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ap-FormRC19" sheetId="1" r:id="rId4"/>
    <sheet state="visible" name="Result-FormRC19" sheetId="2" r:id="rId5"/>
    <sheet state="visible" name="Rekap" sheetId="3" r:id="rId6"/>
    <sheet state="visible" name="Kalimantan" sheetId="4" r:id="rId7"/>
    <sheet state="visible" name="Sheet10" sheetId="5" r:id="rId8"/>
    <sheet state="visible" name="Gorontalo" sheetId="6" r:id="rId9"/>
    <sheet state="visible" name="KALTIM" sheetId="7" r:id="rId10"/>
    <sheet state="visible" name="Kalsel" sheetId="8" r:id="rId11"/>
    <sheet state="visible" name="MalukuUtara" sheetId="9" r:id="rId12"/>
    <sheet state="visible" name="Jabar" sheetId="10" r:id="rId13"/>
    <sheet state="visible" name="Jogja" sheetId="11" r:id="rId14"/>
    <sheet state="visible" name="BangkaBelitung" sheetId="12" r:id="rId15"/>
    <sheet state="visible" name="Jateng" sheetId="13" r:id="rId16"/>
    <sheet state="visible" name="Jatim" sheetId="14" r:id="rId17"/>
    <sheet state="visible" name="Sulut" sheetId="15" r:id="rId18"/>
    <sheet state="visible" name="KEPRI" sheetId="16" r:id="rId19"/>
    <sheet state="visible" name="Kalbar" sheetId="17" r:id="rId20"/>
    <sheet state="visible" name="Jakarta" sheetId="18" r:id="rId21"/>
    <sheet state="visible" name="Sultra" sheetId="19" r:id="rId22"/>
    <sheet state="visible" name="Banten" sheetId="20" r:id="rId23"/>
    <sheet state="visible" name="Sumut" sheetId="21" r:id="rId24"/>
    <sheet state="visible" name="Sumbar" sheetId="22" r:id="rId25"/>
    <sheet state="visible" name="Sulsel" sheetId="23" r:id="rId26"/>
    <sheet state="visible" name="Sulbar" sheetId="24" r:id="rId27"/>
    <sheet state="visible" name="Kalteng" sheetId="25" r:id="rId28"/>
  </sheets>
  <definedNames>
    <definedName hidden="1" localSheetId="1" name="_xlnm._FilterDatabase">'Result-FormRC19'!$A$1:$AT$811</definedName>
    <definedName hidden="1" localSheetId="11" name="_xlnm._FilterDatabase">BangkaBelitung!$A$1:$J$185</definedName>
    <definedName hidden="1" localSheetId="12" name="_xlnm._FilterDatabase">Jateng!$A$1:$O$251</definedName>
    <definedName hidden="1" localSheetId="22" name="_xlnm._FilterDatabase">Sulsel!$A$1:$N$257</definedName>
    <definedName hidden="1" localSheetId="23" name="Z_9BE2AFDA_19E9_4409_ABF8_83E6E6FBD340_.wvu.FilterData">Sulbar!$B$1:$B$284</definedName>
  </definedNames>
  <calcPr/>
  <customWorkbookViews>
    <customWorkbookView activeSheetId="0" maximized="1" tabRatio="600" windowHeight="0" windowWidth="0" guid="{9BE2AFDA-19E9-4409-ABF8-83E6E6FBD340}" name="Filter 1"/>
  </customWorkbookViews>
</workbook>
</file>

<file path=xl/sharedStrings.xml><?xml version="1.0" encoding="utf-8"?>
<sst xmlns="http://schemas.openxmlformats.org/spreadsheetml/2006/main" count="69710" uniqueCount="2235">
  <si>
    <t>No</t>
  </si>
  <si>
    <t>ISO</t>
  </si>
  <si>
    <t>Provinsi</t>
  </si>
  <si>
    <t>ODP</t>
  </si>
  <si>
    <t>PDP</t>
  </si>
  <si>
    <t>Positif</t>
  </si>
  <si>
    <t>Sembuh</t>
  </si>
  <si>
    <t>Meninggal</t>
  </si>
  <si>
    <t>AC</t>
  </si>
  <si>
    <t>DI Aceh</t>
  </si>
  <si>
    <t>SU</t>
  </si>
  <si>
    <t>Sumatera Utara</t>
  </si>
  <si>
    <t>SB</t>
  </si>
  <si>
    <t>Sumatera Barat</t>
  </si>
  <si>
    <t>RI</t>
  </si>
  <si>
    <t>Riau</t>
  </si>
  <si>
    <t>KR</t>
  </si>
  <si>
    <t>Kepulauan Riau</t>
  </si>
  <si>
    <t>JA</t>
  </si>
  <si>
    <t>Jambi</t>
  </si>
  <si>
    <t>BE</t>
  </si>
  <si>
    <t>Bengkulu</t>
  </si>
  <si>
    <t>SS</t>
  </si>
  <si>
    <t>Sumatera Selatan</t>
  </si>
  <si>
    <t>BB</t>
  </si>
  <si>
    <t>Kepulauan Bangka Belitung</t>
  </si>
  <si>
    <t>LA</t>
  </si>
  <si>
    <t>Lampung</t>
  </si>
  <si>
    <t>BT</t>
  </si>
  <si>
    <t>Banten</t>
  </si>
  <si>
    <t>JB</t>
  </si>
  <si>
    <t>Jawa Barat</t>
  </si>
  <si>
    <t>JK</t>
  </si>
  <si>
    <t>DKI Jakarta</t>
  </si>
  <si>
    <t>JT</t>
  </si>
  <si>
    <t>Jawa Tengah</t>
  </si>
  <si>
    <t>YO</t>
  </si>
  <si>
    <t>Yogyakarta</t>
  </si>
  <si>
    <t>JI</t>
  </si>
  <si>
    <t>Jawa Timur</t>
  </si>
  <si>
    <t>BA</t>
  </si>
  <si>
    <t>Bali</t>
  </si>
  <si>
    <t>NB</t>
  </si>
  <si>
    <t>Nusa Tenggara Barat</t>
  </si>
  <si>
    <t>NT</t>
  </si>
  <si>
    <t>Nusa Tenggara Timur</t>
  </si>
  <si>
    <t>KU</t>
  </si>
  <si>
    <t>Kalimantan Utara</t>
  </si>
  <si>
    <t>KB</t>
  </si>
  <si>
    <t>Kalimantan Barat</t>
  </si>
  <si>
    <t>KT</t>
  </si>
  <si>
    <t>Kalimantan Tengah</t>
  </si>
  <si>
    <t>KS</t>
  </si>
  <si>
    <t>Kalimantan Selatan</t>
  </si>
  <si>
    <t>KI</t>
  </si>
  <si>
    <t>Kalimantan Timur</t>
  </si>
  <si>
    <t>GO</t>
  </si>
  <si>
    <t>Gorontalo</t>
  </si>
  <si>
    <t>SA</t>
  </si>
  <si>
    <t>Sulawesi Utara</t>
  </si>
  <si>
    <t>SR</t>
  </si>
  <si>
    <t>Sulawesi Barat</t>
  </si>
  <si>
    <t>ST</t>
  </si>
  <si>
    <t>Sulawesi Tengah</t>
  </si>
  <si>
    <t>SN</t>
  </si>
  <si>
    <t>Sulawesi Selatan</t>
  </si>
  <si>
    <t>SG</t>
  </si>
  <si>
    <t>Sulawesi Tenggara</t>
  </si>
  <si>
    <t>MU</t>
  </si>
  <si>
    <t>Maluku Utara</t>
  </si>
  <si>
    <t>MA</t>
  </si>
  <si>
    <t>Maluku</t>
  </si>
  <si>
    <t>PA</t>
  </si>
  <si>
    <t>Papua</t>
  </si>
  <si>
    <t>PB</t>
  </si>
  <si>
    <t>Papua Barat</t>
  </si>
  <si>
    <t>TOTAL DATAy PER 31/03/2020</t>
  </si>
  <si>
    <t>a</t>
  </si>
  <si>
    <t>Response ID</t>
  </si>
  <si>
    <t>Date submitted</t>
  </si>
  <si>
    <t>Nama Data Ranger</t>
  </si>
  <si>
    <t>KAB/KOTA</t>
  </si>
  <si>
    <t>Kabupaten/Kota DI Aceh</t>
  </si>
  <si>
    <t>Kabupaten/Kota Sumatera Utara</t>
  </si>
  <si>
    <t>Kabupaten/Kota Sumatera Barat</t>
  </si>
  <si>
    <t>Kabupaten/Kota Riau</t>
  </si>
  <si>
    <t>Kabupaten/Kota Kepulauan Riau</t>
  </si>
  <si>
    <t>Kabupaten/Kota Jambi</t>
  </si>
  <si>
    <t>Kabupaten/Kota Bengkulu</t>
  </si>
  <si>
    <t>Kabupaten/Kota Sumatera Selatan</t>
  </si>
  <si>
    <t>Kabupaten/Kota Bangka Belitung</t>
  </si>
  <si>
    <t>Kabupaten/Kota Lampung</t>
  </si>
  <si>
    <t>Kabupaten/Kota Banten</t>
  </si>
  <si>
    <t>Kabupaten/Kota DKI Jakarta</t>
  </si>
  <si>
    <t>Kabupaten/Kota Jawa Barat</t>
  </si>
  <si>
    <t>Kabupaten/Kota Jawa Tengah</t>
  </si>
  <si>
    <t>Kabupaten/Kota DI Yogyakarta</t>
  </si>
  <si>
    <t>Kabupaten/Kota Jawa Timur</t>
  </si>
  <si>
    <t>Kabupaten/Kota Bali</t>
  </si>
  <si>
    <t>Kabupaten/Kota Nusa Tenggara Timur</t>
  </si>
  <si>
    <t>Kabupaten/Kota Nusa Tenggara Barat</t>
  </si>
  <si>
    <t>Kabupaten/Kota Papua Barat</t>
  </si>
  <si>
    <t>Kabupaten/Kota Papua</t>
  </si>
  <si>
    <t>Kabupaten/Kota Maluku</t>
  </si>
  <si>
    <t>Kabupaten/Kota Maluku Utara</t>
  </si>
  <si>
    <t>Kabupaten/Kota Sulawesi Utara</t>
  </si>
  <si>
    <t>Kabupaten/Kota Sulawesi Tengah</t>
  </si>
  <si>
    <t>Kabupaten/Kota Sulawesi Tenggara</t>
  </si>
  <si>
    <t>Kabupaten/Kota Sulawesi Selatan</t>
  </si>
  <si>
    <t>Kabupaten/Kota Sulawesi Barat</t>
  </si>
  <si>
    <t>Kabupaten/Kota Gorontalo</t>
  </si>
  <si>
    <t>Kabupaten/Kota Kalimantan Timur</t>
  </si>
  <si>
    <t>Kabupaten/Kota Kalimantan Utara</t>
  </si>
  <si>
    <t>Kabupaten/Kota Kalimantan Barat</t>
  </si>
  <si>
    <t>Kabupaten/Kota Kalimantan Selatan</t>
  </si>
  <si>
    <t>Kabupaten/Kota Kalimantan Tengah</t>
  </si>
  <si>
    <t>Jumlah Kasus [ODP]</t>
  </si>
  <si>
    <t>Jumlah Kasus [PDP]</t>
  </si>
  <si>
    <t>Jumlah Kasus [Positif]</t>
  </si>
  <si>
    <t>Jumlah Kasus [Sembuh]</t>
  </si>
  <si>
    <t>Jumlah Kasus [Meninggal]</t>
  </si>
  <si>
    <t>Tanggal Data</t>
  </si>
  <si>
    <t>Sumber Data</t>
  </si>
  <si>
    <t>25/03/20 12.26</t>
  </si>
  <si>
    <t>rizal</t>
  </si>
  <si>
    <t>Kabupaten Boyolali</t>
  </si>
  <si>
    <t>25/03/20 00.00</t>
  </si>
  <si>
    <t>https://corona.jatengprov.go.id/</t>
  </si>
  <si>
    <t>25/03/20 13.02</t>
  </si>
  <si>
    <t>Uunnufus</t>
  </si>
  <si>
    <t>Kota Medan</t>
  </si>
  <si>
    <t>https://www.instagram.com/rsupham/</t>
  </si>
  <si>
    <t>25/03/20 13.15</t>
  </si>
  <si>
    <t>Andreas Christian Siahaan</t>
  </si>
  <si>
    <t>Kabupaten Lebak</t>
  </si>
  <si>
    <t>https://infocorona.bantenprov.go.id/odp https://infocorona.bantenprov.go.id/pdp https://infocorona.bantenprov.go.id/kasus-terkonfirmasi</t>
  </si>
  <si>
    <t>25/03/20 13.16</t>
  </si>
  <si>
    <t>Kabupaten Pandeglang</t>
  </si>
  <si>
    <t>25/03/20 13.17</t>
  </si>
  <si>
    <t>Kabupaten Serang</t>
  </si>
  <si>
    <t>25/03/20 13.18</t>
  </si>
  <si>
    <t>Kabupaten Tangerang</t>
  </si>
  <si>
    <t>25/03/20 13.19</t>
  </si>
  <si>
    <t>Kota Cilegon</t>
  </si>
  <si>
    <t>25/03/20 13.20</t>
  </si>
  <si>
    <t>Kota Serang</t>
  </si>
  <si>
    <t>25/03/20 13.21</t>
  </si>
  <si>
    <t>Kota Tangerang</t>
  </si>
  <si>
    <t>25/03/20 13.29</t>
  </si>
  <si>
    <t>Piky Herdiansyah</t>
  </si>
  <si>
    <t>24/03/20 00.00</t>
  </si>
  <si>
    <t>Corona.sumselprov.go.id</t>
  </si>
  <si>
    <t>25/03/20 13.22</t>
  </si>
  <si>
    <t>Kota Tangerang Selatan</t>
  </si>
  <si>
    <t>25/03/20 13.33</t>
  </si>
  <si>
    <t>eko prammono</t>
  </si>
  <si>
    <t>Kabupaten Kotawaringin Barat</t>
  </si>
  <si>
    <t>https://corona.kalteng.go.id/, http://covid19.kotawaringinbaratkab.go.id/</t>
  </si>
  <si>
    <t>25/03/20 13.35</t>
  </si>
  <si>
    <t>Kabupaten Sukamar</t>
  </si>
  <si>
    <t>25/03/20 13.37</t>
  </si>
  <si>
    <t>Kabupaten Lamandau</t>
  </si>
  <si>
    <t>25/03/20 13.38</t>
  </si>
  <si>
    <t>Kabupaten Seruyan</t>
  </si>
  <si>
    <t>https://corona.kalteng.go.id/</t>
  </si>
  <si>
    <t>25/03/20 13.39</t>
  </si>
  <si>
    <t>Kabupaten Kotawaringin Timur</t>
  </si>
  <si>
    <t>25/03/20 13.40</t>
  </si>
  <si>
    <t>Kabupaten Katingan</t>
  </si>
  <si>
    <t>25/03/20 13.43</t>
  </si>
  <si>
    <t>Kota Palangka Raya</t>
  </si>
  <si>
    <t>25/03/20 13.41</t>
  </si>
  <si>
    <t>Aldi Rizal Prasetya</t>
  </si>
  <si>
    <t>Kabupaten Rembang</t>
  </si>
  <si>
    <t>Kabupaten Pati</t>
  </si>
  <si>
    <t>25/03/20 13.44</t>
  </si>
  <si>
    <t>Kabupaten Gunung Mas</t>
  </si>
  <si>
    <t>ARP</t>
  </si>
  <si>
    <t>Kabupaten Jepara</t>
  </si>
  <si>
    <t>Kabupaten Pulang Pisau</t>
  </si>
  <si>
    <t>25/03/20 13.46</t>
  </si>
  <si>
    <t>Kabupaten Kudus</t>
  </si>
  <si>
    <t>25/03/20 13.45</t>
  </si>
  <si>
    <t>Kabupaten Kapuas</t>
  </si>
  <si>
    <t>Kabupaten Barito Selatan</t>
  </si>
  <si>
    <t>25/03/20 13.47</t>
  </si>
  <si>
    <t>Kabupaten Demak</t>
  </si>
  <si>
    <t>Kabupaten Barito Timur</t>
  </si>
  <si>
    <t>25/03/20 14.08</t>
  </si>
  <si>
    <t>Muhammad iqbal</t>
  </si>
  <si>
    <t>Kabupaten Bintan</t>
  </si>
  <si>
    <t>Corona.kepriprov.go.id</t>
  </si>
  <si>
    <t>25/03/20 13.48</t>
  </si>
  <si>
    <t>Kabupaten Barito Utara</t>
  </si>
  <si>
    <t>Kota Semarang</t>
  </si>
  <si>
    <t>Kabupaten Murung Raya</t>
  </si>
  <si>
    <t>25/03/20 13.49</t>
  </si>
  <si>
    <t>Kabupaten Semarang</t>
  </si>
  <si>
    <t>25/03/20 13.50</t>
  </si>
  <si>
    <t>Kota Salatiga</t>
  </si>
  <si>
    <t>25/03/20 13.51</t>
  </si>
  <si>
    <t>Kabupaten Temanggung</t>
  </si>
  <si>
    <t>25/03/20 14.11</t>
  </si>
  <si>
    <t>iqbal</t>
  </si>
  <si>
    <t>Kabupaten Karimun</t>
  </si>
  <si>
    <t>http://corona.kepriprov.go.id/data/</t>
  </si>
  <si>
    <t>Elvina Lathifa</t>
  </si>
  <si>
    <t>Kota Ternate</t>
  </si>
  <si>
    <t>23/03/20 00.00</t>
  </si>
  <si>
    <t>https://www.google.com/amp/s/amp.kompas.com/regional/read/2020/03/23/20193341/maluku-utara-umumkan-1-kasus-positif-corona-dan-5-pdp</t>
  </si>
  <si>
    <t>25/03/20 14.14</t>
  </si>
  <si>
    <t>Muhammad Iqbal e</t>
  </si>
  <si>
    <t>Kabupaten Kepulauan Anambas</t>
  </si>
  <si>
    <t>25/03/20 14.30</t>
  </si>
  <si>
    <t>Mutya</t>
  </si>
  <si>
    <t>Kabupaten Klaten</t>
  </si>
  <si>
    <t>25/03/20 14.33</t>
  </si>
  <si>
    <t>Kabupaten Sukoharjo</t>
  </si>
  <si>
    <t>25/03/20 14.40</t>
  </si>
  <si>
    <t>Kabupaten Wonogiri</t>
  </si>
  <si>
    <t>25/03/20 14.41</t>
  </si>
  <si>
    <t>Kabupaten Karanganyar</t>
  </si>
  <si>
    <t>25/03/20 14.42</t>
  </si>
  <si>
    <t>Kabupaten Sragen</t>
  </si>
  <si>
    <t>25/03/20 14.55</t>
  </si>
  <si>
    <t>Chindy Nathania Putri Permana</t>
  </si>
  <si>
    <t>Kabupaten Merauke</t>
  </si>
  <si>
    <t>22/03/20 00.00</t>
  </si>
  <si>
    <t>https://www.liputan6.com/regional/read/4208533/dua-pasien-pdp-di-merauke-positif-covid-19-salah-satunya-perawat</t>
  </si>
  <si>
    <t>25/03/20 15.01</t>
  </si>
  <si>
    <t>Kabupaten Lombok Barat</t>
  </si>
  <si>
    <t>https://corona.ntbprov.go.id/</t>
  </si>
  <si>
    <t>25/03/20 15.09</t>
  </si>
  <si>
    <t>Kabupaten Bengkalis</t>
  </si>
  <si>
    <t>https://corona.riau.go.id/</t>
  </si>
  <si>
    <t>25/03/20 15.11</t>
  </si>
  <si>
    <t>Kabupaten Indragiri Hilir</t>
  </si>
  <si>
    <t>25/03/20 15.12</t>
  </si>
  <si>
    <t>Kota Surakarta</t>
  </si>
  <si>
    <t>Kabupaten Indragiri Hulu</t>
  </si>
  <si>
    <t>25/03/20 15.14</t>
  </si>
  <si>
    <t>Kabupaten Grobogan</t>
  </si>
  <si>
    <t>25/03/20 15.16</t>
  </si>
  <si>
    <t>Kabupaten Blora</t>
  </si>
  <si>
    <t>25/03/20 16.13</t>
  </si>
  <si>
    <t>Miftahuddin K.U.</t>
  </si>
  <si>
    <t>Sleman</t>
  </si>
  <si>
    <t>https://jogja.tribunnews.com/2020/03/25/update-jumlah-kasus-virus-corona-di-yogya-sleman-bantul-gunungkidul-dan-kulonprogo-per-24-maret</t>
  </si>
  <si>
    <t>25/03/20 16.14</t>
  </si>
  <si>
    <t>Bantul</t>
  </si>
  <si>
    <t>25/03/20 16.15</t>
  </si>
  <si>
    <t>Kabupaten Kampar</t>
  </si>
  <si>
    <t>Kulonprogo</t>
  </si>
  <si>
    <t>Kabupaten Kepulauan Meranti</t>
  </si>
  <si>
    <t>25/03/20 16.16</t>
  </si>
  <si>
    <t>Gunung Kidul</t>
  </si>
  <si>
    <t>Kabupaten Kuantan Singingi</t>
  </si>
  <si>
    <t>25/03/20 16.21</t>
  </si>
  <si>
    <t>Miftahuddin</t>
  </si>
  <si>
    <t>Kota Yogyakarta</t>
  </si>
  <si>
    <t>25/03/20 16.17</t>
  </si>
  <si>
    <t>Kabupaten Pelalawan</t>
  </si>
  <si>
    <t>25/03/20 16.18</t>
  </si>
  <si>
    <t>Kabupaten Rokan Hilir</t>
  </si>
  <si>
    <t>Kabupaten Rokan Hulu</t>
  </si>
  <si>
    <t>25/03/20 16.19</t>
  </si>
  <si>
    <t>Kabupaten Siak</t>
  </si>
  <si>
    <t>Kota Dumai</t>
  </si>
  <si>
    <t>25/03/20 16.20</t>
  </si>
  <si>
    <t>Kota Pekanbaru</t>
  </si>
  <si>
    <t>25/03/20 16.49</t>
  </si>
  <si>
    <t>m iqbal e</t>
  </si>
  <si>
    <t>Kabupaten Lingga</t>
  </si>
  <si>
    <t>25/03/20 16.50</t>
  </si>
  <si>
    <t>whisnu</t>
  </si>
  <si>
    <t>Kabupaten Cilacap</t>
  </si>
  <si>
    <t>25/03/20 16.51</t>
  </si>
  <si>
    <t>Kabupaten Natuna</t>
  </si>
  <si>
    <t>25/03/20 16.52</t>
  </si>
  <si>
    <t>Whisnu</t>
  </si>
  <si>
    <t>Kabupaten Banyumas</t>
  </si>
  <si>
    <t>25/03/20 16.54</t>
  </si>
  <si>
    <t>Kota Batam</t>
  </si>
  <si>
    <t>25/03/20 16.53</t>
  </si>
  <si>
    <t>Kabupaten Purbalingga</t>
  </si>
  <si>
    <t>Kabupaten Banjarnegara</t>
  </si>
  <si>
    <t>25/03/20 16.55</t>
  </si>
  <si>
    <t>Kabupaten Kebumen</t>
  </si>
  <si>
    <t>25/03/20 17.06</t>
  </si>
  <si>
    <t>Kota Tanjungpinang</t>
  </si>
  <si>
    <t>25/03/20 16.56</t>
  </si>
  <si>
    <t>Kabupaten Purworejo</t>
  </si>
  <si>
    <t>25/03/20 16.57</t>
  </si>
  <si>
    <t>Kabupaten Wonosobo</t>
  </si>
  <si>
    <t>25/03/20 16.58</t>
  </si>
  <si>
    <t>Kabupaten Magelang</t>
  </si>
  <si>
    <t>Kota Magelang</t>
  </si>
  <si>
    <t>25/03/20 17.09</t>
  </si>
  <si>
    <t>bagasaji narendrojati</t>
  </si>
  <si>
    <t>Kabupaten Berau</t>
  </si>
  <si>
    <t>http://covid19.kaltimprov.go.id/</t>
  </si>
  <si>
    <t>25/03/20 17.14</t>
  </si>
  <si>
    <t>Kabupaten Kutai Barat</t>
  </si>
  <si>
    <t>25/03/20 17.16</t>
  </si>
  <si>
    <t>Kabupaten Kutai Kartanegara</t>
  </si>
  <si>
    <t>25/03/20 17.17</t>
  </si>
  <si>
    <t>Kabupaten Kutai Timur</t>
  </si>
  <si>
    <t>25/03/20 17.18</t>
  </si>
  <si>
    <t>Kabupaten Mahakam Ulu</t>
  </si>
  <si>
    <t>25/03/20 17.19</t>
  </si>
  <si>
    <t>Kabupaten Paser</t>
  </si>
  <si>
    <t>25/03/20 17.20</t>
  </si>
  <si>
    <t>Kabupaten Penajam Paser Utara</t>
  </si>
  <si>
    <t>25/03/20 17.22</t>
  </si>
  <si>
    <t>Kota Balikpapan</t>
  </si>
  <si>
    <t>25/03/20 17.23</t>
  </si>
  <si>
    <t>Kota Bontang</t>
  </si>
  <si>
    <t>25/03/20 17.25</t>
  </si>
  <si>
    <t>Mulkiah</t>
  </si>
  <si>
    <t>Kabupaten Majene</t>
  </si>
  <si>
    <t>https://kumparan.com/sulbarkini/update-covid-19-di-sulbar-positif-masih-nihil-269-odp-1-pdp-1t5Z7WDKiKf</t>
  </si>
  <si>
    <t>Kota Samarinda</t>
  </si>
  <si>
    <t>25/03/20 17.27</t>
  </si>
  <si>
    <t>Kabupaten Mamasa</t>
  </si>
  <si>
    <t>25/03/20 17.42</t>
  </si>
  <si>
    <t>25/03/20 17.28</t>
  </si>
  <si>
    <t>Kabupaten Mamuju</t>
  </si>
  <si>
    <t>25/03/20 17.29</t>
  </si>
  <si>
    <t>Kabupaten Mamuju Tengah</t>
  </si>
  <si>
    <t>25/03/20 17.31</t>
  </si>
  <si>
    <t>Kabupaten Polewali Mandar</t>
  </si>
  <si>
    <t>https://makassar.antaranews.com/berita/170926/satu-pasien-di-sulawesi-barat-dalam-pengawasan</t>
  </si>
  <si>
    <t>25/03/20 17.52</t>
  </si>
  <si>
    <t>25/03/20 17.53</t>
  </si>
  <si>
    <t>25/03/20 17.55</t>
  </si>
  <si>
    <t>25/03/20 17.59</t>
  </si>
  <si>
    <t>25/03/20 18.02</t>
  </si>
  <si>
    <t>25/03/20 18.45</t>
  </si>
  <si>
    <t>Kabupaten Mimika</t>
  </si>
  <si>
    <t>https://seputarpapua.com/view/jumlah-pdp-di-papua-bertambah-satu-di-mimika.html</t>
  </si>
  <si>
    <t>25/03/20 18.47</t>
  </si>
  <si>
    <t>Kabupaten Jayapura</t>
  </si>
  <si>
    <t>25/03/20 22.02</t>
  </si>
  <si>
    <t>Ismul Aksan</t>
  </si>
  <si>
    <t>Kabupaten Wajo</t>
  </si>
  <si>
    <t>https://covid19.sulselprov.go.id/</t>
  </si>
  <si>
    <t>Diah</t>
  </si>
  <si>
    <t>Kabupaten Kepulauan Selayar</t>
  </si>
  <si>
    <t>covid19.sulselprov.go.id</t>
  </si>
  <si>
    <t>25/03/20 21.57</t>
  </si>
  <si>
    <t>Ronn Setyawan</t>
  </si>
  <si>
    <t>Kabupaten Kendal</t>
  </si>
  <si>
    <t>25/03/20 22.10</t>
  </si>
  <si>
    <t>Ronny Setyawan</t>
  </si>
  <si>
    <t>Kabupaten Batang</t>
  </si>
  <si>
    <t>https://corona.batangkab.go.id/</t>
  </si>
  <si>
    <t>25/03/20 22.04</t>
  </si>
  <si>
    <t>Ismul AKsan</t>
  </si>
  <si>
    <t>Kabupaten Sidenreng Rappang</t>
  </si>
  <si>
    <t>25/03/20 22.05</t>
  </si>
  <si>
    <t>Kabupaten Bulukumba</t>
  </si>
  <si>
    <t>25/03/20 22.07</t>
  </si>
  <si>
    <t>Kabupaten Pinrang</t>
  </si>
  <si>
    <t>25/03/20 22.08</t>
  </si>
  <si>
    <t>Kabupaten Aceh Selatan</t>
  </si>
  <si>
    <t>https://covid19.acehprov.go.id/</t>
  </si>
  <si>
    <t>25/03/20 22.09</t>
  </si>
  <si>
    <t>Kabupaten Jeneponto</t>
  </si>
  <si>
    <t>Kabupaten Aceh Tenggara</t>
  </si>
  <si>
    <t>Kabupaten Enrekang</t>
  </si>
  <si>
    <t>Kabupaten Aceh Timur</t>
  </si>
  <si>
    <t>25/03/20 22.14</t>
  </si>
  <si>
    <t>Kabupaten Luwu</t>
  </si>
  <si>
    <t>Kabupaten Aceh Tengah</t>
  </si>
  <si>
    <t>Kabupaten Aceh Barat</t>
  </si>
  <si>
    <t>25/03/20 22.11</t>
  </si>
  <si>
    <t>Kabupaten Aceh Besar</t>
  </si>
  <si>
    <t>25/03/20 22.13</t>
  </si>
  <si>
    <t>Kota Pekalongan</t>
  </si>
  <si>
    <t>25/03/20 22.12</t>
  </si>
  <si>
    <t>Kabupaten Pidie</t>
  </si>
  <si>
    <t>Kabupaten Aceh Utara</t>
  </si>
  <si>
    <t>Kabupaten Simeulue</t>
  </si>
  <si>
    <t>Kabupaten Bireuen</t>
  </si>
  <si>
    <t>25/03/20 22.20</t>
  </si>
  <si>
    <t>Kabupaten Pekalongan</t>
  </si>
  <si>
    <t>Kabupaten Aceh Barat Daya</t>
  </si>
  <si>
    <t>25/03/20 22.15</t>
  </si>
  <si>
    <t>Kabupaten Tana Toraja</t>
  </si>
  <si>
    <t>Kabupaten Gayo Lues</t>
  </si>
  <si>
    <t>Kabupaten Aceh Jaya</t>
  </si>
  <si>
    <t>25/03/20 22.16</t>
  </si>
  <si>
    <t>Kabupaten Luwu Utara</t>
  </si>
  <si>
    <t>Kabupaten Nagan Raya</t>
  </si>
  <si>
    <t>Kabupaten Luwu Timur</t>
  </si>
  <si>
    <t>25/03/20 22.17</t>
  </si>
  <si>
    <t>Kabupaten Takalr</t>
  </si>
  <si>
    <t>Kabupaten Aceh Tamiang</t>
  </si>
  <si>
    <t>Kabupaten Bener Meriah</t>
  </si>
  <si>
    <t>Kabupaten Toraja Utara</t>
  </si>
  <si>
    <t>25/03/20 22.18</t>
  </si>
  <si>
    <t>Kabupaten Pidie Jaya</t>
  </si>
  <si>
    <t>Kota Makassar</t>
  </si>
  <si>
    <t>25/03/20 22.19</t>
  </si>
  <si>
    <t>Kabupaten Gowa</t>
  </si>
  <si>
    <t>https://covid19.sulselprov.go.id</t>
  </si>
  <si>
    <t>Kota Banda Aceh</t>
  </si>
  <si>
    <t>Kota Parepare</t>
  </si>
  <si>
    <t>Kota Sabang</t>
  </si>
  <si>
    <t>Kota Lhoksumawe</t>
  </si>
  <si>
    <t>Kota Palopo</t>
  </si>
  <si>
    <t>Kota Langsa</t>
  </si>
  <si>
    <t>Kabupaten Sinjau</t>
  </si>
  <si>
    <t>25/03/20 22.21</t>
  </si>
  <si>
    <t>Kota Subulussalam</t>
  </si>
  <si>
    <t>Kabupaten Maros</t>
  </si>
  <si>
    <t>25/03/20 22.22</t>
  </si>
  <si>
    <t>Kabupaten Pangkajene dan Kepulauan</t>
  </si>
  <si>
    <t>25/03/20 22.23</t>
  </si>
  <si>
    <t>Kabupaten Barru</t>
  </si>
  <si>
    <t>25/03/20 22.24</t>
  </si>
  <si>
    <t>Kabupaten Bone</t>
  </si>
  <si>
    <t>25/03/20 22.25</t>
  </si>
  <si>
    <t>Kabupaten Soppeng</t>
  </si>
  <si>
    <t>25/03/20 23.24</t>
  </si>
  <si>
    <t>Kabupaten Pemalang</t>
  </si>
  <si>
    <t>https://infocorona.pemalangkab.go.id/</t>
  </si>
  <si>
    <t>25/03/20 23.38</t>
  </si>
  <si>
    <t>Kota Tegal</t>
  </si>
  <si>
    <t>https://corona.tegalkota.go.id/</t>
  </si>
  <si>
    <t>25/03/20 23.41</t>
  </si>
  <si>
    <t>Kabupaten Tegal</t>
  </si>
  <si>
    <t>25/03/20 23.47</t>
  </si>
  <si>
    <t>Kabupaten Brebes</t>
  </si>
  <si>
    <t>26/03/20 05.40</t>
  </si>
  <si>
    <t>26/03/20 05.41</t>
  </si>
  <si>
    <t>26/03/20 05.42</t>
  </si>
  <si>
    <t>26/03/20 05.43</t>
  </si>
  <si>
    <t>26/03/20 05.44</t>
  </si>
  <si>
    <t>26/03/20 05.45</t>
  </si>
  <si>
    <t>26/03/20 05.46</t>
  </si>
  <si>
    <t>26/03/20 05.47</t>
  </si>
  <si>
    <t>26/03/20 05.48</t>
  </si>
  <si>
    <t>26/03/20 05.49</t>
  </si>
  <si>
    <t>26/03/20 05.50</t>
  </si>
  <si>
    <t>26/03/20 11.39</t>
  </si>
  <si>
    <t>AGUS SURPIHATIN UTOMO</t>
  </si>
  <si>
    <t>Kabupaten Bangka</t>
  </si>
  <si>
    <t>26/03/20 00.00</t>
  </si>
  <si>
    <t>http://covid19.babelprov.go.id/</t>
  </si>
  <si>
    <t>26/03/20 11.40</t>
  </si>
  <si>
    <t>AGUS SUPRIHATIN UTOMO</t>
  </si>
  <si>
    <t>Kabupaten Bangka Barat</t>
  </si>
  <si>
    <t>26/03/20 11.41</t>
  </si>
  <si>
    <t>Kota Pangkalpinang</t>
  </si>
  <si>
    <t>26/03/20 11.42</t>
  </si>
  <si>
    <t>Kabupaten Bangka Tengah</t>
  </si>
  <si>
    <t>Kabupaten Bangka Selatan</t>
  </si>
  <si>
    <t>26/03/20 11.43</t>
  </si>
  <si>
    <t>Kabupaten Belitung</t>
  </si>
  <si>
    <t>26/03/20 11.44</t>
  </si>
  <si>
    <t>Kabupaten Belitung Timur</t>
  </si>
  <si>
    <t>26/03/20 12.59</t>
  </si>
  <si>
    <t>26/03/20 13.01</t>
  </si>
  <si>
    <t>26/03/20 13.05</t>
  </si>
  <si>
    <t>26/03/20 13.06</t>
  </si>
  <si>
    <t>bagasaji narendrojatii</t>
  </si>
  <si>
    <t>26/03/20 13.07</t>
  </si>
  <si>
    <t>26/03/20 13.09</t>
  </si>
  <si>
    <t>26/03/20 13.10</t>
  </si>
  <si>
    <t>26/03/20 13.11</t>
  </si>
  <si>
    <t>26/03/20 13.12</t>
  </si>
  <si>
    <t>26/03/20 13.13</t>
  </si>
  <si>
    <t>26/03/20 15.28</t>
  </si>
  <si>
    <t>WHISNU</t>
  </si>
  <si>
    <t>26/03/20 15.30</t>
  </si>
  <si>
    <t>26/03/20 15.32</t>
  </si>
  <si>
    <t>26/03/20 15.33</t>
  </si>
  <si>
    <t>26/03/20 15.34</t>
  </si>
  <si>
    <t>26/03/20 15.35</t>
  </si>
  <si>
    <t>26/03/20 16.05</t>
  </si>
  <si>
    <t>26/03/20 16.06</t>
  </si>
  <si>
    <t>26/03/20 16.08</t>
  </si>
  <si>
    <t>26/03/20 16.09</t>
  </si>
  <si>
    <t>26/03/20 16.10</t>
  </si>
  <si>
    <t>26/03/20 16.11</t>
  </si>
  <si>
    <t>26/03/20 16.12</t>
  </si>
  <si>
    <t>26/03/20 16.13</t>
  </si>
  <si>
    <t>26/03/20 16.14</t>
  </si>
  <si>
    <t>26/03/20 16.15</t>
  </si>
  <si>
    <t>26/03/20 16.16</t>
  </si>
  <si>
    <t>26/03/20 16.37</t>
  </si>
  <si>
    <t>26/03/20 16.39</t>
  </si>
  <si>
    <t>mahayasa</t>
  </si>
  <si>
    <t>Kota Denpasar</t>
  </si>
  <si>
    <t>covid19.denpasarkota.go.id</t>
  </si>
  <si>
    <t>26/03/20 16.38</t>
  </si>
  <si>
    <t>26/03/20 16.40</t>
  </si>
  <si>
    <t>26/03/20 16.41</t>
  </si>
  <si>
    <t>26/03/20 16.43</t>
  </si>
  <si>
    <t>26/03/20 16.44</t>
  </si>
  <si>
    <t>26/03/20 16.45</t>
  </si>
  <si>
    <t>26/03/20 16.46</t>
  </si>
  <si>
    <t>Kabupaten Bantaeng</t>
  </si>
  <si>
    <t>26/03/20 16.47</t>
  </si>
  <si>
    <t>26/03/20 16.48</t>
  </si>
  <si>
    <t>26/03/20 17.31</t>
  </si>
  <si>
    <t>26/03/20 17.30</t>
  </si>
  <si>
    <t>26/03/20 17.33</t>
  </si>
  <si>
    <t>26/03/20 17.32</t>
  </si>
  <si>
    <t>26/03/20 17.34</t>
  </si>
  <si>
    <t>26/03/20 17.35</t>
  </si>
  <si>
    <t>26/03/20 17.36</t>
  </si>
  <si>
    <t>26/03/20 17.37</t>
  </si>
  <si>
    <t>Kota Ambon</t>
  </si>
  <si>
    <t>https://www.google.com/amp/s/m.liputan6.com/amp/4209660/odp-dan-pdp-corona-covid-19-maluku-terus-bertambah-ini-peta-persebarannya</t>
  </si>
  <si>
    <t>26/03/20 17.39</t>
  </si>
  <si>
    <t>Kabupaten Manokwari</t>
  </si>
  <si>
    <t>19/03/20 00.00</t>
  </si>
  <si>
    <t>https://news.okezone.com/read/2020/03/19/340/2185583/di-papua-barat-38-orang-berstatus-odp-corona</t>
  </si>
  <si>
    <t>26/03/20 17.48</t>
  </si>
  <si>
    <t>sherine devi</t>
  </si>
  <si>
    <t>Kota Mataram</t>
  </si>
  <si>
    <t>https://corona.ntbprov.go.id/list-data</t>
  </si>
  <si>
    <t>Kota Tual</t>
  </si>
  <si>
    <t>26/03/20 17.38</t>
  </si>
  <si>
    <t>Kabupaten Kepulauan Tanimbar</t>
  </si>
  <si>
    <t>26/03/20 17.40</t>
  </si>
  <si>
    <t>Kabupaten Kepulauan Aru</t>
  </si>
  <si>
    <t>26/03/20 17.41</t>
  </si>
  <si>
    <t>Kabupaten Sorong</t>
  </si>
  <si>
    <t>Kabupaten Seram Bagian Barat</t>
  </si>
  <si>
    <t>26/03/20 17.42</t>
  </si>
  <si>
    <t>Kabupaten Buru</t>
  </si>
  <si>
    <t>26/03/20 17.43</t>
  </si>
  <si>
    <t>Kabupaten Teluk Wondama</t>
  </si>
  <si>
    <t>26/03/20 17.53</t>
  </si>
  <si>
    <t>26/03/20 17.58</t>
  </si>
  <si>
    <t>Kabupaten Lombok Tengah</t>
  </si>
  <si>
    <t>26/03/20 18.14</t>
  </si>
  <si>
    <t>Kabupaten Lombok Utara</t>
  </si>
  <si>
    <t>26/03/20 18.19</t>
  </si>
  <si>
    <t>26/03/20 18.21</t>
  </si>
  <si>
    <t>Kabupaten Lombok Timur</t>
  </si>
  <si>
    <t>26/03/20 18.20</t>
  </si>
  <si>
    <t>26/03/20 18.24</t>
  </si>
  <si>
    <t>Kabupaten Sumbawa Barat</t>
  </si>
  <si>
    <t>26/03/20 18.22</t>
  </si>
  <si>
    <t>26/03/20 18.23</t>
  </si>
  <si>
    <t>26/03/20 18.29</t>
  </si>
  <si>
    <t>26/03/20 18.28</t>
  </si>
  <si>
    <t>Doni Tan Hero</t>
  </si>
  <si>
    <t>Kota Pontianak</t>
  </si>
  <si>
    <t>https://dinkes.kalbarprov.go.id/covid-19/</t>
  </si>
  <si>
    <t>Kabupaten Sumbawa</t>
  </si>
  <si>
    <t>26/03/20 18.30</t>
  </si>
  <si>
    <t>Kabupaten Dompu</t>
  </si>
  <si>
    <t>Kota Singkawang</t>
  </si>
  <si>
    <t>26/03/20 18.31</t>
  </si>
  <si>
    <t>Kabupaten Bima</t>
  </si>
  <si>
    <t>26/03/20 18.34</t>
  </si>
  <si>
    <t>Kabupaten Kubu Raya</t>
  </si>
  <si>
    <t>26/03/20 18.32</t>
  </si>
  <si>
    <t>Kota Bima</t>
  </si>
  <si>
    <t>26/03/20 18.38</t>
  </si>
  <si>
    <t>Kabupaten Mempawah</t>
  </si>
  <si>
    <t>26/03/20 18.40</t>
  </si>
  <si>
    <t>Kabupaten Sambas</t>
  </si>
  <si>
    <t>26/03/20 18.43</t>
  </si>
  <si>
    <t>Kabupaten Landak</t>
  </si>
  <si>
    <t>26/03/20 18.44</t>
  </si>
  <si>
    <t>Kabupaten Bengkayang</t>
  </si>
  <si>
    <t>26/03/20 18.46</t>
  </si>
  <si>
    <t>Kabupaten Sanggau</t>
  </si>
  <si>
    <t>Kabupaten Sekadau</t>
  </si>
  <si>
    <t>26/03/20 18.47</t>
  </si>
  <si>
    <t>Kabupaten Melawi</t>
  </si>
  <si>
    <t>26/03/20 18.48</t>
  </si>
  <si>
    <t>Kabupaten Sintang</t>
  </si>
  <si>
    <t>26/03/20 18.49</t>
  </si>
  <si>
    <t>Kabupaten Kapuas hulu</t>
  </si>
  <si>
    <t>26/03/20 18.50</t>
  </si>
  <si>
    <t>Kabupaten Ketapang</t>
  </si>
  <si>
    <t>26/03/20 18.51</t>
  </si>
  <si>
    <t>Kabupaten Kayong Utara</t>
  </si>
  <si>
    <t>26/03/20 20.15</t>
  </si>
  <si>
    <t>Amarilis Khairina Mardhiyah</t>
  </si>
  <si>
    <t>Kota Kupang</t>
  </si>
  <si>
    <t>https://kupang.tribunnews.com/2020/03/26/update-corona-ntt-odp-capai-254-orang-26-pdp-selesai-masa-pemantauan-simak-data-terkini</t>
  </si>
  <si>
    <t>26/03/20 20.17</t>
  </si>
  <si>
    <t>Raymond luis</t>
  </si>
  <si>
    <t>https://www.google.com/amp/s/www.vivanews.com/amp/berita/nasional/42442-update-corona-26-maret-di-riau-odp-3-277-pdp-70-dan-1-positif</t>
  </si>
  <si>
    <t>26/03/20 20.21</t>
  </si>
  <si>
    <t>Amarilis Khairina</t>
  </si>
  <si>
    <t>Kabupaten Lembata</t>
  </si>
  <si>
    <t>26/03/20 20.22</t>
  </si>
  <si>
    <t>Amarilis Khairina M</t>
  </si>
  <si>
    <t>Kabupaten Manggarai Barat</t>
  </si>
  <si>
    <t>26/03/20 20.24</t>
  </si>
  <si>
    <t>Kabupaten Kupang</t>
  </si>
  <si>
    <t>26/03/20 20.27</t>
  </si>
  <si>
    <t>Kabupaten Sikka</t>
  </si>
  <si>
    <t>26/03/20 20.28</t>
  </si>
  <si>
    <t>Kabupaten Timor Tengah Selatan</t>
  </si>
  <si>
    <t>26/03/20 20.29</t>
  </si>
  <si>
    <t>Kabupaten Manggarai Timur</t>
  </si>
  <si>
    <t>26/03/20 20.30</t>
  </si>
  <si>
    <t>Kabupaten Flores Timur</t>
  </si>
  <si>
    <t>26/03/20 20.31</t>
  </si>
  <si>
    <t>Kabupaten Alor</t>
  </si>
  <si>
    <t>26/03/20 20.32</t>
  </si>
  <si>
    <t>Kabupaten Malaka</t>
  </si>
  <si>
    <t>26/03/20 20.33</t>
  </si>
  <si>
    <t>Kabupaten Sumba Timur</t>
  </si>
  <si>
    <t>26/03/20 20.35</t>
  </si>
  <si>
    <t>Kabupaten Belu</t>
  </si>
  <si>
    <t>26/03/20 20.36</t>
  </si>
  <si>
    <t>Kabupaten Sumba Barat Daya</t>
  </si>
  <si>
    <t>26/03/20 20.37</t>
  </si>
  <si>
    <t>Kabupaten Ende</t>
  </si>
  <si>
    <t>26/03/20 20.38</t>
  </si>
  <si>
    <t>Kabupaten Manggarai</t>
  </si>
  <si>
    <t>26/03/20 20.39</t>
  </si>
  <si>
    <t>Kabupaten Rote Ndao</t>
  </si>
  <si>
    <t>26/03/20 20.40</t>
  </si>
  <si>
    <t>Amarilis</t>
  </si>
  <si>
    <t>Kabupaten Sumba Tengah</t>
  </si>
  <si>
    <t>26/03/20 20.41</t>
  </si>
  <si>
    <t>Kabupaten Ngada</t>
  </si>
  <si>
    <t>26/03/20 20.42</t>
  </si>
  <si>
    <t>Kabupaten Nagekeo</t>
  </si>
  <si>
    <t>26/03/20 20.45</t>
  </si>
  <si>
    <t>Kabupaten Sabu Raijua</t>
  </si>
  <si>
    <t>26/03/20 20.56</t>
  </si>
  <si>
    <t>26/03/20 21.02</t>
  </si>
  <si>
    <t>26/03/20 21.05</t>
  </si>
  <si>
    <t>http://corona.pekalongankab.go.id/</t>
  </si>
  <si>
    <t>26/03/20 21.09</t>
  </si>
  <si>
    <t>https://corona.pekalongankota.go.id/</t>
  </si>
  <si>
    <t>26/03/20 21.15</t>
  </si>
  <si>
    <t>https://www.cnnindonesia.com/nasional/20200326145240-20-487109/update-corona-dki-26-maret-459-kasus-positif-48-meninggal; https://corona.jakarta.go.id/id</t>
  </si>
  <si>
    <t>26/03/20 21.11</t>
  </si>
  <si>
    <t>26/03/20 21.18</t>
  </si>
  <si>
    <t>26/03/20 21.25</t>
  </si>
  <si>
    <t>http://corona.brebeskab.go.id/</t>
  </si>
  <si>
    <t>26/03/20 21.23</t>
  </si>
  <si>
    <t>Kabupaten Padang Pariaman</t>
  </si>
  <si>
    <t>https://news.detik.com/berita/d-4954434/5-warga-sumbar-positif-corona-dirawat-di-padang-dan-bukittinggi/2</t>
  </si>
  <si>
    <t>26/03/20 21.24</t>
  </si>
  <si>
    <t>Kabupaten Pesisir Selatan</t>
  </si>
  <si>
    <t>Kabupaten Tanah Datar</t>
  </si>
  <si>
    <t>26/03/20 21.26</t>
  </si>
  <si>
    <t>Kota Bukittinggi</t>
  </si>
  <si>
    <t>26/03/20 21.29</t>
  </si>
  <si>
    <t>27/03/20 07.58</t>
  </si>
  <si>
    <t>27/03/20 00.00</t>
  </si>
  <si>
    <t>27/03/20 07.59</t>
  </si>
  <si>
    <t>27/03/20 08.00</t>
  </si>
  <si>
    <t>27/03/20 08.01</t>
  </si>
  <si>
    <t>27/03/20 08.02</t>
  </si>
  <si>
    <t>27/03/20 08.41</t>
  </si>
  <si>
    <t>Arik Kurniawati</t>
  </si>
  <si>
    <t>https://infocorona.baliprov.go.id/</t>
  </si>
  <si>
    <t>27/03/20 13.02</t>
  </si>
  <si>
    <t>https://www.wartaekonomi.co.id/read278258/satu-pasien-pdp-di-sorong-meninggal-dunia</t>
  </si>
  <si>
    <t>27/03/20 13.08</t>
  </si>
  <si>
    <t>https://news.detik.com/berita/d-4954679/ada-7-pasien-positif-corona-di-papua-4-di-jayapura-3-di-merauke</t>
  </si>
  <si>
    <t>27/03/20 13.10</t>
  </si>
  <si>
    <t>27/03/20 15.25</t>
  </si>
  <si>
    <t>https://porostimur.com/jumlah-odp-covid-19-di-maluku-bertambah-jadi-96-orang/</t>
  </si>
  <si>
    <t>27/03/20 15.28</t>
  </si>
  <si>
    <t>27/03/20 15.29</t>
  </si>
  <si>
    <t>Kabupaten Maluku Tengah</t>
  </si>
  <si>
    <t>27/03/20 15.31</t>
  </si>
  <si>
    <t>27/03/20 15.32</t>
  </si>
  <si>
    <t>Kabupaten Seram Bagian Timur</t>
  </si>
  <si>
    <t>27/03/20 15.33</t>
  </si>
  <si>
    <t>27/03/20 15.35</t>
  </si>
  <si>
    <t>27/03/20 16.04</t>
  </si>
  <si>
    <t>Kabupaten Halmahera Barat</t>
  </si>
  <si>
    <t>https://www.google.com/amp/s/amp.timesindonesia.co.id/read/news/259750/update-dua-pdp-negatif-satu-positif-covid19-di-maluku-utara</t>
  </si>
  <si>
    <t>27/03/20 15.41</t>
  </si>
  <si>
    <t>27/03/20 15.42</t>
  </si>
  <si>
    <t>27/03/20 15.43</t>
  </si>
  <si>
    <t>27/03/20 15.44</t>
  </si>
  <si>
    <t>27/03/20 15.45</t>
  </si>
  <si>
    <t>27/03/20 15.46</t>
  </si>
  <si>
    <t>27/03/20 15.47</t>
  </si>
  <si>
    <t>27/03/20 15.48</t>
  </si>
  <si>
    <t>27/03/20 15.49</t>
  </si>
  <si>
    <t>27/03/20 15.51</t>
  </si>
  <si>
    <t>27/03/20 15.52</t>
  </si>
  <si>
    <t>27/03/20 16.03</t>
  </si>
  <si>
    <t>Kabupaten Kepulauan Sula</t>
  </si>
  <si>
    <t>27/03/20 16.05</t>
  </si>
  <si>
    <t>27/03/20 16.10</t>
  </si>
  <si>
    <t>Kabupaten Halmahera Selatan</t>
  </si>
  <si>
    <t>27/03/20 16.06</t>
  </si>
  <si>
    <t>Kabupaten Halmahera Utara</t>
  </si>
  <si>
    <t>27/03/20 16.07</t>
  </si>
  <si>
    <t>Kabupaten Halmahera Timur</t>
  </si>
  <si>
    <t>27/03/20 16.08</t>
  </si>
  <si>
    <t>27/03/20 16.09</t>
  </si>
  <si>
    <t>Kota Tidore Kepulauan</t>
  </si>
  <si>
    <t>27/03/20 16.11</t>
  </si>
  <si>
    <t>27/03/20 16.12</t>
  </si>
  <si>
    <t>27/03/20 16.13</t>
  </si>
  <si>
    <t>27/03/20 16.14</t>
  </si>
  <si>
    <t>27/03/20 16.15</t>
  </si>
  <si>
    <t>27/03/20 16.17</t>
  </si>
  <si>
    <t>27/03/20 16.18</t>
  </si>
  <si>
    <t>EKO PRAMMONO</t>
  </si>
  <si>
    <t>27/03/20 16.19</t>
  </si>
  <si>
    <t>27/03/20 16.20</t>
  </si>
  <si>
    <t>27/03/20 16.21</t>
  </si>
  <si>
    <t>27/03/20 16.22</t>
  </si>
  <si>
    <t>27/03/20 16.28</t>
  </si>
  <si>
    <t>27/03/20 16.29</t>
  </si>
  <si>
    <t>27/03/20 16.30</t>
  </si>
  <si>
    <t>27/03/20 16.33</t>
  </si>
  <si>
    <t>27/03/20 16.34</t>
  </si>
  <si>
    <t>27/03/20 16.35</t>
  </si>
  <si>
    <t>27/03/20 16.48</t>
  </si>
  <si>
    <t>https://tirto.id/data-covid-19-di-jateng-27-maret-positif-corona-40-meninggal-6-eH2k</t>
  </si>
  <si>
    <t>27/03/20 17.16</t>
  </si>
  <si>
    <t>27/03/20 17.17</t>
  </si>
  <si>
    <t>27/03/20 17.18</t>
  </si>
  <si>
    <t>27/03/20 17.20</t>
  </si>
  <si>
    <t>27/03/20 17.21</t>
  </si>
  <si>
    <t>27/03/20 17.24</t>
  </si>
  <si>
    <t>27/03/20 17.26</t>
  </si>
  <si>
    <t>27/03/20 17.27</t>
  </si>
  <si>
    <t>27/03/20 17.28</t>
  </si>
  <si>
    <t>27/03/20 17.31</t>
  </si>
  <si>
    <t>27/03/20 17.32</t>
  </si>
  <si>
    <t>27/03/20 17.33</t>
  </si>
  <si>
    <t>27/03/20 17.34</t>
  </si>
  <si>
    <t>27/03/20 17.35</t>
  </si>
  <si>
    <t>https://www.satumaluku.id/2020/03/26/update-corona-virus-di-maluku-1-positif-6-pdp-dan-98-odp/</t>
  </si>
  <si>
    <t>27/03/20 17.36</t>
  </si>
  <si>
    <t>27/03/20 17.37</t>
  </si>
  <si>
    <t>27/03/20 17.38</t>
  </si>
  <si>
    <t>27/03/20 17.39</t>
  </si>
  <si>
    <t>27/03/20 17.40</t>
  </si>
  <si>
    <t>27/03/20 17.46</t>
  </si>
  <si>
    <t>27/03/20 17.47</t>
  </si>
  <si>
    <t>27/03/20 17.48</t>
  </si>
  <si>
    <t>27/03/20 17.49</t>
  </si>
  <si>
    <t>27/03/20 17.50</t>
  </si>
  <si>
    <t>27/03/20 17.52</t>
  </si>
  <si>
    <t>27/03/20 18.26</t>
  </si>
  <si>
    <t>Hasna</t>
  </si>
  <si>
    <t>27/03/20 17.53</t>
  </si>
  <si>
    <t>27/03/20 17.54</t>
  </si>
  <si>
    <t>27/03/20 18.18</t>
  </si>
  <si>
    <t>https://www.ambon.go.id/dinas-kesehatan/</t>
  </si>
  <si>
    <t>27/03/20 18.27</t>
  </si>
  <si>
    <t>27/03/20 18.29</t>
  </si>
  <si>
    <t>27/03/20 18.30</t>
  </si>
  <si>
    <t>27/03/20 18.31</t>
  </si>
  <si>
    <t>27/03/20 19.12</t>
  </si>
  <si>
    <t>Kabupaten Pasangkayu</t>
  </si>
  <si>
    <t>https://www.instagram.com/p/B-JFQD8B949/</t>
  </si>
  <si>
    <t>27/03/20 19.30</t>
  </si>
  <si>
    <t>https://www.instagram.com/p/B-JE7ZLB73O/</t>
  </si>
  <si>
    <t>27/03/20 19.39</t>
  </si>
  <si>
    <t>Floriana Ayumurti</t>
  </si>
  <si>
    <t>https://corona.sulutprov.go.id</t>
  </si>
  <si>
    <t>27/03/20 19.41</t>
  </si>
  <si>
    <t>Kota Palu</t>
  </si>
  <si>
    <t>https://www.instagram.com/p/B-O3UBJnqje/</t>
  </si>
  <si>
    <t>27/03/20 19.45</t>
  </si>
  <si>
    <t>Gian</t>
  </si>
  <si>
    <t>Dinas Kesehatan Kabupaten Luwu</t>
  </si>
  <si>
    <t>Kabupaten Sigi</t>
  </si>
  <si>
    <t>27/03/20 19.46</t>
  </si>
  <si>
    <t>M</t>
  </si>
  <si>
    <t>Kabupaten Donggala</t>
  </si>
  <si>
    <t>27/03/20 19.48</t>
  </si>
  <si>
    <t>Aziz Anwar</t>
  </si>
  <si>
    <t>http://covid19.boyolali.go.id/</t>
  </si>
  <si>
    <t>Kabupaten Parigi Moutong</t>
  </si>
  <si>
    <t>27/03/20 20.05</t>
  </si>
  <si>
    <t>Kabupaten Poso</t>
  </si>
  <si>
    <t>27/03/20 20.07</t>
  </si>
  <si>
    <t>Kabupaten Tojo Una-una</t>
  </si>
  <si>
    <t>Miftahuddin.K.U.</t>
  </si>
  <si>
    <t>https://kupang.tribunnews.com/2020/03/27/belum-ada-kasus-positif-covid-19-odp-di-ntt-naik-jadi-301-jiwa-kota-kupang-terbanyak-disusul-sikka?page=all</t>
  </si>
  <si>
    <t>Kabupaten Tolitoli</t>
  </si>
  <si>
    <t>27/03/20 20.08</t>
  </si>
  <si>
    <t>Kabupaten Buol</t>
  </si>
  <si>
    <t>27/03/20 20.09</t>
  </si>
  <si>
    <t>Kabupaten Banggai</t>
  </si>
  <si>
    <t>Kabupaten Banggai Kepulauan</t>
  </si>
  <si>
    <t>27/03/20 20.10</t>
  </si>
  <si>
    <t>27/03/20 20.11</t>
  </si>
  <si>
    <t>Kabupaten Banggai Laut</t>
  </si>
  <si>
    <t>27/03/20 20.12</t>
  </si>
  <si>
    <t>Miftahuddin K.U</t>
  </si>
  <si>
    <t>Kabupaten Morowali</t>
  </si>
  <si>
    <t>27/03/20 20.13</t>
  </si>
  <si>
    <t>Kabupaten Morowali Utara</t>
  </si>
  <si>
    <t>27/03/20 20.14</t>
  </si>
  <si>
    <t>27/03/20 20.15</t>
  </si>
  <si>
    <t>27/03/20 20.17</t>
  </si>
  <si>
    <t>27/03/20 20.18</t>
  </si>
  <si>
    <t>27/03/20 20.19</t>
  </si>
  <si>
    <t>27/03/20 20.20</t>
  </si>
  <si>
    <t>27/03/20 20.21</t>
  </si>
  <si>
    <t>27/03/20 20.22</t>
  </si>
  <si>
    <t>27/03/20 20.23</t>
  </si>
  <si>
    <t>27/03/20 20.25</t>
  </si>
  <si>
    <t>27/03/20 20.33</t>
  </si>
  <si>
    <t>Corona.sumselprov.gov.id</t>
  </si>
  <si>
    <t>27/03/20 20.39</t>
  </si>
  <si>
    <t>27/03/20 20.40</t>
  </si>
  <si>
    <t>27/03/20 20.41</t>
  </si>
  <si>
    <t>27/03/20 20.43</t>
  </si>
  <si>
    <t>27/03/20 20.44</t>
  </si>
  <si>
    <t>27/03/20 20.45</t>
  </si>
  <si>
    <t>27/03/20 20.46</t>
  </si>
  <si>
    <t>Kabupaten Aceh Singkil</t>
  </si>
  <si>
    <t>27/03/20 20.47</t>
  </si>
  <si>
    <t>27/03/20 20.48</t>
  </si>
  <si>
    <t>27/03/20 20.49</t>
  </si>
  <si>
    <t>27/03/20 20.50</t>
  </si>
  <si>
    <t>27/03/20 20.51</t>
  </si>
  <si>
    <t>27/03/20 20.52</t>
  </si>
  <si>
    <t>27/03/20 20.53</t>
  </si>
  <si>
    <t>27/03/20 20.54</t>
  </si>
  <si>
    <t>27/03/20 20.58</t>
  </si>
  <si>
    <t>27/03/20 20.55</t>
  </si>
  <si>
    <t>27/03/20 20.56</t>
  </si>
  <si>
    <t>27/03/20 21.12</t>
  </si>
  <si>
    <t>27/03/20 21.13</t>
  </si>
  <si>
    <t>27/03/20 21.17</t>
  </si>
  <si>
    <t>27/03/20 21.18</t>
  </si>
  <si>
    <t>27/03/20 21.20</t>
  </si>
  <si>
    <t>27/03/20 21.21</t>
  </si>
  <si>
    <t>https://corona.tegalkota.go.id/?page=beranda</t>
  </si>
  <si>
    <t>27/03/20 21.30</t>
  </si>
  <si>
    <t>https://m.detik.com/news/berita/d-4955651/update-kasus-corona-di-riau-1-positif-72-pdp-dan-4434-odp</t>
  </si>
  <si>
    <t>27/03/20 22.30</t>
  </si>
  <si>
    <t>Yohankristian</t>
  </si>
  <si>
    <t>https://corona.sumbarprov.go.id/</t>
  </si>
  <si>
    <t>27/03/20 22.59</t>
  </si>
  <si>
    <t>27/03/20 23.01</t>
  </si>
  <si>
    <t>27/03/20 23.03</t>
  </si>
  <si>
    <t>27/03/20 23.04</t>
  </si>
  <si>
    <t>27/03/20 23.05</t>
  </si>
  <si>
    <t>27/03/20 23.07</t>
  </si>
  <si>
    <t>27/03/20 23.08</t>
  </si>
  <si>
    <t>27/03/20 23.16</t>
  </si>
  <si>
    <t>27/03/20 23.18</t>
  </si>
  <si>
    <t>27/03/20 23.19</t>
  </si>
  <si>
    <t>28/03/20 07.04</t>
  </si>
  <si>
    <t>28/03/20 00.00</t>
  </si>
  <si>
    <t>28/03/20 07.05</t>
  </si>
  <si>
    <t>28/03/20 07.06</t>
  </si>
  <si>
    <t>28/03/20 07.07</t>
  </si>
  <si>
    <t>28/03/20 07.08</t>
  </si>
  <si>
    <t>28/03/20 09.16</t>
  </si>
  <si>
    <t>Noviyanti Listyaningrum</t>
  </si>
  <si>
    <t>https://corona.jogjaprov.go.id/data-statistik</t>
  </si>
  <si>
    <t>28/03/20 09.26</t>
  </si>
  <si>
    <t>28/03/20 09.29</t>
  </si>
  <si>
    <t>https://corona.jogjaprov.go.id/data-statistik, https://www.liputan6.com/regional/read/4212505/4-pdp-corona-covid-19-di-yogyakarta-meninggal-sisakan-tanda-tanya, https://www.beritasatu.com/nasional/613671-dua-pdp-covid19-di-yogyakarta-meninggal-dunia</t>
  </si>
  <si>
    <t>28/03/20 09.35</t>
  </si>
  <si>
    <t>28/03/20 09.42</t>
  </si>
  <si>
    <t>https://corona.jogjaprov.go.id/data-statistik, https://regional.kompas.com/read/2020/03/19/20532481/satu-pdp-covid-19-di-bantul-meninggal-dunia</t>
  </si>
  <si>
    <t>28/03/20 11.25</t>
  </si>
  <si>
    <t>28/03/20 11.26</t>
  </si>
  <si>
    <t>28/03/20 11.27</t>
  </si>
  <si>
    <t>28/03/20 11.28</t>
  </si>
  <si>
    <t>28/03/20 11.30</t>
  </si>
  <si>
    <t>28/03/20 11.31</t>
  </si>
  <si>
    <t>28/03/20 11.32</t>
  </si>
  <si>
    <t>28/03/20 11.33</t>
  </si>
  <si>
    <t>28/03/20 11.34</t>
  </si>
  <si>
    <t>28/03/20 11.35</t>
  </si>
  <si>
    <t>28/03/20 11.36</t>
  </si>
  <si>
    <t>28/03/20 11.37</t>
  </si>
  <si>
    <t>28/03/20 11.38</t>
  </si>
  <si>
    <t>28/03/20 11.39</t>
  </si>
  <si>
    <t>28/03/20 12.01</t>
  </si>
  <si>
    <t>https://covid19.sulbarprov.go.id/utama/data</t>
  </si>
  <si>
    <t>28/03/20 12.04</t>
  </si>
  <si>
    <t>28/03/20 12.05</t>
  </si>
  <si>
    <t>28/03/20 12.06</t>
  </si>
  <si>
    <t>28/03/20 12.27</t>
  </si>
  <si>
    <t>28/03/20 12.28</t>
  </si>
  <si>
    <t>28/03/20 12.29</t>
  </si>
  <si>
    <t>28/03/20 12.30</t>
  </si>
  <si>
    <t>28/03/20 12.31</t>
  </si>
  <si>
    <t>28/03/20 12.32</t>
  </si>
  <si>
    <t>28/03/20 12.33</t>
  </si>
  <si>
    <t>28/03/20 12.34</t>
  </si>
  <si>
    <t>28/03/20 12.35</t>
  </si>
  <si>
    <t>28/03/20 12.37</t>
  </si>
  <si>
    <t>28/03/20 12.38</t>
  </si>
  <si>
    <t>28/03/20 12.41</t>
  </si>
  <si>
    <t>28/03/20 12.42</t>
  </si>
  <si>
    <t>28/03/20 12.43</t>
  </si>
  <si>
    <t>28/03/20 12.44</t>
  </si>
  <si>
    <t>28/03/20 12.45</t>
  </si>
  <si>
    <t>28/03/20 14.02</t>
  </si>
  <si>
    <t>28/03/20 14.05</t>
  </si>
  <si>
    <t>https://www.malukuterkini.com/2020/03/27/update-covid-19-di-maluku-odp-tembus-104-pdp-naik-6/</t>
  </si>
  <si>
    <t>28/03/20 14.07</t>
  </si>
  <si>
    <t>Kabupaten Buru Selatan</t>
  </si>
  <si>
    <t>28/03/20 14.08</t>
  </si>
  <si>
    <t>Kabupaten Maluku Tenggara</t>
  </si>
  <si>
    <t>28/03/20 14.09</t>
  </si>
  <si>
    <t>28/03/20 15.22</t>
  </si>
  <si>
    <t>https://corona.kepriprov.go.id/data/</t>
  </si>
  <si>
    <t>28/03/20 15.24</t>
  </si>
  <si>
    <t>28/03/20 15.26</t>
  </si>
  <si>
    <t>28/03/20 15.27</t>
  </si>
  <si>
    <t>28/03/20 15.31</t>
  </si>
  <si>
    <t>28/03/20 15.37</t>
  </si>
  <si>
    <t>28/03/20 15.45</t>
  </si>
  <si>
    <t>28/03/20 15.46</t>
  </si>
  <si>
    <t>28/03/20 15.47</t>
  </si>
  <si>
    <t>28/03/20 15.49</t>
  </si>
  <si>
    <t>28/03/20 15.50</t>
  </si>
  <si>
    <t>28/03/20 15.52</t>
  </si>
  <si>
    <t>28/03/20 15.53</t>
  </si>
  <si>
    <t>28/03/20 15.54</t>
  </si>
  <si>
    <t>28/03/20 15.55</t>
  </si>
  <si>
    <t>28/03/20 16.51</t>
  </si>
  <si>
    <t>28/03/20 16.53</t>
  </si>
  <si>
    <t>28/03/20 16.55</t>
  </si>
  <si>
    <t>28/03/20 16.56</t>
  </si>
  <si>
    <t>28/03/20 16.57</t>
  </si>
  <si>
    <t>28/03/20 16.58</t>
  </si>
  <si>
    <t>28/03/20 16.59</t>
  </si>
  <si>
    <t>28/03/20 17.00</t>
  </si>
  <si>
    <t>28/03/20 17.01</t>
  </si>
  <si>
    <t>28/03/20 17.02</t>
  </si>
  <si>
    <t>28/03/20 17.03</t>
  </si>
  <si>
    <t>28/03/20 17.04</t>
  </si>
  <si>
    <t>28/03/20 17.05</t>
  </si>
  <si>
    <t>28/03/20 17.06</t>
  </si>
  <si>
    <t>28/03/20 17.07</t>
  </si>
  <si>
    <t>28/03/20 17.08</t>
  </si>
  <si>
    <t>28/03/20 17.11</t>
  </si>
  <si>
    <t>https://www.instagram.com/p/B-RY27cnoLA/</t>
  </si>
  <si>
    <t>28/03/20 17.09</t>
  </si>
  <si>
    <t>28/03/20 17.14</t>
  </si>
  <si>
    <t>28/03/20 17.16</t>
  </si>
  <si>
    <t>28/03/20 17.17</t>
  </si>
  <si>
    <t>28/03/20 17.18</t>
  </si>
  <si>
    <t>28/03/20 17.24</t>
  </si>
  <si>
    <t>28/03/20 17.30</t>
  </si>
  <si>
    <t>28/03/20 17.33</t>
  </si>
  <si>
    <t>28/03/20 17.36</t>
  </si>
  <si>
    <t>28/03/20 17.38</t>
  </si>
  <si>
    <t>28/03/20 17.42</t>
  </si>
  <si>
    <t>28/03/20 17.50</t>
  </si>
  <si>
    <t>28/03/20 17.52</t>
  </si>
  <si>
    <t>28/03/20 18.15</t>
  </si>
  <si>
    <t>28/03/20 18.16</t>
  </si>
  <si>
    <t>28/03/20 18.17</t>
  </si>
  <si>
    <t>28/03/20 18.18</t>
  </si>
  <si>
    <t>28/03/20 18.19</t>
  </si>
  <si>
    <t>28/03/20 18.20</t>
  </si>
  <si>
    <t>28/03/20 18.21</t>
  </si>
  <si>
    <t>28/03/20 20.05</t>
  </si>
  <si>
    <t>Retno Wati</t>
  </si>
  <si>
    <t>https://kupang.tribunnews.com/2020/03/28/update-corona-di-ntt-inilah-jumlah-odp-terkini-dua-kabupaten-terbanyak-di-ntt-dan-sebarannya?page=2</t>
  </si>
  <si>
    <t>28/03/20 19.02</t>
  </si>
  <si>
    <t>28/03/20 19.04</t>
  </si>
  <si>
    <t>28/03/20 19.05</t>
  </si>
  <si>
    <t>28/03/20 19.06</t>
  </si>
  <si>
    <t>28/03/20 19.19</t>
  </si>
  <si>
    <t>28/03/20 19.20</t>
  </si>
  <si>
    <t>28/03/20 19.52</t>
  </si>
  <si>
    <t>28/03/20 19.21</t>
  </si>
  <si>
    <t>28/03/20 19.22</t>
  </si>
  <si>
    <t>28/03/20 19.23</t>
  </si>
  <si>
    <t>28/03/20 19.24</t>
  </si>
  <si>
    <t>28/03/20 19.26</t>
  </si>
  <si>
    <t>28/03/20 19.53</t>
  </si>
  <si>
    <t>28/03/20 19.55</t>
  </si>
  <si>
    <t>28/03/20 20.03</t>
  </si>
  <si>
    <t>28/03/20 20.04</t>
  </si>
  <si>
    <t>28/03/20 20.06</t>
  </si>
  <si>
    <t>28/03/20 20.08</t>
  </si>
  <si>
    <t>28/03/20 20.07</t>
  </si>
  <si>
    <t>28/03/20 20.09</t>
  </si>
  <si>
    <t>28/03/20 20.18</t>
  </si>
  <si>
    <t>28/03/20 20.10</t>
  </si>
  <si>
    <t>28/03/20 20.11</t>
  </si>
  <si>
    <t>28/03/20 20.12</t>
  </si>
  <si>
    <t>28/03/20 20.13</t>
  </si>
  <si>
    <t>28/03/20 20.14</t>
  </si>
  <si>
    <t>28/03/20 20.15</t>
  </si>
  <si>
    <t>28/03/20 20.16</t>
  </si>
  <si>
    <t>28/03/20 20.17</t>
  </si>
  <si>
    <t>28/03/20 20.32</t>
  </si>
  <si>
    <t>https://kupang.tribunnews.com/2020/03/28/update-corona-di-ntt-inilah-jumlah-odp-terkini-dua-kabupaten-terbanyak-di-ntt-dan-sebarannya?page=3</t>
  </si>
  <si>
    <t>28/03/20 20.39</t>
  </si>
  <si>
    <t>28/03/20 20.46</t>
  </si>
  <si>
    <t>https://kupang.tribunnews.com/2020/03/28/update-corona-di-ntt-inilah-jumlah-odp-terkini-dua-kabupaten-terbanyak-di-ntt-dan-sebarannya</t>
  </si>
  <si>
    <t>28/03/20 20.48</t>
  </si>
  <si>
    <t>28/03/20 20.53</t>
  </si>
  <si>
    <t>28/03/20 20.57</t>
  </si>
  <si>
    <t>28/03/20 20.58</t>
  </si>
  <si>
    <t>28/03/20 20.59</t>
  </si>
  <si>
    <t>28/03/20 21.02</t>
  </si>
  <si>
    <t>28/03/20 21.03</t>
  </si>
  <si>
    <t>28/03/20 21.04</t>
  </si>
  <si>
    <t>28/03/20 21.11</t>
  </si>
  <si>
    <t>28/03/20 21.16</t>
  </si>
  <si>
    <t>28/03/20 21.17</t>
  </si>
  <si>
    <t>28/03/20 21.20</t>
  </si>
  <si>
    <t>28/03/20 21.28</t>
  </si>
  <si>
    <t>Fajar</t>
  </si>
  <si>
    <t>28/03/20 21.24</t>
  </si>
  <si>
    <t>28/03/20 21.27</t>
  </si>
  <si>
    <t>Kabupaten Timor Tengah Utara</t>
  </si>
  <si>
    <t>28/03/20 21.32</t>
  </si>
  <si>
    <t>28/03/20 21.41</t>
  </si>
  <si>
    <t>28/03/20 21.34</t>
  </si>
  <si>
    <t>28/03/20 21.35</t>
  </si>
  <si>
    <t>28/03/20 21.39</t>
  </si>
  <si>
    <t>28/03/20 21.40</t>
  </si>
  <si>
    <t>28/03/20 21.42</t>
  </si>
  <si>
    <t>28/03/20 21.43</t>
  </si>
  <si>
    <t>28/03/20 21.44</t>
  </si>
  <si>
    <t>28/03/20 21.45</t>
  </si>
  <si>
    <t>28/03/20 21.46</t>
  </si>
  <si>
    <t>28/03/20 21.51</t>
  </si>
  <si>
    <t>28/03/20 21.52</t>
  </si>
  <si>
    <t>28/03/20 21.55</t>
  </si>
  <si>
    <t>28/03/20 22.09</t>
  </si>
  <si>
    <t>29/03/20 02.53</t>
  </si>
  <si>
    <t>Sasongko Wahyu Kumoro</t>
  </si>
  <si>
    <t>29/03/20 04.55</t>
  </si>
  <si>
    <t>29/03/20 00.00</t>
  </si>
  <si>
    <t>29/03/20 04.56</t>
  </si>
  <si>
    <t>29/03/20 04.57</t>
  </si>
  <si>
    <t>29/03/20 04.58</t>
  </si>
  <si>
    <t>29/03/20 11.18</t>
  </si>
  <si>
    <t>https://www.google.com/amp/s/m.antaranews.com/amp/berita/1387814/pasien-pdp-covid-19-di-maluku-utara-bertambah-satu</t>
  </si>
  <si>
    <t>29/03/20 11.20</t>
  </si>
  <si>
    <t>29/03/20 11.21</t>
  </si>
  <si>
    <t>29/03/20 11.22</t>
  </si>
  <si>
    <t>29/03/20 11.23</t>
  </si>
  <si>
    <t>Kabupaten Pulau Morotai</t>
  </si>
  <si>
    <t>29/03/20 11.24</t>
  </si>
  <si>
    <t>29/03/20 11.25</t>
  </si>
  <si>
    <t>29/03/20 11.27</t>
  </si>
  <si>
    <t>Kabupaten Halmahera Tengah</t>
  </si>
  <si>
    <t>29/03/20 11.56</t>
  </si>
  <si>
    <t>Elvina Lathifq</t>
  </si>
  <si>
    <t>https://m.antaranews.com/berita/1387318/jumlah-odp-covid-19-di-maluku-bertambah-12-orang</t>
  </si>
  <si>
    <t>29/03/20 11.58</t>
  </si>
  <si>
    <t>29/03/20 14.54</t>
  </si>
  <si>
    <t>29/03/20 14.57</t>
  </si>
  <si>
    <t>29/03/20 14.58</t>
  </si>
  <si>
    <t>29/03/20 14.59</t>
  </si>
  <si>
    <t>29/03/20 15.00</t>
  </si>
  <si>
    <t>29/03/20 15.02</t>
  </si>
  <si>
    <t>29/03/20 15.50</t>
  </si>
  <si>
    <t>29/03/20 15.51</t>
  </si>
  <si>
    <t>29/03/20 15.53</t>
  </si>
  <si>
    <t>29/03/20 15.55</t>
  </si>
  <si>
    <t>29/03/20 15.58</t>
  </si>
  <si>
    <t>29/03/20 15.56</t>
  </si>
  <si>
    <t>29/03/20 15.59</t>
  </si>
  <si>
    <t>29/03/20 16.04</t>
  </si>
  <si>
    <t>29/03/20 16.05</t>
  </si>
  <si>
    <t>29/03/20 16.06</t>
  </si>
  <si>
    <t>29/03/20 16.11</t>
  </si>
  <si>
    <t>29/03/20 16.44</t>
  </si>
  <si>
    <t>29/03/20 16.45</t>
  </si>
  <si>
    <t>29/03/20 16.46</t>
  </si>
  <si>
    <t>29/03/20 16.47</t>
  </si>
  <si>
    <t>29/03/20 16.48</t>
  </si>
  <si>
    <t>29/03/20 16.49</t>
  </si>
  <si>
    <t>29/03/20 16.50</t>
  </si>
  <si>
    <t>29/03/20 16.52</t>
  </si>
  <si>
    <t>29/03/20 16.53</t>
  </si>
  <si>
    <t>29/03/20 16.54</t>
  </si>
  <si>
    <t>29/03/20 16.55</t>
  </si>
  <si>
    <t>29/03/20 16.56</t>
  </si>
  <si>
    <t>29/03/20 16.57</t>
  </si>
  <si>
    <t>29/03/20 16.58</t>
  </si>
  <si>
    <t>29/03/20 16.59</t>
  </si>
  <si>
    <t>29/03/20 17.00</t>
  </si>
  <si>
    <t>29/03/20 17.01</t>
  </si>
  <si>
    <t>29/03/20 17.02</t>
  </si>
  <si>
    <t>29/03/20 17.03</t>
  </si>
  <si>
    <t>29/03/20 17.28</t>
  </si>
  <si>
    <t>29/03/20 17.29</t>
  </si>
  <si>
    <t>29/03/20 17.31</t>
  </si>
  <si>
    <t>29/03/20 17.32</t>
  </si>
  <si>
    <t>29/03/20 17.37</t>
  </si>
  <si>
    <t>29/03/20 17.38</t>
  </si>
  <si>
    <t>29/03/20 17.40</t>
  </si>
  <si>
    <t>29/03/20 17.41</t>
  </si>
  <si>
    <t>29/03/20 17.42</t>
  </si>
  <si>
    <t>29/03/20 19.39</t>
  </si>
  <si>
    <t>29/03/20 19.41</t>
  </si>
  <si>
    <t>29/03/20 19.47</t>
  </si>
  <si>
    <t>29/03/20 19.52</t>
  </si>
  <si>
    <t>29/03/20 20.07</t>
  </si>
  <si>
    <t>29/03/20 20.20</t>
  </si>
  <si>
    <t>29/03/20 20.21</t>
  </si>
  <si>
    <t>29/03/20 21.20</t>
  </si>
  <si>
    <t>29/03/20 21.35</t>
  </si>
  <si>
    <t>https://news.detik.com/berita-jawa-timur/d-4957601/kasus-corona-di-jatim-sampai-hari-ini-90-positif-336-pdp-5071-odp</t>
  </si>
  <si>
    <t>29/03/20 21.39</t>
  </si>
  <si>
    <t>https://kupang.tribunnews.com/2020/03/29/update-corona-ntt-403-odp-di-ntt-karantina-mandiri-kota-kupang-terbanyak-menyusul-sikka</t>
  </si>
  <si>
    <t>29/03/20 21.40</t>
  </si>
  <si>
    <t>Amarilis KM</t>
  </si>
  <si>
    <t>29/03/20 21.41</t>
  </si>
  <si>
    <t>29/03/20 21.42</t>
  </si>
  <si>
    <t>29/03/20 21.43</t>
  </si>
  <si>
    <t>29/03/20 21.44</t>
  </si>
  <si>
    <t>29/03/20 21.45</t>
  </si>
  <si>
    <t>29/03/20 21.46</t>
  </si>
  <si>
    <t>29/03/20 21.48</t>
  </si>
  <si>
    <t>29/03/20 21.49</t>
  </si>
  <si>
    <t>29/03/20 21.50</t>
  </si>
  <si>
    <t>Amarilis kM</t>
  </si>
  <si>
    <t>29/03/20 21.51</t>
  </si>
  <si>
    <t>29/03/20 21.52</t>
  </si>
  <si>
    <t>29/03/20 21.53</t>
  </si>
  <si>
    <t>29/03/20 21.54</t>
  </si>
  <si>
    <t>29/03/20 21.55</t>
  </si>
  <si>
    <t>29/03/20 21.56</t>
  </si>
  <si>
    <t>29/03/20 21.57</t>
  </si>
  <si>
    <t>Kabupaten Sumba Barat</t>
  </si>
  <si>
    <t>29/03/20 22.15</t>
  </si>
  <si>
    <t>https://pikobar.jabarprov.go.id/</t>
  </si>
  <si>
    <t>29/03/20 23.09</t>
  </si>
  <si>
    <t>29/03/20 23.10</t>
  </si>
  <si>
    <t>29/03/20 23.12</t>
  </si>
  <si>
    <t>29/03/20 23.13</t>
  </si>
  <si>
    <t>29/03/20 23.14</t>
  </si>
  <si>
    <t>29/03/20 23.15</t>
  </si>
  <si>
    <t>29/03/20 23.16</t>
  </si>
  <si>
    <t>29/03/20 23.18</t>
  </si>
  <si>
    <t>29/03/20 23.20</t>
  </si>
  <si>
    <t>30/03/20 14.31</t>
  </si>
  <si>
    <t>30/03/20 00.00</t>
  </si>
  <si>
    <t>https://www.wartaekonomi.co.id/read278681/update-corona-di-papua-total-pasien-positif-9-orang</t>
  </si>
  <si>
    <t>30/03/20 14.32</t>
  </si>
  <si>
    <t>30/03/20 14.34</t>
  </si>
  <si>
    <t>30/03/20 15.53</t>
  </si>
  <si>
    <t>30/03/20 15.55</t>
  </si>
  <si>
    <t>30/03/20 15.58</t>
  </si>
  <si>
    <t>30/03/20 15.59</t>
  </si>
  <si>
    <t>30/03/20 16.04</t>
  </si>
  <si>
    <t>30/03/20 16.24</t>
  </si>
  <si>
    <t>https://corona.cilacapkab.go.id/</t>
  </si>
  <si>
    <t>30/03/20 16.07</t>
  </si>
  <si>
    <t>30/03/20 16.08</t>
  </si>
  <si>
    <t>30/03/20 16.10</t>
  </si>
  <si>
    <t>30/03/20 16.11</t>
  </si>
  <si>
    <t>30/03/20 16.12</t>
  </si>
  <si>
    <t>30/03/20 16.13</t>
  </si>
  <si>
    <t>30/03/20 16.14</t>
  </si>
  <si>
    <t>30/03/20 16.15</t>
  </si>
  <si>
    <t>30/03/20 16.16</t>
  </si>
  <si>
    <t>30/03/20 16.17</t>
  </si>
  <si>
    <t>30/03/20 16.18</t>
  </si>
  <si>
    <t>30/03/20 16.19</t>
  </si>
  <si>
    <t>30/03/20 16.20</t>
  </si>
  <si>
    <t>30/03/20 16.21</t>
  </si>
  <si>
    <t>30/03/20 16.22</t>
  </si>
  <si>
    <t>30/03/20 16.23</t>
  </si>
  <si>
    <t>30/03/20 16.26</t>
  </si>
  <si>
    <t>http://covid19.banyumaskab.go.id/dashboard</t>
  </si>
  <si>
    <t>30/03/20 16.30</t>
  </si>
  <si>
    <t>https://corona.purbalinggakab.go.id/</t>
  </si>
  <si>
    <t>30/03/20 16.31</t>
  </si>
  <si>
    <t>30/03/20 16.33</t>
  </si>
  <si>
    <t>https://corona.kebumenkab.go.id/</t>
  </si>
  <si>
    <t>30/03/20 16.35</t>
  </si>
  <si>
    <t>http://covid19.purworejokab.go.id/</t>
  </si>
  <si>
    <t>30/03/20 16.42</t>
  </si>
  <si>
    <t>https://infocorona.magelangkab.go.id/</t>
  </si>
  <si>
    <t>30/03/20 16.44</t>
  </si>
  <si>
    <t>https://covid19.magelangkota.go.id/</t>
  </si>
  <si>
    <t>30/03/20 16.50</t>
  </si>
  <si>
    <t>30/03/20 17.17</t>
  </si>
  <si>
    <t>30/03/20 17.18</t>
  </si>
  <si>
    <t>30/03/20 17.19</t>
  </si>
  <si>
    <t>30/03/20 17.20</t>
  </si>
  <si>
    <t>30/03/20 17.21</t>
  </si>
  <si>
    <t>30/03/20 17.23</t>
  </si>
  <si>
    <t>30/03/20 17.27</t>
  </si>
  <si>
    <t>30/03/20 17.28</t>
  </si>
  <si>
    <t>30/03/20 17.29</t>
  </si>
  <si>
    <t>30/03/20 17.30</t>
  </si>
  <si>
    <t>30/03/20 17.31</t>
  </si>
  <si>
    <t>30/03/20 17.36</t>
  </si>
  <si>
    <t>30/03/20 17.37</t>
  </si>
  <si>
    <t>30/03/20 17.39</t>
  </si>
  <si>
    <t>http://corona.sukoharjokab.go.id/</t>
  </si>
  <si>
    <t>30/03/20 17.38</t>
  </si>
  <si>
    <t>30/03/20 17.40</t>
  </si>
  <si>
    <t>30/03/20 17.41</t>
  </si>
  <si>
    <t>http://covid19.karanganyarkab.go.id/</t>
  </si>
  <si>
    <t>30/03/20 17.42</t>
  </si>
  <si>
    <t>http://www.sragenkab.go.id/waspada-corona.html</t>
  </si>
  <si>
    <t>30/03/20 17.43</t>
  </si>
  <si>
    <t>http://corona.grobogan.go.id/</t>
  </si>
  <si>
    <t>30/03/20 17.44</t>
  </si>
  <si>
    <t>https://sites.google.com/view/blora-tanggap-corono/</t>
  </si>
  <si>
    <t>30/03/20 18.01</t>
  </si>
  <si>
    <t>30/03/20 18.02</t>
  </si>
  <si>
    <t>30/03/20 18.03</t>
  </si>
  <si>
    <t>30/03/20 18.04</t>
  </si>
  <si>
    <t>30/03/20 18.05</t>
  </si>
  <si>
    <t>30/03/20 18.06</t>
  </si>
  <si>
    <t>30/03/20 18.08</t>
  </si>
  <si>
    <t>30/03/20 18.09</t>
  </si>
  <si>
    <t>30/03/20 18.10</t>
  </si>
  <si>
    <t>30/03/20 18.11</t>
  </si>
  <si>
    <t>30/03/20 18.12</t>
  </si>
  <si>
    <t>30/03/20 18.13</t>
  </si>
  <si>
    <t>30/03/20 18.14</t>
  </si>
  <si>
    <t>30/03/20 18.15</t>
  </si>
  <si>
    <t>30/03/20 18.38</t>
  </si>
  <si>
    <t>https://kupang.tribunnews.com/2020/03/30/update-data-corona-ntt-odp-509-orang-10-orang-masih-dirawat-dan-1-berstatus-pdp</t>
  </si>
  <si>
    <t>30/03/20 18.39</t>
  </si>
  <si>
    <t>30/03/20 18.40</t>
  </si>
  <si>
    <t>30/03/20 18.41</t>
  </si>
  <si>
    <t>30/03/20 18.42</t>
  </si>
  <si>
    <t>30/03/20 18.43</t>
  </si>
  <si>
    <t>30/03/20 18.44</t>
  </si>
  <si>
    <t>30/03/20 18.45</t>
  </si>
  <si>
    <t>30/03/20 18.46</t>
  </si>
  <si>
    <t>30/03/20 18.47</t>
  </si>
  <si>
    <t>30/03/20 18.48</t>
  </si>
  <si>
    <t>30/03/20 18.49</t>
  </si>
  <si>
    <t>30/03/20 18.50</t>
  </si>
  <si>
    <t>30/03/20 19.44</t>
  </si>
  <si>
    <t>aul</t>
  </si>
  <si>
    <t>Kabupaten Agam</t>
  </si>
  <si>
    <t>https://www.topsumbar.co.id/update-sebaran-covid-19-sumbar-senin-ini-gugus-tugas-provinsi-mutakhirkan-peta-berikut-sebarannya/</t>
  </si>
  <si>
    <t>30/03/20 19.48</t>
  </si>
  <si>
    <t>Kabupaten Dharmasraya</t>
  </si>
  <si>
    <t>30/03/20 19.49</t>
  </si>
  <si>
    <t>Kabupaten Kepulauan Mentawai</t>
  </si>
  <si>
    <t>30/03/20 19.52</t>
  </si>
  <si>
    <t>Kabupaten Lima Puluh Kota</t>
  </si>
  <si>
    <t>30/03/20 19.53</t>
  </si>
  <si>
    <t>Kabupaten Pasaman</t>
  </si>
  <si>
    <t>30/03/20 19.54</t>
  </si>
  <si>
    <t>Kabupaten Pasaman Barat</t>
  </si>
  <si>
    <t>30/03/20 19.55</t>
  </si>
  <si>
    <t>Kabupaten Sijunjung</t>
  </si>
  <si>
    <t>30/03/20 19.56</t>
  </si>
  <si>
    <t>Kabupaten Solok</t>
  </si>
  <si>
    <t>Kabupaten Solok Selatan</t>
  </si>
  <si>
    <t>30/03/20 19.57</t>
  </si>
  <si>
    <t>Kota Padang</t>
  </si>
  <si>
    <t>30/03/20 19.58</t>
  </si>
  <si>
    <t>Kota Padangpanjang</t>
  </si>
  <si>
    <t>30/03/20 19.59</t>
  </si>
  <si>
    <t>Kota Pariaman</t>
  </si>
  <si>
    <t>Kota Payakumbuh</t>
  </si>
  <si>
    <t>Kota Sawahlunto</t>
  </si>
  <si>
    <t>30/03/20 20.00</t>
  </si>
  <si>
    <t>Kota Solok</t>
  </si>
  <si>
    <t>30/03/20 20.30</t>
  </si>
  <si>
    <t>30/03/20 20.33</t>
  </si>
  <si>
    <t>30/03/20 20.34</t>
  </si>
  <si>
    <t>30/03/20 20.36</t>
  </si>
  <si>
    <t>30/03/20 20.39</t>
  </si>
  <si>
    <t>30/03/20 20.40</t>
  </si>
  <si>
    <t>30/03/20 20.41</t>
  </si>
  <si>
    <t>30/03/20 21.43</t>
  </si>
  <si>
    <t>corona.sulutprov.go.id</t>
  </si>
  <si>
    <t>30/03/20 22.43</t>
  </si>
  <si>
    <t>https://covid19.rembangkab.go.id/</t>
  </si>
  <si>
    <t>30/03/20 22.47</t>
  </si>
  <si>
    <t>https://covid19.patikab.go.id/v2/#monitoring_data</t>
  </si>
  <si>
    <t>30/03/20 22.48</t>
  </si>
  <si>
    <t>http://corona.kuduskab.go.id/</t>
  </si>
  <si>
    <t>30/03/20 22.49</t>
  </si>
  <si>
    <t>http://corona.demakkab.go.id/</t>
  </si>
  <si>
    <t>30/03/20 22.51</t>
  </si>
  <si>
    <t>http://corona.jepara.go.id/</t>
  </si>
  <si>
    <t>30/03/20 22.54</t>
  </si>
  <si>
    <t>http://diskominfo.salatiga.go.id/</t>
  </si>
  <si>
    <t>30/03/20 22.58</t>
  </si>
  <si>
    <t>http://siagacorona.semarangkota.go.id/</t>
  </si>
  <si>
    <t>30/03/20 23.02</t>
  </si>
  <si>
    <t>https://corona.semarangkab.go.id/</t>
  </si>
  <si>
    <t>30/03/20 23.03</t>
  </si>
  <si>
    <t>corona.jatengprov.go.id</t>
  </si>
  <si>
    <t>30/03/20 23.22</t>
  </si>
  <si>
    <t>http://pantaucorona.klatenkab.go.id/</t>
  </si>
  <si>
    <t>30/03/20 23.24</t>
  </si>
  <si>
    <t>https://wonogirikab.go.id/index.php/info-corona/</t>
  </si>
  <si>
    <t>30/03/20 23.30</t>
  </si>
  <si>
    <t>https://solo.tribunnews.com/2020/03/28/update-corona-solo-128-odp-22-pdp-7-positif-1-sembuh-per-28-maret-2020</t>
  </si>
  <si>
    <t>31/03/20 09.54</t>
  </si>
  <si>
    <t>https://www.malukuterkini.com/2020/03/30/update-covid-19-di-maluku-124-odp-7-pdp-1-positif/</t>
  </si>
  <si>
    <t>31/03/20 09.56</t>
  </si>
  <si>
    <t>31/03/20 09.57</t>
  </si>
  <si>
    <t>31/03/20 09.58</t>
  </si>
  <si>
    <t>31/03/20 09.59</t>
  </si>
  <si>
    <t>31/03/20 10.00</t>
  </si>
  <si>
    <t>Kabupaten Maluku Barat Daya</t>
  </si>
  <si>
    <t>31/03/20 10.03</t>
  </si>
  <si>
    <t>31/03/20 10.04</t>
  </si>
  <si>
    <t>Elvina</t>
  </si>
  <si>
    <t>31/03/20 10.05</t>
  </si>
  <si>
    <t>31/03/20 14.45</t>
  </si>
  <si>
    <t>31/03/20 14.55</t>
  </si>
  <si>
    <t>31/03/20 14.56</t>
  </si>
  <si>
    <t>31/03/20 14.58</t>
  </si>
  <si>
    <t>31/03/20 15.03</t>
  </si>
  <si>
    <t>31/03/20 00.00</t>
  </si>
  <si>
    <t>31/03/20 14.59</t>
  </si>
  <si>
    <t>31/03/20 15.04</t>
  </si>
  <si>
    <t>31/03/20 15.09</t>
  </si>
  <si>
    <t>31/03/20 15.10</t>
  </si>
  <si>
    <t>31/03/20 15.14</t>
  </si>
  <si>
    <t>31/03/20 15.16</t>
  </si>
  <si>
    <t>31/03/20 15.48</t>
  </si>
  <si>
    <t>31/03/20 15.52</t>
  </si>
  <si>
    <t>31/03/20 15.53</t>
  </si>
  <si>
    <t>31/03/20 15.57</t>
  </si>
  <si>
    <t>31/03/20 16.01</t>
  </si>
  <si>
    <t>31/03/20 16.04</t>
  </si>
  <si>
    <t>31/03/20 16.05</t>
  </si>
  <si>
    <t>31/03/20 17.06</t>
  </si>
  <si>
    <t>31/03/20 17.09</t>
  </si>
  <si>
    <t>31/03/20 17.15</t>
  </si>
  <si>
    <t>http://corona.kendalkab.go.id/</t>
  </si>
  <si>
    <t>31/03/20 17.18</t>
  </si>
  <si>
    <t>31/03/20 17.21</t>
  </si>
  <si>
    <t>31/03/20 17.20</t>
  </si>
  <si>
    <t>31/03/20 17.22</t>
  </si>
  <si>
    <t>31/03/20 17.27</t>
  </si>
  <si>
    <t>31/03/20 17.23</t>
  </si>
  <si>
    <t>31/03/20 17.24</t>
  </si>
  <si>
    <t>31/03/20 17.30</t>
  </si>
  <si>
    <t>31/03/20 17.52</t>
  </si>
  <si>
    <t>31/03/20 18.12</t>
  </si>
  <si>
    <t>31/03/20 18.14</t>
  </si>
  <si>
    <t>31/03/20 18.15</t>
  </si>
  <si>
    <t>31/03/20 18.16</t>
  </si>
  <si>
    <t>31/03/20 18.17</t>
  </si>
  <si>
    <t>31/03/20 18.26</t>
  </si>
  <si>
    <t>31/03/20 18.28</t>
  </si>
  <si>
    <t>31/03/20 18.29</t>
  </si>
  <si>
    <t>31/03/20 18.30</t>
  </si>
  <si>
    <t>31/03/20 18.31</t>
  </si>
  <si>
    <t>31/03/20 18.32</t>
  </si>
  <si>
    <t>31/03/20 18.33</t>
  </si>
  <si>
    <t>31/03/20 18.34</t>
  </si>
  <si>
    <t>31/03/20 18.35</t>
  </si>
  <si>
    <t>ismul Aksan</t>
  </si>
  <si>
    <t>31/03/20 18.36</t>
  </si>
  <si>
    <t>31/03/20 18.37</t>
  </si>
  <si>
    <t>31/03/20 18.38</t>
  </si>
  <si>
    <t>31/03/20 18.39</t>
  </si>
  <si>
    <t>31/03/20 18.40</t>
  </si>
  <si>
    <t>31/03/20 18.41</t>
  </si>
  <si>
    <t>31/03/20 18.53</t>
  </si>
  <si>
    <t>31/03/20 18.54</t>
  </si>
  <si>
    <t>31/03/20 18.55</t>
  </si>
  <si>
    <t>31/03/20 18.56</t>
  </si>
  <si>
    <t>31/03/20 19.07</t>
  </si>
  <si>
    <t>31/03/20 19.08</t>
  </si>
  <si>
    <t>31/03/20 19.09</t>
  </si>
  <si>
    <t>31/03/20 19.10</t>
  </si>
  <si>
    <t>31/03/20 19.12</t>
  </si>
  <si>
    <t>31/03/20 19.13</t>
  </si>
  <si>
    <t>31/03/20 19.32</t>
  </si>
  <si>
    <t>31/03/20 19.33</t>
  </si>
  <si>
    <t>31/03/20 19.34</t>
  </si>
  <si>
    <t>31/03/20 19.35</t>
  </si>
  <si>
    <t>31/03/20 21.31</t>
  </si>
  <si>
    <t>https://kupang.tribunnews.com/2020/03/31/update-corona-ntt-odp-di-ntt-558-orang-kota-kupang-terbanyak-menyusul-sikka-dan-mabar-yuk-simak</t>
  </si>
  <si>
    <t>31/03/20 21.32</t>
  </si>
  <si>
    <t>31/03/20 21.34</t>
  </si>
  <si>
    <t>31/03/20 21.35</t>
  </si>
  <si>
    <t>31/03/20 21.36</t>
  </si>
  <si>
    <t>31/03/20 21.39</t>
  </si>
  <si>
    <t>31/03/20 21.40</t>
  </si>
  <si>
    <t>31/03/20 22.17</t>
  </si>
  <si>
    <t>31/03/20 22.27</t>
  </si>
  <si>
    <t>31/03/20 22.22</t>
  </si>
  <si>
    <t>31/03/20 22.24</t>
  </si>
  <si>
    <t>31/03/20 22.25</t>
  </si>
  <si>
    <t>31/03/20 22.28</t>
  </si>
  <si>
    <t>31/03/20 22.29</t>
  </si>
  <si>
    <t>31/03/20 22.30</t>
  </si>
  <si>
    <t>Wilayah</t>
  </si>
  <si>
    <t>Desa</t>
  </si>
  <si>
    <t>Kecamatan</t>
  </si>
  <si>
    <t>Kabupaten/Kota</t>
  </si>
  <si>
    <t>Status</t>
  </si>
  <si>
    <t>Usia</t>
  </si>
  <si>
    <t xml:space="preserve">Tanggal Rekap </t>
  </si>
  <si>
    <t xml:space="preserve">Referensi </t>
  </si>
  <si>
    <t>Keterangan</t>
  </si>
  <si>
    <t>Bandung</t>
  </si>
  <si>
    <t>Margahayu Utara</t>
  </si>
  <si>
    <t>babakan Ciparay</t>
  </si>
  <si>
    <t>Kota Bandung</t>
  </si>
  <si>
    <t>16 Maret 2020</t>
  </si>
  <si>
    <t>https://pikobar.jabarprov.go.id/#/</t>
  </si>
  <si>
    <t>-</t>
  </si>
  <si>
    <t>Situsaeur</t>
  </si>
  <si>
    <t>Bojongloa Kidul</t>
  </si>
  <si>
    <t>Cijerah</t>
  </si>
  <si>
    <t>Bandung Kulon</t>
  </si>
  <si>
    <t>Cijaura</t>
  </si>
  <si>
    <t>Buahbatu</t>
  </si>
  <si>
    <t>Margasari</t>
  </si>
  <si>
    <t>Jatisari</t>
  </si>
  <si>
    <t>Cijagra</t>
  </si>
  <si>
    <t>Lengkong</t>
  </si>
  <si>
    <t>Ancol</t>
  </si>
  <si>
    <t>Regol</t>
  </si>
  <si>
    <t>Babakan Sari</t>
  </si>
  <si>
    <t>Kiaracondong</t>
  </si>
  <si>
    <t>Cibangkong</t>
  </si>
  <si>
    <t>Batununggal</t>
  </si>
  <si>
    <t>Cicadas</t>
  </si>
  <si>
    <t>Cibeunying Kidul</t>
  </si>
  <si>
    <t>Cigadung</t>
  </si>
  <si>
    <t>Cibeunying Kaler</t>
  </si>
  <si>
    <t>Cipadung Kidul</t>
  </si>
  <si>
    <t>Panyileukan</t>
  </si>
  <si>
    <t>Cisaranten Kulon</t>
  </si>
  <si>
    <t>Arcamanik</t>
  </si>
  <si>
    <t>Sukamulyo</t>
  </si>
  <si>
    <t>Cinambo</t>
  </si>
  <si>
    <t>Sukamiskin</t>
  </si>
  <si>
    <t>Pasirkaliki</t>
  </si>
  <si>
    <t>Cicendo</t>
  </si>
  <si>
    <t>Tamansari</t>
  </si>
  <si>
    <t>Bandung Wetan</t>
  </si>
  <si>
    <t>Cipaganti</t>
  </si>
  <si>
    <t>Coblong</t>
  </si>
  <si>
    <t>Sukagalih</t>
  </si>
  <si>
    <t>Sukajadi</t>
  </si>
  <si>
    <t>Sarijadi</t>
  </si>
  <si>
    <t>Sukasari</t>
  </si>
  <si>
    <t>Sukarasa</t>
  </si>
  <si>
    <t>Cimulbuleut</t>
  </si>
  <si>
    <t>Cidadap</t>
  </si>
  <si>
    <t>Gegerkalong</t>
  </si>
  <si>
    <t>Suaksari</t>
  </si>
  <si>
    <t>Langonsari</t>
  </si>
  <si>
    <t>Pameungpeuk</t>
  </si>
  <si>
    <t>20 Maret 2020</t>
  </si>
  <si>
    <t>Bandung Barat</t>
  </si>
  <si>
    <t>Cikalong Wetan</t>
  </si>
  <si>
    <t>Kabupaten Bandung Barat</t>
  </si>
  <si>
    <t>Citapen</t>
  </si>
  <si>
    <t>Cihampelas</t>
  </si>
  <si>
    <t>Baujajar Timur</t>
  </si>
  <si>
    <t>Batujajar</t>
  </si>
  <si>
    <t>Cimareme</t>
  </si>
  <si>
    <t>Ngamprah</t>
  </si>
  <si>
    <t>Jakamekar</t>
  </si>
  <si>
    <t>Padalarang</t>
  </si>
  <si>
    <t>Kertamulya</t>
  </si>
  <si>
    <t>Tanimulya</t>
  </si>
  <si>
    <t>Cigugur</t>
  </si>
  <si>
    <t>Parongpong</t>
  </si>
  <si>
    <t>Cihanjuang</t>
  </si>
  <si>
    <t>Cilame</t>
  </si>
  <si>
    <t>Lembang</t>
  </si>
  <si>
    <t>Kayuambon</t>
  </si>
  <si>
    <t>Batujajar Timur</t>
  </si>
  <si>
    <t>Banjar</t>
  </si>
  <si>
    <t>Situbatu</t>
  </si>
  <si>
    <t>Kota Banjar</t>
  </si>
  <si>
    <t>Pataruman</t>
  </si>
  <si>
    <t>Bekasi</t>
  </si>
  <si>
    <t>Mangunjaya</t>
  </si>
  <si>
    <t>Tambun Selatan</t>
  </si>
  <si>
    <t>Kabupaten Bekasi</t>
  </si>
  <si>
    <t>Jatikarya</t>
  </si>
  <si>
    <t>Jatisampurna</t>
  </si>
  <si>
    <t>Kota Bekasi</t>
  </si>
  <si>
    <t>Bogor</t>
  </si>
  <si>
    <t>Ciangsana</t>
  </si>
  <si>
    <t>Gunung Putri</t>
  </si>
  <si>
    <t>Bojonggede</t>
  </si>
  <si>
    <t>Bojong Gede</t>
  </si>
  <si>
    <t>Kabupaten Bogor</t>
  </si>
  <si>
    <t>Kencana</t>
  </si>
  <si>
    <t>Tanah Sareal</t>
  </si>
  <si>
    <t>Cihideung Udik</t>
  </si>
  <si>
    <t>Ciampea</t>
  </si>
  <si>
    <t>Caringin</t>
  </si>
  <si>
    <t>Cibeureum</t>
  </si>
  <si>
    <t>Cisarua</t>
  </si>
  <si>
    <t>Ciamis</t>
  </si>
  <si>
    <t>Cihaurbeuti</t>
  </si>
  <si>
    <t>Kabupaten Ciamis</t>
  </si>
  <si>
    <t>Cisaga</t>
  </si>
  <si>
    <t>Pamarican</t>
  </si>
  <si>
    <t>Cianjur</t>
  </si>
  <si>
    <t>Kabupaten Cianjur</t>
  </si>
  <si>
    <t>Cirebon</t>
  </si>
  <si>
    <t>Bobos</t>
  </si>
  <si>
    <t>Dukupuntang</t>
  </si>
  <si>
    <t>Kabupaten Cirebon</t>
  </si>
  <si>
    <t>Girinata</t>
  </si>
  <si>
    <t>Tukdumal</t>
  </si>
  <si>
    <t>Sumber</t>
  </si>
  <si>
    <t>Lurah</t>
  </si>
  <si>
    <t>Plumbon</t>
  </si>
  <si>
    <t>Tanjungmekar</t>
  </si>
  <si>
    <t>Karawang Barat</t>
  </si>
  <si>
    <t>Harjamukti</t>
  </si>
  <si>
    <t>Kota Cirebon</t>
  </si>
  <si>
    <t>Karyamulya</t>
  </si>
  <si>
    <t>Kesambi</t>
  </si>
  <si>
    <t>Kalikoa</t>
  </si>
  <si>
    <t>Kedawung</t>
  </si>
  <si>
    <t>Kedungdawa</t>
  </si>
  <si>
    <t>Megu Cilik</t>
  </si>
  <si>
    <t>Weru</t>
  </si>
  <si>
    <t>Dawuan</t>
  </si>
  <si>
    <t>Tengah Tani</t>
  </si>
  <si>
    <t>Kasugengan Lor</t>
  </si>
  <si>
    <t>Wangunharja</t>
  </si>
  <si>
    <t>Jamblang</t>
  </si>
  <si>
    <t>Bojong Wetan</t>
  </si>
  <si>
    <t>Junjang</t>
  </si>
  <si>
    <t>Arjawinangun</t>
  </si>
  <si>
    <t>18 Maret 2020</t>
  </si>
  <si>
    <t>Indramayu</t>
  </si>
  <si>
    <t>Margamulya</t>
  </si>
  <si>
    <t>Bongas</t>
  </si>
  <si>
    <t>Kabupaten Indramayu</t>
  </si>
  <si>
    <t>Karawang</t>
  </si>
  <si>
    <t>Cintalaksana</t>
  </si>
  <si>
    <t>Tegalwaru</t>
  </si>
  <si>
    <t>Kabupaten Karawang</t>
  </si>
  <si>
    <t>Kutamaneuh</t>
  </si>
  <si>
    <t>Kutalanggeng</t>
  </si>
  <si>
    <t>Kamojing Timur</t>
  </si>
  <si>
    <t>Cikampek</t>
  </si>
  <si>
    <t>Cikampek Selatan</t>
  </si>
  <si>
    <t>Dawuan Tengah</t>
  </si>
  <si>
    <t>Dawuan Timur</t>
  </si>
  <si>
    <t>Tegalsari</t>
  </si>
  <si>
    <t>Purwasari</t>
  </si>
  <si>
    <t>Pagadungan</t>
  </si>
  <si>
    <t>Klari</t>
  </si>
  <si>
    <t>Sirnabaya</t>
  </si>
  <si>
    <t>Telukjambe</t>
  </si>
  <si>
    <t>Telukjambe Barat</t>
  </si>
  <si>
    <t>Palumbonsari</t>
  </si>
  <si>
    <t>Telukjambe Timur</t>
  </si>
  <si>
    <t>Margakaya</t>
  </si>
  <si>
    <t>Pinayungan</t>
  </si>
  <si>
    <t>Sukaharja</t>
  </si>
  <si>
    <t>Karawang Kulon</t>
  </si>
  <si>
    <t>Sukamakmur</t>
  </si>
  <si>
    <t>Sukalayu</t>
  </si>
  <si>
    <t>Kondangjaya</t>
  </si>
  <si>
    <t>Karawang Timur</t>
  </si>
  <si>
    <t>Karawang Wetan</t>
  </si>
  <si>
    <t>Pasirtanjung</t>
  </si>
  <si>
    <t>Lemahabang</t>
  </si>
  <si>
    <t>Karangtanjung</t>
  </si>
  <si>
    <t>Pasirtalaga</t>
  </si>
  <si>
    <t>Telagamulya</t>
  </si>
  <si>
    <t>Cilewo</t>
  </si>
  <si>
    <t>Telagasari</t>
  </si>
  <si>
    <t>Karyamukti</t>
  </si>
  <si>
    <t>Pulosari</t>
  </si>
  <si>
    <t>Kiara</t>
  </si>
  <si>
    <t>Cilamaya Kulon</t>
  </si>
  <si>
    <t>Pulomulya</t>
  </si>
  <si>
    <t>Mekarmaya</t>
  </si>
  <si>
    <t>Cilamaya Wetan</t>
  </si>
  <si>
    <t>Rawagempol Wetan</t>
  </si>
  <si>
    <t>Pasirawi</t>
  </si>
  <si>
    <t>Rawamerta</t>
  </si>
  <si>
    <t>Karyasari</t>
  </si>
  <si>
    <t>Rengasdengklok</t>
  </si>
  <si>
    <t>Sampalan</t>
  </si>
  <si>
    <t>Kutawaluya</t>
  </si>
  <si>
    <t>Kutajaya</t>
  </si>
  <si>
    <t>Rengasdengklok Utara</t>
  </si>
  <si>
    <t>Laban Jaya</t>
  </si>
  <si>
    <t>Pedes</t>
  </si>
  <si>
    <t>Cibuaya</t>
  </si>
  <si>
    <t>Kedungjeruk</t>
  </si>
  <si>
    <t>Kutamakmur</t>
  </si>
  <si>
    <t>Tirtajaya</t>
  </si>
  <si>
    <t>Pajaten</t>
  </si>
  <si>
    <t>Kedungjaya</t>
  </si>
  <si>
    <t>Srikamulyan</t>
  </si>
  <si>
    <t>Tambaksumur</t>
  </si>
  <si>
    <t>Tambaksari</t>
  </si>
  <si>
    <t>Batujaya</t>
  </si>
  <si>
    <t>Telukbuyung</t>
  </si>
  <si>
    <t>Pakisjaya</t>
  </si>
  <si>
    <t>Pangandaran</t>
  </si>
  <si>
    <t>Sukahurip</t>
  </si>
  <si>
    <t>Kabupaten Pangandaran</t>
  </si>
  <si>
    <t>Sindangwangi</t>
  </si>
  <si>
    <t>Padaherang</t>
  </si>
  <si>
    <t>Langkaplancar</t>
  </si>
  <si>
    <t>Mekarwangi</t>
  </si>
  <si>
    <t>Wonoharjo</t>
  </si>
  <si>
    <t>Babakan</t>
  </si>
  <si>
    <t>Banjarharja</t>
  </si>
  <si>
    <t>Kalipucang</t>
  </si>
  <si>
    <t>Sukanagara</t>
  </si>
  <si>
    <t>Purwakarta</t>
  </si>
  <si>
    <t>Tajursindang</t>
  </si>
  <si>
    <t>Sukatani</t>
  </si>
  <si>
    <t>Kabupaten Purwakarta</t>
  </si>
  <si>
    <t>Sindang Sari</t>
  </si>
  <si>
    <t>Bojong</t>
  </si>
  <si>
    <t>Warung Kadu</t>
  </si>
  <si>
    <t>Pasawahan</t>
  </si>
  <si>
    <t>Karta Jaya</t>
  </si>
  <si>
    <t>Pasawahn Kidul</t>
  </si>
  <si>
    <t>Parakan Salam</t>
  </si>
  <si>
    <t>Pasawhan Anyar</t>
  </si>
  <si>
    <t>Marga Sari</t>
  </si>
  <si>
    <t>Sukabumi</t>
  </si>
  <si>
    <t>Cikahuripan</t>
  </si>
  <si>
    <t>Cisolok</t>
  </si>
  <si>
    <t>Kabupaten Sukabumi</t>
  </si>
  <si>
    <t>Mekarsari</t>
  </si>
  <si>
    <t>Cicurug</t>
  </si>
  <si>
    <t>Kadudampit</t>
  </si>
  <si>
    <t>Cibadak</t>
  </si>
  <si>
    <t>Bojongkerta</t>
  </si>
  <si>
    <t>Warungkiara</t>
  </si>
  <si>
    <t>Jampangtengah</t>
  </si>
  <si>
    <t>Talaga</t>
  </si>
  <si>
    <t>Cicantayan</t>
  </si>
  <si>
    <t>Sukamukti</t>
  </si>
  <si>
    <t>Cisaat</t>
  </si>
  <si>
    <t>Semplak</t>
  </si>
  <si>
    <t>Sukalarang</t>
  </si>
  <si>
    <t>Bojongsawah</t>
  </si>
  <si>
    <t>Kebonpedes</t>
  </si>
  <si>
    <t>Tasikmalaya</t>
  </si>
  <si>
    <t>Sukahaji</t>
  </si>
  <si>
    <t>Kota Tasikmalaya</t>
  </si>
  <si>
    <t>Mangkubumi</t>
  </si>
  <si>
    <t>Tuguraja</t>
  </si>
  <si>
    <t>Cihideung</t>
  </si>
  <si>
    <t>Cilembang</t>
  </si>
  <si>
    <t>Panglayungan</t>
  </si>
  <si>
    <t>Cipedes</t>
  </si>
  <si>
    <t>Cikalang</t>
  </si>
  <si>
    <t>Tawang</t>
  </si>
  <si>
    <t>Emapangsari</t>
  </si>
  <si>
    <t>Sukamenak</t>
  </si>
  <si>
    <t>Sukamaju Kaler</t>
  </si>
  <si>
    <t>Indihiang</t>
  </si>
  <si>
    <t>Kabupaten Sleman</t>
  </si>
  <si>
    <t>Daerah Istimewa Yogyakarta</t>
  </si>
  <si>
    <t>Dinas Kesehatan Provinsi DIY (http://corona.jogjaprov.go.id/map-covid-19-diy)</t>
  </si>
  <si>
    <t>Ngaglik</t>
  </si>
  <si>
    <t>Umbulharjo</t>
  </si>
  <si>
    <t>Kokap</t>
  </si>
  <si>
    <t>Kabupaten Kulonprogo</t>
  </si>
  <si>
    <t>Wates</t>
  </si>
  <si>
    <t>Pengasih</t>
  </si>
  <si>
    <t>Panjatan</t>
  </si>
  <si>
    <t>Galur</t>
  </si>
  <si>
    <t>Sentolo</t>
  </si>
  <si>
    <t>Moyudan</t>
  </si>
  <si>
    <t>Minggir</t>
  </si>
  <si>
    <t>Srandakan</t>
  </si>
  <si>
    <t>Kabupaten Bantul</t>
  </si>
  <si>
    <t>Pundong</t>
  </si>
  <si>
    <t>Pantalan</t>
  </si>
  <si>
    <t>Jetis</t>
  </si>
  <si>
    <t>Sewon</t>
  </si>
  <si>
    <t>Kasihan</t>
  </si>
  <si>
    <t>Banguntapan</t>
  </si>
  <si>
    <t>Mergangsan</t>
  </si>
  <si>
    <t>Mantrijeron</t>
  </si>
  <si>
    <t>Wirobrajan</t>
  </si>
  <si>
    <t>Gondomanan</t>
  </si>
  <si>
    <t>Tegalrejo</t>
  </si>
  <si>
    <t>Depok</t>
  </si>
  <si>
    <t>Kalasan</t>
  </si>
  <si>
    <t>Kabupaten SLeman</t>
  </si>
  <si>
    <t>Berbah</t>
  </si>
  <si>
    <t>Piyungan</t>
  </si>
  <si>
    <t>Gunungkidul</t>
  </si>
  <si>
    <t>Patuk</t>
  </si>
  <si>
    <t>Kabupaten Gunungkidul</t>
  </si>
  <si>
    <t>Gedangsari</t>
  </si>
  <si>
    <t>Nglipar</t>
  </si>
  <si>
    <t>Playen</t>
  </si>
  <si>
    <t>Karangmojo</t>
  </si>
  <si>
    <t>Semanu</t>
  </si>
  <si>
    <t>Tanjungsari</t>
  </si>
  <si>
    <t>Pracimantor</t>
  </si>
  <si>
    <t>Belitung</t>
  </si>
  <si>
    <t>17 Maret 2020</t>
  </si>
  <si>
    <t>https://babel.antaranews.com/berita/135742/pasien-suspect-covid-19-di-kabupaten-belitung-bertambah-tiga-orang</t>
  </si>
  <si>
    <t>Tegal</t>
  </si>
  <si>
    <t>Pekalongan</t>
  </si>
  <si>
    <t>Kendal</t>
  </si>
  <si>
    <t>Semarang</t>
  </si>
  <si>
    <t>Kudus</t>
  </si>
  <si>
    <t>Banyumas</t>
  </si>
  <si>
    <t>Magelang</t>
  </si>
  <si>
    <t>Surakarta</t>
  </si>
  <si>
    <t>dalam perawatan</t>
  </si>
  <si>
    <t>Salatiga</t>
  </si>
  <si>
    <t>Malang</t>
  </si>
  <si>
    <t>Kota Malang</t>
  </si>
  <si>
    <t>Kementrian Kesehatan Provinsi Jawa Timur via Institute Tropical Disease Unair</t>
  </si>
  <si>
    <t>Kabupaten Malang</t>
  </si>
  <si>
    <t>Meninggal, kasus disertai komorbid dan jantung</t>
  </si>
  <si>
    <t>Suarabaya</t>
  </si>
  <si>
    <t>Tulungagung</t>
  </si>
  <si>
    <t>Negatif, meninggal, kasus disertai komorbid HIV positif dan tumor paru</t>
  </si>
  <si>
    <t>Surabaya</t>
  </si>
  <si>
    <t>Negatif, Sembuh</t>
  </si>
  <si>
    <t>Nganjuk</t>
  </si>
  <si>
    <t>Negatif, meninggal, kasus disertai komirbid serosis hipoalbumin, odema ansarka, sepsis, dekom, dan suspek TB paru</t>
  </si>
  <si>
    <t>Gresik</t>
  </si>
  <si>
    <t>Negatif</t>
  </si>
  <si>
    <t>Jombang</t>
  </si>
  <si>
    <t>Pacitan</t>
  </si>
  <si>
    <t>Sidoarjo</t>
  </si>
  <si>
    <t>Kediri</t>
  </si>
  <si>
    <t>Trenggalek</t>
  </si>
  <si>
    <t>Sampang</t>
  </si>
  <si>
    <t>Jember</t>
  </si>
  <si>
    <t>Banyuwangi</t>
  </si>
  <si>
    <t>Bojonegoro</t>
  </si>
  <si>
    <t>Pasuruan</t>
  </si>
  <si>
    <t>Situbondo</t>
  </si>
  <si>
    <t>Lamongan</t>
  </si>
  <si>
    <t>Kalideres</t>
  </si>
  <si>
    <t>https://corona.jakarta.go.id/peta</t>
  </si>
  <si>
    <t>Cengkareng</t>
  </si>
  <si>
    <t>RS Penanganan COVID-19</t>
  </si>
  <si>
    <t>RSUD Cegkareng</t>
  </si>
  <si>
    <t>Kembangan</t>
  </si>
  <si>
    <t>Kebon Jeruk</t>
  </si>
  <si>
    <t>ODP?</t>
  </si>
  <si>
    <t>Menunggu Hasil</t>
  </si>
  <si>
    <t>Grogol Petamburan</t>
  </si>
  <si>
    <t>Gambir</t>
  </si>
  <si>
    <t>Taman Sari</t>
  </si>
  <si>
    <t>Palmerah</t>
  </si>
  <si>
    <t>Pasanngrahan</t>
  </si>
  <si>
    <t>Kebayoran Baru</t>
  </si>
  <si>
    <t>Kebayoran Lama</t>
  </si>
  <si>
    <t>Setiabudi</t>
  </si>
  <si>
    <t>Mampang Prapatan</t>
  </si>
  <si>
    <t>Tanah Abang</t>
  </si>
  <si>
    <t>RS AL Mintoharjo</t>
  </si>
  <si>
    <t>Cilandak</t>
  </si>
  <si>
    <t>RSUP Fatmawati</t>
  </si>
  <si>
    <t>Pasar Minggu</t>
  </si>
  <si>
    <t>RSUD Pasar Minggu</t>
  </si>
  <si>
    <t>Jagakarsa</t>
  </si>
  <si>
    <t>Pasar Rebo</t>
  </si>
  <si>
    <t>Cipayung</t>
  </si>
  <si>
    <t>Ciracas</t>
  </si>
  <si>
    <t>Kramat Jati</t>
  </si>
  <si>
    <t>RS Umum Bhayangkara</t>
  </si>
  <si>
    <t>Makasar</t>
  </si>
  <si>
    <t>Pulogadung</t>
  </si>
  <si>
    <t>Duren Sawit</t>
  </si>
  <si>
    <t>Tebet</t>
  </si>
  <si>
    <t>Matraman</t>
  </si>
  <si>
    <t>Menteng</t>
  </si>
  <si>
    <t>RSUP Persahabatan</t>
  </si>
  <si>
    <t>Cempaka Putih</t>
  </si>
  <si>
    <t>Senen</t>
  </si>
  <si>
    <t>Kelapa Gading</t>
  </si>
  <si>
    <t>Tanjung Priok</t>
  </si>
  <si>
    <t>Pademangan</t>
  </si>
  <si>
    <t>Koja</t>
  </si>
  <si>
    <t>Cilincing</t>
  </si>
  <si>
    <t>RSPI Sulianto Saroso</t>
  </si>
  <si>
    <t>RSPAD Gatot Subroto</t>
  </si>
  <si>
    <t>Kota Tanjung Pinang</t>
  </si>
  <si>
    <t>Dinas Kesehatan Provinsi Kepulaian Riau</t>
  </si>
  <si>
    <t>Kapupaten Kepulauan Anambas</t>
  </si>
  <si>
    <t>RSUD. dr. Soedarso</t>
  </si>
  <si>
    <t>RSUD. Abdul Aziz</t>
  </si>
  <si>
    <t>Kab. Kapuas Hulu</t>
  </si>
  <si>
    <t>Kab. Bengkayang</t>
  </si>
  <si>
    <t>Kab. Sambas</t>
  </si>
  <si>
    <t>Kab. Kubu Raya</t>
  </si>
  <si>
    <t>Kab. Landak</t>
  </si>
  <si>
    <t>Kab. Sanggau</t>
  </si>
  <si>
    <t>Kab. Sintang</t>
  </si>
  <si>
    <t>Konawe</t>
  </si>
  <si>
    <t>https://www.cnnindonesia.com/nasional/20200318195307-20-484722/dinkes-sultra-temukan-172-odp-dan-9-pdp-virus-corona</t>
  </si>
  <si>
    <t>Muna</t>
  </si>
  <si>
    <t>Bau Bau</t>
  </si>
  <si>
    <t>Wakatobi</t>
  </si>
  <si>
    <t>Bombana</t>
  </si>
  <si>
    <t>Kolaka Utara</t>
  </si>
  <si>
    <t>Kolaka Timur</t>
  </si>
  <si>
    <t xml:space="preserve">18 Maret 2020 </t>
  </si>
  <si>
    <t>Kendari</t>
  </si>
  <si>
    <t>RSUD Bahteramas</t>
  </si>
  <si>
    <t>PDP (positif)</t>
  </si>
  <si>
    <t>41 tahun</t>
  </si>
  <si>
    <t>32 tahun</t>
  </si>
  <si>
    <t>PDP(positif)</t>
  </si>
  <si>
    <t>25 tahun</t>
  </si>
  <si>
    <t>19 Maret 2020</t>
  </si>
  <si>
    <t>https://tirto.id/cek-peta-persebaran-covid-19-di-jateng-via-coronajatengprovgoid-eGb1</t>
  </si>
  <si>
    <t>Cilacap</t>
  </si>
  <si>
    <t>Kebumen</t>
  </si>
  <si>
    <t>Banjarnegara</t>
  </si>
  <si>
    <t>Temanggung</t>
  </si>
  <si>
    <t>Wonosobo</t>
  </si>
  <si>
    <t>Purworejo</t>
  </si>
  <si>
    <t>Demak</t>
  </si>
  <si>
    <t xml:space="preserve">Jepara </t>
  </si>
  <si>
    <t>Pati</t>
  </si>
  <si>
    <t>Boyolali</t>
  </si>
  <si>
    <t>Klaten</t>
  </si>
  <si>
    <t>Wonogiri</t>
  </si>
  <si>
    <t>Sukoharjo</t>
  </si>
  <si>
    <t>Karanganyar</t>
  </si>
  <si>
    <t>Sragen</t>
  </si>
  <si>
    <t>Blora</t>
  </si>
  <si>
    <t>Rembang</t>
  </si>
  <si>
    <t>Tenggarong</t>
  </si>
  <si>
    <t>Kutai Kertanegara/Tenggarong</t>
  </si>
  <si>
    <t>https://news.detik.com/berita/d-4946255/3-pasien-positif-corona-di-kaltim-kondisinya-membaik</t>
  </si>
  <si>
    <t>Balikpapan</t>
  </si>
  <si>
    <t>Samarinda</t>
  </si>
  <si>
    <t>PDP (Negatif)</t>
  </si>
  <si>
    <t>https://kaltim.tribunnews.com/2020/03/20/pasien-dalam-pengawasan-covid-19-tambah-4-orang-total-menjadi-39-orang-di-kaltim</t>
  </si>
  <si>
    <t>https://www.instagram.com/p/B96jV8MJPSN/</t>
  </si>
  <si>
    <t>Medan</t>
  </si>
  <si>
    <t>https://www.instagram.com/p/B96OztDlfCo/</t>
  </si>
  <si>
    <t>Dalam perawatan</t>
  </si>
  <si>
    <t>Sudah Dipulangkan</t>
  </si>
  <si>
    <t>Kabupaten</t>
  </si>
  <si>
    <t>Tanggal Rekap</t>
  </si>
  <si>
    <t>Referensi</t>
  </si>
  <si>
    <t>Kota Gorontalo</t>
  </si>
  <si>
    <t>23 Maret 2020</t>
  </si>
  <si>
    <t>https://dinkes.gorontaloprov.go.id/</t>
  </si>
  <si>
    <t>Kab. Gorontalo</t>
  </si>
  <si>
    <t>Boalemo</t>
  </si>
  <si>
    <t>Pohuwato</t>
  </si>
  <si>
    <t>Bone Bolango</t>
  </si>
  <si>
    <t>Gorontalo Utara</t>
  </si>
  <si>
    <t>Latitude</t>
  </si>
  <si>
    <t>Longitude</t>
  </si>
  <si>
    <t>kalimantan timur</t>
  </si>
  <si>
    <t>berau</t>
  </si>
  <si>
    <t>24 maret 2020</t>
  </si>
  <si>
    <t>http://dinkes.kaltimprov.go.id/baca/berita/kasus-covid-19-di-kaltim-per-tanggal-24-maret-2020</t>
  </si>
  <si>
    <t>kutai barat</t>
  </si>
  <si>
    <t>kutai kartanegara</t>
  </si>
  <si>
    <t>POSITIF</t>
  </si>
  <si>
    <t>kutai timur</t>
  </si>
  <si>
    <t>mahakam ulu</t>
  </si>
  <si>
    <t>paser</t>
  </si>
  <si>
    <t>penajam paser utara</t>
  </si>
  <si>
    <t>balikpapan</t>
  </si>
  <si>
    <t>bontang</t>
  </si>
  <si>
    <t>samarinda</t>
  </si>
  <si>
    <t>https://regional.kompas.com/read/2020/03/24/10461861/pasien-positif-covid-19-di-maluku-utara-sempat-dipulangkan-sebelum-hasil-lab?page=1</t>
  </si>
  <si>
    <t>-6.947536, 107.575544</t>
  </si>
  <si>
    <t>-6.940245, 107.595724</t>
  </si>
  <si>
    <t>-6.918631, 107.567387</t>
  </si>
  <si>
    <t>-6.949223, 107.640508</t>
  </si>
  <si>
    <t>-6.956008, 107.660205</t>
  </si>
  <si>
    <t>-6.935200, 107.662724</t>
  </si>
  <si>
    <t>-6.944667, 107.626137</t>
  </si>
  <si>
    <t>-6.940815, 107.616479</t>
  </si>
  <si>
    <t>-6.922517, 107.649623</t>
  </si>
  <si>
    <t>-6.923360, 107.633584</t>
  </si>
  <si>
    <t>-6.905525, 107.636885</t>
  </si>
  <si>
    <t>-6.880228, 107.626295</t>
  </si>
  <si>
    <t>-6.942487, 107.711504</t>
  </si>
  <si>
    <t>-6.925620, 107.678857</t>
  </si>
  <si>
    <t>-6.924699, 107.697077</t>
  </si>
  <si>
    <t>-6.915446, 107.671209</t>
  </si>
  <si>
    <t>-6.906198, 107.600507</t>
  </si>
  <si>
    <t>-6.900926, 107.607692</t>
  </si>
  <si>
    <t>-6.890952, 107.603947</t>
  </si>
  <si>
    <t>-6.885980, 107.586138</t>
  </si>
  <si>
    <t>-6.874586, 107.577269</t>
  </si>
  <si>
    <t>-6.873607, 107.585549</t>
  </si>
  <si>
    <t>-6.236662, 107.057595</t>
  </si>
  <si>
    <t>Jati Sampurna</t>
  </si>
  <si>
    <t>Medan Satria</t>
  </si>
  <si>
    <t>Mustika Jaya</t>
  </si>
  <si>
    <t>Jati Asih</t>
  </si>
  <si>
    <t>Rawalumbu</t>
  </si>
  <si>
    <t>Pondok Melati</t>
  </si>
  <si>
    <t>Bekasi Utara</t>
  </si>
  <si>
    <t>Bekasi Timur</t>
  </si>
  <si>
    <t>Bekasi Barat</t>
  </si>
  <si>
    <t>Bekasi Selatan</t>
  </si>
  <si>
    <t>Pondok Gede</t>
  </si>
  <si>
    <t>Bantar Gebang</t>
  </si>
  <si>
    <t>-6.821129, 107.138200</t>
  </si>
  <si>
    <t>-6.746608, 108.549916</t>
  </si>
  <si>
    <t>-6.571660, 107.476508</t>
  </si>
  <si>
    <t>Sukmajaya</t>
  </si>
  <si>
    <t>Kota Depok</t>
  </si>
  <si>
    <t>Sembuh (Positif)</t>
  </si>
  <si>
    <t>-6.395507, 106.843122</t>
  </si>
  <si>
    <t>Kuningan</t>
  </si>
  <si>
    <t>Bunigeulis</t>
  </si>
  <si>
    <t>Hatara</t>
  </si>
  <si>
    <t>Kabupaten Kuningan</t>
  </si>
  <si>
    <t>Windujanten</t>
  </si>
  <si>
    <t>Kadugede</t>
  </si>
  <si>
    <t>Ciporang</t>
  </si>
  <si>
    <t>Gereba</t>
  </si>
  <si>
    <t>Kramatmulya</t>
  </si>
  <si>
    <t>Sindang Agung</t>
  </si>
  <si>
    <t>Linggarjati</t>
  </si>
  <si>
    <t>Meleber</t>
  </si>
  <si>
    <t>Geresik</t>
  </si>
  <si>
    <t>Ciawigebang</t>
  </si>
  <si>
    <t>Kalimanggis</t>
  </si>
  <si>
    <t>Cidahu</t>
  </si>
  <si>
    <t>Cihaur</t>
  </si>
  <si>
    <t>Cipicung</t>
  </si>
  <si>
    <t>Suganangan</t>
  </si>
  <si>
    <t>Cilimus</t>
  </si>
  <si>
    <t>Panawuan</t>
  </si>
  <si>
    <t>Cigandamekar</t>
  </si>
  <si>
    <t>Haurkuning</t>
  </si>
  <si>
    <t>Nusaherang</t>
  </si>
  <si>
    <t>ODP Selesai</t>
  </si>
  <si>
    <t>Purwawinagun</t>
  </si>
  <si>
    <t>Ancaran</t>
  </si>
  <si>
    <t>Kaliaren</t>
  </si>
  <si>
    <t>Griya Bojong Indah</t>
  </si>
  <si>
    <t>Cihideunggirang</t>
  </si>
  <si>
    <t>Majalengka</t>
  </si>
  <si>
    <t>Beber</t>
  </si>
  <si>
    <t>Ligung</t>
  </si>
  <si>
    <t>Kabupaten Majalengka</t>
  </si>
  <si>
    <t xml:space="preserve">Cengal </t>
  </si>
  <si>
    <t>Maja</t>
  </si>
  <si>
    <t>Cikalong</t>
  </si>
  <si>
    <t>Teja</t>
  </si>
  <si>
    <t>Rajagaluh</t>
  </si>
  <si>
    <t>Kewarganegaraan</t>
  </si>
  <si>
    <t>Jenis Kelamin</t>
  </si>
  <si>
    <t>WNI</t>
  </si>
  <si>
    <t>Laki-laki</t>
  </si>
  <si>
    <t>Umbularjo</t>
  </si>
  <si>
    <t>Perempuan</t>
  </si>
  <si>
    <t>Patalan</t>
  </si>
  <si>
    <t>Pracimantoro</t>
  </si>
  <si>
    <t>26 Maret 2020</t>
  </si>
  <si>
    <t xml:space="preserve">Riwayat Updating Data </t>
  </si>
  <si>
    <t>https://babel.antaranews.com/berita/135742/pasien-suspect-covid-19-di-kabupaten-belitung-bertambah-tiga-orang &amp; https://bangka.tribunnews.com/2020/03/20/breaking-news-update-virus-corona-di-belitung-5-pasien-dalam-pengawasan-16-orang-dalam-pemantauan &amp; https://regional.kompas.com/read/2020/03/21/08135321/57-warga-bangka-belitung-berstatus-odp-corona-11-pdp-corona-ini-peta &amp; https://aceh.antaranews.com/nasional/berita/1371966/jumlah-odp-dan-pdp-covid-19-di-kabupaten-belitung-terus-bertambah?utm_source=antaranews&amp;utm_medium=nasional&amp;utm_campaign=antaranews &amp; https://bangka.tribunnews.com/2020/03/24/update-data-odp-dan-pdp-covid-19-di-bangka-belitung-hingga-senin-23-maret-2020-malam</t>
  </si>
  <si>
    <t>17/ 19/ 20/ 21/ 22/ 24/ 25/ 26/ 31 Maret 2020</t>
  </si>
  <si>
    <t xml:space="preserve">PDP </t>
  </si>
  <si>
    <t>https://babel.antaranews.com/berita/135742/pasien-suspect-covid-19-di-kabupaten-belitung-bertambah-tiga-orang &amp; https://bangka.tribunnews.com/2020/03/19/sebanyak-9-pasien-dalam-pengawasan-berada-di-belitung-mikron-posko-covid-19-baru-akan-dilaunching &amp; https://bangka.tribunnews.com/2020/03/20/breaking-news-update-virus-corona-di-belitung-5-pasien-dalam-pengawasan-16-orang-dalam-pemantauan &amp; https://regional.kompas.com/read/2020/03/21/08135321/57-warga-bangka-belitung-berstatus-odp-corona-11-pdp-corona-ini-peta &amp; https://aceh.antaranews.com/nasional/berita/1371966/jumlah-odp-dan-pdp-covid-19-di-kabupaten-belitung-terus-bertambah?utm_source=antaranews&amp;utm_medium=nasional&amp;utm_campaign=antaranews &amp; https://www.wowbabel.com/2020/03/22/cegah-covid-19-ada-14-orang-berstatus-pdp-di-babel &amp; https://bangka.tribunnews.com/2020/03/24/update-data-odp-dan-pdp-covid-19-di-bangka-belitung-hingga-senin-23-maret-2020-malam</t>
  </si>
  <si>
    <t>https://news.detik.com/berita/d-4944630/data-kasus-corona-di-bangka-belitung-10-pdp-dan-9-odp &amp; https://www.wowbabel.com/2020/03/19/waspada-virus-corona-enam-orang-di-babel-berstatus-pdp &amp; https://bangka.tribunnews.com/2020/03/19/sebanyak-9-pasien-dalam-pengawasan-berada-di-belitung-mikron-posko-covid-19-baru-akan-dilaunching &amp; https://regional.kompas.com/read/2020/03/21/08135321/57-warga-bangka-belitung-berstatus-odp-corona-11-pdp-corona-ini-peta &amp; https://aceh.antaranews.com/nasional/berita/1371966/jumlah-odp-dan-pdp-covid-19-di-kabupaten-belitung-terus-bertambah?utm_source=antaranews&amp;utm_medium=nasional&amp;utm_campaign=antaranews &amp; https://bangka.tribunnews.com/2020/03/24/update-data-odp-dan-pdp-covid-19-di-bangka-belitung-hingga-senin-23-maret-2020-malam</t>
  </si>
  <si>
    <t>19/ 20/ 21/ 22/ 24/ 25/ 26/ 31 Maret 2020</t>
  </si>
  <si>
    <t>https://news.detik.com/berita/d-4944630/data-kasus-corona-di-bangka-belitung-10-pdp-dan-9-odp &amp; https://bangka.tribunnews.com/2020/03/20/breaking-news-update-virus-corona-di-belitung-5-pasien-dalam-pengawasan-16-orang-dalam-pemantauan &amp; https://regional.kompas.com/read/2020/03/21/08135321/57-warga-bangka-belitung-berstatus-odp-corona-11-pdp-corona-ini-peta &amp; https://aceh.antaranews.com/nasional/berita/1371966/jumlah-odp-dan-pdp-covid-19-di-kabupaten-belitung-terus-bertambah?utm_source=antaranews&amp;utm_medium=nasional&amp;utm_campaign=antaranews &amp; https://bangka.tribunnews.com/2020/03/24/update-data-odp-dan-pdp-covid-19-di-bangka-belitung-hingga-senin-23-maret-2020-malam</t>
  </si>
  <si>
    <t>Bangka</t>
  </si>
  <si>
    <t>https://news.detik.com/berita/d-4944630/data-kasus-corona-di-bangka-belitung-10-pdp-dan-9-odp &amp; https://www.wowbabel.com/2020/03/19/waspada-virus-corona-enam-orang-di-babel-berstatus-pdp &amp; https://bangka.tribunnews.com/2020/03/19/sebanyak-9-pasien-dalam-pengawasan-berada-di-belitung-mikron-posko-covid-19-baru-akan-dilaunching &amp; https://regional.kompas.com/read/2020/03/21/08135321/57-warga-bangka-belitung-berstatus-odp-corona-11-pdp-corona-ini-peta &amp; https://www.wowbabel.com/2020/03/22/cegah-covid-19-ada-14-orang-berstatus-pdp-di-babel &amp; https://bangka.tribunnews.com/2020/03/24/update-data-odp-dan-pdp-covid-19-di-bangka-belitung-hingga-senin-23-maret-2020-malam</t>
  </si>
  <si>
    <t>https://news.detik.com/berita/d-4944630/data-kasus-corona-di-bangka-belitung-10-pdp-dan-9-odp &amp; https://www.wowbabel.com/2020/03/19/waspada-virus-corona-enam-orang-di-babel-berstatus-pdp &amp; https://bangka.tribunnews.com/2020/03/19/sebanyak-9-pasien-dalam-pengawasan-berada-di-belitung-mikron-posko-covid-19-baru-akan-dilaunching &amp; https://regional.kompas.com/read/2020/03/21/08135321/57-warga-bangka-belitung-berstatus-odp-corona-11-pdp-corona-ini-peta &amp; https://aceh.antaranews.com/nasional/berita/1371966/jumlah-odp-dan-pdp-covid-19-di-kabupaten-belitung-terus-bertambah?utm_source=antaranews&amp;utm_medium=nasional&amp;utm_campaign=antaranews &amp; https://www.wowbabel.com/2020/03/22/cegah-covid-19-ada-14-orang-berstatus-pdp-di-babel &amp; https://bangka.tribunnews.com/2020/03/24/update-data-odp-dan-pdp-covid-19-di-bangka-belitung-hingga-senin-23-maret-2020-malam</t>
  </si>
  <si>
    <t>https://news.detik.com/berita/d-4946885/odp-virus-corona-di-bangka-belitung-bertambah-jadi-42-orang &amp; https://regional.kompas.com/read/2020/03/21/08135321/57-warga-bangka-belitung-berstatus-odp-corona-11-pdp-corona-ini-peta &amp; https://bangka.tribunnews.com/2020/03/24/update-data-odp-dan-pdp-covid-19-di-bangka-belitung-hingga-senin-23-maret-2020-malam</t>
  </si>
  <si>
    <t>20/ 21/ 22/ 24/ 25/ 26/ 31 Maret 2020</t>
  </si>
  <si>
    <t>https://news.detik.com/berita/d-4946885/odp-virus-corona-di-bangka-belitung-bertambah-jadi-42-orang &amp; https://regional.kompas.com/read/2020/03/21/08135321/57-warga-bangka-belitung-berstatus-odp-corona-11-pdp-corona-ini-peta &amp; https://aceh.antaranews.com/nasional/berita/1371966/jumlah-odp-dan-pdp-covid-19-di-kabupaten-belitung-terus-bertambah?utm_source=antaranews&amp;utm_medium=nasional&amp;utm_campaign=antaranews &amp; https://bangka.tribunnews.com/2020/03/24/update-data-odp-dan-pdp-covid-19-di-bangka-belitung-hingga-senin-23-maret-2020-malam</t>
  </si>
  <si>
    <t>21 Maret 2020</t>
  </si>
  <si>
    <t>https://regional.kompas.com/read/2020/03/21/08135321/57-warga-bangka-belitung-berstatus-odp-corona-11-pdp-corona-ini-peta &amp; https://bangka.tribunnews.com/2020/03/24/update-data-odp-dan-pdp-covid-19-di-bangka-belitung-hingga-senin-23-maret-2020-malam</t>
  </si>
  <si>
    <t>21/ 22/ 24/ 25/ 26/ 31 Maret 2020</t>
  </si>
  <si>
    <t>https://aceh.antaranews.com/nasional/berita/1371966/jumlah-odp-dan-pdp-covid-19-di-kabupaten-belitung-terus-bertambah?utm_source=antaranews&amp;utm_medium=nasional&amp;utm_campaign=antaranews &amp; https://bangka.tribunnews.com/2020/03/24/update-data-odp-dan-pdp-covid-19-di-bangka-belitung-hingga-senin-23-maret-2020-malam</t>
  </si>
  <si>
    <t>https://regional.kompas.com/read/2020/03/21/08135321/57-warga-bangka-belitung-berstatus-odp-corona-11-pdp-corona-ini-peta &amp; https://bangka.tribunnews.com/2020/03/24/update-data-odp-dan-pdp-covid-19-di-bangka-belitung-hingga-senin-23-maret-2020-malam &amp; corona.belitungtimurkab.go.id</t>
  </si>
  <si>
    <t>https://regional.kompas.com/read/2020/03/21/08135321/57-warga-bangka-belitung-berstatus-odp-corona-11-pdp-corona-ini-peta &amp; https://www.wowbabel.com/2020/03/22/cegah-covid-19-ada-14-orang-berstatus-pdp-di-babel &amp; https://bangka.tribunnews.com/2020/03/24/update-data-odp-dan-pdp-covid-19-di-bangka-belitung-hingga-senin-23-maret-2020-malam</t>
  </si>
  <si>
    <t>22 Maret 2020</t>
  </si>
  <si>
    <t>https://www.wowbabel.com/2020/03/22/cegah-covid-19-ada-14-orang-berstatus-pdp-di-babel &amp; https://bangka.tribunnews.com/2020/03/24/update-data-odp-dan-pdp-covid-19-di-bangka-belitung-hingga-senin-23-maret-2020-malam</t>
  </si>
  <si>
    <t>22/ 24/ 25/ 26/ 31 Maret 2020</t>
  </si>
  <si>
    <t xml:space="preserve">Bangka </t>
  </si>
  <si>
    <t>31 Maret 2020</t>
  </si>
  <si>
    <t>https://bangka.tribunnews.com/2020/03/24/update-data-odp-dan-pdp-covid-19-di-bangka-belitung-hingga-senin-23-maret-2020-malam &amp; http://covid19.babelprov.go.id/</t>
  </si>
  <si>
    <t>24/ 25/ 26/ 31 Maret 2020</t>
  </si>
  <si>
    <t>24 Maret 2020</t>
  </si>
  <si>
    <t>https://bangka.tribunnews.com/2020/03/24/update-data-odp-dan-pdp-covid-19-di-bangka-belitung-hingga-senin-23-maret-2020-malam &amp; corona.belitungtimurkab.go.id</t>
  </si>
  <si>
    <t>PDP &gt; NEGATIF</t>
  </si>
  <si>
    <t>Pasien 3/ L/ 56 tahun</t>
  </si>
  <si>
    <t>25 Maret 2020</t>
  </si>
  <si>
    <t>https://babel.antaranews.com/berita/135742/pasien-suspect-covid-19-di-kabupaten-belitung-bertambah-tiga-orang &amp; https://bangka.tribunnews.com/2020/03/19/sebanyak-9-pasien-dalam-pengawasan-berada-di-belitung-mikron-posko-covid-19-baru-akan-dilaunching &amp; https://bangka.tribunnews.com/2020/03/20/breaking-news-update-virus-corona-di-belitung-5-pasien-dalam-pengawasan-16-orang-dalam-pemantauan &amp; https://regional.kompas.com/read/2020/03/21/08135321/57-warga-bangka-belitung-berstatus-odp-corona-11-pdp-corona-ini-peta &amp; https://aceh.antaranews.com/nasional/berita/1371966/jumlah-odp-dan-pdp-covid-19-di-kabupaten-belitung-terus-bertambah?utm_source=antaranews&amp;utm_medium=nasional&amp;utm_campaign=antaranews &amp; https://www.wowbabel.com/2020/03/22/cegah-covid-19-ada-14-orang-berstatus-pdp-di-babel &amp; https://bangka.tribunnews.com/2020/03/24/update-data-odp-dan-pdp-covid-19-di-bangka-belitung-hingga-senin-23-maret-2020-malam &amp; https://bengkulu.antaranews.com/nasional/berita/1380462/empat-pdp-dan-dua-odp-di-kabupaten-belitung-negatif-covid-19?utm_source=antaranews&amp;utm_medium=nasional&amp;utm_campaign=antaranews</t>
  </si>
  <si>
    <t>Pasien 4/ L/ 44 tahun</t>
  </si>
  <si>
    <t>Pasien 5/ L/ 20 tahun</t>
  </si>
  <si>
    <t>ODP &gt; NEGATIF</t>
  </si>
  <si>
    <t xml:space="preserve">Pasien 6/ P/ 58 tahun </t>
  </si>
  <si>
    <t>https://news.detik.com/berita/d-4944630/data-kasus-corona-di-bangka-belitung-10-pdp-dan-9-odp &amp; https://www.wowbabel.com/2020/03/19/waspada-virus-corona-enam-orang-di-babel-berstatus-pdp &amp; https://bangka.tribunnews.com/2020/03/19/sebanyak-9-pasien-dalam-pengawasan-berada-di-belitung-mikron-posko-covid-19-baru-akan-dilaunching &amp; https://regional.kompas.com/read/2020/03/21/08135321/57-warga-bangka-belitung-berstatus-odp-corona-11-pdp-corona-ini-peta &amp; https://aceh.antaranews.com/nasional/berita/1371966/jumlah-odp-dan-pdp-covid-19-di-kabupaten-belitung-terus-bertambah?utm_source=antaranews&amp;utm_medium=nasional&amp;utm_campaign=antaranews &amp; https://bangka.tribunnews.com/2020/03/24/update-data-odp-dan-pdp-covid-19-di-bangka-belitung-hingga-senin-23-maret-2020-malam &amp; https://bengkulu.antaranews.com/nasional/berita/1380462/empat-pdp-dan-dua-odp-di-kabupaten-belitung-negatif-covid-19?utm_source=antaranews&amp;utm_medium=nasional&amp;utm_campaign=antaranews</t>
  </si>
  <si>
    <t>Pasien 7/ L/ 66 tahun</t>
  </si>
  <si>
    <t>Pasien 17/ L/ 62 tahun</t>
  </si>
  <si>
    <t>https://news.detik.com/berita/d-4944630/data-kasus-corona-di-bangka-belitung-10-pdp-dan-9-odp &amp; https://www.wowbabel.com/2020/03/19/waspada-virus-corona-enam-orang-di-babel-berstatus-pdp &amp; https://bangka.tribunnews.com/2020/03/19/sebanyak-9-pasien-dalam-pengawasan-berada-di-belitung-mikron-posko-covid-19-baru-akan-dilaunching &amp; https://regional.kompas.com/read/2020/03/21/08135321/57-warga-bangka-belitung-berstatus-odp-corona-11-pdp-corona-ini-peta &amp; https://aceh.antaranews.com/nasional/berita/1371966/jumlah-odp-dan-pdp-covid-19-di-kabupaten-belitung-terus-bertambah?utm_source=antaranews&amp;utm_medium=nasional&amp;utm_campaign=antaranews &amp; https://www.wowbabel.com/2020/03/22/cegah-covid-19-ada-14-orang-berstatus-pdp-di-babel &amp; https://bangka.tribunnews.com/2020/03/24/update-data-odp-dan-pdp-covid-19-di-bangka-belitung-hingga-senin-23-maret-2020-malam &amp; https://bengkulu.antaranews.com/nasional/berita/1380462/empat-pdp-dan-dua-odp-di-kabupaten-belitung-negatif-covid-19?utm_source=antaranews&amp;utm_medium=nasional&amp;utm_campaign=antaranews</t>
  </si>
  <si>
    <t>https://bangka.tribunnews.com/2020/03/24/update-data-odp-dan-pdp-covid-19-di-bangka-belitung-hingga-senin-23-maret-2020-malam</t>
  </si>
  <si>
    <t>26/ 31 Maret 2020</t>
  </si>
  <si>
    <t>27 Maret 2020</t>
  </si>
  <si>
    <t>27/ 31 Maret 2020</t>
  </si>
  <si>
    <t xml:space="preserve">Kabupaten Bangka </t>
  </si>
  <si>
    <t xml:space="preserve">Kabupaten Belitung </t>
  </si>
  <si>
    <t>28 Maret 2020</t>
  </si>
  <si>
    <t>28/ 31 Maret 2020</t>
  </si>
  <si>
    <t>29 Maret 2020</t>
  </si>
  <si>
    <t>29/ 31 Maret 2020</t>
  </si>
  <si>
    <t xml:space="preserve">Kabupaten Belitung Timur </t>
  </si>
  <si>
    <t xml:space="preserve">Kabupaten Bangka Selatan </t>
  </si>
  <si>
    <t xml:space="preserve">ODP </t>
  </si>
  <si>
    <t xml:space="preserve">Belitung </t>
  </si>
  <si>
    <t xml:space="preserve">Positif </t>
  </si>
  <si>
    <t xml:space="preserve">Kabupaten Bangka Barat </t>
  </si>
  <si>
    <t>Daftar Kunjungan</t>
  </si>
  <si>
    <t>Kontak hubungan</t>
  </si>
  <si>
    <t>Tempat dirawat</t>
  </si>
  <si>
    <t>17 Maret 2010</t>
  </si>
  <si>
    <t>RSUP Kariadi Semarang</t>
  </si>
  <si>
    <t>Bali, Jakarta, RS Swasta di Semarang</t>
  </si>
  <si>
    <t>Malaysia</t>
  </si>
  <si>
    <t>RSUD Tidar Magelang</t>
  </si>
  <si>
    <t>Bogor (seminar)</t>
  </si>
  <si>
    <t>Teman satu seminar pasien positif corona meninggal Surakarta</t>
  </si>
  <si>
    <t>RSUD Moewardi Surakarta</t>
  </si>
  <si>
    <t>istri, sopir, peserta seminar, RS Swasta di Solo</t>
  </si>
  <si>
    <t>Teman dari No 48</t>
  </si>
  <si>
    <t>RSUD Moewardi Solo</t>
  </si>
  <si>
    <t>RSUP dr Kariadi Semarang</t>
  </si>
  <si>
    <t>Karangsambung</t>
  </si>
  <si>
    <t>https://jateng.idntimes.com/news/jateng/rudal-afgani-dirgantara/ada-16-odp-dan-7-pdp-corona-rsud-soedirman-siapkan-38-ruang-isolasi/full</t>
  </si>
  <si>
    <t>RSUD Soedirman</t>
  </si>
  <si>
    <t>Brebes</t>
  </si>
  <si>
    <t>Pemalang</t>
  </si>
  <si>
    <t>Grobogan</t>
  </si>
  <si>
    <t>Batang</t>
  </si>
  <si>
    <t>Jepara</t>
  </si>
  <si>
    <t>Pasien no 7</t>
  </si>
  <si>
    <t xml:space="preserve">Pasien No 8 Meninggal, kasus disertai komorbid dan jantung </t>
  </si>
  <si>
    <t>https://jatimnet.com/dua-pasien-suspect-corona-di-jember-tunggu-hasil-tes</t>
  </si>
  <si>
    <t>https://malang.kompas.com/read/2020/03/18/16012291/2-pasien-rssa-kota-malang-positif-corona-1-meninggal-dunia?page=all#page2</t>
  </si>
  <si>
    <t>Negatif, Meninggal</t>
  </si>
  <si>
    <t>Rumah Sakit</t>
  </si>
  <si>
    <t>Manado</t>
  </si>
  <si>
    <t>19-03-2020</t>
  </si>
  <si>
    <t>Rumah Sakit Umum Pusat Kandou</t>
  </si>
  <si>
    <t>https://kumparan.com/manadobacirita/pasien-positif-covid-19-di-manado-dinyatakan-tak-lagi-terpapar-virus-corona-1t6LW6GNxSu</t>
  </si>
  <si>
    <t>https://manado.kompas.com/read/2020/03/19/08173731/bertambah-3-pdp-corona-di-rsup-kandou-manado-jadi-5-orang</t>
  </si>
  <si>
    <t>24-03-2020</t>
  </si>
  <si>
    <t>https://www.liputan6.com/regional/read/4210536/bertambah-1-pasien-positif-covid-19-di-sulawesi-utara-jadi-2-orang</t>
  </si>
  <si>
    <t>Kotamobagu</t>
  </si>
  <si>
    <t>Rumah Sakit Umum Kotamobagu</t>
  </si>
  <si>
    <t>Talaud</t>
  </si>
  <si>
    <t>Rumah Sakit Umum Talaud</t>
  </si>
  <si>
    <t>27-03-2020</t>
  </si>
  <si>
    <t>https://corona.sulutprov.go.id/</t>
  </si>
  <si>
    <t>Kabupaten bintan</t>
  </si>
  <si>
    <t>Positif COVID-19</t>
  </si>
  <si>
    <t>https://www.facebook.com/KawalCOVID19/?__tn__=kCH-R&amp;eid=ARC0_LGwwH5-fjUMkPGekE05VMlsY7Zbb70TNKGbirRHkr5PQw7uIFM8p5XORjhEXMxstDX6nL3gGLPb&amp;hc_ref=ARSM51FLepL6uxNi_HmE5gEkFMpMwBguR-Zs_QC77jka8TnQ_l_Stbsw0DYpcq-SvFE&amp;fref=nf</t>
  </si>
  <si>
    <t>https://lenterasultra.com/web/2020/03/19/tiga-warga-sultra-positif-corona/</t>
  </si>
  <si>
    <t>PDP  ( POSITIF 19 Maret 2020)</t>
  </si>
  <si>
    <t>Pandenglang</t>
  </si>
  <si>
    <t>https://infocorona.bantenprov.go.id/covid-19/topic/5</t>
  </si>
  <si>
    <t>sembuh</t>
  </si>
  <si>
    <t xml:space="preserve">19 Maret 2020 </t>
  </si>
  <si>
    <t xml:space="preserve">masih dipantau </t>
  </si>
  <si>
    <t>https://infocorona.bantenprov.go.id/covid-19/topic/15</t>
  </si>
  <si>
    <t xml:space="preserve">masih dirawat </t>
  </si>
  <si>
    <t xml:space="preserve">Serang </t>
  </si>
  <si>
    <t xml:space="preserve">sembuh </t>
  </si>
  <si>
    <t xml:space="preserve">Tangerang </t>
  </si>
  <si>
    <t xml:space="preserve">positif </t>
  </si>
  <si>
    <t>https://infocorona.bantenprov.go.id/covid-19/topic/16</t>
  </si>
  <si>
    <t xml:space="preserve">Kota Tangerang </t>
  </si>
  <si>
    <t xml:space="preserve">meninggal dunia </t>
  </si>
  <si>
    <t xml:space="preserve">Kota Tangerang Selatan </t>
  </si>
  <si>
    <t xml:space="preserve">Kota Serang </t>
  </si>
  <si>
    <t xml:space="preserve">Lebak </t>
  </si>
  <si>
    <t xml:space="preserve">Pandeglang </t>
  </si>
  <si>
    <t>https://infocorona.bantenprov.go.id/odp</t>
  </si>
  <si>
    <t>https://infocorona.bantenprov.go.id/pdp</t>
  </si>
  <si>
    <t xml:space="preserve">24 Maret 2020 </t>
  </si>
  <si>
    <t>masih dirawat</t>
  </si>
  <si>
    <t>https://infocorona.bantenprov.go.id/kasus-terkonfirmasi</t>
  </si>
  <si>
    <t>Serang</t>
  </si>
  <si>
    <t xml:space="preserve">Kota Cilegon </t>
  </si>
  <si>
    <t>meninggal</t>
  </si>
  <si>
    <t>Tempat Perawatan</t>
  </si>
  <si>
    <t>Riwayat Kunjungan</t>
  </si>
  <si>
    <t>L</t>
  </si>
  <si>
    <t>Meninggal Dunia</t>
  </si>
  <si>
    <t>RSUP H. Adam Malik</t>
  </si>
  <si>
    <t>Yerussalem, Italia</t>
  </si>
  <si>
    <t>www.liputan6.com</t>
  </si>
  <si>
    <t>Dalam Perawatan</t>
  </si>
  <si>
    <t>Dipulangkan</t>
  </si>
  <si>
    <t>regional.kompas.com</t>
  </si>
  <si>
    <t>RS Universitas Sumatera Utara</t>
  </si>
  <si>
    <t>kabarmedan.com</t>
  </si>
  <si>
    <t>Tanah Datar</t>
  </si>
  <si>
    <t>https://tagar.id/odp-corona-sumbar-616-bertambah-133-orang</t>
  </si>
  <si>
    <t>kota/kabupaten</t>
  </si>
  <si>
    <t>jumlah Odp (orang)</t>
  </si>
  <si>
    <t>Padang</t>
  </si>
  <si>
    <t>Payakumbuh</t>
  </si>
  <si>
    <t>Kab Pasaman</t>
  </si>
  <si>
    <t>Kab Agam</t>
  </si>
  <si>
    <t>Kab Limapuluh Kota</t>
  </si>
  <si>
    <t>Pariaman</t>
  </si>
  <si>
    <t>kab Dhamasraya</t>
  </si>
  <si>
    <t>Padang Panjang</t>
  </si>
  <si>
    <t>Bukittinggi</t>
  </si>
  <si>
    <t>Kab Solok</t>
  </si>
  <si>
    <t>SawahLunto</t>
  </si>
  <si>
    <t>Kab Solok selatan</t>
  </si>
  <si>
    <t xml:space="preserve">Kab sijunjung </t>
  </si>
  <si>
    <t>Kepulauan Mentawai</t>
  </si>
  <si>
    <t xml:space="preserve">Pesisir Selatan </t>
  </si>
  <si>
    <t>Padang pariaman</t>
  </si>
  <si>
    <t>Pasaman Barat</t>
  </si>
  <si>
    <t>Total</t>
  </si>
  <si>
    <t>tanggal 25 maret</t>
  </si>
  <si>
    <t>tanggal 30 maret</t>
  </si>
  <si>
    <t>payakumbuh</t>
  </si>
  <si>
    <t>kab pasaman</t>
  </si>
  <si>
    <t xml:space="preserve">kab Agam </t>
  </si>
  <si>
    <t>kab limapuluh kota</t>
  </si>
  <si>
    <t>Kab Dhamasraya</t>
  </si>
  <si>
    <t>Sawahlunto</t>
  </si>
  <si>
    <t>Solok Selatan</t>
  </si>
  <si>
    <t>sijunjung</t>
  </si>
  <si>
    <t xml:space="preserve">Kepulauan Mentawai </t>
  </si>
  <si>
    <t>Pesisir Selatan</t>
  </si>
  <si>
    <t>Padang Pariaman</t>
  </si>
  <si>
    <t>Bantaeng</t>
  </si>
  <si>
    <t>Barru</t>
  </si>
  <si>
    <t>Bone</t>
  </si>
  <si>
    <t>Bulukumba</t>
  </si>
  <si>
    <t>Enrekang</t>
  </si>
  <si>
    <t>Gowa</t>
  </si>
  <si>
    <t>https://www.instagram.com/dinaskesehatan_sulsel/</t>
  </si>
  <si>
    <t>Jeneponto</t>
  </si>
  <si>
    <t>Luwu</t>
  </si>
  <si>
    <t>Luwu Timur</t>
  </si>
  <si>
    <t>Luwu Utara</t>
  </si>
  <si>
    <t>Makassar</t>
  </si>
  <si>
    <t>RS Siloam Makassar</t>
  </si>
  <si>
    <t>Pulang dari umrah</t>
  </si>
  <si>
    <t>https://regional.kompas.com/read/2020/03/19/19323461/2-warga-sulawesi-selatan-positif-corona-1-meninggal-dunia</t>
  </si>
  <si>
    <t>Laki-Laki</t>
  </si>
  <si>
    <t>Dirawat</t>
  </si>
  <si>
    <t>RS Wahidin Sudirohusodo</t>
  </si>
  <si>
    <t>Memiliki kontak dengan pasien covid-19 nomor 19</t>
  </si>
  <si>
    <t>Maros</t>
  </si>
  <si>
    <t>Palopo</t>
  </si>
  <si>
    <t>Pangkajene dan Kepulauan</t>
  </si>
  <si>
    <t>Parepare</t>
  </si>
  <si>
    <t>Pinrang</t>
  </si>
  <si>
    <t>Selayar</t>
  </si>
  <si>
    <t>Sidenreng Rappang</t>
  </si>
  <si>
    <t>Sinjai</t>
  </si>
  <si>
    <t>Soppeng</t>
  </si>
  <si>
    <t>Takalar</t>
  </si>
  <si>
    <t>Tana Toraja</t>
  </si>
  <si>
    <t>Toraja Utara</t>
  </si>
  <si>
    <t>Wajo</t>
  </si>
  <si>
    <t>STATUS COVID-19 DI SULSEL</t>
  </si>
  <si>
    <t>TOTAL</t>
  </si>
  <si>
    <t>Tabel Status Persebaran COVID-19 Kabupaten/Kota</t>
  </si>
  <si>
    <t>Tabel Status Pasien Positif Covid-19</t>
  </si>
  <si>
    <t>Jumlah</t>
  </si>
  <si>
    <t>Persentase</t>
  </si>
  <si>
    <t>Majene</t>
  </si>
  <si>
    <t>Pasangkayu</t>
  </si>
  <si>
    <t>Polewali Mandar</t>
  </si>
  <si>
    <t>Mamasa</t>
  </si>
  <si>
    <t>Mamuju Tengah</t>
  </si>
  <si>
    <t>Mamuju</t>
  </si>
  <si>
    <t>saat ini dirawat di RSUD Andi Makkasau Parepare</t>
  </si>
  <si>
    <t xml:space="preserve">Total </t>
  </si>
  <si>
    <t>Palangka Raya</t>
  </si>
  <si>
    <t>positif</t>
  </si>
  <si>
    <t>RSUD Doris Sylvanus</t>
  </si>
  <si>
    <t>20 Maret</t>
  </si>
  <si>
    <t>media center gugus tugas covid-19 kalimantan tengah, https://www.borneonews.co.id/berita/161531-ini-total-pasien-dalam-pengawasan-covid-19-di-kalteng, http://www.kaltengpos.co/berita/-43455-odp_dan_pdd_covid-19_di_kalteng_terus_meningkat.html</t>
  </si>
  <si>
    <t>PDP (negatif)</t>
  </si>
  <si>
    <t>PDP (menunggu)</t>
  </si>
  <si>
    <t>Seruyan</t>
  </si>
  <si>
    <t>Barito Selatan</t>
  </si>
  <si>
    <t>Barito Utara</t>
  </si>
  <si>
    <t>Kotawaringin Barat</t>
  </si>
  <si>
    <t>RSUD Sultan Imanuddin</t>
  </si>
  <si>
    <t>Lamandau</t>
  </si>
  <si>
    <t>Sukamara</t>
  </si>
  <si>
    <t>Kotawaringin Timur</t>
  </si>
  <si>
    <t>Katingan</t>
  </si>
  <si>
    <t>Gunung Mas</t>
  </si>
  <si>
    <t>Pulang Pisau</t>
  </si>
  <si>
    <t>Kapuas</t>
  </si>
  <si>
    <t>Murung Raya</t>
  </si>
  <si>
    <t>21 Maret</t>
  </si>
  <si>
    <t>media center gugus tugas covid-19 kalimantan tengah, https://www.borneonews.co.id/berita/161646-gugus-tugas-covid-19-kalteng-kembali-gelar-jumpa-pers-sampaikan-perkembangan-terbaru, https://www.borneonews.co.id/berita/161653-dalam-satu-hari-jumlah-pdp-dan-odp-covid-19-di-kalteng-meningkat</t>
  </si>
  <si>
    <t>Barito Timur</t>
  </si>
  <si>
    <t>22 Maret</t>
  </si>
  <si>
    <t>23 Maret</t>
  </si>
  <si>
    <t>55 tahun</t>
  </si>
  <si>
    <t>24 Maret</t>
  </si>
  <si>
    <t>27 tahun</t>
  </si>
  <si>
    <t>12 tahun</t>
  </si>
  <si>
    <t>Madurejo</t>
  </si>
  <si>
    <t>Arut selatan</t>
  </si>
  <si>
    <t>Study di jakarta</t>
  </si>
  <si>
    <t>Sungai Rangit</t>
  </si>
  <si>
    <t>Pangkalan Lada</t>
  </si>
  <si>
    <t>Teluk Bogam</t>
  </si>
  <si>
    <t>Kumai</t>
  </si>
  <si>
    <t>RSUD Sukamara</t>
  </si>
  <si>
    <t>RS H. Soemarmo Kapuas</t>
  </si>
  <si>
    <t>RSUD Jaraga Sasameh Barito Selatan</t>
  </si>
  <si>
    <t>Arut Selatan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</si>
</sst>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34">
    <font>
      <sz val="11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b/>
      <color theme="1"/>
      <name val="Calibri"/>
    </font>
    <font/>
    <font>
      <b/>
      <color rgb="FF000000"/>
      <name val="Calibri"/>
    </font>
    <font>
      <color theme="1"/>
      <name val="Calibri"/>
    </font>
    <font>
      <b/>
      <sz val="11.0"/>
      <color rgb="FF000000"/>
      <name val="Calibri"/>
    </font>
    <font>
      <b/>
      <sz val="11.0"/>
      <color theme="1"/>
      <name val="Calibri"/>
    </font>
    <font>
      <b/>
      <sz val="10.0"/>
      <color theme="1"/>
      <name val="Calibri"/>
    </font>
    <font>
      <u/>
      <color rgb="FF0000FF"/>
    </font>
    <font>
      <u/>
      <sz val="10.0"/>
      <color rgb="FF1155CC"/>
      <name val="Calibri"/>
    </font>
    <font>
      <sz val="10.0"/>
      <color theme="1"/>
      <name val="Calibri"/>
    </font>
    <font>
      <sz val="11.0"/>
      <color rgb="FF000000"/>
      <name val="Calibri"/>
    </font>
    <font>
      <u/>
      <sz val="11.0"/>
      <color rgb="FF000000"/>
      <name val="Calibri"/>
    </font>
    <font>
      <sz val="11.0"/>
      <color theme="1"/>
      <name val="Calibri"/>
    </font>
    <font>
      <color rgb="FF000000"/>
      <name val="Calibri"/>
    </font>
    <font>
      <sz val="11.0"/>
      <color rgb="FF333333"/>
      <name val="Arial"/>
    </font>
    <font>
      <sz val="9.0"/>
      <color rgb="FF999999"/>
      <name val="Roboto"/>
    </font>
    <font>
      <u/>
      <color rgb="FF0000FF"/>
    </font>
    <font>
      <u/>
      <sz val="9.0"/>
      <color rgb="FF4285F4"/>
      <name val="Roboto"/>
    </font>
    <font>
      <color rgb="FF000000"/>
      <name val="Roboto"/>
    </font>
    <font>
      <u/>
      <color rgb="FF0000FF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color rgb="FF0000FF"/>
    </font>
    <font>
      <sz val="11.0"/>
      <color rgb="FF2A2A2A"/>
      <name val="Roboto"/>
    </font>
    <font>
      <u/>
      <sz val="11.0"/>
      <color rgb="FF000000"/>
      <name val="Calibri"/>
    </font>
    <font>
      <sz val="11.0"/>
      <color rgb="FF333333"/>
      <name val="Cnnsansw04-regular"/>
    </font>
    <font>
      <u/>
      <sz val="11.0"/>
      <color rgb="FF0563C1"/>
      <name val="Calibri"/>
    </font>
    <font>
      <u/>
      <sz val="11.0"/>
      <color rgb="FF0563C1"/>
      <name val="Calibri"/>
    </font>
    <font>
      <sz val="11.0"/>
      <color rgb="FF000000"/>
      <name val="Inconsolata"/>
    </font>
  </fonts>
  <fills count="11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0000"/>
        <bgColor rgb="FFFF0000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70AD47"/>
        <bgColor rgb="FF70AD47"/>
      </patternFill>
    </fill>
    <fill>
      <patternFill patternType="solid">
        <fgColor rgb="FFA5A5A5"/>
        <bgColor rgb="FFA5A5A5"/>
      </patternFill>
    </fill>
    <fill>
      <patternFill patternType="solid">
        <fgColor rgb="FFFFF2CC"/>
        <bgColor rgb="FFFFF2CC"/>
      </patternFill>
    </fill>
    <fill>
      <patternFill patternType="solid">
        <fgColor theme="6"/>
        <bgColor theme="6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3" fontId="4" numFmtId="0" xfId="0" applyAlignment="1" applyBorder="1" applyFill="1" applyFont="1">
      <alignment horizontal="center"/>
    </xf>
    <xf borderId="3" fillId="0" fontId="5" numFmtId="0" xfId="0" applyBorder="1" applyFont="1"/>
    <xf borderId="3" fillId="3" fontId="6" numFmtId="0" xfId="0" applyAlignment="1" applyBorder="1" applyFont="1">
      <alignment horizontal="center"/>
    </xf>
    <xf borderId="0" fillId="0" fontId="7" numFmtId="0" xfId="0" applyFont="1"/>
    <xf borderId="1" fillId="4" fontId="8" numFmtId="0" xfId="0" applyAlignment="1" applyBorder="1" applyFill="1" applyFont="1">
      <alignment horizontal="right" shrinkToFit="0" vertical="center" wrapText="1"/>
    </xf>
    <xf borderId="0" fillId="4" fontId="9" numFmtId="0" xfId="0" applyAlignment="1" applyFont="1">
      <alignment horizontal="center" shrinkToFit="0" vertical="center" wrapText="1"/>
    </xf>
    <xf borderId="0" fillId="4" fontId="8" numFmtId="0" xfId="0" applyAlignment="1" applyFont="1">
      <alignment horizontal="center" shrinkToFit="0" vertical="center" wrapText="1"/>
    </xf>
    <xf borderId="0" fillId="4" fontId="10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right"/>
    </xf>
    <xf borderId="0" fillId="0" fontId="11" numFmtId="0" xfId="0" applyFont="1"/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shrinkToFit="0" vertical="bottom" wrapText="0"/>
    </xf>
    <xf borderId="0" fillId="0" fontId="13" numFmtId="0" xfId="0" applyFont="1"/>
    <xf borderId="0" fillId="0" fontId="14" numFmtId="0" xfId="0" applyAlignment="1" applyFont="1">
      <alignment horizontal="right" shrinkToFit="0" vertical="bottom" wrapText="0"/>
    </xf>
    <xf borderId="0" fillId="0" fontId="14" numFmtId="0" xfId="0" applyAlignment="1" applyFont="1">
      <alignment shrinkToFit="0" vertical="bottom" wrapText="0"/>
    </xf>
    <xf borderId="0" fillId="0" fontId="15" numFmtId="0" xfId="0" applyAlignment="1" applyFont="1">
      <alignment shrinkToFit="0" vertical="bottom" wrapText="0"/>
    </xf>
    <xf borderId="0" fillId="0" fontId="16" numFmtId="0" xfId="0" applyFont="1"/>
    <xf borderId="0" fillId="0" fontId="17" numFmtId="0" xfId="0" applyFont="1"/>
    <xf borderId="0" fillId="0" fontId="17" numFmtId="0" xfId="0" applyAlignment="1" applyFont="1">
      <alignment horizontal="right"/>
    </xf>
    <xf borderId="0" fillId="0" fontId="17" numFmtId="0" xfId="0" applyAlignment="1" applyFont="1">
      <alignment shrinkToFit="0" wrapText="0"/>
    </xf>
    <xf borderId="0" fillId="0" fontId="14" numFmtId="0" xfId="0" applyAlignment="1" applyFont="1">
      <alignment vertical="bottom"/>
    </xf>
    <xf borderId="0" fillId="2" fontId="17" numFmtId="0" xfId="0" applyFont="1"/>
    <xf borderId="0" fillId="0" fontId="18" numFmtId="0" xfId="0" applyFont="1"/>
    <xf borderId="0" fillId="5" fontId="14" numFmtId="0" xfId="0" applyAlignment="1" applyFill="1" applyFont="1">
      <alignment horizontal="left"/>
    </xf>
    <xf borderId="0" fillId="5" fontId="19" numFmtId="0" xfId="0" applyAlignment="1" applyFont="1">
      <alignment horizontal="left"/>
    </xf>
    <xf borderId="0" fillId="0" fontId="20" numFmtId="0" xfId="0" applyAlignment="1" applyFont="1">
      <alignment shrinkToFit="0" wrapText="1"/>
    </xf>
    <xf borderId="0" fillId="5" fontId="21" numFmtId="0" xfId="0" applyAlignment="1" applyFont="1">
      <alignment horizontal="left"/>
    </xf>
    <xf borderId="0" fillId="5" fontId="22" numFmtId="0" xfId="0" applyAlignment="1" applyFont="1">
      <alignment horizontal="left"/>
    </xf>
    <xf borderId="0" fillId="5" fontId="7" numFmtId="0" xfId="0" applyFont="1"/>
    <xf borderId="0" fillId="5" fontId="23" numFmtId="0" xfId="0" applyFont="1"/>
    <xf borderId="0" fillId="5" fontId="17" numFmtId="0" xfId="0" applyFont="1"/>
    <xf borderId="0" fillId="0" fontId="24" numFmtId="0" xfId="0" applyAlignment="1" applyFont="1">
      <alignment shrinkToFit="0" vertical="bottom" wrapText="0"/>
    </xf>
    <xf borderId="0" fillId="0" fontId="7" numFmtId="164" xfId="0" applyAlignment="1" applyFont="1" applyNumberFormat="1">
      <alignment horizontal="left"/>
    </xf>
    <xf borderId="0" fillId="0" fontId="25" numFmtId="0" xfId="0" applyAlignment="1" applyFont="1">
      <alignment horizontal="left" shrinkToFit="0" vertical="bottom" wrapText="0"/>
    </xf>
    <xf borderId="0" fillId="0" fontId="16" numFmtId="164" xfId="0" applyAlignment="1" applyFont="1" applyNumberFormat="1">
      <alignment horizontal="left" vertical="bottom"/>
    </xf>
    <xf borderId="0" fillId="0" fontId="26" numFmtId="0" xfId="0" applyAlignment="1" applyFont="1">
      <alignment horizontal="left" vertical="bottom"/>
    </xf>
    <xf borderId="0" fillId="0" fontId="27" numFmtId="0" xfId="0" applyAlignment="1" applyFont="1">
      <alignment shrinkToFit="0" wrapText="0"/>
    </xf>
    <xf borderId="0" fillId="5" fontId="28" numFmtId="0" xfId="0" applyFont="1"/>
    <xf borderId="0" fillId="0" fontId="16" numFmtId="0" xfId="0" applyAlignment="1" applyFont="1">
      <alignment vertical="bottom"/>
    </xf>
    <xf borderId="0" fillId="0" fontId="14" numFmtId="0" xfId="0" applyFont="1"/>
    <xf borderId="0" fillId="0" fontId="14" numFmtId="0" xfId="0" applyAlignment="1" applyFont="1">
      <alignment horizontal="right"/>
    </xf>
    <xf borderId="0" fillId="0" fontId="29" numFmtId="0" xfId="0" applyFont="1"/>
    <xf borderId="1" fillId="0" fontId="14" numFmtId="0" xfId="0" applyBorder="1" applyFont="1"/>
    <xf borderId="0" fillId="0" fontId="30" numFmtId="0" xfId="0" applyFont="1"/>
    <xf borderId="0" fillId="0" fontId="6" numFmtId="0" xfId="0" applyFont="1"/>
    <xf borderId="1" fillId="0" fontId="6" numFmtId="0" xfId="0" applyBorder="1" applyFont="1"/>
    <xf borderId="1" fillId="0" fontId="4" numFmtId="0" xfId="0" applyBorder="1" applyFont="1"/>
    <xf borderId="1" fillId="0" fontId="16" numFmtId="0" xfId="0" applyAlignment="1" applyBorder="1" applyFont="1">
      <alignment horizontal="right" vertical="bottom"/>
    </xf>
    <xf borderId="1" fillId="0" fontId="16" numFmtId="0" xfId="0" applyAlignment="1" applyBorder="1" applyFont="1">
      <alignment vertical="bottom"/>
    </xf>
    <xf borderId="1" fillId="0" fontId="31" numFmtId="0" xfId="0" applyAlignment="1" applyBorder="1" applyFont="1">
      <alignment vertical="bottom"/>
    </xf>
    <xf borderId="1" fillId="0" fontId="32" numFmtId="0" xfId="0" applyAlignment="1" applyBorder="1" applyFont="1">
      <alignment shrinkToFit="0" vertical="bottom" wrapText="0"/>
    </xf>
    <xf borderId="1" fillId="0" fontId="7" numFmtId="0" xfId="0" applyBorder="1" applyFont="1"/>
    <xf borderId="2" fillId="0" fontId="7" numFmtId="0" xfId="0" applyBorder="1" applyFont="1"/>
    <xf borderId="4" fillId="0" fontId="6" numFmtId="0" xfId="0" applyAlignment="1" applyBorder="1" applyFont="1">
      <alignment horizontal="left"/>
    </xf>
    <xf borderId="5" fillId="0" fontId="5" numFmtId="0" xfId="0" applyBorder="1" applyFont="1"/>
    <xf borderId="6" fillId="0" fontId="5" numFmtId="0" xfId="0" applyBorder="1" applyFont="1"/>
    <xf borderId="7" fillId="3" fontId="4" numFmtId="0" xfId="0" applyBorder="1" applyFont="1"/>
    <xf borderId="7" fillId="3" fontId="6" numFmtId="0" xfId="0" applyBorder="1" applyFont="1"/>
    <xf borderId="7" fillId="6" fontId="4" numFmtId="0" xfId="0" applyBorder="1" applyFill="1" applyFont="1"/>
    <xf borderId="7" fillId="6" fontId="6" numFmtId="0" xfId="0" applyBorder="1" applyFont="1"/>
    <xf borderId="7" fillId="7" fontId="4" numFmtId="0" xfId="0" applyBorder="1" applyFill="1" applyFont="1"/>
    <xf borderId="7" fillId="7" fontId="6" numFmtId="0" xfId="0" applyBorder="1" applyFont="1"/>
    <xf borderId="7" fillId="8" fontId="4" numFmtId="0" xfId="0" applyBorder="1" applyFill="1" applyFont="1"/>
    <xf borderId="7" fillId="8" fontId="6" numFmtId="0" xfId="0" applyBorder="1" applyFont="1"/>
    <xf borderId="7" fillId="0" fontId="7" numFmtId="0" xfId="0" applyBorder="1" applyFont="1"/>
    <xf borderId="0" fillId="0" fontId="4" numFmtId="0" xfId="0" applyFont="1"/>
    <xf borderId="0" fillId="5" fontId="4" numFmtId="0" xfId="0" applyFont="1"/>
    <xf borderId="7" fillId="0" fontId="4" numFmtId="0" xfId="0" applyBorder="1" applyFont="1"/>
    <xf borderId="7" fillId="9" fontId="4" numFmtId="0" xfId="0" applyBorder="1" applyFill="1" applyFont="1"/>
    <xf borderId="7" fillId="9" fontId="17" numFmtId="0" xfId="0" applyBorder="1" applyFont="1"/>
    <xf borderId="7" fillId="0" fontId="7" numFmtId="9" xfId="0" applyBorder="1" applyFont="1" applyNumberFormat="1"/>
    <xf borderId="7" fillId="5" fontId="4" numFmtId="0" xfId="0" applyBorder="1" applyFont="1"/>
    <xf borderId="7" fillId="5" fontId="17" numFmtId="0" xfId="0" applyBorder="1" applyFont="1"/>
    <xf borderId="7" fillId="5" fontId="33" numFmtId="0" xfId="0" applyBorder="1" applyFont="1"/>
    <xf borderId="7" fillId="10" fontId="4" numFmtId="0" xfId="0" applyBorder="1" applyFill="1" applyFont="1"/>
    <xf borderId="7" fillId="10" fontId="4" numFmtId="9" xfId="0" applyBorder="1" applyFont="1" applyNumberFormat="1"/>
    <xf borderId="4" fillId="0" fontId="17" numFmtId="0" xfId="0" applyBorder="1" applyFont="1"/>
    <xf borderId="1" fillId="0" fontId="8" numFmtId="0" xfId="0" applyAlignment="1" applyBorder="1" applyFont="1">
      <alignment vertical="bottom"/>
    </xf>
    <xf borderId="8" fillId="0" fontId="8" numFmtId="0" xfId="0" applyAlignment="1" applyBorder="1" applyFont="1">
      <alignment vertical="bottom"/>
    </xf>
    <xf borderId="8" fillId="0" fontId="9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://covid19.sulselprov.go.id" TargetMode="External"/><Relationship Id="rId194" Type="http://schemas.openxmlformats.org/officeDocument/2006/relationships/hyperlink" Target="http://covid19.sulselprov.go.id" TargetMode="External"/><Relationship Id="rId193" Type="http://schemas.openxmlformats.org/officeDocument/2006/relationships/hyperlink" Target="http://covid19.sulselprov.go.id" TargetMode="External"/><Relationship Id="rId192" Type="http://schemas.openxmlformats.org/officeDocument/2006/relationships/hyperlink" Target="http://covid19.sulselprov.go.id" TargetMode="External"/><Relationship Id="rId191" Type="http://schemas.openxmlformats.org/officeDocument/2006/relationships/hyperlink" Target="http://covid19.sulselprov.go.id" TargetMode="External"/><Relationship Id="rId187" Type="http://schemas.openxmlformats.org/officeDocument/2006/relationships/hyperlink" Target="http://covid19.sulselprov.go.id" TargetMode="External"/><Relationship Id="rId186" Type="http://schemas.openxmlformats.org/officeDocument/2006/relationships/hyperlink" Target="http://covid19.sulselprov.go.id" TargetMode="External"/><Relationship Id="rId185" Type="http://schemas.openxmlformats.org/officeDocument/2006/relationships/hyperlink" Target="http://covid19.sulselprov.go.id" TargetMode="External"/><Relationship Id="rId184" Type="http://schemas.openxmlformats.org/officeDocument/2006/relationships/hyperlink" Target="http://covid19.sulselprov.go.id" TargetMode="External"/><Relationship Id="rId189" Type="http://schemas.openxmlformats.org/officeDocument/2006/relationships/hyperlink" Target="http://covid19.sulselprov.go.id" TargetMode="External"/><Relationship Id="rId188" Type="http://schemas.openxmlformats.org/officeDocument/2006/relationships/hyperlink" Target="http://covid19.sulselprov.go.id" TargetMode="External"/><Relationship Id="rId183" Type="http://schemas.openxmlformats.org/officeDocument/2006/relationships/hyperlink" Target="https://corona.jatengprov.go.id/" TargetMode="External"/><Relationship Id="rId182" Type="http://schemas.openxmlformats.org/officeDocument/2006/relationships/hyperlink" Target="https://corona.jatengprov.go.id/" TargetMode="External"/><Relationship Id="rId181" Type="http://schemas.openxmlformats.org/officeDocument/2006/relationships/hyperlink" Target="https://corona.jatengprov.go.id/" TargetMode="External"/><Relationship Id="rId180" Type="http://schemas.openxmlformats.org/officeDocument/2006/relationships/hyperlink" Target="https://corona.jatengprov.go.id/" TargetMode="External"/><Relationship Id="rId176" Type="http://schemas.openxmlformats.org/officeDocument/2006/relationships/hyperlink" Target="https://corona.jatengprov.go.id/" TargetMode="External"/><Relationship Id="rId175" Type="http://schemas.openxmlformats.org/officeDocument/2006/relationships/hyperlink" Target="https://corona.jatengprov.go.id/" TargetMode="External"/><Relationship Id="rId174" Type="http://schemas.openxmlformats.org/officeDocument/2006/relationships/hyperlink" Target="http://covid19.kaltimprov.go.id/" TargetMode="External"/><Relationship Id="rId173" Type="http://schemas.openxmlformats.org/officeDocument/2006/relationships/hyperlink" Target="http://covid19.kaltimprov.go.id/" TargetMode="External"/><Relationship Id="rId179" Type="http://schemas.openxmlformats.org/officeDocument/2006/relationships/hyperlink" Target="https://corona.jatengprov.go.id/" TargetMode="External"/><Relationship Id="rId178" Type="http://schemas.openxmlformats.org/officeDocument/2006/relationships/hyperlink" Target="https://corona.jatengprov.go.id/" TargetMode="External"/><Relationship Id="rId177" Type="http://schemas.openxmlformats.org/officeDocument/2006/relationships/hyperlink" Target="https://corona.jatengprov.go.id/" TargetMode="External"/><Relationship Id="rId198" Type="http://schemas.openxmlformats.org/officeDocument/2006/relationships/hyperlink" Target="http://covid19.sulselprov.go.id" TargetMode="External"/><Relationship Id="rId197" Type="http://schemas.openxmlformats.org/officeDocument/2006/relationships/hyperlink" Target="http://covid19.denpasarkota.go.id" TargetMode="External"/><Relationship Id="rId196" Type="http://schemas.openxmlformats.org/officeDocument/2006/relationships/hyperlink" Target="http://covid19.sulselprov.go.id" TargetMode="External"/><Relationship Id="rId195" Type="http://schemas.openxmlformats.org/officeDocument/2006/relationships/hyperlink" Target="http://covid19.sulselprov.go.id" TargetMode="External"/><Relationship Id="rId199" Type="http://schemas.openxmlformats.org/officeDocument/2006/relationships/hyperlink" Target="http://covid19.sulselprov.go.id" TargetMode="External"/><Relationship Id="rId150" Type="http://schemas.openxmlformats.org/officeDocument/2006/relationships/hyperlink" Target="https://corona.kalteng.go.id/" TargetMode="External"/><Relationship Id="rId392" Type="http://schemas.openxmlformats.org/officeDocument/2006/relationships/hyperlink" Target="https://covid19.sulselprov.go.id/" TargetMode="External"/><Relationship Id="rId391" Type="http://schemas.openxmlformats.org/officeDocument/2006/relationships/hyperlink" Target="https://www.satumaluku.id/2020/03/26/update-corona-virus-di-maluku-1-positif-6-pdp-dan-98-odp/" TargetMode="External"/><Relationship Id="rId390" Type="http://schemas.openxmlformats.org/officeDocument/2006/relationships/hyperlink" Target="https://covid19.sulselprov.go.id/" TargetMode="External"/><Relationship Id="rId1" Type="http://schemas.openxmlformats.org/officeDocument/2006/relationships/hyperlink" Target="https://corona.jatengprov.go.id/" TargetMode="External"/><Relationship Id="rId2" Type="http://schemas.openxmlformats.org/officeDocument/2006/relationships/hyperlink" Target="https://www.instagram.com/rsupham/" TargetMode="External"/><Relationship Id="rId3" Type="http://schemas.openxmlformats.org/officeDocument/2006/relationships/hyperlink" Target="http://corona.sumselprov.go.id" TargetMode="External"/><Relationship Id="rId149" Type="http://schemas.openxmlformats.org/officeDocument/2006/relationships/hyperlink" Target="https://corona.kalteng.go.id/" TargetMode="External"/><Relationship Id="rId4" Type="http://schemas.openxmlformats.org/officeDocument/2006/relationships/hyperlink" Target="https://corona.kalteng.go.id/" TargetMode="External"/><Relationship Id="rId148" Type="http://schemas.openxmlformats.org/officeDocument/2006/relationships/hyperlink" Target="https://corona.kalteng.go.id/" TargetMode="External"/><Relationship Id="rId9" Type="http://schemas.openxmlformats.org/officeDocument/2006/relationships/hyperlink" Target="https://corona.jatengprov.go.id/" TargetMode="External"/><Relationship Id="rId143" Type="http://schemas.openxmlformats.org/officeDocument/2006/relationships/hyperlink" Target="https://corona.jatengprov.go.id/" TargetMode="External"/><Relationship Id="rId385" Type="http://schemas.openxmlformats.org/officeDocument/2006/relationships/hyperlink" Target="https://covid19.sulselprov.go.id/" TargetMode="External"/><Relationship Id="rId142" Type="http://schemas.openxmlformats.org/officeDocument/2006/relationships/hyperlink" Target="https://corona.jatengprov.go.id/" TargetMode="External"/><Relationship Id="rId384" Type="http://schemas.openxmlformats.org/officeDocument/2006/relationships/hyperlink" Target="https://covid19.sulselprov.go.id/" TargetMode="External"/><Relationship Id="rId141" Type="http://schemas.openxmlformats.org/officeDocument/2006/relationships/hyperlink" Target="https://corona.tegalkota.go.id/" TargetMode="External"/><Relationship Id="rId383" Type="http://schemas.openxmlformats.org/officeDocument/2006/relationships/hyperlink" Target="https://covid19.sulselprov.go.id/" TargetMode="External"/><Relationship Id="rId140" Type="http://schemas.openxmlformats.org/officeDocument/2006/relationships/hyperlink" Target="https://infocorona.pemalangkab.go.id/" TargetMode="External"/><Relationship Id="rId382" Type="http://schemas.openxmlformats.org/officeDocument/2006/relationships/hyperlink" Target="https://covid19.sulselprov.go.id/" TargetMode="External"/><Relationship Id="rId5" Type="http://schemas.openxmlformats.org/officeDocument/2006/relationships/hyperlink" Target="https://corona.kalteng.go.id/" TargetMode="External"/><Relationship Id="rId147" Type="http://schemas.openxmlformats.org/officeDocument/2006/relationships/hyperlink" Target="https://corona.kalteng.go.id/" TargetMode="External"/><Relationship Id="rId389" Type="http://schemas.openxmlformats.org/officeDocument/2006/relationships/hyperlink" Target="https://www.satumaluku.id/2020/03/26/update-corona-virus-di-maluku-1-positif-6-pdp-dan-98-odp/" TargetMode="External"/><Relationship Id="rId6" Type="http://schemas.openxmlformats.org/officeDocument/2006/relationships/hyperlink" Target="https://corona.kalteng.go.id/" TargetMode="External"/><Relationship Id="rId146" Type="http://schemas.openxmlformats.org/officeDocument/2006/relationships/hyperlink" Target="https://corona.kalteng.go.id/" TargetMode="External"/><Relationship Id="rId388" Type="http://schemas.openxmlformats.org/officeDocument/2006/relationships/hyperlink" Target="https://covid19.sulselprov.go.id/" TargetMode="External"/><Relationship Id="rId7" Type="http://schemas.openxmlformats.org/officeDocument/2006/relationships/hyperlink" Target="https://corona.kalteng.go.id/" TargetMode="External"/><Relationship Id="rId145" Type="http://schemas.openxmlformats.org/officeDocument/2006/relationships/hyperlink" Target="https://corona.kalteng.go.id/" TargetMode="External"/><Relationship Id="rId387" Type="http://schemas.openxmlformats.org/officeDocument/2006/relationships/hyperlink" Target="https://www.satumaluku.id/2020/03/26/update-corona-virus-di-maluku-1-positif-6-pdp-dan-98-odp/" TargetMode="External"/><Relationship Id="rId8" Type="http://schemas.openxmlformats.org/officeDocument/2006/relationships/hyperlink" Target="https://corona.jatengprov.go.id/" TargetMode="External"/><Relationship Id="rId144" Type="http://schemas.openxmlformats.org/officeDocument/2006/relationships/hyperlink" Target="https://corona.kalteng.go.id/" TargetMode="External"/><Relationship Id="rId386" Type="http://schemas.openxmlformats.org/officeDocument/2006/relationships/hyperlink" Target="https://covid19.sulselprov.go.id/" TargetMode="External"/><Relationship Id="rId381" Type="http://schemas.openxmlformats.org/officeDocument/2006/relationships/hyperlink" Target="https://covid19.sulselprov.go.id/" TargetMode="External"/><Relationship Id="rId380" Type="http://schemas.openxmlformats.org/officeDocument/2006/relationships/hyperlink" Target="https://covid19.sulselprov.go.id/" TargetMode="External"/><Relationship Id="rId139" Type="http://schemas.openxmlformats.org/officeDocument/2006/relationships/hyperlink" Target="https://covid19.sulselprov.go.id/" TargetMode="External"/><Relationship Id="rId138" Type="http://schemas.openxmlformats.org/officeDocument/2006/relationships/hyperlink" Target="https://covid19.sulselprov.go.id/" TargetMode="External"/><Relationship Id="rId137" Type="http://schemas.openxmlformats.org/officeDocument/2006/relationships/hyperlink" Target="https://covid19.sulselprov.go.id/" TargetMode="External"/><Relationship Id="rId379" Type="http://schemas.openxmlformats.org/officeDocument/2006/relationships/hyperlink" Target="https://covid19.sulselprov.go.id/" TargetMode="External"/><Relationship Id="rId132" Type="http://schemas.openxmlformats.org/officeDocument/2006/relationships/hyperlink" Target="https://covid19.acehprov.go.id/" TargetMode="External"/><Relationship Id="rId374" Type="http://schemas.openxmlformats.org/officeDocument/2006/relationships/hyperlink" Target="https://covid19.sulselprov.go.id/" TargetMode="External"/><Relationship Id="rId131" Type="http://schemas.openxmlformats.org/officeDocument/2006/relationships/hyperlink" Target="https://covid19.sulselprov.go.id/" TargetMode="External"/><Relationship Id="rId373" Type="http://schemas.openxmlformats.org/officeDocument/2006/relationships/hyperlink" Target="https://covid19.sulselprov.go.id/" TargetMode="External"/><Relationship Id="rId130" Type="http://schemas.openxmlformats.org/officeDocument/2006/relationships/hyperlink" Target="https://covid19.acehprov.go.id/" TargetMode="External"/><Relationship Id="rId372" Type="http://schemas.openxmlformats.org/officeDocument/2006/relationships/hyperlink" Target="https://covid19.sulselprov.go.id/" TargetMode="External"/><Relationship Id="rId371" Type="http://schemas.openxmlformats.org/officeDocument/2006/relationships/hyperlink" Target="https://tirto.id/data-covid-19-di-jateng-27-maret-positif-corona-40-meninggal-6-eH2k" TargetMode="External"/><Relationship Id="rId136" Type="http://schemas.openxmlformats.org/officeDocument/2006/relationships/hyperlink" Target="https://covid19.sulselprov.go.id/" TargetMode="External"/><Relationship Id="rId378" Type="http://schemas.openxmlformats.org/officeDocument/2006/relationships/hyperlink" Target="https://covid19.sulselprov.go.id/" TargetMode="External"/><Relationship Id="rId135" Type="http://schemas.openxmlformats.org/officeDocument/2006/relationships/hyperlink" Target="https://covid19.sulselprov.go.id/" TargetMode="External"/><Relationship Id="rId377" Type="http://schemas.openxmlformats.org/officeDocument/2006/relationships/hyperlink" Target="https://covid19.sulselprov.go.id/" TargetMode="External"/><Relationship Id="rId134" Type="http://schemas.openxmlformats.org/officeDocument/2006/relationships/hyperlink" Target="https://covid19.acehprov.go.id/" TargetMode="External"/><Relationship Id="rId376" Type="http://schemas.openxmlformats.org/officeDocument/2006/relationships/hyperlink" Target="https://covid19.sulselprov.go.id/" TargetMode="External"/><Relationship Id="rId133" Type="http://schemas.openxmlformats.org/officeDocument/2006/relationships/hyperlink" Target="https://covid19.sulselprov.go.id/" TargetMode="External"/><Relationship Id="rId375" Type="http://schemas.openxmlformats.org/officeDocument/2006/relationships/hyperlink" Target="https://covid19.sulselprov.go.id/" TargetMode="External"/><Relationship Id="rId172" Type="http://schemas.openxmlformats.org/officeDocument/2006/relationships/hyperlink" Target="http://covid19.kaltimprov.go.id/" TargetMode="External"/><Relationship Id="rId171" Type="http://schemas.openxmlformats.org/officeDocument/2006/relationships/hyperlink" Target="http://covid19.kaltimprov.go.id/" TargetMode="External"/><Relationship Id="rId170" Type="http://schemas.openxmlformats.org/officeDocument/2006/relationships/hyperlink" Target="http://covid19.kaltimprov.go.id/" TargetMode="External"/><Relationship Id="rId165" Type="http://schemas.openxmlformats.org/officeDocument/2006/relationships/hyperlink" Target="http://covid19.kaltimprov.go.id/" TargetMode="External"/><Relationship Id="rId164" Type="http://schemas.openxmlformats.org/officeDocument/2006/relationships/hyperlink" Target="http://covid19.babelprov.go.id/" TargetMode="External"/><Relationship Id="rId163" Type="http://schemas.openxmlformats.org/officeDocument/2006/relationships/hyperlink" Target="http://covid19.babelprov.go.id/" TargetMode="External"/><Relationship Id="rId162" Type="http://schemas.openxmlformats.org/officeDocument/2006/relationships/hyperlink" Target="http://covid19.babelprov.go.id/" TargetMode="External"/><Relationship Id="rId169" Type="http://schemas.openxmlformats.org/officeDocument/2006/relationships/hyperlink" Target="http://covid19.kaltimprov.go.id/" TargetMode="External"/><Relationship Id="rId168" Type="http://schemas.openxmlformats.org/officeDocument/2006/relationships/hyperlink" Target="http://covid19.kaltimprov.go.id/" TargetMode="External"/><Relationship Id="rId167" Type="http://schemas.openxmlformats.org/officeDocument/2006/relationships/hyperlink" Target="http://covid19.kaltimprov.go.id/" TargetMode="External"/><Relationship Id="rId166" Type="http://schemas.openxmlformats.org/officeDocument/2006/relationships/hyperlink" Target="http://covid19.kaltimprov.go.id/" TargetMode="External"/><Relationship Id="rId161" Type="http://schemas.openxmlformats.org/officeDocument/2006/relationships/hyperlink" Target="http://covid19.babelprov.go.id/" TargetMode="External"/><Relationship Id="rId160" Type="http://schemas.openxmlformats.org/officeDocument/2006/relationships/hyperlink" Target="http://covid19.babelprov.go.id/" TargetMode="External"/><Relationship Id="rId159" Type="http://schemas.openxmlformats.org/officeDocument/2006/relationships/hyperlink" Target="http://covid19.babelprov.go.id/" TargetMode="External"/><Relationship Id="rId154" Type="http://schemas.openxmlformats.org/officeDocument/2006/relationships/hyperlink" Target="https://corona.kalteng.go.id/" TargetMode="External"/><Relationship Id="rId396" Type="http://schemas.openxmlformats.org/officeDocument/2006/relationships/hyperlink" Target="https://covid19.sulselprov.go.id/" TargetMode="External"/><Relationship Id="rId153" Type="http://schemas.openxmlformats.org/officeDocument/2006/relationships/hyperlink" Target="https://corona.kalteng.go.id/" TargetMode="External"/><Relationship Id="rId395" Type="http://schemas.openxmlformats.org/officeDocument/2006/relationships/hyperlink" Target="https://covid19.sulselprov.go.id/" TargetMode="External"/><Relationship Id="rId152" Type="http://schemas.openxmlformats.org/officeDocument/2006/relationships/hyperlink" Target="https://corona.kalteng.go.id/" TargetMode="External"/><Relationship Id="rId394" Type="http://schemas.openxmlformats.org/officeDocument/2006/relationships/hyperlink" Target="https://covid19.sulselprov.go.id/" TargetMode="External"/><Relationship Id="rId151" Type="http://schemas.openxmlformats.org/officeDocument/2006/relationships/hyperlink" Target="https://corona.kalteng.go.id/" TargetMode="External"/><Relationship Id="rId393" Type="http://schemas.openxmlformats.org/officeDocument/2006/relationships/hyperlink" Target="https://covid19.sulselprov.go.id/" TargetMode="External"/><Relationship Id="rId158" Type="http://schemas.openxmlformats.org/officeDocument/2006/relationships/hyperlink" Target="http://covid19.babelprov.go.id/" TargetMode="External"/><Relationship Id="rId157" Type="http://schemas.openxmlformats.org/officeDocument/2006/relationships/hyperlink" Target="https://corona.kalteng.go.id/" TargetMode="External"/><Relationship Id="rId399" Type="http://schemas.openxmlformats.org/officeDocument/2006/relationships/hyperlink" Target="https://corona.ntbprov.go.id/list-data" TargetMode="External"/><Relationship Id="rId156" Type="http://schemas.openxmlformats.org/officeDocument/2006/relationships/hyperlink" Target="https://corona.kalteng.go.id/" TargetMode="External"/><Relationship Id="rId398" Type="http://schemas.openxmlformats.org/officeDocument/2006/relationships/hyperlink" Target="https://covid19.sulselprov.go.id/" TargetMode="External"/><Relationship Id="rId155" Type="http://schemas.openxmlformats.org/officeDocument/2006/relationships/hyperlink" Target="https://corona.kalteng.go.id/" TargetMode="External"/><Relationship Id="rId397" Type="http://schemas.openxmlformats.org/officeDocument/2006/relationships/hyperlink" Target="https://covid19.sulselprov.go.id/" TargetMode="External"/><Relationship Id="rId808" Type="http://schemas.openxmlformats.org/officeDocument/2006/relationships/hyperlink" Target="https://corona.jogjaprov.go.id/data-statistik" TargetMode="External"/><Relationship Id="rId807" Type="http://schemas.openxmlformats.org/officeDocument/2006/relationships/hyperlink" Target="https://www.wartaekonomi.co.id/read278681/update-corona-di-papua-total-pasien-positif-9-orang" TargetMode="External"/><Relationship Id="rId806" Type="http://schemas.openxmlformats.org/officeDocument/2006/relationships/hyperlink" Target="https://www.wartaekonomi.co.id/read278681/update-corona-di-papua-total-pasien-positif-9-orang" TargetMode="External"/><Relationship Id="rId805" Type="http://schemas.openxmlformats.org/officeDocument/2006/relationships/hyperlink" Target="https://www.wartaekonomi.co.id/read278681/update-corona-di-papua-total-pasien-positif-9-orang" TargetMode="External"/><Relationship Id="rId809" Type="http://schemas.openxmlformats.org/officeDocument/2006/relationships/hyperlink" Target="https://corona.jogjaprov.go.id/data-statistik" TargetMode="External"/><Relationship Id="rId800" Type="http://schemas.openxmlformats.org/officeDocument/2006/relationships/hyperlink" Target="http://covid19.kaltimprov.go.id/" TargetMode="External"/><Relationship Id="rId804" Type="http://schemas.openxmlformats.org/officeDocument/2006/relationships/hyperlink" Target="http://covid19.kaltimprov.go.id/" TargetMode="External"/><Relationship Id="rId803" Type="http://schemas.openxmlformats.org/officeDocument/2006/relationships/hyperlink" Target="http://covid19.kaltimprov.go.id/" TargetMode="External"/><Relationship Id="rId802" Type="http://schemas.openxmlformats.org/officeDocument/2006/relationships/hyperlink" Target="http://covid19.kaltimprov.go.id/" TargetMode="External"/><Relationship Id="rId801" Type="http://schemas.openxmlformats.org/officeDocument/2006/relationships/hyperlink" Target="http://covid19.kaltimprov.go.id/" TargetMode="External"/><Relationship Id="rId40" Type="http://schemas.openxmlformats.org/officeDocument/2006/relationships/hyperlink" Target="https://corona.jatengprov.go.id/" TargetMode="External"/><Relationship Id="rId42" Type="http://schemas.openxmlformats.org/officeDocument/2006/relationships/hyperlink" Target="https://jogja.tribunnews.com/2020/03/25/update-jumlah-kasus-virus-corona-di-yogya-sleman-bantul-gunungkidul-dan-kulonprogo-per-24-maret" TargetMode="External"/><Relationship Id="rId41" Type="http://schemas.openxmlformats.org/officeDocument/2006/relationships/hyperlink" Target="https://jogja.tribunnews.com/2020/03/25/update-jumlah-kasus-virus-corona-di-yogya-sleman-bantul-gunungkidul-dan-kulonprogo-per-24-maret" TargetMode="External"/><Relationship Id="rId44" Type="http://schemas.openxmlformats.org/officeDocument/2006/relationships/hyperlink" Target="https://jogja.tribunnews.com/2020/03/25/update-jumlah-kasus-virus-corona-di-yogya-sleman-bantul-gunungkidul-dan-kulonprogo-per-24-maret" TargetMode="External"/><Relationship Id="rId43" Type="http://schemas.openxmlformats.org/officeDocument/2006/relationships/hyperlink" Target="https://corona.riau.go.id/" TargetMode="External"/><Relationship Id="rId46" Type="http://schemas.openxmlformats.org/officeDocument/2006/relationships/hyperlink" Target="https://jogja.tribunnews.com/2020/03/25/update-jumlah-kasus-virus-corona-di-yogya-sleman-bantul-gunungkidul-dan-kulonprogo-per-24-maret" TargetMode="External"/><Relationship Id="rId45" Type="http://schemas.openxmlformats.org/officeDocument/2006/relationships/hyperlink" Target="https://corona.riau.go.id/" TargetMode="External"/><Relationship Id="rId509" Type="http://schemas.openxmlformats.org/officeDocument/2006/relationships/hyperlink" Target="https://corona.kalteng.go.id/" TargetMode="External"/><Relationship Id="rId508" Type="http://schemas.openxmlformats.org/officeDocument/2006/relationships/hyperlink" Target="https://corona.kalteng.go.id/" TargetMode="External"/><Relationship Id="rId503" Type="http://schemas.openxmlformats.org/officeDocument/2006/relationships/hyperlink" Target="http://covid19.babelprov.go.id/" TargetMode="External"/><Relationship Id="rId745" Type="http://schemas.openxmlformats.org/officeDocument/2006/relationships/hyperlink" Target="https://covid19.sulselprov.go.id/" TargetMode="External"/><Relationship Id="rId987" Type="http://schemas.openxmlformats.org/officeDocument/2006/relationships/hyperlink" Target="http://covid19.babelprov.go.id/" TargetMode="External"/><Relationship Id="rId502" Type="http://schemas.openxmlformats.org/officeDocument/2006/relationships/hyperlink" Target="http://covid19.babelprov.go.id/" TargetMode="External"/><Relationship Id="rId744" Type="http://schemas.openxmlformats.org/officeDocument/2006/relationships/hyperlink" Target="https://covid19.sulselprov.go.id/" TargetMode="External"/><Relationship Id="rId986" Type="http://schemas.openxmlformats.org/officeDocument/2006/relationships/hyperlink" Target="http://corona.pekalongankab.go.id/" TargetMode="External"/><Relationship Id="rId501" Type="http://schemas.openxmlformats.org/officeDocument/2006/relationships/hyperlink" Target="http://covid19.babelprov.go.id/" TargetMode="External"/><Relationship Id="rId743" Type="http://schemas.openxmlformats.org/officeDocument/2006/relationships/hyperlink" Target="https://covid19.sulselprov.go.id/" TargetMode="External"/><Relationship Id="rId985" Type="http://schemas.openxmlformats.org/officeDocument/2006/relationships/hyperlink" Target="https://corona.batangkab.go.id/" TargetMode="External"/><Relationship Id="rId500" Type="http://schemas.openxmlformats.org/officeDocument/2006/relationships/hyperlink" Target="http://covid19.babelprov.go.id/" TargetMode="External"/><Relationship Id="rId742" Type="http://schemas.openxmlformats.org/officeDocument/2006/relationships/hyperlink" Target="https://covid19.sulselprov.go.id/" TargetMode="External"/><Relationship Id="rId984" Type="http://schemas.openxmlformats.org/officeDocument/2006/relationships/hyperlink" Target="http://corona.kendalkab.go.id/" TargetMode="External"/><Relationship Id="rId507" Type="http://schemas.openxmlformats.org/officeDocument/2006/relationships/hyperlink" Target="https://corona.jogjaprov.go.id/data-statistik" TargetMode="External"/><Relationship Id="rId749" Type="http://schemas.openxmlformats.org/officeDocument/2006/relationships/hyperlink" Target="https://covid19.sulselprov.go.id/" TargetMode="External"/><Relationship Id="rId506" Type="http://schemas.openxmlformats.org/officeDocument/2006/relationships/hyperlink" Target="https://corona.jogjaprov.go.id/data-statistik" TargetMode="External"/><Relationship Id="rId748" Type="http://schemas.openxmlformats.org/officeDocument/2006/relationships/hyperlink" Target="https://covid19.sulselprov.go.id/" TargetMode="External"/><Relationship Id="rId505" Type="http://schemas.openxmlformats.org/officeDocument/2006/relationships/hyperlink" Target="https://corona.jogjaprov.go.id/data-statistik" TargetMode="External"/><Relationship Id="rId747" Type="http://schemas.openxmlformats.org/officeDocument/2006/relationships/hyperlink" Target="https://covid19.sulselprov.go.id/" TargetMode="External"/><Relationship Id="rId989" Type="http://schemas.openxmlformats.org/officeDocument/2006/relationships/hyperlink" Target="http://covid19.babelprov.go.id/" TargetMode="External"/><Relationship Id="rId504" Type="http://schemas.openxmlformats.org/officeDocument/2006/relationships/hyperlink" Target="http://covid19.babelprov.go.id/" TargetMode="External"/><Relationship Id="rId746" Type="http://schemas.openxmlformats.org/officeDocument/2006/relationships/hyperlink" Target="https://covid19.sulselprov.go.id/" TargetMode="External"/><Relationship Id="rId988" Type="http://schemas.openxmlformats.org/officeDocument/2006/relationships/hyperlink" Target="http://covid19.babelprov.go.id/" TargetMode="External"/><Relationship Id="rId48" Type="http://schemas.openxmlformats.org/officeDocument/2006/relationships/hyperlink" Target="https://jogja.tribunnews.com/2020/03/25/update-jumlah-kasus-virus-corona-di-yogya-sleman-bantul-gunungkidul-dan-kulonprogo-per-24-maret" TargetMode="External"/><Relationship Id="rId47" Type="http://schemas.openxmlformats.org/officeDocument/2006/relationships/hyperlink" Target="https://corona.riau.go.id/" TargetMode="External"/><Relationship Id="rId49" Type="http://schemas.openxmlformats.org/officeDocument/2006/relationships/hyperlink" Target="https://corona.riau.go.id/" TargetMode="External"/><Relationship Id="rId741" Type="http://schemas.openxmlformats.org/officeDocument/2006/relationships/hyperlink" Target="https://covid19.sulselprov.go.id/" TargetMode="External"/><Relationship Id="rId983" Type="http://schemas.openxmlformats.org/officeDocument/2006/relationships/hyperlink" Target="https://infocorona.magelangkab.go.id/" TargetMode="External"/><Relationship Id="rId740" Type="http://schemas.openxmlformats.org/officeDocument/2006/relationships/hyperlink" Target="https://covid19.sulselprov.go.id/" TargetMode="External"/><Relationship Id="rId982" Type="http://schemas.openxmlformats.org/officeDocument/2006/relationships/hyperlink" Target="https://corona.purbalinggakab.go.id/" TargetMode="External"/><Relationship Id="rId981" Type="http://schemas.openxmlformats.org/officeDocument/2006/relationships/hyperlink" Target="https://dinkes.kalbarprov.go.id/covid-19/" TargetMode="External"/><Relationship Id="rId980" Type="http://schemas.openxmlformats.org/officeDocument/2006/relationships/hyperlink" Target="https://dinkes.kalbarprov.go.id/covid-19/" TargetMode="External"/><Relationship Id="rId31" Type="http://schemas.openxmlformats.org/officeDocument/2006/relationships/hyperlink" Target="https://corona.jatengprov.go.id/" TargetMode="External"/><Relationship Id="rId30" Type="http://schemas.openxmlformats.org/officeDocument/2006/relationships/hyperlink" Target="https://corona.jatengprov.go.id/" TargetMode="External"/><Relationship Id="rId33" Type="http://schemas.openxmlformats.org/officeDocument/2006/relationships/hyperlink" Target="https://www.liputan6.com/regional/read/4208533/dua-pasien-pdp-di-merauke-positif-covid-19-salah-satunya-perawat" TargetMode="External"/><Relationship Id="rId32" Type="http://schemas.openxmlformats.org/officeDocument/2006/relationships/hyperlink" Target="https://corona.jatengprov.go.id/" TargetMode="External"/><Relationship Id="rId35" Type="http://schemas.openxmlformats.org/officeDocument/2006/relationships/hyperlink" Target="https://corona.riau.go.id/" TargetMode="External"/><Relationship Id="rId34" Type="http://schemas.openxmlformats.org/officeDocument/2006/relationships/hyperlink" Target="https://corona.ntbprov.go.id/" TargetMode="External"/><Relationship Id="rId739" Type="http://schemas.openxmlformats.org/officeDocument/2006/relationships/hyperlink" Target="https://covid19.sulselprov.go.id/" TargetMode="External"/><Relationship Id="rId734" Type="http://schemas.openxmlformats.org/officeDocument/2006/relationships/hyperlink" Target="https://covid19.sulselprov.go.id/" TargetMode="External"/><Relationship Id="rId976" Type="http://schemas.openxmlformats.org/officeDocument/2006/relationships/hyperlink" Target="https://dinkes.kalbarprov.go.id/covid-19/" TargetMode="External"/><Relationship Id="rId733" Type="http://schemas.openxmlformats.org/officeDocument/2006/relationships/hyperlink" Target="https://covid19.sulselprov.go.id/" TargetMode="External"/><Relationship Id="rId975" Type="http://schemas.openxmlformats.org/officeDocument/2006/relationships/hyperlink" Target="https://dinkes.kalbarprov.go.id/covid-19/" TargetMode="External"/><Relationship Id="rId732" Type="http://schemas.openxmlformats.org/officeDocument/2006/relationships/hyperlink" Target="https://covid19.sulselprov.go.id/" TargetMode="External"/><Relationship Id="rId974" Type="http://schemas.openxmlformats.org/officeDocument/2006/relationships/hyperlink" Target="https://dinkes.kalbarprov.go.id/covid-19/" TargetMode="External"/><Relationship Id="rId731" Type="http://schemas.openxmlformats.org/officeDocument/2006/relationships/hyperlink" Target="https://covid19.sulselprov.go.id/" TargetMode="External"/><Relationship Id="rId973" Type="http://schemas.openxmlformats.org/officeDocument/2006/relationships/hyperlink" Target="https://covid19.magelangkota.go.id/" TargetMode="External"/><Relationship Id="rId738" Type="http://schemas.openxmlformats.org/officeDocument/2006/relationships/hyperlink" Target="https://covid19.sulselprov.go.id/" TargetMode="External"/><Relationship Id="rId737" Type="http://schemas.openxmlformats.org/officeDocument/2006/relationships/hyperlink" Target="https://covid19.sulselprov.go.id/" TargetMode="External"/><Relationship Id="rId979" Type="http://schemas.openxmlformats.org/officeDocument/2006/relationships/hyperlink" Target="https://dinkes.kalbarprov.go.id/covid-19/" TargetMode="External"/><Relationship Id="rId736" Type="http://schemas.openxmlformats.org/officeDocument/2006/relationships/hyperlink" Target="https://covid19.sulselprov.go.id/" TargetMode="External"/><Relationship Id="rId978" Type="http://schemas.openxmlformats.org/officeDocument/2006/relationships/hyperlink" Target="http://covid19.purworejokab.go.id/" TargetMode="External"/><Relationship Id="rId735" Type="http://schemas.openxmlformats.org/officeDocument/2006/relationships/hyperlink" Target="https://covid19.sulselprov.go.id/" TargetMode="External"/><Relationship Id="rId977" Type="http://schemas.openxmlformats.org/officeDocument/2006/relationships/hyperlink" Target="https://dinkes.kalbarprov.go.id/covid-19/" TargetMode="External"/><Relationship Id="rId37" Type="http://schemas.openxmlformats.org/officeDocument/2006/relationships/hyperlink" Target="https://corona.jatengprov.go.id/" TargetMode="External"/><Relationship Id="rId36" Type="http://schemas.openxmlformats.org/officeDocument/2006/relationships/hyperlink" Target="https://corona.riau.go.id/" TargetMode="External"/><Relationship Id="rId39" Type="http://schemas.openxmlformats.org/officeDocument/2006/relationships/hyperlink" Target="https://corona.jatengprov.go.id/" TargetMode="External"/><Relationship Id="rId38" Type="http://schemas.openxmlformats.org/officeDocument/2006/relationships/hyperlink" Target="https://corona.riau.go.id/" TargetMode="External"/><Relationship Id="rId730" Type="http://schemas.openxmlformats.org/officeDocument/2006/relationships/hyperlink" Target="https://corona.jogjaprov.go.id/data-statistik" TargetMode="External"/><Relationship Id="rId972" Type="http://schemas.openxmlformats.org/officeDocument/2006/relationships/hyperlink" Target="https://corona.jatengprov.go.id/" TargetMode="External"/><Relationship Id="rId971" Type="http://schemas.openxmlformats.org/officeDocument/2006/relationships/hyperlink" Target="https://corona.kebumenkab.go.id/" TargetMode="External"/><Relationship Id="rId970" Type="http://schemas.openxmlformats.org/officeDocument/2006/relationships/hyperlink" Target="https://corona.jatengprov.go.id/" TargetMode="External"/><Relationship Id="rId20" Type="http://schemas.openxmlformats.org/officeDocument/2006/relationships/hyperlink" Target="https://corona.jatengprov.go.id/" TargetMode="External"/><Relationship Id="rId22" Type="http://schemas.openxmlformats.org/officeDocument/2006/relationships/hyperlink" Target="https://corona.jatengprov.go.id/" TargetMode="External"/><Relationship Id="rId21" Type="http://schemas.openxmlformats.org/officeDocument/2006/relationships/hyperlink" Target="https://corona.kalteng.go.id/" TargetMode="External"/><Relationship Id="rId24" Type="http://schemas.openxmlformats.org/officeDocument/2006/relationships/hyperlink" Target="https://corona.jatengprov.go.id/" TargetMode="External"/><Relationship Id="rId23" Type="http://schemas.openxmlformats.org/officeDocument/2006/relationships/hyperlink" Target="https://corona.jatengprov.go.id/" TargetMode="External"/><Relationship Id="rId525" Type="http://schemas.openxmlformats.org/officeDocument/2006/relationships/hyperlink" Target="https://covid19.sulbarprov.go.id/utama/data" TargetMode="External"/><Relationship Id="rId767" Type="http://schemas.openxmlformats.org/officeDocument/2006/relationships/hyperlink" Target="https://dinkes.kalbarprov.go.id/covid-19/" TargetMode="External"/><Relationship Id="rId524" Type="http://schemas.openxmlformats.org/officeDocument/2006/relationships/hyperlink" Target="https://covid19.sulbarprov.go.id/utama/data" TargetMode="External"/><Relationship Id="rId766" Type="http://schemas.openxmlformats.org/officeDocument/2006/relationships/hyperlink" Target="https://dinkes.kalbarprov.go.id/covid-19/" TargetMode="External"/><Relationship Id="rId523" Type="http://schemas.openxmlformats.org/officeDocument/2006/relationships/hyperlink" Target="https://covid19.sulbarprov.go.id/utama/data" TargetMode="External"/><Relationship Id="rId765" Type="http://schemas.openxmlformats.org/officeDocument/2006/relationships/hyperlink" Target="https://dinkes.kalbarprov.go.id/covid-19/" TargetMode="External"/><Relationship Id="rId522" Type="http://schemas.openxmlformats.org/officeDocument/2006/relationships/hyperlink" Target="https://covid19.sulbarprov.go.id/utama/data" TargetMode="External"/><Relationship Id="rId764" Type="http://schemas.openxmlformats.org/officeDocument/2006/relationships/hyperlink" Target="https://dinkes.kalbarprov.go.id/covid-19/" TargetMode="External"/><Relationship Id="rId529" Type="http://schemas.openxmlformats.org/officeDocument/2006/relationships/hyperlink" Target="https://covid19.acehprov.go.id/" TargetMode="External"/><Relationship Id="rId528" Type="http://schemas.openxmlformats.org/officeDocument/2006/relationships/hyperlink" Target="https://covid19.acehprov.go.id/" TargetMode="External"/><Relationship Id="rId527" Type="http://schemas.openxmlformats.org/officeDocument/2006/relationships/hyperlink" Target="https://covid19.sulbarprov.go.id/utama/data" TargetMode="External"/><Relationship Id="rId769" Type="http://schemas.openxmlformats.org/officeDocument/2006/relationships/hyperlink" Target="https://dinkes.kalbarprov.go.id/covid-19/" TargetMode="External"/><Relationship Id="rId526" Type="http://schemas.openxmlformats.org/officeDocument/2006/relationships/hyperlink" Target="https://covid19.sulbarprov.go.id/utama/data" TargetMode="External"/><Relationship Id="rId768" Type="http://schemas.openxmlformats.org/officeDocument/2006/relationships/hyperlink" Target="https://dinkes.kalbarprov.go.id/covid-19/" TargetMode="External"/><Relationship Id="rId26" Type="http://schemas.openxmlformats.org/officeDocument/2006/relationships/hyperlink" Target="https://www.google.com/amp/s/amp.kompas.com/regional/read/2020/03/23/20193341/maluku-utara-umumkan-1-kasus-positif-corona-dan-5-pdp" TargetMode="External"/><Relationship Id="rId25" Type="http://schemas.openxmlformats.org/officeDocument/2006/relationships/hyperlink" Target="http://corona.kepriprov.go.id/data/" TargetMode="External"/><Relationship Id="rId28" Type="http://schemas.openxmlformats.org/officeDocument/2006/relationships/hyperlink" Target="https://corona.jatengprov.go.id/" TargetMode="External"/><Relationship Id="rId27" Type="http://schemas.openxmlformats.org/officeDocument/2006/relationships/hyperlink" Target="http://corona.kepriprov.go.id" TargetMode="External"/><Relationship Id="rId521" Type="http://schemas.openxmlformats.org/officeDocument/2006/relationships/hyperlink" Target="https://corona.kalteng.go.id/" TargetMode="External"/><Relationship Id="rId763" Type="http://schemas.openxmlformats.org/officeDocument/2006/relationships/hyperlink" Target="https://corona.ntbprov.go.id/list-data" TargetMode="External"/><Relationship Id="rId29" Type="http://schemas.openxmlformats.org/officeDocument/2006/relationships/hyperlink" Target="https://corona.jatengprov.go.id/" TargetMode="External"/><Relationship Id="rId520" Type="http://schemas.openxmlformats.org/officeDocument/2006/relationships/hyperlink" Target="https://corona.kalteng.go.id/" TargetMode="External"/><Relationship Id="rId762" Type="http://schemas.openxmlformats.org/officeDocument/2006/relationships/hyperlink" Target="https://corona.ntbprov.go.id/list-data" TargetMode="External"/><Relationship Id="rId761" Type="http://schemas.openxmlformats.org/officeDocument/2006/relationships/hyperlink" Target="https://corona.ntbprov.go.id/list-data" TargetMode="External"/><Relationship Id="rId760" Type="http://schemas.openxmlformats.org/officeDocument/2006/relationships/hyperlink" Target="https://corona.ntbprov.go.id/list-data" TargetMode="External"/><Relationship Id="rId11" Type="http://schemas.openxmlformats.org/officeDocument/2006/relationships/hyperlink" Target="https://corona.jatengprov.go.id/" TargetMode="External"/><Relationship Id="rId10" Type="http://schemas.openxmlformats.org/officeDocument/2006/relationships/hyperlink" Target="https://corona.kalteng.go.id/" TargetMode="External"/><Relationship Id="rId13" Type="http://schemas.openxmlformats.org/officeDocument/2006/relationships/hyperlink" Target="https://corona.jatengprov.go.id/" TargetMode="External"/><Relationship Id="rId12" Type="http://schemas.openxmlformats.org/officeDocument/2006/relationships/hyperlink" Target="https://corona.kalteng.go.id/" TargetMode="External"/><Relationship Id="rId519" Type="http://schemas.openxmlformats.org/officeDocument/2006/relationships/hyperlink" Target="https://corona.kalteng.go.id/" TargetMode="External"/><Relationship Id="rId514" Type="http://schemas.openxmlformats.org/officeDocument/2006/relationships/hyperlink" Target="https://corona.kalteng.go.id/" TargetMode="External"/><Relationship Id="rId756" Type="http://schemas.openxmlformats.org/officeDocument/2006/relationships/hyperlink" Target="https://corona.ntbprov.go.id/list-data" TargetMode="External"/><Relationship Id="rId998" Type="http://schemas.openxmlformats.org/officeDocument/2006/relationships/hyperlink" Target="https://covid19.sulselprov.go.id/" TargetMode="External"/><Relationship Id="rId513" Type="http://schemas.openxmlformats.org/officeDocument/2006/relationships/hyperlink" Target="https://corona.kalteng.go.id/" TargetMode="External"/><Relationship Id="rId755" Type="http://schemas.openxmlformats.org/officeDocument/2006/relationships/hyperlink" Target="https://corona.ntbprov.go.id/list-data" TargetMode="External"/><Relationship Id="rId997" Type="http://schemas.openxmlformats.org/officeDocument/2006/relationships/hyperlink" Target="https://covid19.sulselprov.go.id/" TargetMode="External"/><Relationship Id="rId512" Type="http://schemas.openxmlformats.org/officeDocument/2006/relationships/hyperlink" Target="https://corona.kalteng.go.id/" TargetMode="External"/><Relationship Id="rId754" Type="http://schemas.openxmlformats.org/officeDocument/2006/relationships/hyperlink" Target="https://covid19.sulselprov.go.id/" TargetMode="External"/><Relationship Id="rId996" Type="http://schemas.openxmlformats.org/officeDocument/2006/relationships/hyperlink" Target="https://corona.tegalkota.go.id/?page=beranda" TargetMode="External"/><Relationship Id="rId511" Type="http://schemas.openxmlformats.org/officeDocument/2006/relationships/hyperlink" Target="https://corona.kalteng.go.id/" TargetMode="External"/><Relationship Id="rId753" Type="http://schemas.openxmlformats.org/officeDocument/2006/relationships/hyperlink" Target="https://covid19.sulselprov.go.id/" TargetMode="External"/><Relationship Id="rId995" Type="http://schemas.openxmlformats.org/officeDocument/2006/relationships/hyperlink" Target="https://infocorona.pemalangkab.go.id/" TargetMode="External"/><Relationship Id="rId518" Type="http://schemas.openxmlformats.org/officeDocument/2006/relationships/hyperlink" Target="https://corona.kalteng.go.id/" TargetMode="External"/><Relationship Id="rId517" Type="http://schemas.openxmlformats.org/officeDocument/2006/relationships/hyperlink" Target="https://corona.kalteng.go.id/" TargetMode="External"/><Relationship Id="rId759" Type="http://schemas.openxmlformats.org/officeDocument/2006/relationships/hyperlink" Target="https://corona.ntbprov.go.id/list-data" TargetMode="External"/><Relationship Id="rId516" Type="http://schemas.openxmlformats.org/officeDocument/2006/relationships/hyperlink" Target="https://corona.kalteng.go.id/" TargetMode="External"/><Relationship Id="rId758" Type="http://schemas.openxmlformats.org/officeDocument/2006/relationships/hyperlink" Target="https://corona.ntbprov.go.id/list-data" TargetMode="External"/><Relationship Id="rId515" Type="http://schemas.openxmlformats.org/officeDocument/2006/relationships/hyperlink" Target="https://corona.kalteng.go.id/" TargetMode="External"/><Relationship Id="rId757" Type="http://schemas.openxmlformats.org/officeDocument/2006/relationships/hyperlink" Target="https://corona.ntbprov.go.id/list-data" TargetMode="External"/><Relationship Id="rId999" Type="http://schemas.openxmlformats.org/officeDocument/2006/relationships/hyperlink" Target="https://covid19.sulselprov.go.id/" TargetMode="External"/><Relationship Id="rId15" Type="http://schemas.openxmlformats.org/officeDocument/2006/relationships/hyperlink" Target="https://corona.kalteng.go.id/" TargetMode="External"/><Relationship Id="rId990" Type="http://schemas.openxmlformats.org/officeDocument/2006/relationships/hyperlink" Target="http://covid19.babelprov.go.id/" TargetMode="External"/><Relationship Id="rId14" Type="http://schemas.openxmlformats.org/officeDocument/2006/relationships/hyperlink" Target="https://corona.kalteng.go.id/" TargetMode="External"/><Relationship Id="rId17" Type="http://schemas.openxmlformats.org/officeDocument/2006/relationships/hyperlink" Target="https://corona.kalteng.go.id/" TargetMode="External"/><Relationship Id="rId16" Type="http://schemas.openxmlformats.org/officeDocument/2006/relationships/hyperlink" Target="https://corona.jatengprov.go.id/" TargetMode="External"/><Relationship Id="rId19" Type="http://schemas.openxmlformats.org/officeDocument/2006/relationships/hyperlink" Target="https://corona.kalteng.go.id/" TargetMode="External"/><Relationship Id="rId510" Type="http://schemas.openxmlformats.org/officeDocument/2006/relationships/hyperlink" Target="https://corona.kalteng.go.id/" TargetMode="External"/><Relationship Id="rId752" Type="http://schemas.openxmlformats.org/officeDocument/2006/relationships/hyperlink" Target="https://covid19.sulselprov.go.id/" TargetMode="External"/><Relationship Id="rId994" Type="http://schemas.openxmlformats.org/officeDocument/2006/relationships/hyperlink" Target="http://covid19.babelprov.go.id/" TargetMode="External"/><Relationship Id="rId18" Type="http://schemas.openxmlformats.org/officeDocument/2006/relationships/hyperlink" Target="http://corona.kepriprov.go.id" TargetMode="External"/><Relationship Id="rId751" Type="http://schemas.openxmlformats.org/officeDocument/2006/relationships/hyperlink" Target="https://covid19.sulselprov.go.id/" TargetMode="External"/><Relationship Id="rId993" Type="http://schemas.openxmlformats.org/officeDocument/2006/relationships/hyperlink" Target="http://covid19.babelprov.go.id/" TargetMode="External"/><Relationship Id="rId750" Type="http://schemas.openxmlformats.org/officeDocument/2006/relationships/hyperlink" Target="https://covid19.sulselprov.go.id/" TargetMode="External"/><Relationship Id="rId992" Type="http://schemas.openxmlformats.org/officeDocument/2006/relationships/hyperlink" Target="http://covid19.babelprov.go.id/" TargetMode="External"/><Relationship Id="rId991" Type="http://schemas.openxmlformats.org/officeDocument/2006/relationships/hyperlink" Target="https://corona.pekalongankota.go.id/" TargetMode="External"/><Relationship Id="rId84" Type="http://schemas.openxmlformats.org/officeDocument/2006/relationships/hyperlink" Target="http://corona.kepriprov.go.id/data/" TargetMode="External"/><Relationship Id="rId83" Type="http://schemas.openxmlformats.org/officeDocument/2006/relationships/hyperlink" Target="https://makassar.antaranews.com/berita/170926/satu-pasien-di-sulawesi-barat-dalam-pengawasan" TargetMode="External"/><Relationship Id="rId86" Type="http://schemas.openxmlformats.org/officeDocument/2006/relationships/hyperlink" Target="http://corona.kepriprov.go.id/data/" TargetMode="External"/><Relationship Id="rId85" Type="http://schemas.openxmlformats.org/officeDocument/2006/relationships/hyperlink" Target="http://corona.kepriprov.go.id/data/" TargetMode="External"/><Relationship Id="rId88" Type="http://schemas.openxmlformats.org/officeDocument/2006/relationships/hyperlink" Target="http://corona.kepriprov.go.id/data/" TargetMode="External"/><Relationship Id="rId87" Type="http://schemas.openxmlformats.org/officeDocument/2006/relationships/hyperlink" Target="http://corona.kepriprov.go.id/data/" TargetMode="External"/><Relationship Id="rId89" Type="http://schemas.openxmlformats.org/officeDocument/2006/relationships/hyperlink" Target="https://seputarpapua.com/view/jumlah-pdp-di-papua-bertambah-satu-di-mimika.html" TargetMode="External"/><Relationship Id="rId709" Type="http://schemas.openxmlformats.org/officeDocument/2006/relationships/hyperlink" Target="https://www.google.com/amp/s/m.antaranews.com/amp/berita/1387814/pasien-pdp-covid-19-di-maluku-utara-bertambah-satu" TargetMode="External"/><Relationship Id="rId708" Type="http://schemas.openxmlformats.org/officeDocument/2006/relationships/hyperlink" Target="https://www.google.com/amp/s/m.antaranews.com/amp/berita/1387814/pasien-pdp-covid-19-di-maluku-utara-bertambah-satu" TargetMode="External"/><Relationship Id="rId707" Type="http://schemas.openxmlformats.org/officeDocument/2006/relationships/hyperlink" Target="https://www.google.com/amp/s/m.antaranews.com/amp/berita/1387814/pasien-pdp-covid-19-di-maluku-utara-bertambah-satu" TargetMode="External"/><Relationship Id="rId949" Type="http://schemas.openxmlformats.org/officeDocument/2006/relationships/hyperlink" Target="https://corona.semarangkab.go.id/" TargetMode="External"/><Relationship Id="rId706" Type="http://schemas.openxmlformats.org/officeDocument/2006/relationships/hyperlink" Target="https://www.google.com/amp/s/m.antaranews.com/amp/berita/1387814/pasien-pdp-covid-19-di-maluku-utara-bertambah-satu" TargetMode="External"/><Relationship Id="rId948" Type="http://schemas.openxmlformats.org/officeDocument/2006/relationships/hyperlink" Target="http://siagacorona.semarangkota.go.id/" TargetMode="External"/><Relationship Id="rId80" Type="http://schemas.openxmlformats.org/officeDocument/2006/relationships/hyperlink" Target="http://corona.kepriprov.go.id/data/" TargetMode="External"/><Relationship Id="rId82" Type="http://schemas.openxmlformats.org/officeDocument/2006/relationships/hyperlink" Target="https://kumparan.com/sulbarkini/update-covid-19-di-sulbar-positif-masih-nihil-269-odp-1-pdp-1t5Z7WDKiKf" TargetMode="External"/><Relationship Id="rId81" Type="http://schemas.openxmlformats.org/officeDocument/2006/relationships/hyperlink" Target="https://kumparan.com/sulbarkini/update-covid-19-di-sulbar-positif-masih-nihil-269-odp-1-pdp-1t5Z7WDKiKf" TargetMode="External"/><Relationship Id="rId701" Type="http://schemas.openxmlformats.org/officeDocument/2006/relationships/hyperlink" Target="https://www.google.com/amp/s/m.antaranews.com/amp/berita/1387814/pasien-pdp-covid-19-di-maluku-utara-bertambah-satu" TargetMode="External"/><Relationship Id="rId943" Type="http://schemas.openxmlformats.org/officeDocument/2006/relationships/hyperlink" Target="https://covid19.patikab.go.id/v2/" TargetMode="External"/><Relationship Id="rId700" Type="http://schemas.openxmlformats.org/officeDocument/2006/relationships/hyperlink" Target="http://covid19.babelprov.go.id/" TargetMode="External"/><Relationship Id="rId942" Type="http://schemas.openxmlformats.org/officeDocument/2006/relationships/hyperlink" Target="https://covid19.rembangkab.go.id/" TargetMode="External"/><Relationship Id="rId941" Type="http://schemas.openxmlformats.org/officeDocument/2006/relationships/hyperlink" Target="http://corona.sulutprov.go.id" TargetMode="External"/><Relationship Id="rId940" Type="http://schemas.openxmlformats.org/officeDocument/2006/relationships/hyperlink" Target="https://dinkes.kalbarprov.go.id/covid-19/" TargetMode="External"/><Relationship Id="rId705" Type="http://schemas.openxmlformats.org/officeDocument/2006/relationships/hyperlink" Target="https://www.google.com/amp/s/m.antaranews.com/amp/berita/1387814/pasien-pdp-covid-19-di-maluku-utara-bertambah-satu" TargetMode="External"/><Relationship Id="rId947" Type="http://schemas.openxmlformats.org/officeDocument/2006/relationships/hyperlink" Target="http://diskominfo.salatiga.go.id/" TargetMode="External"/><Relationship Id="rId704" Type="http://schemas.openxmlformats.org/officeDocument/2006/relationships/hyperlink" Target="https://www.google.com/amp/s/m.antaranews.com/amp/berita/1387814/pasien-pdp-covid-19-di-maluku-utara-bertambah-satu" TargetMode="External"/><Relationship Id="rId946" Type="http://schemas.openxmlformats.org/officeDocument/2006/relationships/hyperlink" Target="http://corona.jepara.go.id/" TargetMode="External"/><Relationship Id="rId703" Type="http://schemas.openxmlformats.org/officeDocument/2006/relationships/hyperlink" Target="https://www.google.com/amp/s/m.antaranews.com/amp/berita/1387814/pasien-pdp-covid-19-di-maluku-utara-bertambah-satu" TargetMode="External"/><Relationship Id="rId945" Type="http://schemas.openxmlformats.org/officeDocument/2006/relationships/hyperlink" Target="http://corona.demakkab.go.id/" TargetMode="External"/><Relationship Id="rId702" Type="http://schemas.openxmlformats.org/officeDocument/2006/relationships/hyperlink" Target="https://www.google.com/amp/s/m.antaranews.com/amp/berita/1387814/pasien-pdp-covid-19-di-maluku-utara-bertambah-satu" TargetMode="External"/><Relationship Id="rId944" Type="http://schemas.openxmlformats.org/officeDocument/2006/relationships/hyperlink" Target="http://corona.kuduskab.go.id/" TargetMode="External"/><Relationship Id="rId73" Type="http://schemas.openxmlformats.org/officeDocument/2006/relationships/hyperlink" Target="http://covid19.kaltimprov.go.id/" TargetMode="External"/><Relationship Id="rId72" Type="http://schemas.openxmlformats.org/officeDocument/2006/relationships/hyperlink" Target="http://covid19.kaltimprov.go.id/" TargetMode="External"/><Relationship Id="rId75" Type="http://schemas.openxmlformats.org/officeDocument/2006/relationships/hyperlink" Target="http://covid19.kaltimprov.go.id/" TargetMode="External"/><Relationship Id="rId74" Type="http://schemas.openxmlformats.org/officeDocument/2006/relationships/hyperlink" Target="http://covid19.kaltimprov.go.id/" TargetMode="External"/><Relationship Id="rId77" Type="http://schemas.openxmlformats.org/officeDocument/2006/relationships/hyperlink" Target="https://kumparan.com/sulbarkini/update-covid-19-di-sulbar-positif-masih-nihil-269-odp-1-pdp-1t5Z7WDKiKf" TargetMode="External"/><Relationship Id="rId76" Type="http://schemas.openxmlformats.org/officeDocument/2006/relationships/hyperlink" Target="http://covid19.kaltimprov.go.id/" TargetMode="External"/><Relationship Id="rId79" Type="http://schemas.openxmlformats.org/officeDocument/2006/relationships/hyperlink" Target="https://kumparan.com/sulbarkini/update-covid-19-di-sulbar-positif-masih-nihil-269-odp-1-pdp-1t5Z7WDKiKf" TargetMode="External"/><Relationship Id="rId78" Type="http://schemas.openxmlformats.org/officeDocument/2006/relationships/hyperlink" Target="http://covid19.kaltimprov.go.id/" TargetMode="External"/><Relationship Id="rId939" Type="http://schemas.openxmlformats.org/officeDocument/2006/relationships/hyperlink" Target="https://dinkes.kalbarprov.go.id/covid-19/" TargetMode="External"/><Relationship Id="rId938" Type="http://schemas.openxmlformats.org/officeDocument/2006/relationships/hyperlink" Target="https://dinkes.kalbarprov.go.id/covid-19/" TargetMode="External"/><Relationship Id="rId937" Type="http://schemas.openxmlformats.org/officeDocument/2006/relationships/hyperlink" Target="https://dinkes.kalbarprov.go.id/covid-19/" TargetMode="External"/><Relationship Id="rId71" Type="http://schemas.openxmlformats.org/officeDocument/2006/relationships/hyperlink" Target="http://covid19.kaltimprov.go.id/" TargetMode="External"/><Relationship Id="rId70" Type="http://schemas.openxmlformats.org/officeDocument/2006/relationships/hyperlink" Target="http://covid19.kaltimprov.go.id/" TargetMode="External"/><Relationship Id="rId932" Type="http://schemas.openxmlformats.org/officeDocument/2006/relationships/hyperlink" Target="https://www.topsumbar.co.id/update-sebaran-covid-19-sumbar-senin-ini-gugus-tugas-provinsi-mutakhirkan-peta-berikut-sebarannya/" TargetMode="External"/><Relationship Id="rId931" Type="http://schemas.openxmlformats.org/officeDocument/2006/relationships/hyperlink" Target="https://www.topsumbar.co.id/update-sebaran-covid-19-sumbar-senin-ini-gugus-tugas-provinsi-mutakhirkan-peta-berikut-sebarannya/" TargetMode="External"/><Relationship Id="rId930" Type="http://schemas.openxmlformats.org/officeDocument/2006/relationships/hyperlink" Target="https://www.topsumbar.co.id/update-sebaran-covid-19-sumbar-senin-ini-gugus-tugas-provinsi-mutakhirkan-peta-berikut-sebarannya/" TargetMode="External"/><Relationship Id="rId936" Type="http://schemas.openxmlformats.org/officeDocument/2006/relationships/hyperlink" Target="https://dinkes.kalbarprov.go.id/covid-19/" TargetMode="External"/><Relationship Id="rId935" Type="http://schemas.openxmlformats.org/officeDocument/2006/relationships/hyperlink" Target="https://dinkes.kalbarprov.go.id/covid-19/" TargetMode="External"/><Relationship Id="rId934" Type="http://schemas.openxmlformats.org/officeDocument/2006/relationships/hyperlink" Target="https://dinkes.kalbarprov.go.id/covid-19/" TargetMode="External"/><Relationship Id="rId933" Type="http://schemas.openxmlformats.org/officeDocument/2006/relationships/hyperlink" Target="https://www.topsumbar.co.id/update-sebaran-covid-19-sumbar-senin-ini-gugus-tugas-provinsi-mutakhirkan-peta-berikut-sebarannya/" TargetMode="External"/><Relationship Id="rId62" Type="http://schemas.openxmlformats.org/officeDocument/2006/relationships/hyperlink" Target="https://corona.jatengprov.go.id/" TargetMode="External"/><Relationship Id="rId61" Type="http://schemas.openxmlformats.org/officeDocument/2006/relationships/hyperlink" Target="https://corona.jatengprov.go.id/" TargetMode="External"/><Relationship Id="rId64" Type="http://schemas.openxmlformats.org/officeDocument/2006/relationships/hyperlink" Target="https://corona.jatengprov.go.id/" TargetMode="External"/><Relationship Id="rId63" Type="http://schemas.openxmlformats.org/officeDocument/2006/relationships/hyperlink" Target="http://corona.kepriprov.go.id/data/" TargetMode="External"/><Relationship Id="rId66" Type="http://schemas.openxmlformats.org/officeDocument/2006/relationships/hyperlink" Target="https://corona.jatengprov.go.id/" TargetMode="External"/><Relationship Id="rId65" Type="http://schemas.openxmlformats.org/officeDocument/2006/relationships/hyperlink" Target="https://corona.jatengprov.go.id/" TargetMode="External"/><Relationship Id="rId68" Type="http://schemas.openxmlformats.org/officeDocument/2006/relationships/hyperlink" Target="http://covid19.kaltimprov.go.id/" TargetMode="External"/><Relationship Id="rId67" Type="http://schemas.openxmlformats.org/officeDocument/2006/relationships/hyperlink" Target="https://corona.jatengprov.go.id/" TargetMode="External"/><Relationship Id="rId729" Type="http://schemas.openxmlformats.org/officeDocument/2006/relationships/hyperlink" Target="https://corona.jogjaprov.go.id/data-statistik" TargetMode="External"/><Relationship Id="rId728" Type="http://schemas.openxmlformats.org/officeDocument/2006/relationships/hyperlink" Target="https://corona.jogjaprov.go.id/data-statistik" TargetMode="External"/><Relationship Id="rId60" Type="http://schemas.openxmlformats.org/officeDocument/2006/relationships/hyperlink" Target="https://corona.jatengprov.go.id/" TargetMode="External"/><Relationship Id="rId723" Type="http://schemas.openxmlformats.org/officeDocument/2006/relationships/hyperlink" Target="https://corona.jogjaprov.go.id/data-statistik" TargetMode="External"/><Relationship Id="rId965" Type="http://schemas.openxmlformats.org/officeDocument/2006/relationships/hyperlink" Target="https://corona.jogjaprov.go.id/data-statistik" TargetMode="External"/><Relationship Id="rId722" Type="http://schemas.openxmlformats.org/officeDocument/2006/relationships/hyperlink" Target="https://corona.kepriprov.go.id/data/" TargetMode="External"/><Relationship Id="rId964" Type="http://schemas.openxmlformats.org/officeDocument/2006/relationships/hyperlink" Target="https://corona.jogjaprov.go.id/data-statistik" TargetMode="External"/><Relationship Id="rId721" Type="http://schemas.openxmlformats.org/officeDocument/2006/relationships/hyperlink" Target="https://corona.kepriprov.go.id/data/" TargetMode="External"/><Relationship Id="rId963" Type="http://schemas.openxmlformats.org/officeDocument/2006/relationships/hyperlink" Target="https://corona.jogjaprov.go.id/data-statistik" TargetMode="External"/><Relationship Id="rId720" Type="http://schemas.openxmlformats.org/officeDocument/2006/relationships/hyperlink" Target="https://corona.kepriprov.go.id/data/" TargetMode="External"/><Relationship Id="rId962" Type="http://schemas.openxmlformats.org/officeDocument/2006/relationships/hyperlink" Target="https://www.malukuterkini.com/2020/03/30/update-covid-19-di-maluku-124-odp-7-pdp-1-positif/" TargetMode="External"/><Relationship Id="rId727" Type="http://schemas.openxmlformats.org/officeDocument/2006/relationships/hyperlink" Target="https://corona.jogjaprov.go.id/data-statistik" TargetMode="External"/><Relationship Id="rId969" Type="http://schemas.openxmlformats.org/officeDocument/2006/relationships/hyperlink" Target="http://covid19.banyumaskab.go.id/dashboard" TargetMode="External"/><Relationship Id="rId726" Type="http://schemas.openxmlformats.org/officeDocument/2006/relationships/hyperlink" Target="https://corona.kepriprov.go.id/data/" TargetMode="External"/><Relationship Id="rId968" Type="http://schemas.openxmlformats.org/officeDocument/2006/relationships/hyperlink" Target="https://corona.jogjaprov.go.id/data-statistik" TargetMode="External"/><Relationship Id="rId725" Type="http://schemas.openxmlformats.org/officeDocument/2006/relationships/hyperlink" Target="https://corona.kepriprov.go.id/data/" TargetMode="External"/><Relationship Id="rId967" Type="http://schemas.openxmlformats.org/officeDocument/2006/relationships/hyperlink" Target="https://corona.cilacapkab.go.id/" TargetMode="External"/><Relationship Id="rId724" Type="http://schemas.openxmlformats.org/officeDocument/2006/relationships/hyperlink" Target="https://corona.kepriprov.go.id/data/" TargetMode="External"/><Relationship Id="rId966" Type="http://schemas.openxmlformats.org/officeDocument/2006/relationships/hyperlink" Target="https://corona.jogjaprov.go.id/data-statistik" TargetMode="External"/><Relationship Id="rId69" Type="http://schemas.openxmlformats.org/officeDocument/2006/relationships/hyperlink" Target="http://covid19.kaltimprov.go.id/" TargetMode="External"/><Relationship Id="rId961" Type="http://schemas.openxmlformats.org/officeDocument/2006/relationships/hyperlink" Target="https://www.malukuterkini.com/2020/03/30/update-covid-19-di-maluku-124-odp-7-pdp-1-positif/" TargetMode="External"/><Relationship Id="rId960" Type="http://schemas.openxmlformats.org/officeDocument/2006/relationships/hyperlink" Target="https://www.malukuterkini.com/2020/03/30/update-covid-19-di-maluku-124-odp-7-pdp-1-positif/" TargetMode="External"/><Relationship Id="rId51" Type="http://schemas.openxmlformats.org/officeDocument/2006/relationships/hyperlink" Target="https://corona.riau.go.id/" TargetMode="External"/><Relationship Id="rId50" Type="http://schemas.openxmlformats.org/officeDocument/2006/relationships/hyperlink" Target="https://corona.riau.go.id/" TargetMode="External"/><Relationship Id="rId53" Type="http://schemas.openxmlformats.org/officeDocument/2006/relationships/hyperlink" Target="https://corona.riau.go.id/" TargetMode="External"/><Relationship Id="rId52" Type="http://schemas.openxmlformats.org/officeDocument/2006/relationships/hyperlink" Target="https://corona.riau.go.id/" TargetMode="External"/><Relationship Id="rId55" Type="http://schemas.openxmlformats.org/officeDocument/2006/relationships/hyperlink" Target="http://corona.kepriprov.go.id/data/" TargetMode="External"/><Relationship Id="rId54" Type="http://schemas.openxmlformats.org/officeDocument/2006/relationships/hyperlink" Target="https://corona.riau.go.id/" TargetMode="External"/><Relationship Id="rId57" Type="http://schemas.openxmlformats.org/officeDocument/2006/relationships/hyperlink" Target="http://corona.kepriprov.go.id/data/" TargetMode="External"/><Relationship Id="rId56" Type="http://schemas.openxmlformats.org/officeDocument/2006/relationships/hyperlink" Target="https://corona.jatengprov.go.id/" TargetMode="External"/><Relationship Id="rId719" Type="http://schemas.openxmlformats.org/officeDocument/2006/relationships/hyperlink" Target="https://corona.kepriprov.go.id/data/" TargetMode="External"/><Relationship Id="rId718" Type="http://schemas.openxmlformats.org/officeDocument/2006/relationships/hyperlink" Target="https://dinkes.kalbarprov.go.id/covid-19/" TargetMode="External"/><Relationship Id="rId717" Type="http://schemas.openxmlformats.org/officeDocument/2006/relationships/hyperlink" Target="https://dinkes.kalbarprov.go.id/covid-19/" TargetMode="External"/><Relationship Id="rId959" Type="http://schemas.openxmlformats.org/officeDocument/2006/relationships/hyperlink" Target="https://www.malukuterkini.com/2020/03/30/update-covid-19-di-maluku-124-odp-7-pdp-1-positif/" TargetMode="External"/><Relationship Id="rId712" Type="http://schemas.openxmlformats.org/officeDocument/2006/relationships/hyperlink" Target="https://dinkes.kalbarprov.go.id/covid-19/" TargetMode="External"/><Relationship Id="rId954" Type="http://schemas.openxmlformats.org/officeDocument/2006/relationships/hyperlink" Target="https://www.malukuterkini.com/2020/03/30/update-covid-19-di-maluku-124-odp-7-pdp-1-positif/" TargetMode="External"/><Relationship Id="rId711" Type="http://schemas.openxmlformats.org/officeDocument/2006/relationships/hyperlink" Target="https://www.ambon.go.id/dinas-kesehatan/" TargetMode="External"/><Relationship Id="rId953" Type="http://schemas.openxmlformats.org/officeDocument/2006/relationships/hyperlink" Target="https://solo.tribunnews.com/2020/03/28/update-corona-solo-128-odp-22-pdp-7-positif-1-sembuh-per-28-maret-2020" TargetMode="External"/><Relationship Id="rId710" Type="http://schemas.openxmlformats.org/officeDocument/2006/relationships/hyperlink" Target="https://m.antaranews.com/berita/1387318/jumlah-odp-covid-19-di-maluku-bertambah-12-orang" TargetMode="External"/><Relationship Id="rId952" Type="http://schemas.openxmlformats.org/officeDocument/2006/relationships/hyperlink" Target="https://wonogirikab.go.id/index.php/info-corona/" TargetMode="External"/><Relationship Id="rId951" Type="http://schemas.openxmlformats.org/officeDocument/2006/relationships/hyperlink" Target="http://pantaucorona.klatenkab.go.id/" TargetMode="External"/><Relationship Id="rId716" Type="http://schemas.openxmlformats.org/officeDocument/2006/relationships/hyperlink" Target="https://dinkes.kalbarprov.go.id/covid-19/" TargetMode="External"/><Relationship Id="rId958" Type="http://schemas.openxmlformats.org/officeDocument/2006/relationships/hyperlink" Target="https://www.malukuterkini.com/2020/03/30/update-covid-19-di-maluku-124-odp-7-pdp-1-positif/" TargetMode="External"/><Relationship Id="rId715" Type="http://schemas.openxmlformats.org/officeDocument/2006/relationships/hyperlink" Target="https://dinkes.kalbarprov.go.id/covid-19/" TargetMode="External"/><Relationship Id="rId957" Type="http://schemas.openxmlformats.org/officeDocument/2006/relationships/hyperlink" Target="https://www.malukuterkini.com/2020/03/30/update-covid-19-di-maluku-124-odp-7-pdp-1-positif/" TargetMode="External"/><Relationship Id="rId714" Type="http://schemas.openxmlformats.org/officeDocument/2006/relationships/hyperlink" Target="https://dinkes.kalbarprov.go.id/covid-19/" TargetMode="External"/><Relationship Id="rId956" Type="http://schemas.openxmlformats.org/officeDocument/2006/relationships/hyperlink" Target="https://www.malukuterkini.com/2020/03/30/update-covid-19-di-maluku-124-odp-7-pdp-1-positif/" TargetMode="External"/><Relationship Id="rId713" Type="http://schemas.openxmlformats.org/officeDocument/2006/relationships/hyperlink" Target="https://dinkes.kalbarprov.go.id/covid-19/" TargetMode="External"/><Relationship Id="rId955" Type="http://schemas.openxmlformats.org/officeDocument/2006/relationships/hyperlink" Target="https://www.malukuterkini.com/2020/03/30/update-covid-19-di-maluku-124-odp-7-pdp-1-positif/" TargetMode="External"/><Relationship Id="rId59" Type="http://schemas.openxmlformats.org/officeDocument/2006/relationships/hyperlink" Target="http://corona.kepriprov.go.id/data/" TargetMode="External"/><Relationship Id="rId58" Type="http://schemas.openxmlformats.org/officeDocument/2006/relationships/hyperlink" Target="https://corona.jatengprov.go.id/" TargetMode="External"/><Relationship Id="rId950" Type="http://schemas.openxmlformats.org/officeDocument/2006/relationships/hyperlink" Target="http://corona.jatengprov.go.id" TargetMode="External"/><Relationship Id="rId590" Type="http://schemas.openxmlformats.org/officeDocument/2006/relationships/hyperlink" Target="http://covid19.sulselprov.go.id" TargetMode="External"/><Relationship Id="rId107" Type="http://schemas.openxmlformats.org/officeDocument/2006/relationships/hyperlink" Target="https://corona.jatengprov.go.id/" TargetMode="External"/><Relationship Id="rId349" Type="http://schemas.openxmlformats.org/officeDocument/2006/relationships/hyperlink" Target="https://corona.jatengprov.go.id/" TargetMode="External"/><Relationship Id="rId106" Type="http://schemas.openxmlformats.org/officeDocument/2006/relationships/hyperlink" Target="https://covid19.acehprov.go.id/" TargetMode="External"/><Relationship Id="rId348" Type="http://schemas.openxmlformats.org/officeDocument/2006/relationships/hyperlink" Target="https://corona.jatengprov.go.id/" TargetMode="External"/><Relationship Id="rId105" Type="http://schemas.openxmlformats.org/officeDocument/2006/relationships/hyperlink" Target="https://covid19.acehprov.go.id/" TargetMode="External"/><Relationship Id="rId347" Type="http://schemas.openxmlformats.org/officeDocument/2006/relationships/hyperlink" Target="https://www.google.com/amp/s/amp.timesindonesia.co.id/read/news/259750/update-dua-pdp-negatif-satu-positif-covid19-di-maluku-utara" TargetMode="External"/><Relationship Id="rId589" Type="http://schemas.openxmlformats.org/officeDocument/2006/relationships/hyperlink" Target="http://covid19.sulselprov.go.id" TargetMode="External"/><Relationship Id="rId104" Type="http://schemas.openxmlformats.org/officeDocument/2006/relationships/hyperlink" Target="https://covid19.acehprov.go.id/" TargetMode="External"/><Relationship Id="rId346" Type="http://schemas.openxmlformats.org/officeDocument/2006/relationships/hyperlink" Target="https://corona.jatengprov.go.id/" TargetMode="External"/><Relationship Id="rId588" Type="http://schemas.openxmlformats.org/officeDocument/2006/relationships/hyperlink" Target="http://covid19.sulselprov.go.id" TargetMode="External"/><Relationship Id="rId109" Type="http://schemas.openxmlformats.org/officeDocument/2006/relationships/hyperlink" Target="https://covid19.acehprov.go.id/" TargetMode="External"/><Relationship Id="rId108" Type="http://schemas.openxmlformats.org/officeDocument/2006/relationships/hyperlink" Target="https://covid19.acehprov.go.id/" TargetMode="External"/><Relationship Id="rId341" Type="http://schemas.openxmlformats.org/officeDocument/2006/relationships/hyperlink" Target="https://www.google.com/amp/s/amp.timesindonesia.co.id/read/news/259750/update-dua-pdp-negatif-satu-positif-covid19-di-maluku-utara" TargetMode="External"/><Relationship Id="rId583" Type="http://schemas.openxmlformats.org/officeDocument/2006/relationships/hyperlink" Target="http://covid19.sulselprov.go.id" TargetMode="External"/><Relationship Id="rId340" Type="http://schemas.openxmlformats.org/officeDocument/2006/relationships/hyperlink" Target="https://corona.jatengprov.go.id/" TargetMode="External"/><Relationship Id="rId582" Type="http://schemas.openxmlformats.org/officeDocument/2006/relationships/hyperlink" Target="http://covid19.sulselprov.go.id" TargetMode="External"/><Relationship Id="rId581" Type="http://schemas.openxmlformats.org/officeDocument/2006/relationships/hyperlink" Target="http://covid19.sulselprov.go.id" TargetMode="External"/><Relationship Id="rId580" Type="http://schemas.openxmlformats.org/officeDocument/2006/relationships/hyperlink" Target="http://covid19.sulselprov.go.id" TargetMode="External"/><Relationship Id="rId103" Type="http://schemas.openxmlformats.org/officeDocument/2006/relationships/hyperlink" Target="https://covid19.sulselprov.go.id/" TargetMode="External"/><Relationship Id="rId345" Type="http://schemas.openxmlformats.org/officeDocument/2006/relationships/hyperlink" Target="https://www.google.com/amp/s/amp.timesindonesia.co.id/read/news/259750/update-dua-pdp-negatif-satu-positif-covid19-di-maluku-utara" TargetMode="External"/><Relationship Id="rId587" Type="http://schemas.openxmlformats.org/officeDocument/2006/relationships/hyperlink" Target="http://covid19.sulselprov.go.id" TargetMode="External"/><Relationship Id="rId102" Type="http://schemas.openxmlformats.org/officeDocument/2006/relationships/hyperlink" Target="https://covid19.acehprov.go.id/" TargetMode="External"/><Relationship Id="rId344" Type="http://schemas.openxmlformats.org/officeDocument/2006/relationships/hyperlink" Target="https://corona.jatengprov.go.id/" TargetMode="External"/><Relationship Id="rId586" Type="http://schemas.openxmlformats.org/officeDocument/2006/relationships/hyperlink" Target="http://covid19.sulselprov.go.id" TargetMode="External"/><Relationship Id="rId101" Type="http://schemas.openxmlformats.org/officeDocument/2006/relationships/hyperlink" Target="https://covid19.sulselprov.go.id/" TargetMode="External"/><Relationship Id="rId343" Type="http://schemas.openxmlformats.org/officeDocument/2006/relationships/hyperlink" Target="https://www.google.com/amp/s/amp.timesindonesia.co.id/read/news/259750/update-dua-pdp-negatif-satu-positif-covid19-di-maluku-utara" TargetMode="External"/><Relationship Id="rId585" Type="http://schemas.openxmlformats.org/officeDocument/2006/relationships/hyperlink" Target="http://covid19.sulselprov.go.id" TargetMode="External"/><Relationship Id="rId100" Type="http://schemas.openxmlformats.org/officeDocument/2006/relationships/hyperlink" Target="https://covid19.acehprov.go.id/" TargetMode="External"/><Relationship Id="rId342" Type="http://schemas.openxmlformats.org/officeDocument/2006/relationships/hyperlink" Target="https://corona.jatengprov.go.id/" TargetMode="External"/><Relationship Id="rId584" Type="http://schemas.openxmlformats.org/officeDocument/2006/relationships/hyperlink" Target="http://covid19.sulselprov.go.id" TargetMode="External"/><Relationship Id="rId338" Type="http://schemas.openxmlformats.org/officeDocument/2006/relationships/hyperlink" Target="https://corona.kalteng.go.id/" TargetMode="External"/><Relationship Id="rId337" Type="http://schemas.openxmlformats.org/officeDocument/2006/relationships/hyperlink" Target="https://corona.jatengprov.go.id/" TargetMode="External"/><Relationship Id="rId579" Type="http://schemas.openxmlformats.org/officeDocument/2006/relationships/hyperlink" Target="http://covid19.sulselprov.go.id" TargetMode="External"/><Relationship Id="rId336" Type="http://schemas.openxmlformats.org/officeDocument/2006/relationships/hyperlink" Target="https://www.google.com/amp/s/amp.timesindonesia.co.id/read/news/259750/update-dua-pdp-negatif-satu-positif-covid19-di-maluku-utara" TargetMode="External"/><Relationship Id="rId578" Type="http://schemas.openxmlformats.org/officeDocument/2006/relationships/hyperlink" Target="http://covid19.sulselprov.go.id" TargetMode="External"/><Relationship Id="rId335" Type="http://schemas.openxmlformats.org/officeDocument/2006/relationships/hyperlink" Target="https://corona.jatengprov.go.id/" TargetMode="External"/><Relationship Id="rId577" Type="http://schemas.openxmlformats.org/officeDocument/2006/relationships/hyperlink" Target="http://covid19.sulselprov.go.id" TargetMode="External"/><Relationship Id="rId339" Type="http://schemas.openxmlformats.org/officeDocument/2006/relationships/hyperlink" Target="https://www.google.com/amp/s/amp.timesindonesia.co.id/read/news/259750/update-dua-pdp-negatif-satu-positif-covid19-di-maluku-utara" TargetMode="External"/><Relationship Id="rId330" Type="http://schemas.openxmlformats.org/officeDocument/2006/relationships/hyperlink" Target="https://dinkes.kalbarprov.go.id/covid-19/" TargetMode="External"/><Relationship Id="rId572" Type="http://schemas.openxmlformats.org/officeDocument/2006/relationships/hyperlink" Target="http://covid19.sulselprov.go.id" TargetMode="External"/><Relationship Id="rId571" Type="http://schemas.openxmlformats.org/officeDocument/2006/relationships/hyperlink" Target="http://covid19.sulselprov.go.id" TargetMode="External"/><Relationship Id="rId570" Type="http://schemas.openxmlformats.org/officeDocument/2006/relationships/hyperlink" Target="https://corona.jatengprov.go.id/" TargetMode="External"/><Relationship Id="rId334" Type="http://schemas.openxmlformats.org/officeDocument/2006/relationships/hyperlink" Target="https://corona.jatengprov.go.id/" TargetMode="External"/><Relationship Id="rId576" Type="http://schemas.openxmlformats.org/officeDocument/2006/relationships/hyperlink" Target="http://covid19.sulselprov.go.id" TargetMode="External"/><Relationship Id="rId333" Type="http://schemas.openxmlformats.org/officeDocument/2006/relationships/hyperlink" Target="https://dinkes.kalbarprov.go.id/covid-19/" TargetMode="External"/><Relationship Id="rId575" Type="http://schemas.openxmlformats.org/officeDocument/2006/relationships/hyperlink" Target="http://covid19.sulselprov.go.id" TargetMode="External"/><Relationship Id="rId332" Type="http://schemas.openxmlformats.org/officeDocument/2006/relationships/hyperlink" Target="https://dinkes.kalbarprov.go.id/covid-19/" TargetMode="External"/><Relationship Id="rId574" Type="http://schemas.openxmlformats.org/officeDocument/2006/relationships/hyperlink" Target="http://covid19.sulselprov.go.id" TargetMode="External"/><Relationship Id="rId331" Type="http://schemas.openxmlformats.org/officeDocument/2006/relationships/hyperlink" Target="https://dinkes.kalbarprov.go.id/covid-19/" TargetMode="External"/><Relationship Id="rId573" Type="http://schemas.openxmlformats.org/officeDocument/2006/relationships/hyperlink" Target="http://covid19.sulselprov.go.id" TargetMode="External"/><Relationship Id="rId370" Type="http://schemas.openxmlformats.org/officeDocument/2006/relationships/hyperlink" Target="https://corona.jatengprov.go.id/" TargetMode="External"/><Relationship Id="rId129" Type="http://schemas.openxmlformats.org/officeDocument/2006/relationships/hyperlink" Target="https://covid19.acehprov.go.id/" TargetMode="External"/><Relationship Id="rId128" Type="http://schemas.openxmlformats.org/officeDocument/2006/relationships/hyperlink" Target="https://covid19.sulselprov.go.id/" TargetMode="External"/><Relationship Id="rId127" Type="http://schemas.openxmlformats.org/officeDocument/2006/relationships/hyperlink" Target="https://covid19.acehprov.go.id/" TargetMode="External"/><Relationship Id="rId369" Type="http://schemas.openxmlformats.org/officeDocument/2006/relationships/hyperlink" Target="https://corona.jatengprov.go.id/" TargetMode="External"/><Relationship Id="rId126" Type="http://schemas.openxmlformats.org/officeDocument/2006/relationships/hyperlink" Target="https://covid19.sulselprov.go.id" TargetMode="External"/><Relationship Id="rId368" Type="http://schemas.openxmlformats.org/officeDocument/2006/relationships/hyperlink" Target="https://corona.jatengprov.go.id/" TargetMode="External"/><Relationship Id="rId121" Type="http://schemas.openxmlformats.org/officeDocument/2006/relationships/hyperlink" Target="https://covid19.acehprov.go.id/" TargetMode="External"/><Relationship Id="rId363" Type="http://schemas.openxmlformats.org/officeDocument/2006/relationships/hyperlink" Target="https://corona.kalteng.go.id/" TargetMode="External"/><Relationship Id="rId120" Type="http://schemas.openxmlformats.org/officeDocument/2006/relationships/hyperlink" Target="http://covid19.sulselprov.go.id" TargetMode="External"/><Relationship Id="rId362" Type="http://schemas.openxmlformats.org/officeDocument/2006/relationships/hyperlink" Target="https://corona.kalteng.go.id/" TargetMode="External"/><Relationship Id="rId361" Type="http://schemas.openxmlformats.org/officeDocument/2006/relationships/hyperlink" Target="https://corona.jatengprov.go.id/" TargetMode="External"/><Relationship Id="rId360" Type="http://schemas.openxmlformats.org/officeDocument/2006/relationships/hyperlink" Target="https://corona.kalteng.go.id/" TargetMode="External"/><Relationship Id="rId125" Type="http://schemas.openxmlformats.org/officeDocument/2006/relationships/hyperlink" Target="https://covid19.sulselprov.go.id/" TargetMode="External"/><Relationship Id="rId367" Type="http://schemas.openxmlformats.org/officeDocument/2006/relationships/hyperlink" Target="https://corona.jatengprov.go.id/" TargetMode="External"/><Relationship Id="rId124" Type="http://schemas.openxmlformats.org/officeDocument/2006/relationships/hyperlink" Target="https://covid19.acehprov.go.id/" TargetMode="External"/><Relationship Id="rId366" Type="http://schemas.openxmlformats.org/officeDocument/2006/relationships/hyperlink" Target="https://corona.jatengprov.go.id/" TargetMode="External"/><Relationship Id="rId123" Type="http://schemas.openxmlformats.org/officeDocument/2006/relationships/hyperlink" Target="https://covid19.sulselprov.go.id/" TargetMode="External"/><Relationship Id="rId365" Type="http://schemas.openxmlformats.org/officeDocument/2006/relationships/hyperlink" Target="https://corona.jatengprov.go.id/" TargetMode="External"/><Relationship Id="rId122" Type="http://schemas.openxmlformats.org/officeDocument/2006/relationships/hyperlink" Target="https://covid19.acehprov.go.id/" TargetMode="External"/><Relationship Id="rId364" Type="http://schemas.openxmlformats.org/officeDocument/2006/relationships/hyperlink" Target="https://corona.jatengprov.go.id/" TargetMode="External"/><Relationship Id="rId95" Type="http://schemas.openxmlformats.org/officeDocument/2006/relationships/hyperlink" Target="https://covid19.sulselprov.go.id/" TargetMode="External"/><Relationship Id="rId94" Type="http://schemas.openxmlformats.org/officeDocument/2006/relationships/hyperlink" Target="https://corona.batangkab.go.id/" TargetMode="External"/><Relationship Id="rId97" Type="http://schemas.openxmlformats.org/officeDocument/2006/relationships/hyperlink" Target="https://covid19.sulselprov.go.id/" TargetMode="External"/><Relationship Id="rId96" Type="http://schemas.openxmlformats.org/officeDocument/2006/relationships/hyperlink" Target="https://covid19.sulselprov.go.id/" TargetMode="External"/><Relationship Id="rId99" Type="http://schemas.openxmlformats.org/officeDocument/2006/relationships/hyperlink" Target="https://covid19.sulselprov.go.id/" TargetMode="External"/><Relationship Id="rId98" Type="http://schemas.openxmlformats.org/officeDocument/2006/relationships/hyperlink" Target="https://covid19.acehprov.go.id/" TargetMode="External"/><Relationship Id="rId91" Type="http://schemas.openxmlformats.org/officeDocument/2006/relationships/hyperlink" Target="https://covid19.sulselprov.go.id/" TargetMode="External"/><Relationship Id="rId90" Type="http://schemas.openxmlformats.org/officeDocument/2006/relationships/hyperlink" Target="https://seputarpapua.com/view/jumlah-pdp-di-papua-bertambah-satu-di-mimika.html" TargetMode="External"/><Relationship Id="rId93" Type="http://schemas.openxmlformats.org/officeDocument/2006/relationships/hyperlink" Target="https://corona.jatengprov.go.id/" TargetMode="External"/><Relationship Id="rId92" Type="http://schemas.openxmlformats.org/officeDocument/2006/relationships/hyperlink" Target="http://covid19.sulselprov.go.id" TargetMode="External"/><Relationship Id="rId118" Type="http://schemas.openxmlformats.org/officeDocument/2006/relationships/hyperlink" Target="https://covid19.acehprov.go.id/" TargetMode="External"/><Relationship Id="rId117" Type="http://schemas.openxmlformats.org/officeDocument/2006/relationships/hyperlink" Target="https://covid19.sulselprov.go.id/" TargetMode="External"/><Relationship Id="rId359" Type="http://schemas.openxmlformats.org/officeDocument/2006/relationships/hyperlink" Target="https://corona.kalteng.go.id/" TargetMode="External"/><Relationship Id="rId116" Type="http://schemas.openxmlformats.org/officeDocument/2006/relationships/hyperlink" Target="https://covid19.acehprov.go.id/" TargetMode="External"/><Relationship Id="rId358" Type="http://schemas.openxmlformats.org/officeDocument/2006/relationships/hyperlink" Target="https://corona.kalteng.go.id/" TargetMode="External"/><Relationship Id="rId115" Type="http://schemas.openxmlformats.org/officeDocument/2006/relationships/hyperlink" Target="https://covid19.acehprov.go.id/" TargetMode="External"/><Relationship Id="rId357" Type="http://schemas.openxmlformats.org/officeDocument/2006/relationships/hyperlink" Target="https://corona.kalteng.go.id/" TargetMode="External"/><Relationship Id="rId599" Type="http://schemas.openxmlformats.org/officeDocument/2006/relationships/hyperlink" Target="https://www.instagram.com/p/B-RY27cnoLA/" TargetMode="External"/><Relationship Id="rId119" Type="http://schemas.openxmlformats.org/officeDocument/2006/relationships/hyperlink" Target="https://covid19.sulselprov.go.id/" TargetMode="External"/><Relationship Id="rId110" Type="http://schemas.openxmlformats.org/officeDocument/2006/relationships/hyperlink" Target="https://covid19.acehprov.go.id/" TargetMode="External"/><Relationship Id="rId352" Type="http://schemas.openxmlformats.org/officeDocument/2006/relationships/hyperlink" Target="https://corona.kalteng.go.id/" TargetMode="External"/><Relationship Id="rId594" Type="http://schemas.openxmlformats.org/officeDocument/2006/relationships/hyperlink" Target="https://www.instagram.com/p/B-RY27cnoLA/" TargetMode="External"/><Relationship Id="rId351" Type="http://schemas.openxmlformats.org/officeDocument/2006/relationships/hyperlink" Target="https://corona.kalteng.go.id/" TargetMode="External"/><Relationship Id="rId593" Type="http://schemas.openxmlformats.org/officeDocument/2006/relationships/hyperlink" Target="http://covid19.sulselprov.go.id" TargetMode="External"/><Relationship Id="rId350" Type="http://schemas.openxmlformats.org/officeDocument/2006/relationships/hyperlink" Target="https://corona.kalteng.go.id/" TargetMode="External"/><Relationship Id="rId592" Type="http://schemas.openxmlformats.org/officeDocument/2006/relationships/hyperlink" Target="http://covid19.sulselprov.go.id" TargetMode="External"/><Relationship Id="rId591" Type="http://schemas.openxmlformats.org/officeDocument/2006/relationships/hyperlink" Target="http://covid19.sulselprov.go.id" TargetMode="External"/><Relationship Id="rId114" Type="http://schemas.openxmlformats.org/officeDocument/2006/relationships/hyperlink" Target="https://covid19.sulselprov.go.id/" TargetMode="External"/><Relationship Id="rId356" Type="http://schemas.openxmlformats.org/officeDocument/2006/relationships/hyperlink" Target="https://corona.kalteng.go.id/" TargetMode="External"/><Relationship Id="rId598" Type="http://schemas.openxmlformats.org/officeDocument/2006/relationships/hyperlink" Target="https://www.instagram.com/p/B-RY27cnoLA/" TargetMode="External"/><Relationship Id="rId113" Type="http://schemas.openxmlformats.org/officeDocument/2006/relationships/hyperlink" Target="https://covid19.acehprov.go.id/" TargetMode="External"/><Relationship Id="rId355" Type="http://schemas.openxmlformats.org/officeDocument/2006/relationships/hyperlink" Target="https://corona.kalteng.go.id/" TargetMode="External"/><Relationship Id="rId597" Type="http://schemas.openxmlformats.org/officeDocument/2006/relationships/hyperlink" Target="https://www.instagram.com/p/B-RY27cnoLA/" TargetMode="External"/><Relationship Id="rId112" Type="http://schemas.openxmlformats.org/officeDocument/2006/relationships/hyperlink" Target="https://corona.jatengprov.go.id/" TargetMode="External"/><Relationship Id="rId354" Type="http://schemas.openxmlformats.org/officeDocument/2006/relationships/hyperlink" Target="https://corona.kalteng.go.id/" TargetMode="External"/><Relationship Id="rId596" Type="http://schemas.openxmlformats.org/officeDocument/2006/relationships/hyperlink" Target="https://www.instagram.com/p/B-RY27cnoLA/" TargetMode="External"/><Relationship Id="rId111" Type="http://schemas.openxmlformats.org/officeDocument/2006/relationships/hyperlink" Target="https://covid19.acehprov.go.id/" TargetMode="External"/><Relationship Id="rId353" Type="http://schemas.openxmlformats.org/officeDocument/2006/relationships/hyperlink" Target="https://corona.kalteng.go.id/" TargetMode="External"/><Relationship Id="rId595" Type="http://schemas.openxmlformats.org/officeDocument/2006/relationships/hyperlink" Target="http://covid19.sulselprov.go.id" TargetMode="External"/><Relationship Id="rId305" Type="http://schemas.openxmlformats.org/officeDocument/2006/relationships/hyperlink" Target="http://covid19.babelprov.go.id/" TargetMode="External"/><Relationship Id="rId547" Type="http://schemas.openxmlformats.org/officeDocument/2006/relationships/hyperlink" Target="https://covid19.acehprov.go.id/" TargetMode="External"/><Relationship Id="rId789" Type="http://schemas.openxmlformats.org/officeDocument/2006/relationships/hyperlink" Target="https://kupang.tribunnews.com/2020/03/29/update-corona-ntt-403-odp-di-ntt-karantina-mandiri-kota-kupang-terbanyak-menyusul-sikka" TargetMode="External"/><Relationship Id="rId304" Type="http://schemas.openxmlformats.org/officeDocument/2006/relationships/hyperlink" Target="http://covid19.babelprov.go.id/" TargetMode="External"/><Relationship Id="rId546" Type="http://schemas.openxmlformats.org/officeDocument/2006/relationships/hyperlink" Target="https://covid19.acehprov.go.id/" TargetMode="External"/><Relationship Id="rId788" Type="http://schemas.openxmlformats.org/officeDocument/2006/relationships/hyperlink" Target="https://kupang.tribunnews.com/2020/03/29/update-corona-ntt-403-odp-di-ntt-karantina-mandiri-kota-kupang-terbanyak-menyusul-sikka" TargetMode="External"/><Relationship Id="rId303" Type="http://schemas.openxmlformats.org/officeDocument/2006/relationships/hyperlink" Target="http://covid19.babelprov.go.id/" TargetMode="External"/><Relationship Id="rId545" Type="http://schemas.openxmlformats.org/officeDocument/2006/relationships/hyperlink" Target="https://covid19.acehprov.go.id/" TargetMode="External"/><Relationship Id="rId787" Type="http://schemas.openxmlformats.org/officeDocument/2006/relationships/hyperlink" Target="https://kupang.tribunnews.com/2020/03/29/update-corona-ntt-403-odp-di-ntt-karantina-mandiri-kota-kupang-terbanyak-menyusul-sikka" TargetMode="External"/><Relationship Id="rId302" Type="http://schemas.openxmlformats.org/officeDocument/2006/relationships/hyperlink" Target="http://covid19.babelprov.go.id/" TargetMode="External"/><Relationship Id="rId544" Type="http://schemas.openxmlformats.org/officeDocument/2006/relationships/hyperlink" Target="https://covid19.acehprov.go.id/" TargetMode="External"/><Relationship Id="rId786" Type="http://schemas.openxmlformats.org/officeDocument/2006/relationships/hyperlink" Target="http://covid19.babelprov.go.id/" TargetMode="External"/><Relationship Id="rId309" Type="http://schemas.openxmlformats.org/officeDocument/2006/relationships/hyperlink" Target="https://news.detik.com/berita/d-4954679/ada-7-pasien-positif-corona-di-papua-4-di-jayapura-3-di-merauke" TargetMode="External"/><Relationship Id="rId308" Type="http://schemas.openxmlformats.org/officeDocument/2006/relationships/hyperlink" Target="https://www.wartaekonomi.co.id/read278258/satu-pasien-pdp-di-sorong-meninggal-dunia" TargetMode="External"/><Relationship Id="rId307" Type="http://schemas.openxmlformats.org/officeDocument/2006/relationships/hyperlink" Target="https://infocorona.baliprov.go.id/" TargetMode="External"/><Relationship Id="rId549" Type="http://schemas.openxmlformats.org/officeDocument/2006/relationships/hyperlink" Target="https://covid19.acehprov.go.id/" TargetMode="External"/><Relationship Id="rId306" Type="http://schemas.openxmlformats.org/officeDocument/2006/relationships/hyperlink" Target="http://covid19.babelprov.go.id/" TargetMode="External"/><Relationship Id="rId548" Type="http://schemas.openxmlformats.org/officeDocument/2006/relationships/hyperlink" Target="https://covid19.acehprov.go.id/" TargetMode="External"/><Relationship Id="rId781" Type="http://schemas.openxmlformats.org/officeDocument/2006/relationships/hyperlink" Target="https://kupang.tribunnews.com/2020/03/29/update-corona-ntt-403-odp-di-ntt-karantina-mandiri-kota-kupang-terbanyak-menyusul-sikka" TargetMode="External"/><Relationship Id="rId780" Type="http://schemas.openxmlformats.org/officeDocument/2006/relationships/hyperlink" Target="https://kupang.tribunnews.com/2020/03/29/update-corona-ntt-403-odp-di-ntt-karantina-mandiri-kota-kupang-terbanyak-menyusul-sikka" TargetMode="External"/><Relationship Id="rId301" Type="http://schemas.openxmlformats.org/officeDocument/2006/relationships/hyperlink" Target="http://covid19.babelprov.go.id/" TargetMode="External"/><Relationship Id="rId543" Type="http://schemas.openxmlformats.org/officeDocument/2006/relationships/hyperlink" Target="https://covid19.acehprov.go.id/" TargetMode="External"/><Relationship Id="rId785" Type="http://schemas.openxmlformats.org/officeDocument/2006/relationships/hyperlink" Target="https://kupang.tribunnews.com/2020/03/29/update-corona-ntt-403-odp-di-ntt-karantina-mandiri-kota-kupang-terbanyak-menyusul-sikka" TargetMode="External"/><Relationship Id="rId300" Type="http://schemas.openxmlformats.org/officeDocument/2006/relationships/hyperlink" Target="https://news.detik.com/berita/d-4954434/5-warga-sumbar-positif-corona-dirawat-di-padang-dan-bukittinggi/2" TargetMode="External"/><Relationship Id="rId542" Type="http://schemas.openxmlformats.org/officeDocument/2006/relationships/hyperlink" Target="https://covid19.acehprov.go.id/" TargetMode="External"/><Relationship Id="rId784" Type="http://schemas.openxmlformats.org/officeDocument/2006/relationships/hyperlink" Target="https://kupang.tribunnews.com/2020/03/29/update-corona-ntt-403-odp-di-ntt-karantina-mandiri-kota-kupang-terbanyak-menyusul-sikka" TargetMode="External"/><Relationship Id="rId541" Type="http://schemas.openxmlformats.org/officeDocument/2006/relationships/hyperlink" Target="https://covid19.acehprov.go.id/" TargetMode="External"/><Relationship Id="rId783" Type="http://schemas.openxmlformats.org/officeDocument/2006/relationships/hyperlink" Target="https://kupang.tribunnews.com/2020/03/29/update-corona-ntt-403-odp-di-ntt-karantina-mandiri-kota-kupang-terbanyak-menyusul-sikka" TargetMode="External"/><Relationship Id="rId540" Type="http://schemas.openxmlformats.org/officeDocument/2006/relationships/hyperlink" Target="https://covid19.acehprov.go.id/" TargetMode="External"/><Relationship Id="rId782" Type="http://schemas.openxmlformats.org/officeDocument/2006/relationships/hyperlink" Target="https://kupang.tribunnews.com/2020/03/29/update-corona-ntt-403-odp-di-ntt-karantina-mandiri-kota-kupang-terbanyak-menyusul-sikka" TargetMode="External"/><Relationship Id="rId536" Type="http://schemas.openxmlformats.org/officeDocument/2006/relationships/hyperlink" Target="https://covid19.acehprov.go.id/" TargetMode="External"/><Relationship Id="rId778" Type="http://schemas.openxmlformats.org/officeDocument/2006/relationships/hyperlink" Target="https://kupang.tribunnews.com/2020/03/29/update-corona-ntt-403-odp-di-ntt-karantina-mandiri-kota-kupang-terbanyak-menyusul-sikka" TargetMode="External"/><Relationship Id="rId535" Type="http://schemas.openxmlformats.org/officeDocument/2006/relationships/hyperlink" Target="https://covid19.acehprov.go.id/" TargetMode="External"/><Relationship Id="rId777" Type="http://schemas.openxmlformats.org/officeDocument/2006/relationships/hyperlink" Target="https://kupang.tribunnews.com/2020/03/29/update-corona-ntt-403-odp-di-ntt-karantina-mandiri-kota-kupang-terbanyak-menyusul-sikka" TargetMode="External"/><Relationship Id="rId534" Type="http://schemas.openxmlformats.org/officeDocument/2006/relationships/hyperlink" Target="https://covid19.acehprov.go.id/" TargetMode="External"/><Relationship Id="rId776" Type="http://schemas.openxmlformats.org/officeDocument/2006/relationships/hyperlink" Target="https://kupang.tribunnews.com/2020/03/29/update-corona-ntt-403-odp-di-ntt-karantina-mandiri-kota-kupang-terbanyak-menyusul-sikka" TargetMode="External"/><Relationship Id="rId533" Type="http://schemas.openxmlformats.org/officeDocument/2006/relationships/hyperlink" Target="https://covid19.acehprov.go.id/" TargetMode="External"/><Relationship Id="rId775" Type="http://schemas.openxmlformats.org/officeDocument/2006/relationships/hyperlink" Target="https://kupang.tribunnews.com/2020/03/29/update-corona-ntt-403-odp-di-ntt-karantina-mandiri-kota-kupang-terbanyak-menyusul-sikka" TargetMode="External"/><Relationship Id="rId539" Type="http://schemas.openxmlformats.org/officeDocument/2006/relationships/hyperlink" Target="https://covid19.acehprov.go.id/" TargetMode="External"/><Relationship Id="rId538" Type="http://schemas.openxmlformats.org/officeDocument/2006/relationships/hyperlink" Target="https://covid19.acehprov.go.id/" TargetMode="External"/><Relationship Id="rId537" Type="http://schemas.openxmlformats.org/officeDocument/2006/relationships/hyperlink" Target="https://covid19.acehprov.go.id/" TargetMode="External"/><Relationship Id="rId779" Type="http://schemas.openxmlformats.org/officeDocument/2006/relationships/hyperlink" Target="https://kupang.tribunnews.com/2020/03/29/update-corona-ntt-403-odp-di-ntt-karantina-mandiri-kota-kupang-terbanyak-menyusul-sikka" TargetMode="External"/><Relationship Id="rId770" Type="http://schemas.openxmlformats.org/officeDocument/2006/relationships/hyperlink" Target="https://dinkes.kalbarprov.go.id/covid-19/" TargetMode="External"/><Relationship Id="rId532" Type="http://schemas.openxmlformats.org/officeDocument/2006/relationships/hyperlink" Target="https://covid19.acehprov.go.id/" TargetMode="External"/><Relationship Id="rId774" Type="http://schemas.openxmlformats.org/officeDocument/2006/relationships/hyperlink" Target="https://kupang.tribunnews.com/2020/03/29/update-corona-ntt-403-odp-di-ntt-karantina-mandiri-kota-kupang-terbanyak-menyusul-sikka" TargetMode="External"/><Relationship Id="rId531" Type="http://schemas.openxmlformats.org/officeDocument/2006/relationships/hyperlink" Target="https://covid19.acehprov.go.id/" TargetMode="External"/><Relationship Id="rId773" Type="http://schemas.openxmlformats.org/officeDocument/2006/relationships/hyperlink" Target="https://kupang.tribunnews.com/2020/03/29/update-corona-ntt-403-odp-di-ntt-karantina-mandiri-kota-kupang-terbanyak-menyusul-sikka" TargetMode="External"/><Relationship Id="rId530" Type="http://schemas.openxmlformats.org/officeDocument/2006/relationships/hyperlink" Target="https://covid19.acehprov.go.id/" TargetMode="External"/><Relationship Id="rId772" Type="http://schemas.openxmlformats.org/officeDocument/2006/relationships/hyperlink" Target="https://news.detik.com/berita-jawa-timur/d-4957601/kasus-corona-di-jatim-sampai-hari-ini-90-positif-336-pdp-5071-odp" TargetMode="External"/><Relationship Id="rId771" Type="http://schemas.openxmlformats.org/officeDocument/2006/relationships/hyperlink" Target="http://corona.sumselprov.gov.id" TargetMode="External"/><Relationship Id="rId327" Type="http://schemas.openxmlformats.org/officeDocument/2006/relationships/hyperlink" Target="https://dinkes.kalbarprov.go.id/covid-19/" TargetMode="External"/><Relationship Id="rId569" Type="http://schemas.openxmlformats.org/officeDocument/2006/relationships/hyperlink" Target="https://corona.jatengprov.go.id/" TargetMode="External"/><Relationship Id="rId326" Type="http://schemas.openxmlformats.org/officeDocument/2006/relationships/hyperlink" Target="https://dinkes.kalbarprov.go.id/covid-19/" TargetMode="External"/><Relationship Id="rId568" Type="http://schemas.openxmlformats.org/officeDocument/2006/relationships/hyperlink" Target="https://corona.jatengprov.go.id/" TargetMode="External"/><Relationship Id="rId325" Type="http://schemas.openxmlformats.org/officeDocument/2006/relationships/hyperlink" Target="https://dinkes.kalbarprov.go.id/covid-19/" TargetMode="External"/><Relationship Id="rId567" Type="http://schemas.openxmlformats.org/officeDocument/2006/relationships/hyperlink" Target="https://corona.jatengprov.go.id/" TargetMode="External"/><Relationship Id="rId324" Type="http://schemas.openxmlformats.org/officeDocument/2006/relationships/hyperlink" Target="https://dinkes.kalbarprov.go.id/covid-19/" TargetMode="External"/><Relationship Id="rId566" Type="http://schemas.openxmlformats.org/officeDocument/2006/relationships/hyperlink" Target="https://corona.jatengprov.go.id/" TargetMode="External"/><Relationship Id="rId329" Type="http://schemas.openxmlformats.org/officeDocument/2006/relationships/hyperlink" Target="https://dinkes.kalbarprov.go.id/covid-19/" TargetMode="External"/><Relationship Id="rId328" Type="http://schemas.openxmlformats.org/officeDocument/2006/relationships/hyperlink" Target="https://dinkes.kalbarprov.go.id/covid-19/" TargetMode="External"/><Relationship Id="rId561" Type="http://schemas.openxmlformats.org/officeDocument/2006/relationships/hyperlink" Target="https://corona.kepriprov.go.id/data/" TargetMode="External"/><Relationship Id="rId560" Type="http://schemas.openxmlformats.org/officeDocument/2006/relationships/hyperlink" Target="https://corona.kepriprov.go.id/data/" TargetMode="External"/><Relationship Id="rId323" Type="http://schemas.openxmlformats.org/officeDocument/2006/relationships/hyperlink" Target="https://dinkes.kalbarprov.go.id/covid-19/" TargetMode="External"/><Relationship Id="rId565" Type="http://schemas.openxmlformats.org/officeDocument/2006/relationships/hyperlink" Target="https://corona.jatengprov.go.id/" TargetMode="External"/><Relationship Id="rId322" Type="http://schemas.openxmlformats.org/officeDocument/2006/relationships/hyperlink" Target="https://dinkes.kalbarprov.go.id/covid-19/" TargetMode="External"/><Relationship Id="rId564" Type="http://schemas.openxmlformats.org/officeDocument/2006/relationships/hyperlink" Target="https://corona.jatengprov.go.id/" TargetMode="External"/><Relationship Id="rId321" Type="http://schemas.openxmlformats.org/officeDocument/2006/relationships/hyperlink" Target="https://dinkes.kalbarprov.go.id/covid-19/" TargetMode="External"/><Relationship Id="rId563" Type="http://schemas.openxmlformats.org/officeDocument/2006/relationships/hyperlink" Target="https://corona.jatengprov.go.id/" TargetMode="External"/><Relationship Id="rId320" Type="http://schemas.openxmlformats.org/officeDocument/2006/relationships/hyperlink" Target="https://dinkes.kalbarprov.go.id/covid-19/" TargetMode="External"/><Relationship Id="rId562" Type="http://schemas.openxmlformats.org/officeDocument/2006/relationships/hyperlink" Target="https://corona.jatengprov.go.id/" TargetMode="External"/><Relationship Id="rId316" Type="http://schemas.openxmlformats.org/officeDocument/2006/relationships/hyperlink" Target="https://porostimur.com/jumlah-odp-covid-19-di-maluku-bertambah-jadi-96-orang/" TargetMode="External"/><Relationship Id="rId558" Type="http://schemas.openxmlformats.org/officeDocument/2006/relationships/hyperlink" Target="https://corona.kepriprov.go.id/data/" TargetMode="External"/><Relationship Id="rId315" Type="http://schemas.openxmlformats.org/officeDocument/2006/relationships/hyperlink" Target="https://porostimur.com/jumlah-odp-covid-19-di-maluku-bertambah-jadi-96-orang/" TargetMode="External"/><Relationship Id="rId557" Type="http://schemas.openxmlformats.org/officeDocument/2006/relationships/hyperlink" Target="https://corona.kepriprov.go.id/data/" TargetMode="External"/><Relationship Id="rId799" Type="http://schemas.openxmlformats.org/officeDocument/2006/relationships/hyperlink" Target="http://covid19.kaltimprov.go.id/" TargetMode="External"/><Relationship Id="rId314" Type="http://schemas.openxmlformats.org/officeDocument/2006/relationships/hyperlink" Target="https://porostimur.com/jumlah-odp-covid-19-di-maluku-bertambah-jadi-96-orang/" TargetMode="External"/><Relationship Id="rId556" Type="http://schemas.openxmlformats.org/officeDocument/2006/relationships/hyperlink" Target="https://corona.kepriprov.go.id/data/" TargetMode="External"/><Relationship Id="rId798" Type="http://schemas.openxmlformats.org/officeDocument/2006/relationships/hyperlink" Target="http://covid19.kaltimprov.go.id/" TargetMode="External"/><Relationship Id="rId313" Type="http://schemas.openxmlformats.org/officeDocument/2006/relationships/hyperlink" Target="https://porostimur.com/jumlah-odp-covid-19-di-maluku-bertambah-jadi-96-orang/" TargetMode="External"/><Relationship Id="rId555" Type="http://schemas.openxmlformats.org/officeDocument/2006/relationships/hyperlink" Target="https://www.malukuterkini.com/2020/03/27/update-covid-19-di-maluku-odp-tembus-104-pdp-naik-6/" TargetMode="External"/><Relationship Id="rId797" Type="http://schemas.openxmlformats.org/officeDocument/2006/relationships/hyperlink" Target="http://covid19.kaltimprov.go.id/" TargetMode="External"/><Relationship Id="rId319" Type="http://schemas.openxmlformats.org/officeDocument/2006/relationships/hyperlink" Target="https://www.google.com/amp/s/amp.timesindonesia.co.id/read/news/259750/update-dua-pdp-negatif-satu-positif-covid19-di-maluku-utara" TargetMode="External"/><Relationship Id="rId318" Type="http://schemas.openxmlformats.org/officeDocument/2006/relationships/hyperlink" Target="https://porostimur.com/jumlah-odp-covid-19-di-maluku-bertambah-jadi-96-orang/" TargetMode="External"/><Relationship Id="rId317" Type="http://schemas.openxmlformats.org/officeDocument/2006/relationships/hyperlink" Target="https://porostimur.com/jumlah-odp-covid-19-di-maluku-bertambah-jadi-96-orang/" TargetMode="External"/><Relationship Id="rId559" Type="http://schemas.openxmlformats.org/officeDocument/2006/relationships/hyperlink" Target="https://corona.kepriprov.go.id/data/" TargetMode="External"/><Relationship Id="rId550" Type="http://schemas.openxmlformats.org/officeDocument/2006/relationships/hyperlink" Target="https://covid19.acehprov.go.id/" TargetMode="External"/><Relationship Id="rId792" Type="http://schemas.openxmlformats.org/officeDocument/2006/relationships/hyperlink" Target="https://kupang.tribunnews.com/2020/03/29/update-corona-ntt-403-odp-di-ntt-karantina-mandiri-kota-kupang-terbanyak-menyusul-sikka" TargetMode="External"/><Relationship Id="rId791" Type="http://schemas.openxmlformats.org/officeDocument/2006/relationships/hyperlink" Target="https://kupang.tribunnews.com/2020/03/29/update-corona-ntt-403-odp-di-ntt-karantina-mandiri-kota-kupang-terbanyak-menyusul-sikka" TargetMode="External"/><Relationship Id="rId790" Type="http://schemas.openxmlformats.org/officeDocument/2006/relationships/hyperlink" Target="https://kupang.tribunnews.com/2020/03/29/update-corona-ntt-403-odp-di-ntt-karantina-mandiri-kota-kupang-terbanyak-menyusul-sikka" TargetMode="External"/><Relationship Id="rId312" Type="http://schemas.openxmlformats.org/officeDocument/2006/relationships/hyperlink" Target="https://porostimur.com/jumlah-odp-covid-19-di-maluku-bertambah-jadi-96-orang/" TargetMode="External"/><Relationship Id="rId554" Type="http://schemas.openxmlformats.org/officeDocument/2006/relationships/hyperlink" Target="https://www.malukuterkini.com/2020/03/27/update-covid-19-di-maluku-odp-tembus-104-pdp-naik-6/" TargetMode="External"/><Relationship Id="rId796" Type="http://schemas.openxmlformats.org/officeDocument/2006/relationships/hyperlink" Target="http://covid19.kaltimprov.go.id/" TargetMode="External"/><Relationship Id="rId311" Type="http://schemas.openxmlformats.org/officeDocument/2006/relationships/hyperlink" Target="https://porostimur.com/jumlah-odp-covid-19-di-maluku-bertambah-jadi-96-orang/" TargetMode="External"/><Relationship Id="rId553" Type="http://schemas.openxmlformats.org/officeDocument/2006/relationships/hyperlink" Target="https://www.malukuterkini.com/2020/03/27/update-covid-19-di-maluku-odp-tembus-104-pdp-naik-6/" TargetMode="External"/><Relationship Id="rId795" Type="http://schemas.openxmlformats.org/officeDocument/2006/relationships/hyperlink" Target="https://pikobar.jabarprov.go.id/" TargetMode="External"/><Relationship Id="rId310" Type="http://schemas.openxmlformats.org/officeDocument/2006/relationships/hyperlink" Target="https://news.detik.com/berita/d-4954679/ada-7-pasien-positif-corona-di-papua-4-di-jayapura-3-di-merauke" TargetMode="External"/><Relationship Id="rId552" Type="http://schemas.openxmlformats.org/officeDocument/2006/relationships/hyperlink" Target="https://www.malukuterkini.com/2020/03/27/update-covid-19-di-maluku-odp-tembus-104-pdp-naik-6/" TargetMode="External"/><Relationship Id="rId794" Type="http://schemas.openxmlformats.org/officeDocument/2006/relationships/hyperlink" Target="https://kupang.tribunnews.com/2020/03/29/update-corona-ntt-403-odp-di-ntt-karantina-mandiri-kota-kupang-terbanyak-menyusul-sikka" TargetMode="External"/><Relationship Id="rId551" Type="http://schemas.openxmlformats.org/officeDocument/2006/relationships/hyperlink" Target="https://www.ambon.go.id/dinas-kesehatan/" TargetMode="External"/><Relationship Id="rId793" Type="http://schemas.openxmlformats.org/officeDocument/2006/relationships/hyperlink" Target="https://kupang.tribunnews.com/2020/03/29/update-corona-ntt-403-odp-di-ntt-karantina-mandiri-kota-kupang-terbanyak-menyusul-sikka" TargetMode="External"/><Relationship Id="rId297" Type="http://schemas.openxmlformats.org/officeDocument/2006/relationships/hyperlink" Target="https://news.detik.com/berita/d-4954434/5-warga-sumbar-positif-corona-dirawat-di-padang-dan-bukittinggi/2" TargetMode="External"/><Relationship Id="rId296" Type="http://schemas.openxmlformats.org/officeDocument/2006/relationships/hyperlink" Target="https://news.detik.com/berita/d-4954434/5-warga-sumbar-positif-corona-dirawat-di-padang-dan-bukittinggi/2" TargetMode="External"/><Relationship Id="rId295" Type="http://schemas.openxmlformats.org/officeDocument/2006/relationships/hyperlink" Target="http://corona.brebeskab.go.id/" TargetMode="External"/><Relationship Id="rId294" Type="http://schemas.openxmlformats.org/officeDocument/2006/relationships/hyperlink" Target="https://corona.jatengprov.go.id/" TargetMode="External"/><Relationship Id="rId299" Type="http://schemas.openxmlformats.org/officeDocument/2006/relationships/hyperlink" Target="https://news.detik.com/berita/d-4954434/5-warga-sumbar-positif-corona-dirawat-di-padang-dan-bukittinggi/2" TargetMode="External"/><Relationship Id="rId298" Type="http://schemas.openxmlformats.org/officeDocument/2006/relationships/hyperlink" Target="https://news.detik.com/berita/d-4954434/5-warga-sumbar-positif-corona-dirawat-di-padang-dan-bukittinggi/2" TargetMode="External"/><Relationship Id="rId271" Type="http://schemas.openxmlformats.org/officeDocument/2006/relationships/hyperlink" Target="https://kupang.tribunnews.com/2020/03/26/update-corona-ntt-odp-capai-254-orang-26-pdp-selesai-masa-pemantauan-simak-data-terkini" TargetMode="External"/><Relationship Id="rId270" Type="http://schemas.openxmlformats.org/officeDocument/2006/relationships/hyperlink" Target="https://kupang.tribunnews.com/2020/03/26/update-corona-ntt-odp-capai-254-orang-26-pdp-selesai-masa-pemantauan-simak-data-terkini" TargetMode="External"/><Relationship Id="rId269" Type="http://schemas.openxmlformats.org/officeDocument/2006/relationships/hyperlink" Target="https://kupang.tribunnews.com/2020/03/26/update-corona-ntt-odp-capai-254-orang-26-pdp-selesai-masa-pemantauan-simak-data-terkini" TargetMode="External"/><Relationship Id="rId264" Type="http://schemas.openxmlformats.org/officeDocument/2006/relationships/hyperlink" Target="https://dinkes.kalbarprov.go.id/covid-19/" TargetMode="External"/><Relationship Id="rId263" Type="http://schemas.openxmlformats.org/officeDocument/2006/relationships/hyperlink" Target="https://dinkes.kalbarprov.go.id/covid-19/" TargetMode="External"/><Relationship Id="rId262" Type="http://schemas.openxmlformats.org/officeDocument/2006/relationships/hyperlink" Target="https://dinkes.kalbarprov.go.id/covid-19/" TargetMode="External"/><Relationship Id="rId261" Type="http://schemas.openxmlformats.org/officeDocument/2006/relationships/hyperlink" Target="https://dinkes.kalbarprov.go.id/covid-19/" TargetMode="External"/><Relationship Id="rId268" Type="http://schemas.openxmlformats.org/officeDocument/2006/relationships/hyperlink" Target="https://www.google.com/amp/s/www.vivanews.com/amp/berita/nasional/42442-update-corona-26-maret-di-riau-odp-3-277-pdp-70-dan-1-positif" TargetMode="External"/><Relationship Id="rId267" Type="http://schemas.openxmlformats.org/officeDocument/2006/relationships/hyperlink" Target="https://kupang.tribunnews.com/2020/03/26/update-corona-ntt-odp-capai-254-orang-26-pdp-selesai-masa-pemantauan-simak-data-terkini" TargetMode="External"/><Relationship Id="rId266" Type="http://schemas.openxmlformats.org/officeDocument/2006/relationships/hyperlink" Target="https://dinkes.kalbarprov.go.id/covid-19/" TargetMode="External"/><Relationship Id="rId265" Type="http://schemas.openxmlformats.org/officeDocument/2006/relationships/hyperlink" Target="https://dinkes.kalbarprov.go.id/covid-19/" TargetMode="External"/><Relationship Id="rId260" Type="http://schemas.openxmlformats.org/officeDocument/2006/relationships/hyperlink" Target="https://dinkes.kalbarprov.go.id/covid-19/" TargetMode="External"/><Relationship Id="rId259" Type="http://schemas.openxmlformats.org/officeDocument/2006/relationships/hyperlink" Target="https://dinkes.kalbarprov.go.id/covid-19/" TargetMode="External"/><Relationship Id="rId258" Type="http://schemas.openxmlformats.org/officeDocument/2006/relationships/hyperlink" Target="https://dinkes.kalbarprov.go.id/covid-19/" TargetMode="External"/><Relationship Id="rId253" Type="http://schemas.openxmlformats.org/officeDocument/2006/relationships/hyperlink" Target="https://corona.ntbprov.go.id/list-data" TargetMode="External"/><Relationship Id="rId495" Type="http://schemas.openxmlformats.org/officeDocument/2006/relationships/hyperlink" Target="http://covid19.kaltimprov.go.id/" TargetMode="External"/><Relationship Id="rId252" Type="http://schemas.openxmlformats.org/officeDocument/2006/relationships/hyperlink" Target="https://dinkes.kalbarprov.go.id/covid-19/" TargetMode="External"/><Relationship Id="rId494" Type="http://schemas.openxmlformats.org/officeDocument/2006/relationships/hyperlink" Target="http://covid19.kaltimprov.go.id/" TargetMode="External"/><Relationship Id="rId251" Type="http://schemas.openxmlformats.org/officeDocument/2006/relationships/hyperlink" Target="https://corona.jatengprov.go.id/" TargetMode="External"/><Relationship Id="rId493" Type="http://schemas.openxmlformats.org/officeDocument/2006/relationships/hyperlink" Target="http://covid19.kaltimprov.go.id/" TargetMode="External"/><Relationship Id="rId250" Type="http://schemas.openxmlformats.org/officeDocument/2006/relationships/hyperlink" Target="https://corona.ntbprov.go.id/list-data" TargetMode="External"/><Relationship Id="rId492" Type="http://schemas.openxmlformats.org/officeDocument/2006/relationships/hyperlink" Target="http://covid19.kaltimprov.go.id/" TargetMode="External"/><Relationship Id="rId257" Type="http://schemas.openxmlformats.org/officeDocument/2006/relationships/hyperlink" Target="https://dinkes.kalbarprov.go.id/covid-19/" TargetMode="External"/><Relationship Id="rId499" Type="http://schemas.openxmlformats.org/officeDocument/2006/relationships/hyperlink" Target="http://covid19.babelprov.go.id/" TargetMode="External"/><Relationship Id="rId256" Type="http://schemas.openxmlformats.org/officeDocument/2006/relationships/hyperlink" Target="https://dinkes.kalbarprov.go.id/covid-19/" TargetMode="External"/><Relationship Id="rId498" Type="http://schemas.openxmlformats.org/officeDocument/2006/relationships/hyperlink" Target="http://covid19.kaltimprov.go.id/" TargetMode="External"/><Relationship Id="rId255" Type="http://schemas.openxmlformats.org/officeDocument/2006/relationships/hyperlink" Target="https://corona.ntbprov.go.id/list-data" TargetMode="External"/><Relationship Id="rId497" Type="http://schemas.openxmlformats.org/officeDocument/2006/relationships/hyperlink" Target="http://covid19.kaltimprov.go.id/" TargetMode="External"/><Relationship Id="rId254" Type="http://schemas.openxmlformats.org/officeDocument/2006/relationships/hyperlink" Target="https://dinkes.kalbarprov.go.id/covid-19/" TargetMode="External"/><Relationship Id="rId496" Type="http://schemas.openxmlformats.org/officeDocument/2006/relationships/hyperlink" Target="http://covid19.kaltimprov.go.id/" TargetMode="External"/><Relationship Id="rId293" Type="http://schemas.openxmlformats.org/officeDocument/2006/relationships/hyperlink" Target="https://corona.tegalkota.go.id/" TargetMode="External"/><Relationship Id="rId292" Type="http://schemas.openxmlformats.org/officeDocument/2006/relationships/hyperlink" Target="https://infocorona.pemalangkab.go.id/" TargetMode="External"/><Relationship Id="rId291" Type="http://schemas.openxmlformats.org/officeDocument/2006/relationships/hyperlink" Target="https://corona.pekalongankota.go.id/" TargetMode="External"/><Relationship Id="rId290" Type="http://schemas.openxmlformats.org/officeDocument/2006/relationships/hyperlink" Target="http://corona.pekalongankab.go.id/" TargetMode="External"/><Relationship Id="rId286" Type="http://schemas.openxmlformats.org/officeDocument/2006/relationships/hyperlink" Target="https://kupang.tribunnews.com/2020/03/26/update-corona-ntt-odp-capai-254-orang-26-pdp-selesai-masa-pemantauan-simak-data-terkini" TargetMode="External"/><Relationship Id="rId285" Type="http://schemas.openxmlformats.org/officeDocument/2006/relationships/hyperlink" Target="https://kupang.tribunnews.com/2020/03/26/update-corona-ntt-odp-capai-254-orang-26-pdp-selesai-masa-pemantauan-simak-data-terkini" TargetMode="External"/><Relationship Id="rId284" Type="http://schemas.openxmlformats.org/officeDocument/2006/relationships/hyperlink" Target="https://kupang.tribunnews.com/2020/03/26/update-corona-ntt-odp-capai-254-orang-26-pdp-selesai-masa-pemantauan-simak-data-terkini" TargetMode="External"/><Relationship Id="rId283" Type="http://schemas.openxmlformats.org/officeDocument/2006/relationships/hyperlink" Target="https://kupang.tribunnews.com/2020/03/26/update-corona-ntt-odp-capai-254-orang-26-pdp-selesai-masa-pemantauan-simak-data-terkini" TargetMode="External"/><Relationship Id="rId289" Type="http://schemas.openxmlformats.org/officeDocument/2006/relationships/hyperlink" Target="https://corona.batangkab.go.id/" TargetMode="External"/><Relationship Id="rId288" Type="http://schemas.openxmlformats.org/officeDocument/2006/relationships/hyperlink" Target="https://corona.jatengprov.go.id/" TargetMode="External"/><Relationship Id="rId287" Type="http://schemas.openxmlformats.org/officeDocument/2006/relationships/hyperlink" Target="https://kupang.tribunnews.com/2020/03/26/update-corona-ntt-odp-capai-254-orang-26-pdp-selesai-masa-pemantauan-simak-data-terkini" TargetMode="External"/><Relationship Id="rId282" Type="http://schemas.openxmlformats.org/officeDocument/2006/relationships/hyperlink" Target="https://kupang.tribunnews.com/2020/03/26/update-corona-ntt-odp-capai-254-orang-26-pdp-selesai-masa-pemantauan-simak-data-terkini" TargetMode="External"/><Relationship Id="rId281" Type="http://schemas.openxmlformats.org/officeDocument/2006/relationships/hyperlink" Target="https://kupang.tribunnews.com/2020/03/26/update-corona-ntt-odp-capai-254-orang-26-pdp-selesai-masa-pemantauan-simak-data-terkini" TargetMode="External"/><Relationship Id="rId280" Type="http://schemas.openxmlformats.org/officeDocument/2006/relationships/hyperlink" Target="https://kupang.tribunnews.com/2020/03/26/update-corona-ntt-odp-capai-254-orang-26-pdp-selesai-masa-pemantauan-simak-data-terkini" TargetMode="External"/><Relationship Id="rId275" Type="http://schemas.openxmlformats.org/officeDocument/2006/relationships/hyperlink" Target="https://kupang.tribunnews.com/2020/03/26/update-corona-ntt-odp-capai-254-orang-26-pdp-selesai-masa-pemantauan-simak-data-terkini" TargetMode="External"/><Relationship Id="rId274" Type="http://schemas.openxmlformats.org/officeDocument/2006/relationships/hyperlink" Target="https://kupang.tribunnews.com/2020/03/26/update-corona-ntt-odp-capai-254-orang-26-pdp-selesai-masa-pemantauan-simak-data-terkini" TargetMode="External"/><Relationship Id="rId273" Type="http://schemas.openxmlformats.org/officeDocument/2006/relationships/hyperlink" Target="https://kupang.tribunnews.com/2020/03/26/update-corona-ntt-odp-capai-254-orang-26-pdp-selesai-masa-pemantauan-simak-data-terkini" TargetMode="External"/><Relationship Id="rId272" Type="http://schemas.openxmlformats.org/officeDocument/2006/relationships/hyperlink" Target="https://kupang.tribunnews.com/2020/03/26/update-corona-ntt-odp-capai-254-orang-26-pdp-selesai-masa-pemantauan-simak-data-terkini" TargetMode="External"/><Relationship Id="rId279" Type="http://schemas.openxmlformats.org/officeDocument/2006/relationships/hyperlink" Target="https://kupang.tribunnews.com/2020/03/26/update-corona-ntt-odp-capai-254-orang-26-pdp-selesai-masa-pemantauan-simak-data-terkini" TargetMode="External"/><Relationship Id="rId278" Type="http://schemas.openxmlformats.org/officeDocument/2006/relationships/hyperlink" Target="https://kupang.tribunnews.com/2020/03/26/update-corona-ntt-odp-capai-254-orang-26-pdp-selesai-masa-pemantauan-simak-data-terkini" TargetMode="External"/><Relationship Id="rId277" Type="http://schemas.openxmlformats.org/officeDocument/2006/relationships/hyperlink" Target="https://kupang.tribunnews.com/2020/03/26/update-corona-ntt-odp-capai-254-orang-26-pdp-selesai-masa-pemantauan-simak-data-terkini" TargetMode="External"/><Relationship Id="rId276" Type="http://schemas.openxmlformats.org/officeDocument/2006/relationships/hyperlink" Target="https://kupang.tribunnews.com/2020/03/26/update-corona-ntt-odp-capai-254-orang-26-pdp-selesai-masa-pemantauan-simak-data-terkini" TargetMode="External"/><Relationship Id="rId907" Type="http://schemas.openxmlformats.org/officeDocument/2006/relationships/hyperlink" Target="https://kupang.tribunnews.com/2020/03/30/update-data-corona-ntt-odp-509-orang-10-orang-masih-dirawat-dan-1-berstatus-pdp" TargetMode="External"/><Relationship Id="rId906" Type="http://schemas.openxmlformats.org/officeDocument/2006/relationships/hyperlink" Target="https://kupang.tribunnews.com/2020/03/30/update-data-corona-ntt-odp-509-orang-10-orang-masih-dirawat-dan-1-berstatus-pdp" TargetMode="External"/><Relationship Id="rId905" Type="http://schemas.openxmlformats.org/officeDocument/2006/relationships/hyperlink" Target="https://kupang.tribunnews.com/2020/03/30/update-data-corona-ntt-odp-509-orang-10-orang-masih-dirawat-dan-1-berstatus-pdp" TargetMode="External"/><Relationship Id="rId904" Type="http://schemas.openxmlformats.org/officeDocument/2006/relationships/hyperlink" Target="https://kupang.tribunnews.com/2020/03/30/update-data-corona-ntt-odp-509-orang-10-orang-masih-dirawat-dan-1-berstatus-pdp" TargetMode="External"/><Relationship Id="rId909" Type="http://schemas.openxmlformats.org/officeDocument/2006/relationships/hyperlink" Target="https://kupang.tribunnews.com/2020/03/30/update-data-corona-ntt-odp-509-orang-10-orang-masih-dirawat-dan-1-berstatus-pdp" TargetMode="External"/><Relationship Id="rId908" Type="http://schemas.openxmlformats.org/officeDocument/2006/relationships/hyperlink" Target="https://kupang.tribunnews.com/2020/03/30/update-data-corona-ntt-odp-509-orang-10-orang-masih-dirawat-dan-1-berstatus-pdp" TargetMode="External"/><Relationship Id="rId903" Type="http://schemas.openxmlformats.org/officeDocument/2006/relationships/hyperlink" Target="https://kupang.tribunnews.com/2020/03/30/update-data-corona-ntt-odp-509-orang-10-orang-masih-dirawat-dan-1-berstatus-pdp" TargetMode="External"/><Relationship Id="rId902" Type="http://schemas.openxmlformats.org/officeDocument/2006/relationships/hyperlink" Target="https://kupang.tribunnews.com/2020/03/30/update-data-corona-ntt-odp-509-orang-10-orang-masih-dirawat-dan-1-berstatus-pdp" TargetMode="External"/><Relationship Id="rId901" Type="http://schemas.openxmlformats.org/officeDocument/2006/relationships/hyperlink" Target="https://kupang.tribunnews.com/2020/03/30/update-data-corona-ntt-odp-509-orang-10-orang-masih-dirawat-dan-1-berstatus-pdp" TargetMode="External"/><Relationship Id="rId900" Type="http://schemas.openxmlformats.org/officeDocument/2006/relationships/hyperlink" Target="https://kupang.tribunnews.com/2020/03/30/update-data-corona-ntt-odp-509-orang-10-orang-masih-dirawat-dan-1-berstatus-pdp" TargetMode="External"/><Relationship Id="rId929" Type="http://schemas.openxmlformats.org/officeDocument/2006/relationships/hyperlink" Target="https://www.topsumbar.co.id/update-sebaran-covid-19-sumbar-senin-ini-gugus-tugas-provinsi-mutakhirkan-peta-berikut-sebarannya/" TargetMode="External"/><Relationship Id="rId928" Type="http://schemas.openxmlformats.org/officeDocument/2006/relationships/hyperlink" Target="https://www.topsumbar.co.id/update-sebaran-covid-19-sumbar-senin-ini-gugus-tugas-provinsi-mutakhirkan-peta-berikut-sebarannya/" TargetMode="External"/><Relationship Id="rId927" Type="http://schemas.openxmlformats.org/officeDocument/2006/relationships/hyperlink" Target="https://www.topsumbar.co.id/update-sebaran-covid-19-sumbar-senin-ini-gugus-tugas-provinsi-mutakhirkan-peta-berikut-sebarannya/" TargetMode="External"/><Relationship Id="rId926" Type="http://schemas.openxmlformats.org/officeDocument/2006/relationships/hyperlink" Target="https://www.topsumbar.co.id/update-sebaran-covid-19-sumbar-senin-ini-gugus-tugas-provinsi-mutakhirkan-peta-berikut-sebarannya/" TargetMode="External"/><Relationship Id="rId921" Type="http://schemas.openxmlformats.org/officeDocument/2006/relationships/hyperlink" Target="https://www.topsumbar.co.id/update-sebaran-covid-19-sumbar-senin-ini-gugus-tugas-provinsi-mutakhirkan-peta-berikut-sebarannya/" TargetMode="External"/><Relationship Id="rId920" Type="http://schemas.openxmlformats.org/officeDocument/2006/relationships/hyperlink" Target="https://www.topsumbar.co.id/update-sebaran-covid-19-sumbar-senin-ini-gugus-tugas-provinsi-mutakhirkan-peta-berikut-sebarannya/" TargetMode="External"/><Relationship Id="rId925" Type="http://schemas.openxmlformats.org/officeDocument/2006/relationships/hyperlink" Target="https://www.topsumbar.co.id/update-sebaran-covid-19-sumbar-senin-ini-gugus-tugas-provinsi-mutakhirkan-peta-berikut-sebarannya/" TargetMode="External"/><Relationship Id="rId924" Type="http://schemas.openxmlformats.org/officeDocument/2006/relationships/hyperlink" Target="https://www.topsumbar.co.id/update-sebaran-covid-19-sumbar-senin-ini-gugus-tugas-provinsi-mutakhirkan-peta-berikut-sebarannya/" TargetMode="External"/><Relationship Id="rId923" Type="http://schemas.openxmlformats.org/officeDocument/2006/relationships/hyperlink" Target="https://www.topsumbar.co.id/update-sebaran-covid-19-sumbar-senin-ini-gugus-tugas-provinsi-mutakhirkan-peta-berikut-sebarannya/" TargetMode="External"/><Relationship Id="rId922" Type="http://schemas.openxmlformats.org/officeDocument/2006/relationships/hyperlink" Target="https://www.topsumbar.co.id/update-sebaran-covid-19-sumbar-senin-ini-gugus-tugas-provinsi-mutakhirkan-peta-berikut-sebarannya/" TargetMode="External"/><Relationship Id="rId918" Type="http://schemas.openxmlformats.org/officeDocument/2006/relationships/hyperlink" Target="https://www.topsumbar.co.id/update-sebaran-covid-19-sumbar-senin-ini-gugus-tugas-provinsi-mutakhirkan-peta-berikut-sebarannya/" TargetMode="External"/><Relationship Id="rId917" Type="http://schemas.openxmlformats.org/officeDocument/2006/relationships/hyperlink" Target="https://www.topsumbar.co.id/update-sebaran-covid-19-sumbar-senin-ini-gugus-tugas-provinsi-mutakhirkan-peta-berikut-sebarannya/" TargetMode="External"/><Relationship Id="rId916" Type="http://schemas.openxmlformats.org/officeDocument/2006/relationships/hyperlink" Target="https://www.topsumbar.co.id/update-sebaran-covid-19-sumbar-senin-ini-gugus-tugas-provinsi-mutakhirkan-peta-berikut-sebarannya/" TargetMode="External"/><Relationship Id="rId915" Type="http://schemas.openxmlformats.org/officeDocument/2006/relationships/hyperlink" Target="https://www.topsumbar.co.id/update-sebaran-covid-19-sumbar-senin-ini-gugus-tugas-provinsi-mutakhirkan-peta-berikut-sebarannya/" TargetMode="External"/><Relationship Id="rId919" Type="http://schemas.openxmlformats.org/officeDocument/2006/relationships/hyperlink" Target="https://www.topsumbar.co.id/update-sebaran-covid-19-sumbar-senin-ini-gugus-tugas-provinsi-mutakhirkan-peta-berikut-sebarannya/" TargetMode="External"/><Relationship Id="rId910" Type="http://schemas.openxmlformats.org/officeDocument/2006/relationships/hyperlink" Target="https://kupang.tribunnews.com/2020/03/30/update-data-corona-ntt-odp-509-orang-10-orang-masih-dirawat-dan-1-berstatus-pdp" TargetMode="External"/><Relationship Id="rId914" Type="http://schemas.openxmlformats.org/officeDocument/2006/relationships/hyperlink" Target="https://kupang.tribunnews.com/2020/03/30/update-data-corona-ntt-odp-509-orang-10-orang-masih-dirawat-dan-1-berstatus-pdp" TargetMode="External"/><Relationship Id="rId913" Type="http://schemas.openxmlformats.org/officeDocument/2006/relationships/hyperlink" Target="https://kupang.tribunnews.com/2020/03/30/update-data-corona-ntt-odp-509-orang-10-orang-masih-dirawat-dan-1-berstatus-pdp" TargetMode="External"/><Relationship Id="rId912" Type="http://schemas.openxmlformats.org/officeDocument/2006/relationships/hyperlink" Target="https://kupang.tribunnews.com/2020/03/30/update-data-corona-ntt-odp-509-orang-10-orang-masih-dirawat-dan-1-berstatus-pdp" TargetMode="External"/><Relationship Id="rId911" Type="http://schemas.openxmlformats.org/officeDocument/2006/relationships/hyperlink" Target="https://kupang.tribunnews.com/2020/03/30/update-data-corona-ntt-odp-509-orang-10-orang-masih-dirawat-dan-1-berstatus-pdp" TargetMode="External"/><Relationship Id="rId629" Type="http://schemas.openxmlformats.org/officeDocument/2006/relationships/hyperlink" Target="https://corona.jatengprov.go.id/" TargetMode="External"/><Relationship Id="rId624" Type="http://schemas.openxmlformats.org/officeDocument/2006/relationships/hyperlink" Target="https://corona.jatengprov.go.id/" TargetMode="External"/><Relationship Id="rId866" Type="http://schemas.openxmlformats.org/officeDocument/2006/relationships/hyperlink" Target="https://corona.kepriprov.go.id/data/" TargetMode="External"/><Relationship Id="rId623" Type="http://schemas.openxmlformats.org/officeDocument/2006/relationships/hyperlink" Target="https://corona.jatengprov.go.id/" TargetMode="External"/><Relationship Id="rId865" Type="http://schemas.openxmlformats.org/officeDocument/2006/relationships/hyperlink" Target="https://corona.kepriprov.go.id/data/" TargetMode="External"/><Relationship Id="rId622" Type="http://schemas.openxmlformats.org/officeDocument/2006/relationships/hyperlink" Target="https://corona.ntbprov.go.id/list-data" TargetMode="External"/><Relationship Id="rId864" Type="http://schemas.openxmlformats.org/officeDocument/2006/relationships/hyperlink" Target="http://www.sragenkab.go.id/waspada-corona.html" TargetMode="External"/><Relationship Id="rId621" Type="http://schemas.openxmlformats.org/officeDocument/2006/relationships/hyperlink" Target="https://corona.ntbprov.go.id/list-data" TargetMode="External"/><Relationship Id="rId863" Type="http://schemas.openxmlformats.org/officeDocument/2006/relationships/hyperlink" Target="http://covid19.karanganyarkab.go.id/" TargetMode="External"/><Relationship Id="rId628" Type="http://schemas.openxmlformats.org/officeDocument/2006/relationships/hyperlink" Target="https://corona.jatengprov.go.id/" TargetMode="External"/><Relationship Id="rId627" Type="http://schemas.openxmlformats.org/officeDocument/2006/relationships/hyperlink" Target="https://corona.jatengprov.go.id/" TargetMode="External"/><Relationship Id="rId869" Type="http://schemas.openxmlformats.org/officeDocument/2006/relationships/hyperlink" Target="https://sites.google.com/view/blora-tanggap-corono/" TargetMode="External"/><Relationship Id="rId626" Type="http://schemas.openxmlformats.org/officeDocument/2006/relationships/hyperlink" Target="https://corona.jatengprov.go.id/" TargetMode="External"/><Relationship Id="rId868" Type="http://schemas.openxmlformats.org/officeDocument/2006/relationships/hyperlink" Target="https://corona.kepriprov.go.id/data/" TargetMode="External"/><Relationship Id="rId625" Type="http://schemas.openxmlformats.org/officeDocument/2006/relationships/hyperlink" Target="https://corona.ntbprov.go.id/list-data" TargetMode="External"/><Relationship Id="rId867" Type="http://schemas.openxmlformats.org/officeDocument/2006/relationships/hyperlink" Target="http://corona.grobogan.go.id/" TargetMode="External"/><Relationship Id="rId620" Type="http://schemas.openxmlformats.org/officeDocument/2006/relationships/hyperlink" Target="https://corona.ntbprov.go.id/list-data" TargetMode="External"/><Relationship Id="rId862" Type="http://schemas.openxmlformats.org/officeDocument/2006/relationships/hyperlink" Target="https://corona.kepriprov.go.id/data/" TargetMode="External"/><Relationship Id="rId861" Type="http://schemas.openxmlformats.org/officeDocument/2006/relationships/hyperlink" Target="https://corona.kepriprov.go.id/data/" TargetMode="External"/><Relationship Id="rId860" Type="http://schemas.openxmlformats.org/officeDocument/2006/relationships/hyperlink" Target="https://corona.kepriprov.go.id/data/" TargetMode="External"/><Relationship Id="rId619" Type="http://schemas.openxmlformats.org/officeDocument/2006/relationships/hyperlink" Target="https://corona.ntbprov.go.id/list-data" TargetMode="External"/><Relationship Id="rId618" Type="http://schemas.openxmlformats.org/officeDocument/2006/relationships/hyperlink" Target="https://corona.ntbprov.go.id/list-data" TargetMode="External"/><Relationship Id="rId613" Type="http://schemas.openxmlformats.org/officeDocument/2006/relationships/hyperlink" Target="https://dinkes.kalbarprov.go.id/covid-19/" TargetMode="External"/><Relationship Id="rId855" Type="http://schemas.openxmlformats.org/officeDocument/2006/relationships/hyperlink" Target="https://corona.ntbprov.go.id/list-data" TargetMode="External"/><Relationship Id="rId612" Type="http://schemas.openxmlformats.org/officeDocument/2006/relationships/hyperlink" Target="https://dinkes.kalbarprov.go.id/covid-19/" TargetMode="External"/><Relationship Id="rId854" Type="http://schemas.openxmlformats.org/officeDocument/2006/relationships/hyperlink" Target="https://corona.ntbprov.go.id/list-data" TargetMode="External"/><Relationship Id="rId611" Type="http://schemas.openxmlformats.org/officeDocument/2006/relationships/hyperlink" Target="https://dinkes.kalbarprov.go.id/covid-19/" TargetMode="External"/><Relationship Id="rId853" Type="http://schemas.openxmlformats.org/officeDocument/2006/relationships/hyperlink" Target="https://corona.ntbprov.go.id/list-data" TargetMode="External"/><Relationship Id="rId610" Type="http://schemas.openxmlformats.org/officeDocument/2006/relationships/hyperlink" Target="https://dinkes.kalbarprov.go.id/covid-19/" TargetMode="External"/><Relationship Id="rId852" Type="http://schemas.openxmlformats.org/officeDocument/2006/relationships/hyperlink" Target="https://corona.ntbprov.go.id/list-data" TargetMode="External"/><Relationship Id="rId617" Type="http://schemas.openxmlformats.org/officeDocument/2006/relationships/hyperlink" Target="https://kupang.tribunnews.com/2020/03/28/update-corona-di-ntt-inilah-jumlah-odp-terkini-dua-kabupaten-terbanyak-di-ntt-dan-sebarannya?page=2" TargetMode="External"/><Relationship Id="rId859" Type="http://schemas.openxmlformats.org/officeDocument/2006/relationships/hyperlink" Target="http://corona.sukoharjokab.go.id/" TargetMode="External"/><Relationship Id="rId616" Type="http://schemas.openxmlformats.org/officeDocument/2006/relationships/hyperlink" Target="https://dinkes.kalbarprov.go.id/covid-19/" TargetMode="External"/><Relationship Id="rId858" Type="http://schemas.openxmlformats.org/officeDocument/2006/relationships/hyperlink" Target="https://corona.kepriprov.go.id/data/" TargetMode="External"/><Relationship Id="rId615" Type="http://schemas.openxmlformats.org/officeDocument/2006/relationships/hyperlink" Target="https://dinkes.kalbarprov.go.id/covid-19/" TargetMode="External"/><Relationship Id="rId857" Type="http://schemas.openxmlformats.org/officeDocument/2006/relationships/hyperlink" Target="http://covid19.boyolali.go.id/" TargetMode="External"/><Relationship Id="rId614" Type="http://schemas.openxmlformats.org/officeDocument/2006/relationships/hyperlink" Target="https://dinkes.kalbarprov.go.id/covid-19/" TargetMode="External"/><Relationship Id="rId856" Type="http://schemas.openxmlformats.org/officeDocument/2006/relationships/hyperlink" Target="https://corona.ntbprov.go.id/list-data" TargetMode="External"/><Relationship Id="rId851" Type="http://schemas.openxmlformats.org/officeDocument/2006/relationships/hyperlink" Target="http://corona.sumselprov.gov.id" TargetMode="External"/><Relationship Id="rId850" Type="http://schemas.openxmlformats.org/officeDocument/2006/relationships/hyperlink" Target="https://corona.ntbprov.go.id/list-data" TargetMode="External"/><Relationship Id="rId409" Type="http://schemas.openxmlformats.org/officeDocument/2006/relationships/hyperlink" Target="https://corona.jatengprov.go.id/" TargetMode="External"/><Relationship Id="rId404" Type="http://schemas.openxmlformats.org/officeDocument/2006/relationships/hyperlink" Target="https://corona.ntbprov.go.id/list-data" TargetMode="External"/><Relationship Id="rId646" Type="http://schemas.openxmlformats.org/officeDocument/2006/relationships/hyperlink" Target="https://covid19.acehprov.go.id/" TargetMode="External"/><Relationship Id="rId888" Type="http://schemas.openxmlformats.org/officeDocument/2006/relationships/hyperlink" Target="https://covid19.acehprov.go.id/" TargetMode="External"/><Relationship Id="rId403" Type="http://schemas.openxmlformats.org/officeDocument/2006/relationships/hyperlink" Target="https://corona.jatengprov.go.id/" TargetMode="External"/><Relationship Id="rId645" Type="http://schemas.openxmlformats.org/officeDocument/2006/relationships/hyperlink" Target="https://covid19.acehprov.go.id/" TargetMode="External"/><Relationship Id="rId887" Type="http://schemas.openxmlformats.org/officeDocument/2006/relationships/hyperlink" Target="https://covid19.acehprov.go.id/" TargetMode="External"/><Relationship Id="rId402" Type="http://schemas.openxmlformats.org/officeDocument/2006/relationships/hyperlink" Target="https://corona.ntbprov.go.id/list-data" TargetMode="External"/><Relationship Id="rId644" Type="http://schemas.openxmlformats.org/officeDocument/2006/relationships/hyperlink" Target="https://covid19.acehprov.go.id/" TargetMode="External"/><Relationship Id="rId886" Type="http://schemas.openxmlformats.org/officeDocument/2006/relationships/hyperlink" Target="https://covid19.acehprov.go.id/" TargetMode="External"/><Relationship Id="rId401" Type="http://schemas.openxmlformats.org/officeDocument/2006/relationships/hyperlink" Target="https://corona.ntbprov.go.id/list-data" TargetMode="External"/><Relationship Id="rId643" Type="http://schemas.openxmlformats.org/officeDocument/2006/relationships/hyperlink" Target="https://covid19.acehprov.go.id/" TargetMode="External"/><Relationship Id="rId885" Type="http://schemas.openxmlformats.org/officeDocument/2006/relationships/hyperlink" Target="https://covid19.acehprov.go.id/" TargetMode="External"/><Relationship Id="rId408" Type="http://schemas.openxmlformats.org/officeDocument/2006/relationships/hyperlink" Target="https://corona.jatengprov.go.id/" TargetMode="External"/><Relationship Id="rId407" Type="http://schemas.openxmlformats.org/officeDocument/2006/relationships/hyperlink" Target="https://corona.jatengprov.go.id/" TargetMode="External"/><Relationship Id="rId649" Type="http://schemas.openxmlformats.org/officeDocument/2006/relationships/hyperlink" Target="https://covid19.acehprov.go.id/" TargetMode="External"/><Relationship Id="rId406" Type="http://schemas.openxmlformats.org/officeDocument/2006/relationships/hyperlink" Target="https://corona.ntbprov.go.id/list-data" TargetMode="External"/><Relationship Id="rId648" Type="http://schemas.openxmlformats.org/officeDocument/2006/relationships/hyperlink" Target="https://covid19.acehprov.go.id/" TargetMode="External"/><Relationship Id="rId405" Type="http://schemas.openxmlformats.org/officeDocument/2006/relationships/hyperlink" Target="https://corona.jatengprov.go.id/" TargetMode="External"/><Relationship Id="rId647" Type="http://schemas.openxmlformats.org/officeDocument/2006/relationships/hyperlink" Target="https://kupang.tribunnews.com/2020/03/28/update-corona-di-ntt-inilah-jumlah-odp-terkini-dua-kabupaten-terbanyak-di-ntt-dan-sebarannya?page=2" TargetMode="External"/><Relationship Id="rId889" Type="http://schemas.openxmlformats.org/officeDocument/2006/relationships/hyperlink" Target="https://covid19.acehprov.go.id/" TargetMode="External"/><Relationship Id="rId880" Type="http://schemas.openxmlformats.org/officeDocument/2006/relationships/hyperlink" Target="https://covid19.acehprov.go.id/" TargetMode="External"/><Relationship Id="rId400" Type="http://schemas.openxmlformats.org/officeDocument/2006/relationships/hyperlink" Target="https://corona.jatengprov.go.id/" TargetMode="External"/><Relationship Id="rId642" Type="http://schemas.openxmlformats.org/officeDocument/2006/relationships/hyperlink" Target="https://covid19.acehprov.go.id/" TargetMode="External"/><Relationship Id="rId884" Type="http://schemas.openxmlformats.org/officeDocument/2006/relationships/hyperlink" Target="https://covid19.acehprov.go.id/" TargetMode="External"/><Relationship Id="rId641" Type="http://schemas.openxmlformats.org/officeDocument/2006/relationships/hyperlink" Target="https://kupang.tribunnews.com/2020/03/28/update-corona-di-ntt-inilah-jumlah-odp-terkini-dua-kabupaten-terbanyak-di-ntt-dan-sebarannya?page=2" TargetMode="External"/><Relationship Id="rId883" Type="http://schemas.openxmlformats.org/officeDocument/2006/relationships/hyperlink" Target="https://covid19.acehprov.go.id/" TargetMode="External"/><Relationship Id="rId640" Type="http://schemas.openxmlformats.org/officeDocument/2006/relationships/hyperlink" Target="https://covid19.acehprov.go.id/" TargetMode="External"/><Relationship Id="rId882" Type="http://schemas.openxmlformats.org/officeDocument/2006/relationships/hyperlink" Target="https://covid19.acehprov.go.id/" TargetMode="External"/><Relationship Id="rId881" Type="http://schemas.openxmlformats.org/officeDocument/2006/relationships/hyperlink" Target="https://covid19.acehprov.go.id/" TargetMode="External"/><Relationship Id="rId635" Type="http://schemas.openxmlformats.org/officeDocument/2006/relationships/hyperlink" Target="https://covid19.acehprov.go.id/" TargetMode="External"/><Relationship Id="rId877" Type="http://schemas.openxmlformats.org/officeDocument/2006/relationships/hyperlink" Target="https://covid19.acehprov.go.id/" TargetMode="External"/><Relationship Id="rId634" Type="http://schemas.openxmlformats.org/officeDocument/2006/relationships/hyperlink" Target="https://corona.ntbprov.go.id/list-data" TargetMode="External"/><Relationship Id="rId876" Type="http://schemas.openxmlformats.org/officeDocument/2006/relationships/hyperlink" Target="https://covid19.acehprov.go.id/" TargetMode="External"/><Relationship Id="rId633" Type="http://schemas.openxmlformats.org/officeDocument/2006/relationships/hyperlink" Target="https://corona.ntbprov.go.id/list-data" TargetMode="External"/><Relationship Id="rId875" Type="http://schemas.openxmlformats.org/officeDocument/2006/relationships/hyperlink" Target="https://covid19.acehprov.go.id/" TargetMode="External"/><Relationship Id="rId632" Type="http://schemas.openxmlformats.org/officeDocument/2006/relationships/hyperlink" Target="https://corona.jatengprov.go.id/" TargetMode="External"/><Relationship Id="rId874" Type="http://schemas.openxmlformats.org/officeDocument/2006/relationships/hyperlink" Target="https://covid19.acehprov.go.id/" TargetMode="External"/><Relationship Id="rId639" Type="http://schemas.openxmlformats.org/officeDocument/2006/relationships/hyperlink" Target="https://covid19.acehprov.go.id/" TargetMode="External"/><Relationship Id="rId638" Type="http://schemas.openxmlformats.org/officeDocument/2006/relationships/hyperlink" Target="https://covid19.acehprov.go.id/" TargetMode="External"/><Relationship Id="rId637" Type="http://schemas.openxmlformats.org/officeDocument/2006/relationships/hyperlink" Target="https://covid19.acehprov.go.id/" TargetMode="External"/><Relationship Id="rId879" Type="http://schemas.openxmlformats.org/officeDocument/2006/relationships/hyperlink" Target="https://covid19.acehprov.go.id/" TargetMode="External"/><Relationship Id="rId636" Type="http://schemas.openxmlformats.org/officeDocument/2006/relationships/hyperlink" Target="https://covid19.acehprov.go.id/" TargetMode="External"/><Relationship Id="rId878" Type="http://schemas.openxmlformats.org/officeDocument/2006/relationships/hyperlink" Target="https://covid19.acehprov.go.id/" TargetMode="External"/><Relationship Id="rId631" Type="http://schemas.openxmlformats.org/officeDocument/2006/relationships/hyperlink" Target="https://corona.jatengprov.go.id/" TargetMode="External"/><Relationship Id="rId873" Type="http://schemas.openxmlformats.org/officeDocument/2006/relationships/hyperlink" Target="https://covid19.acehprov.go.id/" TargetMode="External"/><Relationship Id="rId630" Type="http://schemas.openxmlformats.org/officeDocument/2006/relationships/hyperlink" Target="https://corona.jatengprov.go.id/" TargetMode="External"/><Relationship Id="rId872" Type="http://schemas.openxmlformats.org/officeDocument/2006/relationships/hyperlink" Target="https://covid19.acehprov.go.id/" TargetMode="External"/><Relationship Id="rId871" Type="http://schemas.openxmlformats.org/officeDocument/2006/relationships/hyperlink" Target="https://covid19.acehprov.go.id/" TargetMode="External"/><Relationship Id="rId870" Type="http://schemas.openxmlformats.org/officeDocument/2006/relationships/hyperlink" Target="https://covid19.acehprov.go.id/" TargetMode="External"/><Relationship Id="rId829" Type="http://schemas.openxmlformats.org/officeDocument/2006/relationships/hyperlink" Target="http://covid19.sulselprov.go.id" TargetMode="External"/><Relationship Id="rId828" Type="http://schemas.openxmlformats.org/officeDocument/2006/relationships/hyperlink" Target="http://covid19.sulselprov.go.id" TargetMode="External"/><Relationship Id="rId827" Type="http://schemas.openxmlformats.org/officeDocument/2006/relationships/hyperlink" Target="http://covid19.sulselprov.go.id" TargetMode="External"/><Relationship Id="rId822" Type="http://schemas.openxmlformats.org/officeDocument/2006/relationships/hyperlink" Target="http://covid19.sulselprov.go.id" TargetMode="External"/><Relationship Id="rId821" Type="http://schemas.openxmlformats.org/officeDocument/2006/relationships/hyperlink" Target="http://covid19.sulselprov.go.id" TargetMode="External"/><Relationship Id="rId820" Type="http://schemas.openxmlformats.org/officeDocument/2006/relationships/hyperlink" Target="http://covid19.sulselprov.go.id" TargetMode="External"/><Relationship Id="rId826" Type="http://schemas.openxmlformats.org/officeDocument/2006/relationships/hyperlink" Target="http://covid19.sulselprov.go.id" TargetMode="External"/><Relationship Id="rId825" Type="http://schemas.openxmlformats.org/officeDocument/2006/relationships/hyperlink" Target="http://covid19.sulselprov.go.id" TargetMode="External"/><Relationship Id="rId824" Type="http://schemas.openxmlformats.org/officeDocument/2006/relationships/hyperlink" Target="http://covid19.sulselprov.go.id" TargetMode="External"/><Relationship Id="rId823" Type="http://schemas.openxmlformats.org/officeDocument/2006/relationships/hyperlink" Target="http://covid19.sulselprov.go.id" TargetMode="External"/><Relationship Id="rId819" Type="http://schemas.openxmlformats.org/officeDocument/2006/relationships/hyperlink" Target="http://covid19.sulselprov.go.id" TargetMode="External"/><Relationship Id="rId818" Type="http://schemas.openxmlformats.org/officeDocument/2006/relationships/hyperlink" Target="http://covid19.sulselprov.go.id" TargetMode="External"/><Relationship Id="rId817" Type="http://schemas.openxmlformats.org/officeDocument/2006/relationships/hyperlink" Target="http://covid19.sulselprov.go.id" TargetMode="External"/><Relationship Id="rId816" Type="http://schemas.openxmlformats.org/officeDocument/2006/relationships/hyperlink" Target="http://covid19.sulselprov.go.id" TargetMode="External"/><Relationship Id="rId811" Type="http://schemas.openxmlformats.org/officeDocument/2006/relationships/hyperlink" Target="https://corona.jogjaprov.go.id/data-statistik" TargetMode="External"/><Relationship Id="rId810" Type="http://schemas.openxmlformats.org/officeDocument/2006/relationships/hyperlink" Target="https://corona.jogjaprov.go.id/data-statistik" TargetMode="External"/><Relationship Id="rId815" Type="http://schemas.openxmlformats.org/officeDocument/2006/relationships/hyperlink" Target="http://covid19.sulselprov.go.id" TargetMode="External"/><Relationship Id="rId814" Type="http://schemas.openxmlformats.org/officeDocument/2006/relationships/hyperlink" Target="http://covid19.sulselprov.go.id" TargetMode="External"/><Relationship Id="rId813" Type="http://schemas.openxmlformats.org/officeDocument/2006/relationships/hyperlink" Target="https://corona.cilacapkab.go.id/" TargetMode="External"/><Relationship Id="rId812" Type="http://schemas.openxmlformats.org/officeDocument/2006/relationships/hyperlink" Target="https://corona.jogjaprov.go.id/data-statistik" TargetMode="External"/><Relationship Id="rId609" Type="http://schemas.openxmlformats.org/officeDocument/2006/relationships/hyperlink" Target="http://corona.brebeskab.go.id/" TargetMode="External"/><Relationship Id="rId608" Type="http://schemas.openxmlformats.org/officeDocument/2006/relationships/hyperlink" Target="https://corona.jatengprov.go.id/" TargetMode="External"/><Relationship Id="rId607" Type="http://schemas.openxmlformats.org/officeDocument/2006/relationships/hyperlink" Target="https://corona.tegalkota.go.id/?page=beranda" TargetMode="External"/><Relationship Id="rId849" Type="http://schemas.openxmlformats.org/officeDocument/2006/relationships/hyperlink" Target="https://corona.ntbprov.go.id/list-data" TargetMode="External"/><Relationship Id="rId602" Type="http://schemas.openxmlformats.org/officeDocument/2006/relationships/hyperlink" Target="https://corona.jatengprov.go.id/" TargetMode="External"/><Relationship Id="rId844" Type="http://schemas.openxmlformats.org/officeDocument/2006/relationships/hyperlink" Target="https://covid19.magelangkota.go.id/" TargetMode="External"/><Relationship Id="rId601" Type="http://schemas.openxmlformats.org/officeDocument/2006/relationships/hyperlink" Target="https://www.instagram.com/p/B-RY27cnoLA/" TargetMode="External"/><Relationship Id="rId843" Type="http://schemas.openxmlformats.org/officeDocument/2006/relationships/hyperlink" Target="https://infocorona.magelangkab.go.id/" TargetMode="External"/><Relationship Id="rId600" Type="http://schemas.openxmlformats.org/officeDocument/2006/relationships/hyperlink" Target="https://www.instagram.com/p/B-RY27cnoLA/" TargetMode="External"/><Relationship Id="rId842" Type="http://schemas.openxmlformats.org/officeDocument/2006/relationships/hyperlink" Target="http://covid19.purworejokab.go.id/" TargetMode="External"/><Relationship Id="rId841" Type="http://schemas.openxmlformats.org/officeDocument/2006/relationships/hyperlink" Target="https://corona.kebumenkab.go.id/" TargetMode="External"/><Relationship Id="rId606" Type="http://schemas.openxmlformats.org/officeDocument/2006/relationships/hyperlink" Target="https://infocorona.pemalangkab.go.id/" TargetMode="External"/><Relationship Id="rId848" Type="http://schemas.openxmlformats.org/officeDocument/2006/relationships/hyperlink" Target="https://corona.ntbprov.go.id/list-data" TargetMode="External"/><Relationship Id="rId605" Type="http://schemas.openxmlformats.org/officeDocument/2006/relationships/hyperlink" Target="https://corona.pekalongankota.go.id/" TargetMode="External"/><Relationship Id="rId847" Type="http://schemas.openxmlformats.org/officeDocument/2006/relationships/hyperlink" Target="https://corona.ntbprov.go.id/list-data" TargetMode="External"/><Relationship Id="rId604" Type="http://schemas.openxmlformats.org/officeDocument/2006/relationships/hyperlink" Target="http://corona.pekalongankab.go.id/" TargetMode="External"/><Relationship Id="rId846" Type="http://schemas.openxmlformats.org/officeDocument/2006/relationships/hyperlink" Target="https://corona.ntbprov.go.id/list-data" TargetMode="External"/><Relationship Id="rId603" Type="http://schemas.openxmlformats.org/officeDocument/2006/relationships/hyperlink" Target="https://corona.batangkab.go.id/" TargetMode="External"/><Relationship Id="rId845" Type="http://schemas.openxmlformats.org/officeDocument/2006/relationships/hyperlink" Target="https://corona.jatengprov.go.id/" TargetMode="External"/><Relationship Id="rId840" Type="http://schemas.openxmlformats.org/officeDocument/2006/relationships/hyperlink" Target="https://corona.jatengprov.go.id/" TargetMode="External"/><Relationship Id="rId839" Type="http://schemas.openxmlformats.org/officeDocument/2006/relationships/hyperlink" Target="https://corona.purbalinggakab.go.id/" TargetMode="External"/><Relationship Id="rId838" Type="http://schemas.openxmlformats.org/officeDocument/2006/relationships/hyperlink" Target="http://covid19.banyumaskab.go.id/dashboard" TargetMode="External"/><Relationship Id="rId833" Type="http://schemas.openxmlformats.org/officeDocument/2006/relationships/hyperlink" Target="http://covid19.sulselprov.go.id" TargetMode="External"/><Relationship Id="rId832" Type="http://schemas.openxmlformats.org/officeDocument/2006/relationships/hyperlink" Target="http://covid19.sulselprov.go.id" TargetMode="External"/><Relationship Id="rId831" Type="http://schemas.openxmlformats.org/officeDocument/2006/relationships/hyperlink" Target="http://covid19.sulselprov.go.id" TargetMode="External"/><Relationship Id="rId830" Type="http://schemas.openxmlformats.org/officeDocument/2006/relationships/hyperlink" Target="http://covid19.sulselprov.go.id" TargetMode="External"/><Relationship Id="rId837" Type="http://schemas.openxmlformats.org/officeDocument/2006/relationships/hyperlink" Target="http://covid19.sulselprov.go.id" TargetMode="External"/><Relationship Id="rId836" Type="http://schemas.openxmlformats.org/officeDocument/2006/relationships/hyperlink" Target="http://covid19.sulselprov.go.id" TargetMode="External"/><Relationship Id="rId835" Type="http://schemas.openxmlformats.org/officeDocument/2006/relationships/hyperlink" Target="http://covid19.sulselprov.go.id" TargetMode="External"/><Relationship Id="rId834" Type="http://schemas.openxmlformats.org/officeDocument/2006/relationships/hyperlink" Target="http://covid19.sulselprov.go.id" TargetMode="External"/><Relationship Id="rId1059" Type="http://schemas.openxmlformats.org/officeDocument/2006/relationships/hyperlink" Target="https://corona.ntbprov.go.id/list-data" TargetMode="External"/><Relationship Id="rId228" Type="http://schemas.openxmlformats.org/officeDocument/2006/relationships/hyperlink" Target="https://corona.jatengprov.go.id/" TargetMode="External"/><Relationship Id="rId227" Type="http://schemas.openxmlformats.org/officeDocument/2006/relationships/hyperlink" Target="https://www.google.com/amp/s/m.liputan6.com/amp/4209660/odp-dan-pdp-corona-covid-19-maluku-terus-bertambah-ini-peta-persebarannya" TargetMode="External"/><Relationship Id="rId469" Type="http://schemas.openxmlformats.org/officeDocument/2006/relationships/hyperlink" Target="https://covid19.acehprov.go.id/" TargetMode="External"/><Relationship Id="rId226" Type="http://schemas.openxmlformats.org/officeDocument/2006/relationships/hyperlink" Target="http://corona.kepriprov.go.id/data/" TargetMode="External"/><Relationship Id="rId468" Type="http://schemas.openxmlformats.org/officeDocument/2006/relationships/hyperlink" Target="https://covid19.acehprov.go.id/" TargetMode="External"/><Relationship Id="rId225" Type="http://schemas.openxmlformats.org/officeDocument/2006/relationships/hyperlink" Target="https://corona.jatengprov.go.id/" TargetMode="External"/><Relationship Id="rId467" Type="http://schemas.openxmlformats.org/officeDocument/2006/relationships/hyperlink" Target="https://covid19.acehprov.go.id/" TargetMode="External"/><Relationship Id="rId229" Type="http://schemas.openxmlformats.org/officeDocument/2006/relationships/hyperlink" Target="https://www.google.com/amp/s/m.liputan6.com/amp/4209660/odp-dan-pdp-corona-covid-19-maluku-terus-bertambah-ini-peta-persebarannya" TargetMode="External"/><Relationship Id="rId1050" Type="http://schemas.openxmlformats.org/officeDocument/2006/relationships/hyperlink" Target="https://dinkes.kalbarprov.go.id/covid-19/" TargetMode="External"/><Relationship Id="rId220" Type="http://schemas.openxmlformats.org/officeDocument/2006/relationships/hyperlink" Target="http://corona.kepriprov.go.id/data/" TargetMode="External"/><Relationship Id="rId462" Type="http://schemas.openxmlformats.org/officeDocument/2006/relationships/hyperlink" Target="https://covid19.acehprov.go.id/" TargetMode="External"/><Relationship Id="rId1051" Type="http://schemas.openxmlformats.org/officeDocument/2006/relationships/hyperlink" Target="https://dinkes.kalbarprov.go.id/covid-19/" TargetMode="External"/><Relationship Id="rId461" Type="http://schemas.openxmlformats.org/officeDocument/2006/relationships/hyperlink" Target="https://covid19.acehprov.go.id/" TargetMode="External"/><Relationship Id="rId1052" Type="http://schemas.openxmlformats.org/officeDocument/2006/relationships/hyperlink" Target="https://dinkes.kalbarprov.go.id/covid-19/" TargetMode="External"/><Relationship Id="rId460" Type="http://schemas.openxmlformats.org/officeDocument/2006/relationships/hyperlink" Target="https://covid19.acehprov.go.id/" TargetMode="External"/><Relationship Id="rId1053" Type="http://schemas.openxmlformats.org/officeDocument/2006/relationships/hyperlink" Target="https://dinkes.kalbarprov.go.id/covid-19/" TargetMode="External"/><Relationship Id="rId1054" Type="http://schemas.openxmlformats.org/officeDocument/2006/relationships/hyperlink" Target="https://dinkes.kalbarprov.go.id/covid-19/" TargetMode="External"/><Relationship Id="rId224" Type="http://schemas.openxmlformats.org/officeDocument/2006/relationships/hyperlink" Target="http://corona.kepriprov.go.id/data/" TargetMode="External"/><Relationship Id="rId466" Type="http://schemas.openxmlformats.org/officeDocument/2006/relationships/hyperlink" Target="https://covid19.acehprov.go.id/" TargetMode="External"/><Relationship Id="rId1055" Type="http://schemas.openxmlformats.org/officeDocument/2006/relationships/hyperlink" Target="https://dinkes.kalbarprov.go.id/covid-19/" TargetMode="External"/><Relationship Id="rId223" Type="http://schemas.openxmlformats.org/officeDocument/2006/relationships/hyperlink" Target="https://www.google.com/amp/s/m.liputan6.com/amp/4209660/odp-dan-pdp-corona-covid-19-maluku-terus-bertambah-ini-peta-persebarannya" TargetMode="External"/><Relationship Id="rId465" Type="http://schemas.openxmlformats.org/officeDocument/2006/relationships/hyperlink" Target="https://covid19.acehprov.go.id/" TargetMode="External"/><Relationship Id="rId1056" Type="http://schemas.openxmlformats.org/officeDocument/2006/relationships/hyperlink" Target="https://dinkes.kalbarprov.go.id/covid-19/" TargetMode="External"/><Relationship Id="rId222" Type="http://schemas.openxmlformats.org/officeDocument/2006/relationships/hyperlink" Target="https://corona.ntbprov.go.id/list-data" TargetMode="External"/><Relationship Id="rId464" Type="http://schemas.openxmlformats.org/officeDocument/2006/relationships/hyperlink" Target="https://covid19.acehprov.go.id/" TargetMode="External"/><Relationship Id="rId1057" Type="http://schemas.openxmlformats.org/officeDocument/2006/relationships/hyperlink" Target="https://corona.ntbprov.go.id/list-data" TargetMode="External"/><Relationship Id="rId221" Type="http://schemas.openxmlformats.org/officeDocument/2006/relationships/hyperlink" Target="https://news.okezone.com/read/2020/03/19/340/2185583/di-papua-barat-38-orang-berstatus-odp-corona" TargetMode="External"/><Relationship Id="rId463" Type="http://schemas.openxmlformats.org/officeDocument/2006/relationships/hyperlink" Target="https://covid19.acehprov.go.id/" TargetMode="External"/><Relationship Id="rId1058" Type="http://schemas.openxmlformats.org/officeDocument/2006/relationships/hyperlink" Target="https://corona.ntbprov.go.id/list-data" TargetMode="External"/><Relationship Id="rId1048" Type="http://schemas.openxmlformats.org/officeDocument/2006/relationships/hyperlink" Target="https://corona.ntbprov.go.id/list-data" TargetMode="External"/><Relationship Id="rId1049" Type="http://schemas.openxmlformats.org/officeDocument/2006/relationships/hyperlink" Target="https://corona.ntbprov.go.id/list-data" TargetMode="External"/><Relationship Id="rId217" Type="http://schemas.openxmlformats.org/officeDocument/2006/relationships/hyperlink" Target="http://corona.kepriprov.go.id/data/" TargetMode="External"/><Relationship Id="rId459" Type="http://schemas.openxmlformats.org/officeDocument/2006/relationships/hyperlink" Target="https://covid19.acehprov.go.id/" TargetMode="External"/><Relationship Id="rId216" Type="http://schemas.openxmlformats.org/officeDocument/2006/relationships/hyperlink" Target="https://corona.jatengprov.go.id/" TargetMode="External"/><Relationship Id="rId458" Type="http://schemas.openxmlformats.org/officeDocument/2006/relationships/hyperlink" Target="https://covid19.acehprov.go.id/" TargetMode="External"/><Relationship Id="rId215" Type="http://schemas.openxmlformats.org/officeDocument/2006/relationships/hyperlink" Target="http://corona.kepriprov.go.id/data/" TargetMode="External"/><Relationship Id="rId457" Type="http://schemas.openxmlformats.org/officeDocument/2006/relationships/hyperlink" Target="https://covid19.acehprov.go.id/" TargetMode="External"/><Relationship Id="rId699" Type="http://schemas.openxmlformats.org/officeDocument/2006/relationships/hyperlink" Target="http://covid19.babelprov.go.id/" TargetMode="External"/><Relationship Id="rId214" Type="http://schemas.openxmlformats.org/officeDocument/2006/relationships/hyperlink" Target="https://corona.jatengprov.go.id/" TargetMode="External"/><Relationship Id="rId456" Type="http://schemas.openxmlformats.org/officeDocument/2006/relationships/hyperlink" Target="http://corona.sumselprov.gov.id" TargetMode="External"/><Relationship Id="rId698" Type="http://schemas.openxmlformats.org/officeDocument/2006/relationships/hyperlink" Target="http://covid19.babelprov.go.id/" TargetMode="External"/><Relationship Id="rId219" Type="http://schemas.openxmlformats.org/officeDocument/2006/relationships/hyperlink" Target="https://corona.jatengprov.go.id/" TargetMode="External"/><Relationship Id="rId218" Type="http://schemas.openxmlformats.org/officeDocument/2006/relationships/hyperlink" Target="https://www.google.com/amp/s/m.liputan6.com/amp/4209660/odp-dan-pdp-corona-covid-19-maluku-terus-bertambah-ini-peta-persebarannya" TargetMode="External"/><Relationship Id="rId451" Type="http://schemas.openxmlformats.org/officeDocument/2006/relationships/hyperlink" Target="https://kupang.tribunnews.com/2020/03/27/belum-ada-kasus-positif-covid-19-odp-di-ntt-naik-jadi-301-jiwa-kota-kupang-terbanyak-disusul-sikka?page=all" TargetMode="External"/><Relationship Id="rId693" Type="http://schemas.openxmlformats.org/officeDocument/2006/relationships/hyperlink" Target="https://dinkes.kalbarprov.go.id/covid-19/" TargetMode="External"/><Relationship Id="rId1040" Type="http://schemas.openxmlformats.org/officeDocument/2006/relationships/hyperlink" Target="https://covid19.acehprov.go.id/" TargetMode="External"/><Relationship Id="rId450" Type="http://schemas.openxmlformats.org/officeDocument/2006/relationships/hyperlink" Target="https://kupang.tribunnews.com/2020/03/27/belum-ada-kasus-positif-covid-19-odp-di-ntt-naik-jadi-301-jiwa-kota-kupang-terbanyak-disusul-sikka?page=all" TargetMode="External"/><Relationship Id="rId692" Type="http://schemas.openxmlformats.org/officeDocument/2006/relationships/hyperlink" Target="https://dinkes.kalbarprov.go.id/covid-19/" TargetMode="External"/><Relationship Id="rId1041" Type="http://schemas.openxmlformats.org/officeDocument/2006/relationships/hyperlink" Target="https://covid19.sulselprov.go.id/" TargetMode="External"/><Relationship Id="rId691" Type="http://schemas.openxmlformats.org/officeDocument/2006/relationships/hyperlink" Target="https://dinkes.kalbarprov.go.id/covid-19/" TargetMode="External"/><Relationship Id="rId1042" Type="http://schemas.openxmlformats.org/officeDocument/2006/relationships/hyperlink" Target="https://covid19.acehprov.go.id/" TargetMode="External"/><Relationship Id="rId690" Type="http://schemas.openxmlformats.org/officeDocument/2006/relationships/hyperlink" Target="https://corona.jatengprov.go.id/" TargetMode="External"/><Relationship Id="rId1043" Type="http://schemas.openxmlformats.org/officeDocument/2006/relationships/hyperlink" Target="https://covid19.sulselprov.go.id/" TargetMode="External"/><Relationship Id="rId213" Type="http://schemas.openxmlformats.org/officeDocument/2006/relationships/hyperlink" Target="https://corona.jatengprov.go.id/" TargetMode="External"/><Relationship Id="rId455" Type="http://schemas.openxmlformats.org/officeDocument/2006/relationships/hyperlink" Target="https://kupang.tribunnews.com/2020/03/27/belum-ada-kasus-positif-covid-19-odp-di-ntt-naik-jadi-301-jiwa-kota-kupang-terbanyak-disusul-sikka?page=all" TargetMode="External"/><Relationship Id="rId697" Type="http://schemas.openxmlformats.org/officeDocument/2006/relationships/hyperlink" Target="http://covid19.babelprov.go.id/" TargetMode="External"/><Relationship Id="rId1044" Type="http://schemas.openxmlformats.org/officeDocument/2006/relationships/hyperlink" Target="https://covid19.acehprov.go.id/" TargetMode="External"/><Relationship Id="rId212" Type="http://schemas.openxmlformats.org/officeDocument/2006/relationships/hyperlink" Target="http://corona.kepriprov.go.id/data/" TargetMode="External"/><Relationship Id="rId454" Type="http://schemas.openxmlformats.org/officeDocument/2006/relationships/hyperlink" Target="https://kupang.tribunnews.com/2020/03/27/belum-ada-kasus-positif-covid-19-odp-di-ntt-naik-jadi-301-jiwa-kota-kupang-terbanyak-disusul-sikka?page=all" TargetMode="External"/><Relationship Id="rId696" Type="http://schemas.openxmlformats.org/officeDocument/2006/relationships/hyperlink" Target="http://covid19.babelprov.go.id/" TargetMode="External"/><Relationship Id="rId1045" Type="http://schemas.openxmlformats.org/officeDocument/2006/relationships/hyperlink" Target="https://covid19.sulselprov.go.id/" TargetMode="External"/><Relationship Id="rId211" Type="http://schemas.openxmlformats.org/officeDocument/2006/relationships/hyperlink" Target="https://corona.jatengprov.go.id/" TargetMode="External"/><Relationship Id="rId453" Type="http://schemas.openxmlformats.org/officeDocument/2006/relationships/hyperlink" Target="https://kupang.tribunnews.com/2020/03/27/belum-ada-kasus-positif-covid-19-odp-di-ntt-naik-jadi-301-jiwa-kota-kupang-terbanyak-disusul-sikka?page=all" TargetMode="External"/><Relationship Id="rId695" Type="http://schemas.openxmlformats.org/officeDocument/2006/relationships/hyperlink" Target="https://corona.sulutprov.go.id" TargetMode="External"/><Relationship Id="rId1046" Type="http://schemas.openxmlformats.org/officeDocument/2006/relationships/hyperlink" Target="https://corona.ntbprov.go.id/list-data" TargetMode="External"/><Relationship Id="rId210" Type="http://schemas.openxmlformats.org/officeDocument/2006/relationships/hyperlink" Target="https://corona.jatengprov.go.id/" TargetMode="External"/><Relationship Id="rId452" Type="http://schemas.openxmlformats.org/officeDocument/2006/relationships/hyperlink" Target="https://kupang.tribunnews.com/2020/03/27/belum-ada-kasus-positif-covid-19-odp-di-ntt-naik-jadi-301-jiwa-kota-kupang-terbanyak-disusul-sikka?page=all" TargetMode="External"/><Relationship Id="rId694" Type="http://schemas.openxmlformats.org/officeDocument/2006/relationships/hyperlink" Target="https://dinkes.kalbarprov.go.id/covid-19/" TargetMode="External"/><Relationship Id="rId1047" Type="http://schemas.openxmlformats.org/officeDocument/2006/relationships/hyperlink" Target="https://corona.ntbprov.go.id/list-data" TargetMode="External"/><Relationship Id="rId491" Type="http://schemas.openxmlformats.org/officeDocument/2006/relationships/hyperlink" Target="http://covid19.kaltimprov.go.id/" TargetMode="External"/><Relationship Id="rId490" Type="http://schemas.openxmlformats.org/officeDocument/2006/relationships/hyperlink" Target="http://covid19.kaltimprov.go.id/" TargetMode="External"/><Relationship Id="rId249" Type="http://schemas.openxmlformats.org/officeDocument/2006/relationships/hyperlink" Target="https://corona.ntbprov.go.id/list-data" TargetMode="External"/><Relationship Id="rId248" Type="http://schemas.openxmlformats.org/officeDocument/2006/relationships/hyperlink" Target="https://dinkes.kalbarprov.go.id/covid-19/" TargetMode="External"/><Relationship Id="rId247" Type="http://schemas.openxmlformats.org/officeDocument/2006/relationships/hyperlink" Target="https://corona.jatengprov.go.id/" TargetMode="External"/><Relationship Id="rId489" Type="http://schemas.openxmlformats.org/officeDocument/2006/relationships/hyperlink" Target="http://covid19.kaltimprov.go.id/" TargetMode="External"/><Relationship Id="rId1070" Type="http://schemas.openxmlformats.org/officeDocument/2006/relationships/hyperlink" Target="https://kupang.tribunnews.com/2020/03/31/update-corona-ntt-odp-di-ntt-558-orang-kota-kupang-terbanyak-menyusul-sikka-dan-mabar-yuk-simak" TargetMode="External"/><Relationship Id="rId1071" Type="http://schemas.openxmlformats.org/officeDocument/2006/relationships/hyperlink" Target="http://covid19.boyolali.go.id/" TargetMode="External"/><Relationship Id="rId1072" Type="http://schemas.openxmlformats.org/officeDocument/2006/relationships/hyperlink" Target="http://pantaucorona.klatenkab.go.id/" TargetMode="External"/><Relationship Id="rId242" Type="http://schemas.openxmlformats.org/officeDocument/2006/relationships/hyperlink" Target="https://corona.jatengprov.go.id/" TargetMode="External"/><Relationship Id="rId484" Type="http://schemas.openxmlformats.org/officeDocument/2006/relationships/hyperlink" Target="https://infocorona.pemalangkab.go.id/" TargetMode="External"/><Relationship Id="rId1073" Type="http://schemas.openxmlformats.org/officeDocument/2006/relationships/hyperlink" Target="http://corona.sukoharjokab.go.id/" TargetMode="External"/><Relationship Id="rId241" Type="http://schemas.openxmlformats.org/officeDocument/2006/relationships/hyperlink" Target="https://corona.jatengprov.go.id/" TargetMode="External"/><Relationship Id="rId483" Type="http://schemas.openxmlformats.org/officeDocument/2006/relationships/hyperlink" Target="http://corona.pekalongankab.go.id/" TargetMode="External"/><Relationship Id="rId1074" Type="http://schemas.openxmlformats.org/officeDocument/2006/relationships/hyperlink" Target="https://wonogirikab.go.id/index.php/info-corona/" TargetMode="External"/><Relationship Id="rId240" Type="http://schemas.openxmlformats.org/officeDocument/2006/relationships/hyperlink" Target="https://corona.jatengprov.go.id/" TargetMode="External"/><Relationship Id="rId482" Type="http://schemas.openxmlformats.org/officeDocument/2006/relationships/hyperlink" Target="https://corona.pekalongankota.go.id/" TargetMode="External"/><Relationship Id="rId1075" Type="http://schemas.openxmlformats.org/officeDocument/2006/relationships/hyperlink" Target="http://covid19.karanganyarkab.go.id/" TargetMode="External"/><Relationship Id="rId481" Type="http://schemas.openxmlformats.org/officeDocument/2006/relationships/hyperlink" Target="https://corona.batangkab.go.id/" TargetMode="External"/><Relationship Id="rId1076" Type="http://schemas.openxmlformats.org/officeDocument/2006/relationships/hyperlink" Target="http://www.sragenkab.go.id/waspada-corona.html" TargetMode="External"/><Relationship Id="rId246" Type="http://schemas.openxmlformats.org/officeDocument/2006/relationships/hyperlink" Target="https://corona.jatengprov.go.id/" TargetMode="External"/><Relationship Id="rId488" Type="http://schemas.openxmlformats.org/officeDocument/2006/relationships/hyperlink" Target="https://corona.sumbarprov.go.id/" TargetMode="External"/><Relationship Id="rId1077" Type="http://schemas.openxmlformats.org/officeDocument/2006/relationships/hyperlink" Target="http://corona.grobogan.go.id/" TargetMode="External"/><Relationship Id="rId245" Type="http://schemas.openxmlformats.org/officeDocument/2006/relationships/hyperlink" Target="https://corona.jatengprov.go.id/" TargetMode="External"/><Relationship Id="rId487" Type="http://schemas.openxmlformats.org/officeDocument/2006/relationships/hyperlink" Target="https://m.detik.com/news/berita/d-4955651/update-kasus-corona-di-riau-1-positif-72-pdp-dan-4434-odp" TargetMode="External"/><Relationship Id="rId1078" Type="http://schemas.openxmlformats.org/officeDocument/2006/relationships/drawing" Target="../drawings/drawing2.xml"/><Relationship Id="rId244" Type="http://schemas.openxmlformats.org/officeDocument/2006/relationships/hyperlink" Target="https://corona.jatengprov.go.id/" TargetMode="External"/><Relationship Id="rId486" Type="http://schemas.openxmlformats.org/officeDocument/2006/relationships/hyperlink" Target="https://corona.tegalkota.go.id/?page=beranda" TargetMode="External"/><Relationship Id="rId243" Type="http://schemas.openxmlformats.org/officeDocument/2006/relationships/hyperlink" Target="https://corona.ntbprov.go.id/list-data" TargetMode="External"/><Relationship Id="rId485" Type="http://schemas.openxmlformats.org/officeDocument/2006/relationships/hyperlink" Target="https://corona.jatengprov.go.id/" TargetMode="External"/><Relationship Id="rId480" Type="http://schemas.openxmlformats.org/officeDocument/2006/relationships/hyperlink" Target="https://covid19.acehprov.go.id/" TargetMode="External"/><Relationship Id="rId239" Type="http://schemas.openxmlformats.org/officeDocument/2006/relationships/hyperlink" Target="https://corona.ntbprov.go.id/list-data" TargetMode="External"/><Relationship Id="rId238" Type="http://schemas.openxmlformats.org/officeDocument/2006/relationships/hyperlink" Target="https://corona.jatengprov.go.id/" TargetMode="External"/><Relationship Id="rId237" Type="http://schemas.openxmlformats.org/officeDocument/2006/relationships/hyperlink" Target="https://corona.ntbprov.go.id/list-data" TargetMode="External"/><Relationship Id="rId479" Type="http://schemas.openxmlformats.org/officeDocument/2006/relationships/hyperlink" Target="https://covid19.acehprov.go.id/" TargetMode="External"/><Relationship Id="rId236" Type="http://schemas.openxmlformats.org/officeDocument/2006/relationships/hyperlink" Target="https://corona.ntbprov.go.id/list-data" TargetMode="External"/><Relationship Id="rId478" Type="http://schemas.openxmlformats.org/officeDocument/2006/relationships/hyperlink" Target="https://corona.jatengprov.go.id/" TargetMode="External"/><Relationship Id="rId1060" Type="http://schemas.openxmlformats.org/officeDocument/2006/relationships/hyperlink" Target="https://corona.ntbprov.go.id/list-data" TargetMode="External"/><Relationship Id="rId1061" Type="http://schemas.openxmlformats.org/officeDocument/2006/relationships/hyperlink" Target="https://corona.ntbprov.go.id/list-data" TargetMode="External"/><Relationship Id="rId231" Type="http://schemas.openxmlformats.org/officeDocument/2006/relationships/hyperlink" Target="https://news.okezone.com/read/2020/03/19/340/2185583/di-papua-barat-38-orang-berstatus-odp-corona" TargetMode="External"/><Relationship Id="rId473" Type="http://schemas.openxmlformats.org/officeDocument/2006/relationships/hyperlink" Target="https://covid19.acehprov.go.id/" TargetMode="External"/><Relationship Id="rId1062" Type="http://schemas.openxmlformats.org/officeDocument/2006/relationships/hyperlink" Target="https://kupang.tribunnews.com/2020/03/31/update-corona-ntt-odp-di-ntt-558-orang-kota-kupang-terbanyak-menyusul-sikka-dan-mabar-yuk-simak" TargetMode="External"/><Relationship Id="rId230" Type="http://schemas.openxmlformats.org/officeDocument/2006/relationships/hyperlink" Target="https://corona.jatengprov.go.id/" TargetMode="External"/><Relationship Id="rId472" Type="http://schemas.openxmlformats.org/officeDocument/2006/relationships/hyperlink" Target="https://covid19.acehprov.go.id/" TargetMode="External"/><Relationship Id="rId1063" Type="http://schemas.openxmlformats.org/officeDocument/2006/relationships/hyperlink" Target="https://kupang.tribunnews.com/2020/03/31/update-corona-ntt-odp-di-ntt-558-orang-kota-kupang-terbanyak-menyusul-sikka-dan-mabar-yuk-simak" TargetMode="External"/><Relationship Id="rId471" Type="http://schemas.openxmlformats.org/officeDocument/2006/relationships/hyperlink" Target="https://covid19.acehprov.go.id/" TargetMode="External"/><Relationship Id="rId1064" Type="http://schemas.openxmlformats.org/officeDocument/2006/relationships/hyperlink" Target="https://kupang.tribunnews.com/2020/03/31/update-corona-ntt-odp-di-ntt-558-orang-kota-kupang-terbanyak-menyusul-sikka-dan-mabar-yuk-simak" TargetMode="External"/><Relationship Id="rId470" Type="http://schemas.openxmlformats.org/officeDocument/2006/relationships/hyperlink" Target="https://covid19.acehprov.go.id/" TargetMode="External"/><Relationship Id="rId1065" Type="http://schemas.openxmlformats.org/officeDocument/2006/relationships/hyperlink" Target="https://kupang.tribunnews.com/2020/03/31/update-corona-ntt-odp-di-ntt-558-orang-kota-kupang-terbanyak-menyusul-sikka-dan-mabar-yuk-simak" TargetMode="External"/><Relationship Id="rId235" Type="http://schemas.openxmlformats.org/officeDocument/2006/relationships/hyperlink" Target="https://corona.ntbprov.go.id/list-data" TargetMode="External"/><Relationship Id="rId477" Type="http://schemas.openxmlformats.org/officeDocument/2006/relationships/hyperlink" Target="https://covid19.acehprov.go.id/" TargetMode="External"/><Relationship Id="rId1066" Type="http://schemas.openxmlformats.org/officeDocument/2006/relationships/hyperlink" Target="https://kupang.tribunnews.com/2020/03/31/update-corona-ntt-odp-di-ntt-558-orang-kota-kupang-terbanyak-menyusul-sikka-dan-mabar-yuk-simak" TargetMode="External"/><Relationship Id="rId234" Type="http://schemas.openxmlformats.org/officeDocument/2006/relationships/hyperlink" Target="https://news.okezone.com/read/2020/03/19/340/2185583/di-papua-barat-38-orang-berstatus-odp-corona" TargetMode="External"/><Relationship Id="rId476" Type="http://schemas.openxmlformats.org/officeDocument/2006/relationships/hyperlink" Target="https://covid19.acehprov.go.id/" TargetMode="External"/><Relationship Id="rId1067" Type="http://schemas.openxmlformats.org/officeDocument/2006/relationships/hyperlink" Target="https://kupang.tribunnews.com/2020/03/31/update-corona-ntt-odp-di-ntt-558-orang-kota-kupang-terbanyak-menyusul-sikka-dan-mabar-yuk-simak" TargetMode="External"/><Relationship Id="rId233" Type="http://schemas.openxmlformats.org/officeDocument/2006/relationships/hyperlink" Target="https://www.google.com/amp/s/m.liputan6.com/amp/4209660/odp-dan-pdp-corona-covid-19-maluku-terus-bertambah-ini-peta-persebarannya" TargetMode="External"/><Relationship Id="rId475" Type="http://schemas.openxmlformats.org/officeDocument/2006/relationships/hyperlink" Target="https://covid19.acehprov.go.id/" TargetMode="External"/><Relationship Id="rId1068" Type="http://schemas.openxmlformats.org/officeDocument/2006/relationships/hyperlink" Target="https://kupang.tribunnews.com/2020/03/31/update-corona-ntt-odp-di-ntt-558-orang-kota-kupang-terbanyak-menyusul-sikka-dan-mabar-yuk-simak" TargetMode="External"/><Relationship Id="rId232" Type="http://schemas.openxmlformats.org/officeDocument/2006/relationships/hyperlink" Target="https://www.google.com/amp/s/m.liputan6.com/amp/4209660/odp-dan-pdp-corona-covid-19-maluku-terus-bertambah-ini-peta-persebarannya" TargetMode="External"/><Relationship Id="rId474" Type="http://schemas.openxmlformats.org/officeDocument/2006/relationships/hyperlink" Target="https://covid19.acehprov.go.id/" TargetMode="External"/><Relationship Id="rId1069" Type="http://schemas.openxmlformats.org/officeDocument/2006/relationships/hyperlink" Target="https://kupang.tribunnews.com/2020/03/31/update-corona-ntt-odp-di-ntt-558-orang-kota-kupang-terbanyak-menyusul-sikka-dan-mabar-yuk-simak" TargetMode="External"/><Relationship Id="rId1015" Type="http://schemas.openxmlformats.org/officeDocument/2006/relationships/hyperlink" Target="https://covid19.acehprov.go.id/" TargetMode="External"/><Relationship Id="rId1016" Type="http://schemas.openxmlformats.org/officeDocument/2006/relationships/hyperlink" Target="https://covid19.sulselprov.go.id/" TargetMode="External"/><Relationship Id="rId1017" Type="http://schemas.openxmlformats.org/officeDocument/2006/relationships/hyperlink" Target="https://covid19.acehprov.go.id/" TargetMode="External"/><Relationship Id="rId1018" Type="http://schemas.openxmlformats.org/officeDocument/2006/relationships/hyperlink" Target="https://covid19.sulselprov.go.id/" TargetMode="External"/><Relationship Id="rId1019" Type="http://schemas.openxmlformats.org/officeDocument/2006/relationships/hyperlink" Target="https://covid19.acehprov.go.id/" TargetMode="External"/><Relationship Id="rId426" Type="http://schemas.openxmlformats.org/officeDocument/2006/relationships/hyperlink" Target="https://www.instagram.com/p/B-O3UBJnqje/" TargetMode="External"/><Relationship Id="rId668" Type="http://schemas.openxmlformats.org/officeDocument/2006/relationships/hyperlink" Target="https://kupang.tribunnews.com/2020/03/28/update-corona-di-ntt-inilah-jumlah-odp-terkini-dua-kabupaten-terbanyak-di-ntt-dan-sebarannya?page=3" TargetMode="External"/><Relationship Id="rId425" Type="http://schemas.openxmlformats.org/officeDocument/2006/relationships/hyperlink" Target="http://covid19.boyolali.go.id/" TargetMode="External"/><Relationship Id="rId667" Type="http://schemas.openxmlformats.org/officeDocument/2006/relationships/hyperlink" Target="https://kupang.tribunnews.com/2020/03/28/update-corona-di-ntt-inilah-jumlah-odp-terkini-dua-kabupaten-terbanyak-di-ntt-dan-sebarannya?page=3" TargetMode="External"/><Relationship Id="rId424" Type="http://schemas.openxmlformats.org/officeDocument/2006/relationships/hyperlink" Target="https://www.instagram.com/p/B-O3UBJnqje/" TargetMode="External"/><Relationship Id="rId666" Type="http://schemas.openxmlformats.org/officeDocument/2006/relationships/hyperlink" Target="https://kupang.tribunnews.com/2020/03/28/update-corona-di-ntt-inilah-jumlah-odp-terkini-dua-kabupaten-terbanyak-di-ntt-dan-sebarannya?page=2" TargetMode="External"/><Relationship Id="rId423" Type="http://schemas.openxmlformats.org/officeDocument/2006/relationships/hyperlink" Target="https://www.instagram.com/p/B-O3UBJnqje/" TargetMode="External"/><Relationship Id="rId665" Type="http://schemas.openxmlformats.org/officeDocument/2006/relationships/hyperlink" Target="https://kupang.tribunnews.com/2020/03/28/update-corona-di-ntt-inilah-jumlah-odp-terkini-dua-kabupaten-terbanyak-di-ntt-dan-sebarannya?page=2" TargetMode="External"/><Relationship Id="rId429" Type="http://schemas.openxmlformats.org/officeDocument/2006/relationships/hyperlink" Target="https://kupang.tribunnews.com/2020/03/27/belum-ada-kasus-positif-covid-19-odp-di-ntt-naik-jadi-301-jiwa-kota-kupang-terbanyak-disusul-sikka?page=all" TargetMode="External"/><Relationship Id="rId428" Type="http://schemas.openxmlformats.org/officeDocument/2006/relationships/hyperlink" Target="https://www.instagram.com/p/B-O3UBJnqje/" TargetMode="External"/><Relationship Id="rId427" Type="http://schemas.openxmlformats.org/officeDocument/2006/relationships/hyperlink" Target="https://www.instagram.com/p/B-O3UBJnqje/" TargetMode="External"/><Relationship Id="rId669" Type="http://schemas.openxmlformats.org/officeDocument/2006/relationships/hyperlink" Target="https://kupang.tribunnews.com/2020/03/28/update-corona-di-ntt-inilah-jumlah-odp-terkini-dua-kabupaten-terbanyak-di-ntt-dan-sebarannya?page=3" TargetMode="External"/><Relationship Id="rId660" Type="http://schemas.openxmlformats.org/officeDocument/2006/relationships/hyperlink" Target="https://kupang.tribunnews.com/2020/03/28/update-corona-di-ntt-inilah-jumlah-odp-terkini-dua-kabupaten-terbanyak-di-ntt-dan-sebarannya?page=3" TargetMode="External"/><Relationship Id="rId1010" Type="http://schemas.openxmlformats.org/officeDocument/2006/relationships/hyperlink" Target="https://covid19.acehprov.go.id/" TargetMode="External"/><Relationship Id="rId422" Type="http://schemas.openxmlformats.org/officeDocument/2006/relationships/hyperlink" Target="https://www.instagram.com/p/B-O3UBJnqje/" TargetMode="External"/><Relationship Id="rId664" Type="http://schemas.openxmlformats.org/officeDocument/2006/relationships/hyperlink" Target="https://kupang.tribunnews.com/2020/03/28/update-corona-di-ntt-inilah-jumlah-odp-terkini-dua-kabupaten-terbanyak-di-ntt-dan-sebarannya?page=3" TargetMode="External"/><Relationship Id="rId1011" Type="http://schemas.openxmlformats.org/officeDocument/2006/relationships/hyperlink" Target="https://covid19.sulselprov.go.id/" TargetMode="External"/><Relationship Id="rId421" Type="http://schemas.openxmlformats.org/officeDocument/2006/relationships/hyperlink" Target="https://corona.sulutprov.go.id" TargetMode="External"/><Relationship Id="rId663" Type="http://schemas.openxmlformats.org/officeDocument/2006/relationships/hyperlink" Target="https://kupang.tribunnews.com/2020/03/28/update-corona-di-ntt-inilah-jumlah-odp-terkini-dua-kabupaten-terbanyak-di-ntt-dan-sebarannya?page=2" TargetMode="External"/><Relationship Id="rId1012" Type="http://schemas.openxmlformats.org/officeDocument/2006/relationships/hyperlink" Target="https://covid19.acehprov.go.id/" TargetMode="External"/><Relationship Id="rId420" Type="http://schemas.openxmlformats.org/officeDocument/2006/relationships/hyperlink" Target="https://www.instagram.com/p/B-JE7ZLB73O/" TargetMode="External"/><Relationship Id="rId662" Type="http://schemas.openxmlformats.org/officeDocument/2006/relationships/hyperlink" Target="https://kupang.tribunnews.com/2020/03/28/update-corona-di-ntt-inilah-jumlah-odp-terkini-dua-kabupaten-terbanyak-di-ntt-dan-sebarannya" TargetMode="External"/><Relationship Id="rId1013" Type="http://schemas.openxmlformats.org/officeDocument/2006/relationships/hyperlink" Target="https://covid19.acehprov.go.id/" TargetMode="External"/><Relationship Id="rId661" Type="http://schemas.openxmlformats.org/officeDocument/2006/relationships/hyperlink" Target="https://kupang.tribunnews.com/2020/03/28/update-corona-di-ntt-inilah-jumlah-odp-terkini-dua-kabupaten-terbanyak-di-ntt-dan-sebarannya?page=3" TargetMode="External"/><Relationship Id="rId1014" Type="http://schemas.openxmlformats.org/officeDocument/2006/relationships/hyperlink" Target="https://covid19.sulselprov.go.id/" TargetMode="External"/><Relationship Id="rId1004" Type="http://schemas.openxmlformats.org/officeDocument/2006/relationships/hyperlink" Target="http://corona.jatengprov.go.id" TargetMode="External"/><Relationship Id="rId1005" Type="http://schemas.openxmlformats.org/officeDocument/2006/relationships/hyperlink" Target="https://covid19.acehprov.go.id/" TargetMode="External"/><Relationship Id="rId1006" Type="http://schemas.openxmlformats.org/officeDocument/2006/relationships/hyperlink" Target="https://covid19.acehprov.go.id/" TargetMode="External"/><Relationship Id="rId1007" Type="http://schemas.openxmlformats.org/officeDocument/2006/relationships/hyperlink" Target="https://covid19.sulselprov.go.id/" TargetMode="External"/><Relationship Id="rId1008" Type="http://schemas.openxmlformats.org/officeDocument/2006/relationships/hyperlink" Target="https://covid19.acehprov.go.id/" TargetMode="External"/><Relationship Id="rId1009" Type="http://schemas.openxmlformats.org/officeDocument/2006/relationships/hyperlink" Target="https://covid19.sulselprov.go.id/" TargetMode="External"/><Relationship Id="rId415" Type="http://schemas.openxmlformats.org/officeDocument/2006/relationships/hyperlink" Target="https://corona.ntbprov.go.id/list-data" TargetMode="External"/><Relationship Id="rId657" Type="http://schemas.openxmlformats.org/officeDocument/2006/relationships/hyperlink" Target="https://covid19.acehprov.go.id/" TargetMode="External"/><Relationship Id="rId899" Type="http://schemas.openxmlformats.org/officeDocument/2006/relationships/hyperlink" Target="https://kupang.tribunnews.com/2020/03/30/update-data-corona-ntt-odp-509-orang-10-orang-masih-dirawat-dan-1-berstatus-pdp" TargetMode="External"/><Relationship Id="rId414" Type="http://schemas.openxmlformats.org/officeDocument/2006/relationships/hyperlink" Target="https://www.ambon.go.id/dinas-kesehatan/" TargetMode="External"/><Relationship Id="rId656" Type="http://schemas.openxmlformats.org/officeDocument/2006/relationships/hyperlink" Target="https://covid19.acehprov.go.id/" TargetMode="External"/><Relationship Id="rId898" Type="http://schemas.openxmlformats.org/officeDocument/2006/relationships/hyperlink" Target="https://kupang.tribunnews.com/2020/03/30/update-data-corona-ntt-odp-509-orang-10-orang-masih-dirawat-dan-1-berstatus-pdp" TargetMode="External"/><Relationship Id="rId413" Type="http://schemas.openxmlformats.org/officeDocument/2006/relationships/hyperlink" Target="https://corona.jatengprov.go.id/" TargetMode="External"/><Relationship Id="rId655" Type="http://schemas.openxmlformats.org/officeDocument/2006/relationships/hyperlink" Target="https://covid19.acehprov.go.id/" TargetMode="External"/><Relationship Id="rId897" Type="http://schemas.openxmlformats.org/officeDocument/2006/relationships/hyperlink" Target="https://kupang.tribunnews.com/2020/03/30/update-data-corona-ntt-odp-509-orang-10-orang-masih-dirawat-dan-1-berstatus-pdp" TargetMode="External"/><Relationship Id="rId412" Type="http://schemas.openxmlformats.org/officeDocument/2006/relationships/hyperlink" Target="https://corona.jatengprov.go.id/" TargetMode="External"/><Relationship Id="rId654" Type="http://schemas.openxmlformats.org/officeDocument/2006/relationships/hyperlink" Target="https://covid19.acehprov.go.id/" TargetMode="External"/><Relationship Id="rId896" Type="http://schemas.openxmlformats.org/officeDocument/2006/relationships/hyperlink" Target="https://kupang.tribunnews.com/2020/03/30/update-data-corona-ntt-odp-509-orang-10-orang-masih-dirawat-dan-1-berstatus-pdp" TargetMode="External"/><Relationship Id="rId419" Type="http://schemas.openxmlformats.org/officeDocument/2006/relationships/hyperlink" Target="https://www.instagram.com/p/B-JFQD8B949/" TargetMode="External"/><Relationship Id="rId418" Type="http://schemas.openxmlformats.org/officeDocument/2006/relationships/hyperlink" Target="https://corona.ntbprov.go.id/list-data" TargetMode="External"/><Relationship Id="rId417" Type="http://schemas.openxmlformats.org/officeDocument/2006/relationships/hyperlink" Target="https://corona.ntbprov.go.id/list-data" TargetMode="External"/><Relationship Id="rId659" Type="http://schemas.openxmlformats.org/officeDocument/2006/relationships/hyperlink" Target="https://covid19.acehprov.go.id/" TargetMode="External"/><Relationship Id="rId416" Type="http://schemas.openxmlformats.org/officeDocument/2006/relationships/hyperlink" Target="https://corona.ntbprov.go.id/list-data" TargetMode="External"/><Relationship Id="rId658" Type="http://schemas.openxmlformats.org/officeDocument/2006/relationships/hyperlink" Target="https://covid19.acehprov.go.id/" TargetMode="External"/><Relationship Id="rId891" Type="http://schemas.openxmlformats.org/officeDocument/2006/relationships/hyperlink" Target="https://covid19.acehprov.go.id/" TargetMode="External"/><Relationship Id="rId890" Type="http://schemas.openxmlformats.org/officeDocument/2006/relationships/hyperlink" Target="https://covid19.acehprov.go.id/" TargetMode="External"/><Relationship Id="rId411" Type="http://schemas.openxmlformats.org/officeDocument/2006/relationships/hyperlink" Target="https://corona.jatengprov.go.id/" TargetMode="External"/><Relationship Id="rId653" Type="http://schemas.openxmlformats.org/officeDocument/2006/relationships/hyperlink" Target="https://covid19.acehprov.go.id/" TargetMode="External"/><Relationship Id="rId895" Type="http://schemas.openxmlformats.org/officeDocument/2006/relationships/hyperlink" Target="https://kupang.tribunnews.com/2020/03/30/update-data-corona-ntt-odp-509-orang-10-orang-masih-dirawat-dan-1-berstatus-pdp" TargetMode="External"/><Relationship Id="rId1000" Type="http://schemas.openxmlformats.org/officeDocument/2006/relationships/hyperlink" Target="https://covid19.sulselprov.go.id/" TargetMode="External"/><Relationship Id="rId410" Type="http://schemas.openxmlformats.org/officeDocument/2006/relationships/hyperlink" Target="https://corona.ntbprov.go.id/list-data" TargetMode="External"/><Relationship Id="rId652" Type="http://schemas.openxmlformats.org/officeDocument/2006/relationships/hyperlink" Target="https://covid19.acehprov.go.id/" TargetMode="External"/><Relationship Id="rId894" Type="http://schemas.openxmlformats.org/officeDocument/2006/relationships/hyperlink" Target="https://kupang.tribunnews.com/2020/03/30/update-data-corona-ntt-odp-509-orang-10-orang-masih-dirawat-dan-1-berstatus-pdp" TargetMode="External"/><Relationship Id="rId1001" Type="http://schemas.openxmlformats.org/officeDocument/2006/relationships/hyperlink" Target="https://covid19.sulselprov.go.id/" TargetMode="External"/><Relationship Id="rId651" Type="http://schemas.openxmlformats.org/officeDocument/2006/relationships/hyperlink" Target="https://covid19.acehprov.go.id/" TargetMode="External"/><Relationship Id="rId893" Type="http://schemas.openxmlformats.org/officeDocument/2006/relationships/hyperlink" Target="https://kupang.tribunnews.com/2020/03/30/update-data-corona-ntt-odp-509-orang-10-orang-masih-dirawat-dan-1-berstatus-pdp" TargetMode="External"/><Relationship Id="rId1002" Type="http://schemas.openxmlformats.org/officeDocument/2006/relationships/hyperlink" Target="http://corona.brebeskab.go.id/" TargetMode="External"/><Relationship Id="rId650" Type="http://schemas.openxmlformats.org/officeDocument/2006/relationships/hyperlink" Target="https://covid19.acehprov.go.id/" TargetMode="External"/><Relationship Id="rId892" Type="http://schemas.openxmlformats.org/officeDocument/2006/relationships/hyperlink" Target="https://covid19.acehprov.go.id/" TargetMode="External"/><Relationship Id="rId1003" Type="http://schemas.openxmlformats.org/officeDocument/2006/relationships/hyperlink" Target="https://covid19.acehprov.go.id/" TargetMode="External"/><Relationship Id="rId1037" Type="http://schemas.openxmlformats.org/officeDocument/2006/relationships/hyperlink" Target="https://covid19.sulselprov.go.id/" TargetMode="External"/><Relationship Id="rId1038" Type="http://schemas.openxmlformats.org/officeDocument/2006/relationships/hyperlink" Target="https://covid19.acehprov.go.id/" TargetMode="External"/><Relationship Id="rId1039" Type="http://schemas.openxmlformats.org/officeDocument/2006/relationships/hyperlink" Target="https://covid19.sulselprov.go.id/" TargetMode="External"/><Relationship Id="rId206" Type="http://schemas.openxmlformats.org/officeDocument/2006/relationships/hyperlink" Target="http://covid19.sulselprov.go.id" TargetMode="External"/><Relationship Id="rId448" Type="http://schemas.openxmlformats.org/officeDocument/2006/relationships/hyperlink" Target="https://kupang.tribunnews.com/2020/03/27/belum-ada-kasus-positif-covid-19-odp-di-ntt-naik-jadi-301-jiwa-kota-kupang-terbanyak-disusul-sikka?page=all" TargetMode="External"/><Relationship Id="rId205" Type="http://schemas.openxmlformats.org/officeDocument/2006/relationships/hyperlink" Target="http://covid19.sulselprov.go.id" TargetMode="External"/><Relationship Id="rId447" Type="http://schemas.openxmlformats.org/officeDocument/2006/relationships/hyperlink" Target="https://kupang.tribunnews.com/2020/03/27/belum-ada-kasus-positif-covid-19-odp-di-ntt-naik-jadi-301-jiwa-kota-kupang-terbanyak-disusul-sikka?page=all" TargetMode="External"/><Relationship Id="rId689" Type="http://schemas.openxmlformats.org/officeDocument/2006/relationships/hyperlink" Target="https://corona.jatengprov.go.id/" TargetMode="External"/><Relationship Id="rId204" Type="http://schemas.openxmlformats.org/officeDocument/2006/relationships/hyperlink" Target="http://covid19.sulselprov.go.id" TargetMode="External"/><Relationship Id="rId446" Type="http://schemas.openxmlformats.org/officeDocument/2006/relationships/hyperlink" Target="https://kupang.tribunnews.com/2020/03/27/belum-ada-kasus-positif-covid-19-odp-di-ntt-naik-jadi-301-jiwa-kota-kupang-terbanyak-disusul-sikka?page=all" TargetMode="External"/><Relationship Id="rId688" Type="http://schemas.openxmlformats.org/officeDocument/2006/relationships/hyperlink" Target="https://corona.jatengprov.go.id/" TargetMode="External"/><Relationship Id="rId203" Type="http://schemas.openxmlformats.org/officeDocument/2006/relationships/hyperlink" Target="http://covid19.sulselprov.go.id" TargetMode="External"/><Relationship Id="rId445" Type="http://schemas.openxmlformats.org/officeDocument/2006/relationships/hyperlink" Target="https://kupang.tribunnews.com/2020/03/27/belum-ada-kasus-positif-covid-19-odp-di-ntt-naik-jadi-301-jiwa-kota-kupang-terbanyak-disusul-sikka?page=all" TargetMode="External"/><Relationship Id="rId687" Type="http://schemas.openxmlformats.org/officeDocument/2006/relationships/hyperlink" Target="https://corona.jatengprov.go.id/" TargetMode="External"/><Relationship Id="rId209" Type="http://schemas.openxmlformats.org/officeDocument/2006/relationships/hyperlink" Target="http://corona.kepriprov.go.id/data/" TargetMode="External"/><Relationship Id="rId208" Type="http://schemas.openxmlformats.org/officeDocument/2006/relationships/hyperlink" Target="http://covid19.sulselprov.go.id" TargetMode="External"/><Relationship Id="rId207" Type="http://schemas.openxmlformats.org/officeDocument/2006/relationships/hyperlink" Target="http://covid19.sulselprov.go.id" TargetMode="External"/><Relationship Id="rId449" Type="http://schemas.openxmlformats.org/officeDocument/2006/relationships/hyperlink" Target="https://kupang.tribunnews.com/2020/03/27/belum-ada-kasus-positif-covid-19-odp-di-ntt-naik-jadi-301-jiwa-kota-kupang-terbanyak-disusul-sikka?page=all" TargetMode="External"/><Relationship Id="rId440" Type="http://schemas.openxmlformats.org/officeDocument/2006/relationships/hyperlink" Target="https://www.instagram.com/p/B-O3UBJnqje/" TargetMode="External"/><Relationship Id="rId682" Type="http://schemas.openxmlformats.org/officeDocument/2006/relationships/hyperlink" Target="https://corona.jatengprov.go.id/" TargetMode="External"/><Relationship Id="rId681" Type="http://schemas.openxmlformats.org/officeDocument/2006/relationships/hyperlink" Target="https://kupang.tribunnews.com/2020/03/28/update-corona-di-ntt-inilah-jumlah-odp-terkini-dua-kabupaten-terbanyak-di-ntt-dan-sebarannya?page=3" TargetMode="External"/><Relationship Id="rId1030" Type="http://schemas.openxmlformats.org/officeDocument/2006/relationships/hyperlink" Target="https://covid19.sulselprov.go.id/" TargetMode="External"/><Relationship Id="rId680" Type="http://schemas.openxmlformats.org/officeDocument/2006/relationships/hyperlink" Target="https://kupang.tribunnews.com/2020/03/28/update-corona-di-ntt-inilah-jumlah-odp-terkini-dua-kabupaten-terbanyak-di-ntt-dan-sebarannya?page=2" TargetMode="External"/><Relationship Id="rId1031" Type="http://schemas.openxmlformats.org/officeDocument/2006/relationships/hyperlink" Target="https://covid19.acehprov.go.id/" TargetMode="External"/><Relationship Id="rId1032" Type="http://schemas.openxmlformats.org/officeDocument/2006/relationships/hyperlink" Target="https://covid19.acehprov.go.id/" TargetMode="External"/><Relationship Id="rId202" Type="http://schemas.openxmlformats.org/officeDocument/2006/relationships/hyperlink" Target="http://covid19.sulselprov.go.id" TargetMode="External"/><Relationship Id="rId444" Type="http://schemas.openxmlformats.org/officeDocument/2006/relationships/hyperlink" Target="https://kupang.tribunnews.com/2020/03/27/belum-ada-kasus-positif-covid-19-odp-di-ntt-naik-jadi-301-jiwa-kota-kupang-terbanyak-disusul-sikka?page=all" TargetMode="External"/><Relationship Id="rId686" Type="http://schemas.openxmlformats.org/officeDocument/2006/relationships/hyperlink" Target="https://corona.jatengprov.go.id/" TargetMode="External"/><Relationship Id="rId1033" Type="http://schemas.openxmlformats.org/officeDocument/2006/relationships/hyperlink" Target="https://covid19.sulselprov.go.id/" TargetMode="External"/><Relationship Id="rId201" Type="http://schemas.openxmlformats.org/officeDocument/2006/relationships/hyperlink" Target="http://covid19.sulselprov.go.id" TargetMode="External"/><Relationship Id="rId443" Type="http://schemas.openxmlformats.org/officeDocument/2006/relationships/hyperlink" Target="https://kupang.tribunnews.com/2020/03/27/belum-ada-kasus-positif-covid-19-odp-di-ntt-naik-jadi-301-jiwa-kota-kupang-terbanyak-disusul-sikka?page=all" TargetMode="External"/><Relationship Id="rId685" Type="http://schemas.openxmlformats.org/officeDocument/2006/relationships/hyperlink" Target="https://corona.jatengprov.go.id/" TargetMode="External"/><Relationship Id="rId1034" Type="http://schemas.openxmlformats.org/officeDocument/2006/relationships/hyperlink" Target="https://covid19.acehprov.go.id/" TargetMode="External"/><Relationship Id="rId200" Type="http://schemas.openxmlformats.org/officeDocument/2006/relationships/hyperlink" Target="http://covid19.sulselprov.go.id" TargetMode="External"/><Relationship Id="rId442" Type="http://schemas.openxmlformats.org/officeDocument/2006/relationships/hyperlink" Target="https://kupang.tribunnews.com/2020/03/27/belum-ada-kasus-positif-covid-19-odp-di-ntt-naik-jadi-301-jiwa-kota-kupang-terbanyak-disusul-sikka?page=all" TargetMode="External"/><Relationship Id="rId684" Type="http://schemas.openxmlformats.org/officeDocument/2006/relationships/hyperlink" Target="https://corona.jatengprov.go.id/" TargetMode="External"/><Relationship Id="rId1035" Type="http://schemas.openxmlformats.org/officeDocument/2006/relationships/hyperlink" Target="https://covid19.sulselprov.go.id/" TargetMode="External"/><Relationship Id="rId441" Type="http://schemas.openxmlformats.org/officeDocument/2006/relationships/hyperlink" Target="https://kupang.tribunnews.com/2020/03/27/belum-ada-kasus-positif-covid-19-odp-di-ntt-naik-jadi-301-jiwa-kota-kupang-terbanyak-disusul-sikka?page=all" TargetMode="External"/><Relationship Id="rId683" Type="http://schemas.openxmlformats.org/officeDocument/2006/relationships/hyperlink" Target="https://corona.jatengprov.go.id/" TargetMode="External"/><Relationship Id="rId1036" Type="http://schemas.openxmlformats.org/officeDocument/2006/relationships/hyperlink" Target="https://covid19.acehprov.go.id/" TargetMode="External"/><Relationship Id="rId1026" Type="http://schemas.openxmlformats.org/officeDocument/2006/relationships/hyperlink" Target="https://covid19.sulselprov.go.id/" TargetMode="External"/><Relationship Id="rId1027" Type="http://schemas.openxmlformats.org/officeDocument/2006/relationships/hyperlink" Target="https://covid19.acehprov.go.id/" TargetMode="External"/><Relationship Id="rId1028" Type="http://schemas.openxmlformats.org/officeDocument/2006/relationships/hyperlink" Target="https://covid19.sulselprov.go.id/" TargetMode="External"/><Relationship Id="rId1029" Type="http://schemas.openxmlformats.org/officeDocument/2006/relationships/hyperlink" Target="https://covid19.acehprov.go.id/" TargetMode="External"/><Relationship Id="rId437" Type="http://schemas.openxmlformats.org/officeDocument/2006/relationships/hyperlink" Target="https://kupang.tribunnews.com/2020/03/27/belum-ada-kasus-positif-covid-19-odp-di-ntt-naik-jadi-301-jiwa-kota-kupang-terbanyak-disusul-sikka?page=all" TargetMode="External"/><Relationship Id="rId679" Type="http://schemas.openxmlformats.org/officeDocument/2006/relationships/hyperlink" Target="https://dinkes.kalbarprov.go.id/covid-19/" TargetMode="External"/><Relationship Id="rId436" Type="http://schemas.openxmlformats.org/officeDocument/2006/relationships/hyperlink" Target="https://www.instagram.com/p/B-O3UBJnqje/" TargetMode="External"/><Relationship Id="rId678" Type="http://schemas.openxmlformats.org/officeDocument/2006/relationships/hyperlink" Target="https://kupang.tribunnews.com/2020/03/28/update-corona-di-ntt-inilah-jumlah-odp-terkini-dua-kabupaten-terbanyak-di-ntt-dan-sebarannya" TargetMode="External"/><Relationship Id="rId435" Type="http://schemas.openxmlformats.org/officeDocument/2006/relationships/hyperlink" Target="https://kupang.tribunnews.com/2020/03/27/belum-ada-kasus-positif-covid-19-odp-di-ntt-naik-jadi-301-jiwa-kota-kupang-terbanyak-disusul-sikka?page=all" TargetMode="External"/><Relationship Id="rId677" Type="http://schemas.openxmlformats.org/officeDocument/2006/relationships/hyperlink" Target="https://kupang.tribunnews.com/2020/03/28/update-corona-di-ntt-inilah-jumlah-odp-terkini-dua-kabupaten-terbanyak-di-ntt-dan-sebarannya?page=3" TargetMode="External"/><Relationship Id="rId434" Type="http://schemas.openxmlformats.org/officeDocument/2006/relationships/hyperlink" Target="https://www.instagram.com/p/B-O3UBJnqje/" TargetMode="External"/><Relationship Id="rId676" Type="http://schemas.openxmlformats.org/officeDocument/2006/relationships/hyperlink" Target="https://kupang.tribunnews.com/2020/03/28/update-corona-di-ntt-inilah-jumlah-odp-terkini-dua-kabupaten-terbanyak-di-ntt-dan-sebarannya?page=2" TargetMode="External"/><Relationship Id="rId439" Type="http://schemas.openxmlformats.org/officeDocument/2006/relationships/hyperlink" Target="https://www.instagram.com/p/B-O3UBJnqje/" TargetMode="External"/><Relationship Id="rId438" Type="http://schemas.openxmlformats.org/officeDocument/2006/relationships/hyperlink" Target="https://kupang.tribunnews.com/2020/03/27/belum-ada-kasus-positif-covid-19-odp-di-ntt-naik-jadi-301-jiwa-kota-kupang-terbanyak-disusul-sikka?page=all" TargetMode="External"/><Relationship Id="rId671" Type="http://schemas.openxmlformats.org/officeDocument/2006/relationships/hyperlink" Target="https://kupang.tribunnews.com/2020/03/28/update-corona-di-ntt-inilah-jumlah-odp-terkini-dua-kabupaten-terbanyak-di-ntt-dan-sebarannya?page=2" TargetMode="External"/><Relationship Id="rId670" Type="http://schemas.openxmlformats.org/officeDocument/2006/relationships/hyperlink" Target="https://kupang.tribunnews.com/2020/03/28/update-corona-di-ntt-inilah-jumlah-odp-terkini-dua-kabupaten-terbanyak-di-ntt-dan-sebarannya?page=3" TargetMode="External"/><Relationship Id="rId1020" Type="http://schemas.openxmlformats.org/officeDocument/2006/relationships/hyperlink" Target="https://covid19.sulselprov.go.id/" TargetMode="External"/><Relationship Id="rId1021" Type="http://schemas.openxmlformats.org/officeDocument/2006/relationships/hyperlink" Target="https://covid19.acehprov.go.id/" TargetMode="External"/><Relationship Id="rId433" Type="http://schemas.openxmlformats.org/officeDocument/2006/relationships/hyperlink" Target="https://www.instagram.com/p/B-O3UBJnqje/" TargetMode="External"/><Relationship Id="rId675" Type="http://schemas.openxmlformats.org/officeDocument/2006/relationships/hyperlink" Target="https://dinkes.kalbarprov.go.id/covid-19/" TargetMode="External"/><Relationship Id="rId1022" Type="http://schemas.openxmlformats.org/officeDocument/2006/relationships/hyperlink" Target="https://covid19.sulselprov.go.id/" TargetMode="External"/><Relationship Id="rId432" Type="http://schemas.openxmlformats.org/officeDocument/2006/relationships/hyperlink" Target="https://kupang.tribunnews.com/2020/03/27/belum-ada-kasus-positif-covid-19-odp-di-ntt-naik-jadi-301-jiwa-kota-kupang-terbanyak-disusul-sikka?page=all" TargetMode="External"/><Relationship Id="rId674" Type="http://schemas.openxmlformats.org/officeDocument/2006/relationships/hyperlink" Target="https://kupang.tribunnews.com/2020/03/28/update-corona-di-ntt-inilah-jumlah-odp-terkini-dua-kabupaten-terbanyak-di-ntt-dan-sebarannya?page=2" TargetMode="External"/><Relationship Id="rId1023" Type="http://schemas.openxmlformats.org/officeDocument/2006/relationships/hyperlink" Target="https://covid19.acehprov.go.id/" TargetMode="External"/><Relationship Id="rId431" Type="http://schemas.openxmlformats.org/officeDocument/2006/relationships/hyperlink" Target="https://www.instagram.com/p/B-O3UBJnqje/" TargetMode="External"/><Relationship Id="rId673" Type="http://schemas.openxmlformats.org/officeDocument/2006/relationships/hyperlink" Target="https://kupang.tribunnews.com/2020/03/28/update-corona-di-ntt-inilah-jumlah-odp-terkini-dua-kabupaten-terbanyak-di-ntt-dan-sebarannya?page=3" TargetMode="External"/><Relationship Id="rId1024" Type="http://schemas.openxmlformats.org/officeDocument/2006/relationships/hyperlink" Target="https://covid19.sulselprov.go.id/" TargetMode="External"/><Relationship Id="rId430" Type="http://schemas.openxmlformats.org/officeDocument/2006/relationships/hyperlink" Target="https://www.instagram.com/p/B-O3UBJnqje/" TargetMode="External"/><Relationship Id="rId672" Type="http://schemas.openxmlformats.org/officeDocument/2006/relationships/hyperlink" Target="https://kupang.tribunnews.com/2020/03/28/update-corona-di-ntt-inilah-jumlah-odp-terkini-dua-kabupaten-terbanyak-di-ntt-dan-sebarannya?page=3" TargetMode="External"/><Relationship Id="rId1025" Type="http://schemas.openxmlformats.org/officeDocument/2006/relationships/hyperlink" Target="https://covid19.acehprov.go.id/" TargetMode="External"/></Relationships>
</file>

<file path=xl/worksheets/_rels/sheet3.xml.rels><?xml version="1.0" encoding="UTF-8" standalone="yes"?><Relationships xmlns="http://schemas.openxmlformats.org/package/2006/relationships"><Relationship Id="rId392" Type="http://schemas.openxmlformats.org/officeDocument/2006/relationships/hyperlink" Target="https://corona.jakarta.go.id/peta" TargetMode="External"/><Relationship Id="rId391" Type="http://schemas.openxmlformats.org/officeDocument/2006/relationships/hyperlink" Target="https://corona.jakarta.go.id/peta" TargetMode="External"/><Relationship Id="rId390" Type="http://schemas.openxmlformats.org/officeDocument/2006/relationships/hyperlink" Target="https://corona.jakarta.go.id/peta" TargetMode="External"/><Relationship Id="rId1" Type="http://schemas.openxmlformats.org/officeDocument/2006/relationships/hyperlink" Target="https://pikobar.jabarprov.go.id/" TargetMode="External"/><Relationship Id="rId2" Type="http://schemas.openxmlformats.org/officeDocument/2006/relationships/hyperlink" Target="https://pikobar.jabarprov.go.id/" TargetMode="External"/><Relationship Id="rId3" Type="http://schemas.openxmlformats.org/officeDocument/2006/relationships/hyperlink" Target="https://pikobar.jabarprov.go.id/" TargetMode="External"/><Relationship Id="rId4" Type="http://schemas.openxmlformats.org/officeDocument/2006/relationships/hyperlink" Target="https://pikobar.jabarprov.go.id/" TargetMode="External"/><Relationship Id="rId9" Type="http://schemas.openxmlformats.org/officeDocument/2006/relationships/hyperlink" Target="https://pikobar.jabarprov.go.id/" TargetMode="External"/><Relationship Id="rId385" Type="http://schemas.openxmlformats.org/officeDocument/2006/relationships/hyperlink" Target="https://corona.jakarta.go.id/peta" TargetMode="External"/><Relationship Id="rId384" Type="http://schemas.openxmlformats.org/officeDocument/2006/relationships/hyperlink" Target="https://corona.jakarta.go.id/peta" TargetMode="External"/><Relationship Id="rId383" Type="http://schemas.openxmlformats.org/officeDocument/2006/relationships/hyperlink" Target="https://corona.jakarta.go.id/peta" TargetMode="External"/><Relationship Id="rId382" Type="http://schemas.openxmlformats.org/officeDocument/2006/relationships/hyperlink" Target="https://corona.jakarta.go.id/peta" TargetMode="External"/><Relationship Id="rId5" Type="http://schemas.openxmlformats.org/officeDocument/2006/relationships/hyperlink" Target="https://pikobar.jabarprov.go.id/" TargetMode="External"/><Relationship Id="rId389" Type="http://schemas.openxmlformats.org/officeDocument/2006/relationships/hyperlink" Target="https://corona.jakarta.go.id/peta" TargetMode="External"/><Relationship Id="rId6" Type="http://schemas.openxmlformats.org/officeDocument/2006/relationships/hyperlink" Target="https://pikobar.jabarprov.go.id/" TargetMode="External"/><Relationship Id="rId388" Type="http://schemas.openxmlformats.org/officeDocument/2006/relationships/hyperlink" Target="https://corona.jakarta.go.id/peta" TargetMode="External"/><Relationship Id="rId7" Type="http://schemas.openxmlformats.org/officeDocument/2006/relationships/hyperlink" Target="https://pikobar.jabarprov.go.id/" TargetMode="External"/><Relationship Id="rId387" Type="http://schemas.openxmlformats.org/officeDocument/2006/relationships/hyperlink" Target="https://corona.jakarta.go.id/peta" TargetMode="External"/><Relationship Id="rId8" Type="http://schemas.openxmlformats.org/officeDocument/2006/relationships/hyperlink" Target="https://pikobar.jabarprov.go.id/" TargetMode="External"/><Relationship Id="rId386" Type="http://schemas.openxmlformats.org/officeDocument/2006/relationships/hyperlink" Target="https://corona.jakarta.go.id/peta" TargetMode="External"/><Relationship Id="rId381" Type="http://schemas.openxmlformats.org/officeDocument/2006/relationships/hyperlink" Target="https://corona.jakarta.go.id/peta" TargetMode="External"/><Relationship Id="rId380" Type="http://schemas.openxmlformats.org/officeDocument/2006/relationships/hyperlink" Target="https://corona.jakarta.go.id/peta" TargetMode="External"/><Relationship Id="rId379" Type="http://schemas.openxmlformats.org/officeDocument/2006/relationships/hyperlink" Target="https://corona.jakarta.go.id/peta" TargetMode="External"/><Relationship Id="rId374" Type="http://schemas.openxmlformats.org/officeDocument/2006/relationships/hyperlink" Target="https://corona.jakarta.go.id/peta" TargetMode="External"/><Relationship Id="rId373" Type="http://schemas.openxmlformats.org/officeDocument/2006/relationships/hyperlink" Target="https://corona.jakarta.go.id/peta" TargetMode="External"/><Relationship Id="rId372" Type="http://schemas.openxmlformats.org/officeDocument/2006/relationships/hyperlink" Target="https://corona.jakarta.go.id/peta" TargetMode="External"/><Relationship Id="rId371" Type="http://schemas.openxmlformats.org/officeDocument/2006/relationships/hyperlink" Target="https://corona.jakarta.go.id/peta" TargetMode="External"/><Relationship Id="rId378" Type="http://schemas.openxmlformats.org/officeDocument/2006/relationships/hyperlink" Target="https://corona.jakarta.go.id/peta" TargetMode="External"/><Relationship Id="rId377" Type="http://schemas.openxmlformats.org/officeDocument/2006/relationships/hyperlink" Target="https://corona.jakarta.go.id/peta" TargetMode="External"/><Relationship Id="rId376" Type="http://schemas.openxmlformats.org/officeDocument/2006/relationships/hyperlink" Target="https://corona.jakarta.go.id/peta" TargetMode="External"/><Relationship Id="rId375" Type="http://schemas.openxmlformats.org/officeDocument/2006/relationships/hyperlink" Target="https://corona.jakarta.go.id/peta" TargetMode="External"/><Relationship Id="rId396" Type="http://schemas.openxmlformats.org/officeDocument/2006/relationships/hyperlink" Target="https://corona.jakarta.go.id/peta" TargetMode="External"/><Relationship Id="rId395" Type="http://schemas.openxmlformats.org/officeDocument/2006/relationships/hyperlink" Target="https://corona.jakarta.go.id/peta" TargetMode="External"/><Relationship Id="rId394" Type="http://schemas.openxmlformats.org/officeDocument/2006/relationships/hyperlink" Target="https://corona.jakarta.go.id/peta" TargetMode="External"/><Relationship Id="rId393" Type="http://schemas.openxmlformats.org/officeDocument/2006/relationships/hyperlink" Target="https://corona.jakarta.go.id/peta" TargetMode="External"/><Relationship Id="rId399" Type="http://schemas.openxmlformats.org/officeDocument/2006/relationships/hyperlink" Target="https://corona.jakarta.go.id/peta" TargetMode="External"/><Relationship Id="rId398" Type="http://schemas.openxmlformats.org/officeDocument/2006/relationships/hyperlink" Target="https://corona.jakarta.go.id/peta" TargetMode="External"/><Relationship Id="rId397" Type="http://schemas.openxmlformats.org/officeDocument/2006/relationships/hyperlink" Target="https://corona.jakarta.go.id/peta" TargetMode="External"/><Relationship Id="rId1730" Type="http://schemas.openxmlformats.org/officeDocument/2006/relationships/hyperlink" Target="https://tirto.id/cek-peta-persebaran-covid-19-di-jateng-via-coronajatengprovgoid-eGb1" TargetMode="External"/><Relationship Id="rId1731" Type="http://schemas.openxmlformats.org/officeDocument/2006/relationships/hyperlink" Target="https://tirto.id/cek-peta-persebaran-covid-19-di-jateng-via-coronajatengprovgoid-eGb1" TargetMode="External"/><Relationship Id="rId1732" Type="http://schemas.openxmlformats.org/officeDocument/2006/relationships/hyperlink" Target="https://tirto.id/cek-peta-persebaran-covid-19-di-jateng-via-coronajatengprovgoid-eGb1" TargetMode="External"/><Relationship Id="rId1733" Type="http://schemas.openxmlformats.org/officeDocument/2006/relationships/hyperlink" Target="https://tirto.id/cek-peta-persebaran-covid-19-di-jateng-via-coronajatengprovgoid-eGb1" TargetMode="External"/><Relationship Id="rId1734" Type="http://schemas.openxmlformats.org/officeDocument/2006/relationships/hyperlink" Target="https://tirto.id/cek-peta-persebaran-covid-19-di-jateng-via-coronajatengprovgoid-eGb1" TargetMode="External"/><Relationship Id="rId1735" Type="http://schemas.openxmlformats.org/officeDocument/2006/relationships/hyperlink" Target="https://tirto.id/cek-peta-persebaran-covid-19-di-jateng-via-coronajatengprovgoid-eGb1" TargetMode="External"/><Relationship Id="rId1736" Type="http://schemas.openxmlformats.org/officeDocument/2006/relationships/hyperlink" Target="https://tirto.id/cek-peta-persebaran-covid-19-di-jateng-via-coronajatengprovgoid-eGb1" TargetMode="External"/><Relationship Id="rId1737" Type="http://schemas.openxmlformats.org/officeDocument/2006/relationships/hyperlink" Target="https://tirto.id/cek-peta-persebaran-covid-19-di-jateng-via-coronajatengprovgoid-eGb1" TargetMode="External"/><Relationship Id="rId1738" Type="http://schemas.openxmlformats.org/officeDocument/2006/relationships/hyperlink" Target="https://tirto.id/cek-peta-persebaran-covid-19-di-jateng-via-coronajatengprovgoid-eGb1" TargetMode="External"/><Relationship Id="rId1739" Type="http://schemas.openxmlformats.org/officeDocument/2006/relationships/hyperlink" Target="https://tirto.id/cek-peta-persebaran-covid-19-di-jateng-via-coronajatengprovgoid-eGb1" TargetMode="External"/><Relationship Id="rId1720" Type="http://schemas.openxmlformats.org/officeDocument/2006/relationships/hyperlink" Target="https://tirto.id/cek-peta-persebaran-covid-19-di-jateng-via-coronajatengprovgoid-eGb1" TargetMode="External"/><Relationship Id="rId1721" Type="http://schemas.openxmlformats.org/officeDocument/2006/relationships/hyperlink" Target="https://tirto.id/cek-peta-persebaran-covid-19-di-jateng-via-coronajatengprovgoid-eGb1" TargetMode="External"/><Relationship Id="rId1722" Type="http://schemas.openxmlformats.org/officeDocument/2006/relationships/hyperlink" Target="https://tirto.id/cek-peta-persebaran-covid-19-di-jateng-via-coronajatengprovgoid-eGb1" TargetMode="External"/><Relationship Id="rId1723" Type="http://schemas.openxmlformats.org/officeDocument/2006/relationships/hyperlink" Target="https://tirto.id/cek-peta-persebaran-covid-19-di-jateng-via-coronajatengprovgoid-eGb1" TargetMode="External"/><Relationship Id="rId1724" Type="http://schemas.openxmlformats.org/officeDocument/2006/relationships/hyperlink" Target="https://tirto.id/cek-peta-persebaran-covid-19-di-jateng-via-coronajatengprovgoid-eGb1" TargetMode="External"/><Relationship Id="rId1725" Type="http://schemas.openxmlformats.org/officeDocument/2006/relationships/hyperlink" Target="https://tirto.id/cek-peta-persebaran-covid-19-di-jateng-via-coronajatengprovgoid-eGb1" TargetMode="External"/><Relationship Id="rId1726" Type="http://schemas.openxmlformats.org/officeDocument/2006/relationships/hyperlink" Target="https://tirto.id/cek-peta-persebaran-covid-19-di-jateng-via-coronajatengprovgoid-eGb1" TargetMode="External"/><Relationship Id="rId1727" Type="http://schemas.openxmlformats.org/officeDocument/2006/relationships/hyperlink" Target="https://tirto.id/cek-peta-persebaran-covid-19-di-jateng-via-coronajatengprovgoid-eGb1" TargetMode="External"/><Relationship Id="rId1728" Type="http://schemas.openxmlformats.org/officeDocument/2006/relationships/hyperlink" Target="https://tirto.id/cek-peta-persebaran-covid-19-di-jateng-via-coronajatengprovgoid-eGb1" TargetMode="External"/><Relationship Id="rId1729" Type="http://schemas.openxmlformats.org/officeDocument/2006/relationships/hyperlink" Target="https://tirto.id/cek-peta-persebaran-covid-19-di-jateng-via-coronajatengprovgoid-eGb1" TargetMode="External"/><Relationship Id="rId1752" Type="http://schemas.openxmlformats.org/officeDocument/2006/relationships/hyperlink" Target="https://tirto.id/cek-peta-persebaran-covid-19-di-jateng-via-coronajatengprovgoid-eGb1" TargetMode="External"/><Relationship Id="rId1753" Type="http://schemas.openxmlformats.org/officeDocument/2006/relationships/hyperlink" Target="https://tirto.id/cek-peta-persebaran-covid-19-di-jateng-via-coronajatengprovgoid-eGb1" TargetMode="External"/><Relationship Id="rId1754" Type="http://schemas.openxmlformats.org/officeDocument/2006/relationships/hyperlink" Target="https://tirto.id/cek-peta-persebaran-covid-19-di-jateng-via-coronajatengprovgoid-eGb1" TargetMode="External"/><Relationship Id="rId1755" Type="http://schemas.openxmlformats.org/officeDocument/2006/relationships/hyperlink" Target="https://tirto.id/cek-peta-persebaran-covid-19-di-jateng-via-coronajatengprovgoid-eGb1" TargetMode="External"/><Relationship Id="rId1756" Type="http://schemas.openxmlformats.org/officeDocument/2006/relationships/hyperlink" Target="https://tirto.id/cek-peta-persebaran-covid-19-di-jateng-via-coronajatengprovgoid-eGb1" TargetMode="External"/><Relationship Id="rId1757" Type="http://schemas.openxmlformats.org/officeDocument/2006/relationships/hyperlink" Target="https://tirto.id/cek-peta-persebaran-covid-19-di-jateng-via-coronajatengprovgoid-eGb1" TargetMode="External"/><Relationship Id="rId1758" Type="http://schemas.openxmlformats.org/officeDocument/2006/relationships/hyperlink" Target="https://tirto.id/cek-peta-persebaran-covid-19-di-jateng-via-coronajatengprovgoid-eGb1" TargetMode="External"/><Relationship Id="rId1759" Type="http://schemas.openxmlformats.org/officeDocument/2006/relationships/hyperlink" Target="https://tirto.id/cek-peta-persebaran-covid-19-di-jateng-via-coronajatengprovgoid-eGb1" TargetMode="External"/><Relationship Id="rId808" Type="http://schemas.openxmlformats.org/officeDocument/2006/relationships/hyperlink" Target="https://www.cnnindonesia.com/nasional/20200318195307-20-484722/dinkes-sultra-temukan-172-odp-dan-9-pdp-virus-corona" TargetMode="External"/><Relationship Id="rId807" Type="http://schemas.openxmlformats.org/officeDocument/2006/relationships/hyperlink" Target="https://www.cnnindonesia.com/nasional/20200318195307-20-484722/dinkes-sultra-temukan-172-odp-dan-9-pdp-virus-corona" TargetMode="External"/><Relationship Id="rId806" Type="http://schemas.openxmlformats.org/officeDocument/2006/relationships/hyperlink" Target="https://www.cnnindonesia.com/nasional/20200318195307-20-484722/dinkes-sultra-temukan-172-odp-dan-9-pdp-virus-corona" TargetMode="External"/><Relationship Id="rId805" Type="http://schemas.openxmlformats.org/officeDocument/2006/relationships/hyperlink" Target="https://www.cnnindonesia.com/nasional/20200318195307-20-484722/dinkes-sultra-temukan-172-odp-dan-9-pdp-virus-corona" TargetMode="External"/><Relationship Id="rId809" Type="http://schemas.openxmlformats.org/officeDocument/2006/relationships/hyperlink" Target="https://www.cnnindonesia.com/nasional/20200318195307-20-484722/dinkes-sultra-temukan-172-odp-dan-9-pdp-virus-corona" TargetMode="External"/><Relationship Id="rId800" Type="http://schemas.openxmlformats.org/officeDocument/2006/relationships/hyperlink" Target="https://www.cnnindonesia.com/nasional/20200318195307-20-484722/dinkes-sultra-temukan-172-odp-dan-9-pdp-virus-corona" TargetMode="External"/><Relationship Id="rId804" Type="http://schemas.openxmlformats.org/officeDocument/2006/relationships/hyperlink" Target="https://www.cnnindonesia.com/nasional/20200318195307-20-484722/dinkes-sultra-temukan-172-odp-dan-9-pdp-virus-corona" TargetMode="External"/><Relationship Id="rId803" Type="http://schemas.openxmlformats.org/officeDocument/2006/relationships/hyperlink" Target="https://www.cnnindonesia.com/nasional/20200318195307-20-484722/dinkes-sultra-temukan-172-odp-dan-9-pdp-virus-corona" TargetMode="External"/><Relationship Id="rId802" Type="http://schemas.openxmlformats.org/officeDocument/2006/relationships/hyperlink" Target="https://www.cnnindonesia.com/nasional/20200318195307-20-484722/dinkes-sultra-temukan-172-odp-dan-9-pdp-virus-corona" TargetMode="External"/><Relationship Id="rId801" Type="http://schemas.openxmlformats.org/officeDocument/2006/relationships/hyperlink" Target="https://www.cnnindonesia.com/nasional/20200318195307-20-484722/dinkes-sultra-temukan-172-odp-dan-9-pdp-virus-corona" TargetMode="External"/><Relationship Id="rId1750" Type="http://schemas.openxmlformats.org/officeDocument/2006/relationships/hyperlink" Target="https://tirto.id/cek-peta-persebaran-covid-19-di-jateng-via-coronajatengprovgoid-eGb1" TargetMode="External"/><Relationship Id="rId1751" Type="http://schemas.openxmlformats.org/officeDocument/2006/relationships/hyperlink" Target="https://tirto.id/cek-peta-persebaran-covid-19-di-jateng-via-coronajatengprovgoid-eGb1" TargetMode="External"/><Relationship Id="rId1741" Type="http://schemas.openxmlformats.org/officeDocument/2006/relationships/hyperlink" Target="https://tirto.id/cek-peta-persebaran-covid-19-di-jateng-via-coronajatengprovgoid-eGb1" TargetMode="External"/><Relationship Id="rId1742" Type="http://schemas.openxmlformats.org/officeDocument/2006/relationships/hyperlink" Target="https://tirto.id/cek-peta-persebaran-covid-19-di-jateng-via-coronajatengprovgoid-eGb1" TargetMode="External"/><Relationship Id="rId1743" Type="http://schemas.openxmlformats.org/officeDocument/2006/relationships/hyperlink" Target="https://tirto.id/cek-peta-persebaran-covid-19-di-jateng-via-coronajatengprovgoid-eGb1" TargetMode="External"/><Relationship Id="rId1744" Type="http://schemas.openxmlformats.org/officeDocument/2006/relationships/hyperlink" Target="https://tirto.id/cek-peta-persebaran-covid-19-di-jateng-via-coronajatengprovgoid-eGb1" TargetMode="External"/><Relationship Id="rId1745" Type="http://schemas.openxmlformats.org/officeDocument/2006/relationships/hyperlink" Target="https://tirto.id/cek-peta-persebaran-covid-19-di-jateng-via-coronajatengprovgoid-eGb1" TargetMode="External"/><Relationship Id="rId1746" Type="http://schemas.openxmlformats.org/officeDocument/2006/relationships/hyperlink" Target="https://tirto.id/cek-peta-persebaran-covid-19-di-jateng-via-coronajatengprovgoid-eGb1" TargetMode="External"/><Relationship Id="rId1747" Type="http://schemas.openxmlformats.org/officeDocument/2006/relationships/hyperlink" Target="https://tirto.id/cek-peta-persebaran-covid-19-di-jateng-via-coronajatengprovgoid-eGb1" TargetMode="External"/><Relationship Id="rId1748" Type="http://schemas.openxmlformats.org/officeDocument/2006/relationships/hyperlink" Target="https://tirto.id/cek-peta-persebaran-covid-19-di-jateng-via-coronajatengprovgoid-eGb1" TargetMode="External"/><Relationship Id="rId1749" Type="http://schemas.openxmlformats.org/officeDocument/2006/relationships/hyperlink" Target="https://tirto.id/cek-peta-persebaran-covid-19-di-jateng-via-coronajatengprovgoid-eGb1" TargetMode="External"/><Relationship Id="rId1740" Type="http://schemas.openxmlformats.org/officeDocument/2006/relationships/hyperlink" Target="https://tirto.id/cek-peta-persebaran-covid-19-di-jateng-via-coronajatengprovgoid-eGb1" TargetMode="External"/><Relationship Id="rId1710" Type="http://schemas.openxmlformats.org/officeDocument/2006/relationships/hyperlink" Target="https://tirto.id/cek-peta-persebaran-covid-19-di-jateng-via-coronajatengprovgoid-eGb1" TargetMode="External"/><Relationship Id="rId1711" Type="http://schemas.openxmlformats.org/officeDocument/2006/relationships/hyperlink" Target="https://tirto.id/cek-peta-persebaran-covid-19-di-jateng-via-coronajatengprovgoid-eGb1" TargetMode="External"/><Relationship Id="rId1712" Type="http://schemas.openxmlformats.org/officeDocument/2006/relationships/hyperlink" Target="https://tirto.id/cek-peta-persebaran-covid-19-di-jateng-via-coronajatengprovgoid-eGb1" TargetMode="External"/><Relationship Id="rId1713" Type="http://schemas.openxmlformats.org/officeDocument/2006/relationships/hyperlink" Target="https://tirto.id/cek-peta-persebaran-covid-19-di-jateng-via-coronajatengprovgoid-eGb1" TargetMode="External"/><Relationship Id="rId1714" Type="http://schemas.openxmlformats.org/officeDocument/2006/relationships/hyperlink" Target="https://tirto.id/cek-peta-persebaran-covid-19-di-jateng-via-coronajatengprovgoid-eGb1" TargetMode="External"/><Relationship Id="rId1715" Type="http://schemas.openxmlformats.org/officeDocument/2006/relationships/hyperlink" Target="https://tirto.id/cek-peta-persebaran-covid-19-di-jateng-via-coronajatengprovgoid-eGb1" TargetMode="External"/><Relationship Id="rId1716" Type="http://schemas.openxmlformats.org/officeDocument/2006/relationships/hyperlink" Target="https://tirto.id/cek-peta-persebaran-covid-19-di-jateng-via-coronajatengprovgoid-eGb1" TargetMode="External"/><Relationship Id="rId1717" Type="http://schemas.openxmlformats.org/officeDocument/2006/relationships/hyperlink" Target="https://tirto.id/cek-peta-persebaran-covid-19-di-jateng-via-coronajatengprovgoid-eGb1" TargetMode="External"/><Relationship Id="rId1718" Type="http://schemas.openxmlformats.org/officeDocument/2006/relationships/hyperlink" Target="https://tirto.id/cek-peta-persebaran-covid-19-di-jateng-via-coronajatengprovgoid-eGb1" TargetMode="External"/><Relationship Id="rId1719" Type="http://schemas.openxmlformats.org/officeDocument/2006/relationships/hyperlink" Target="https://tirto.id/cek-peta-persebaran-covid-19-di-jateng-via-coronajatengprovgoid-eGb1" TargetMode="External"/><Relationship Id="rId1700" Type="http://schemas.openxmlformats.org/officeDocument/2006/relationships/hyperlink" Target="https://tirto.id/cek-peta-persebaran-covid-19-di-jateng-via-coronajatengprovgoid-eGb1" TargetMode="External"/><Relationship Id="rId1701" Type="http://schemas.openxmlformats.org/officeDocument/2006/relationships/hyperlink" Target="https://tirto.id/cek-peta-persebaran-covid-19-di-jateng-via-coronajatengprovgoid-eGb1" TargetMode="External"/><Relationship Id="rId1702" Type="http://schemas.openxmlformats.org/officeDocument/2006/relationships/hyperlink" Target="https://tirto.id/cek-peta-persebaran-covid-19-di-jateng-via-coronajatengprovgoid-eGb1" TargetMode="External"/><Relationship Id="rId1703" Type="http://schemas.openxmlformats.org/officeDocument/2006/relationships/hyperlink" Target="https://tirto.id/cek-peta-persebaran-covid-19-di-jateng-via-coronajatengprovgoid-eGb1" TargetMode="External"/><Relationship Id="rId1704" Type="http://schemas.openxmlformats.org/officeDocument/2006/relationships/hyperlink" Target="https://tirto.id/cek-peta-persebaran-covid-19-di-jateng-via-coronajatengprovgoid-eGb1" TargetMode="External"/><Relationship Id="rId1705" Type="http://schemas.openxmlformats.org/officeDocument/2006/relationships/hyperlink" Target="https://tirto.id/cek-peta-persebaran-covid-19-di-jateng-via-coronajatengprovgoid-eGb1" TargetMode="External"/><Relationship Id="rId1706" Type="http://schemas.openxmlformats.org/officeDocument/2006/relationships/hyperlink" Target="https://tirto.id/cek-peta-persebaran-covid-19-di-jateng-via-coronajatengprovgoid-eGb1" TargetMode="External"/><Relationship Id="rId1707" Type="http://schemas.openxmlformats.org/officeDocument/2006/relationships/hyperlink" Target="https://tirto.id/cek-peta-persebaran-covid-19-di-jateng-via-coronajatengprovgoid-eGb1" TargetMode="External"/><Relationship Id="rId1708" Type="http://schemas.openxmlformats.org/officeDocument/2006/relationships/hyperlink" Target="https://tirto.id/cek-peta-persebaran-covid-19-di-jateng-via-coronajatengprovgoid-eGb1" TargetMode="External"/><Relationship Id="rId1709" Type="http://schemas.openxmlformats.org/officeDocument/2006/relationships/hyperlink" Target="https://tirto.id/cek-peta-persebaran-covid-19-di-jateng-via-coronajatengprovgoid-eGb1" TargetMode="External"/><Relationship Id="rId40" Type="http://schemas.openxmlformats.org/officeDocument/2006/relationships/hyperlink" Target="https://pikobar.jabarprov.go.id/" TargetMode="External"/><Relationship Id="rId1334" Type="http://schemas.openxmlformats.org/officeDocument/2006/relationships/hyperlink" Target="https://tirto.id/cek-peta-persebaran-covid-19-di-jateng-via-coronajatengprovgoid-eGb1" TargetMode="External"/><Relationship Id="rId1335" Type="http://schemas.openxmlformats.org/officeDocument/2006/relationships/hyperlink" Target="https://tirto.id/cek-peta-persebaran-covid-19-di-jateng-via-coronajatengprovgoid-eGb1" TargetMode="External"/><Relationship Id="rId42" Type="http://schemas.openxmlformats.org/officeDocument/2006/relationships/hyperlink" Target="https://pikobar.jabarprov.go.id/" TargetMode="External"/><Relationship Id="rId1336" Type="http://schemas.openxmlformats.org/officeDocument/2006/relationships/hyperlink" Target="https://tirto.id/cek-peta-persebaran-covid-19-di-jateng-via-coronajatengprovgoid-eGb1" TargetMode="External"/><Relationship Id="rId41" Type="http://schemas.openxmlformats.org/officeDocument/2006/relationships/hyperlink" Target="https://pikobar.jabarprov.go.id/" TargetMode="External"/><Relationship Id="rId1337" Type="http://schemas.openxmlformats.org/officeDocument/2006/relationships/hyperlink" Target="https://tirto.id/cek-peta-persebaran-covid-19-di-jateng-via-coronajatengprovgoid-eGb1" TargetMode="External"/><Relationship Id="rId44" Type="http://schemas.openxmlformats.org/officeDocument/2006/relationships/hyperlink" Target="https://pikobar.jabarprov.go.id/" TargetMode="External"/><Relationship Id="rId1338" Type="http://schemas.openxmlformats.org/officeDocument/2006/relationships/hyperlink" Target="https://tirto.id/cek-peta-persebaran-covid-19-di-jateng-via-coronajatengprovgoid-eGb1" TargetMode="External"/><Relationship Id="rId43" Type="http://schemas.openxmlformats.org/officeDocument/2006/relationships/hyperlink" Target="https://pikobar.jabarprov.go.id/" TargetMode="External"/><Relationship Id="rId1339" Type="http://schemas.openxmlformats.org/officeDocument/2006/relationships/hyperlink" Target="https://tirto.id/cek-peta-persebaran-covid-19-di-jateng-via-coronajatengprovgoid-eGb1" TargetMode="External"/><Relationship Id="rId46" Type="http://schemas.openxmlformats.org/officeDocument/2006/relationships/hyperlink" Target="https://pikobar.jabarprov.go.id/" TargetMode="External"/><Relationship Id="rId45" Type="http://schemas.openxmlformats.org/officeDocument/2006/relationships/hyperlink" Target="https://pikobar.jabarprov.go.id/" TargetMode="External"/><Relationship Id="rId745" Type="http://schemas.openxmlformats.org/officeDocument/2006/relationships/hyperlink" Target="https://dinkes.kalbarprov.go.id/covid-19/" TargetMode="External"/><Relationship Id="rId744" Type="http://schemas.openxmlformats.org/officeDocument/2006/relationships/hyperlink" Target="https://dinkes.kalbarprov.go.id/covid-19/" TargetMode="External"/><Relationship Id="rId743" Type="http://schemas.openxmlformats.org/officeDocument/2006/relationships/hyperlink" Target="https://dinkes.kalbarprov.go.id/covid-19/" TargetMode="External"/><Relationship Id="rId742" Type="http://schemas.openxmlformats.org/officeDocument/2006/relationships/hyperlink" Target="https://dinkes.kalbarprov.go.id/covid-19/" TargetMode="External"/><Relationship Id="rId749" Type="http://schemas.openxmlformats.org/officeDocument/2006/relationships/hyperlink" Target="https://dinkes.kalbarprov.go.id/covid-19/" TargetMode="External"/><Relationship Id="rId748" Type="http://schemas.openxmlformats.org/officeDocument/2006/relationships/hyperlink" Target="https://dinkes.kalbarprov.go.id/covid-19/" TargetMode="External"/><Relationship Id="rId747" Type="http://schemas.openxmlformats.org/officeDocument/2006/relationships/hyperlink" Target="https://dinkes.kalbarprov.go.id/covid-19/" TargetMode="External"/><Relationship Id="rId746" Type="http://schemas.openxmlformats.org/officeDocument/2006/relationships/hyperlink" Target="https://dinkes.kalbarprov.go.id/covid-19/" TargetMode="External"/><Relationship Id="rId48" Type="http://schemas.openxmlformats.org/officeDocument/2006/relationships/hyperlink" Target="https://pikobar.jabarprov.go.id/" TargetMode="External"/><Relationship Id="rId47" Type="http://schemas.openxmlformats.org/officeDocument/2006/relationships/hyperlink" Target="https://pikobar.jabarprov.go.id/" TargetMode="External"/><Relationship Id="rId49" Type="http://schemas.openxmlformats.org/officeDocument/2006/relationships/hyperlink" Target="https://pikobar.jabarprov.go.id/" TargetMode="External"/><Relationship Id="rId741" Type="http://schemas.openxmlformats.org/officeDocument/2006/relationships/hyperlink" Target="https://dinkes.kalbarprov.go.id/covid-19/" TargetMode="External"/><Relationship Id="rId1330" Type="http://schemas.openxmlformats.org/officeDocument/2006/relationships/hyperlink" Target="https://tirto.id/cek-peta-persebaran-covid-19-di-jateng-via-coronajatengprovgoid-eGb1" TargetMode="External"/><Relationship Id="rId740" Type="http://schemas.openxmlformats.org/officeDocument/2006/relationships/hyperlink" Target="https://dinkes.kalbarprov.go.id/covid-19/" TargetMode="External"/><Relationship Id="rId1331" Type="http://schemas.openxmlformats.org/officeDocument/2006/relationships/hyperlink" Target="https://tirto.id/cek-peta-persebaran-covid-19-di-jateng-via-coronajatengprovgoid-eGb1" TargetMode="External"/><Relationship Id="rId1332" Type="http://schemas.openxmlformats.org/officeDocument/2006/relationships/hyperlink" Target="https://tirto.id/cek-peta-persebaran-covid-19-di-jateng-via-coronajatengprovgoid-eGb1" TargetMode="External"/><Relationship Id="rId1333" Type="http://schemas.openxmlformats.org/officeDocument/2006/relationships/hyperlink" Target="https://tirto.id/cek-peta-persebaran-covid-19-di-jateng-via-coronajatengprovgoid-eGb1" TargetMode="External"/><Relationship Id="rId1323" Type="http://schemas.openxmlformats.org/officeDocument/2006/relationships/hyperlink" Target="https://tirto.id/cek-peta-persebaran-covid-19-di-jateng-via-coronajatengprovgoid-eGb1" TargetMode="External"/><Relationship Id="rId1324" Type="http://schemas.openxmlformats.org/officeDocument/2006/relationships/hyperlink" Target="https://tirto.id/cek-peta-persebaran-covid-19-di-jateng-via-coronajatengprovgoid-eGb1" TargetMode="External"/><Relationship Id="rId31" Type="http://schemas.openxmlformats.org/officeDocument/2006/relationships/hyperlink" Target="https://pikobar.jabarprov.go.id/" TargetMode="External"/><Relationship Id="rId1325" Type="http://schemas.openxmlformats.org/officeDocument/2006/relationships/hyperlink" Target="https://tirto.id/cek-peta-persebaran-covid-19-di-jateng-via-coronajatengprovgoid-eGb1" TargetMode="External"/><Relationship Id="rId30" Type="http://schemas.openxmlformats.org/officeDocument/2006/relationships/hyperlink" Target="https://pikobar.jabarprov.go.id/" TargetMode="External"/><Relationship Id="rId1326" Type="http://schemas.openxmlformats.org/officeDocument/2006/relationships/hyperlink" Target="https://tirto.id/cek-peta-persebaran-covid-19-di-jateng-via-coronajatengprovgoid-eGb1" TargetMode="External"/><Relationship Id="rId33" Type="http://schemas.openxmlformats.org/officeDocument/2006/relationships/hyperlink" Target="https://pikobar.jabarprov.go.id/" TargetMode="External"/><Relationship Id="rId1327" Type="http://schemas.openxmlformats.org/officeDocument/2006/relationships/hyperlink" Target="https://tirto.id/cek-peta-persebaran-covid-19-di-jateng-via-coronajatengprovgoid-eGb1" TargetMode="External"/><Relationship Id="rId32" Type="http://schemas.openxmlformats.org/officeDocument/2006/relationships/hyperlink" Target="https://pikobar.jabarprov.go.id/" TargetMode="External"/><Relationship Id="rId1328" Type="http://schemas.openxmlformats.org/officeDocument/2006/relationships/hyperlink" Target="https://tirto.id/cek-peta-persebaran-covid-19-di-jateng-via-coronajatengprovgoid-eGb1" TargetMode="External"/><Relationship Id="rId35" Type="http://schemas.openxmlformats.org/officeDocument/2006/relationships/hyperlink" Target="https://pikobar.jabarprov.go.id/" TargetMode="External"/><Relationship Id="rId1329" Type="http://schemas.openxmlformats.org/officeDocument/2006/relationships/hyperlink" Target="https://tirto.id/cek-peta-persebaran-covid-19-di-jateng-via-coronajatengprovgoid-eGb1" TargetMode="External"/><Relationship Id="rId34" Type="http://schemas.openxmlformats.org/officeDocument/2006/relationships/hyperlink" Target="https://pikobar.jabarprov.go.id/" TargetMode="External"/><Relationship Id="rId739" Type="http://schemas.openxmlformats.org/officeDocument/2006/relationships/hyperlink" Target="https://dinkes.kalbarprov.go.id/covid-19/" TargetMode="External"/><Relationship Id="rId734" Type="http://schemas.openxmlformats.org/officeDocument/2006/relationships/hyperlink" Target="https://dinkes.kalbarprov.go.id/covid-19/" TargetMode="External"/><Relationship Id="rId733" Type="http://schemas.openxmlformats.org/officeDocument/2006/relationships/hyperlink" Target="https://dinkes.kalbarprov.go.id/covid-19/" TargetMode="External"/><Relationship Id="rId732" Type="http://schemas.openxmlformats.org/officeDocument/2006/relationships/hyperlink" Target="https://dinkes.kalbarprov.go.id/covid-19/" TargetMode="External"/><Relationship Id="rId731" Type="http://schemas.openxmlformats.org/officeDocument/2006/relationships/hyperlink" Target="https://dinkes.kalbarprov.go.id/covid-19/" TargetMode="External"/><Relationship Id="rId738" Type="http://schemas.openxmlformats.org/officeDocument/2006/relationships/hyperlink" Target="https://dinkes.kalbarprov.go.id/covid-19/" TargetMode="External"/><Relationship Id="rId737" Type="http://schemas.openxmlformats.org/officeDocument/2006/relationships/hyperlink" Target="https://dinkes.kalbarprov.go.id/covid-19/" TargetMode="External"/><Relationship Id="rId736" Type="http://schemas.openxmlformats.org/officeDocument/2006/relationships/hyperlink" Target="https://dinkes.kalbarprov.go.id/covid-19/" TargetMode="External"/><Relationship Id="rId735" Type="http://schemas.openxmlformats.org/officeDocument/2006/relationships/hyperlink" Target="https://dinkes.kalbarprov.go.id/covid-19/" TargetMode="External"/><Relationship Id="rId37" Type="http://schemas.openxmlformats.org/officeDocument/2006/relationships/hyperlink" Target="https://pikobar.jabarprov.go.id/" TargetMode="External"/><Relationship Id="rId36" Type="http://schemas.openxmlformats.org/officeDocument/2006/relationships/hyperlink" Target="https://pikobar.jabarprov.go.id/" TargetMode="External"/><Relationship Id="rId39" Type="http://schemas.openxmlformats.org/officeDocument/2006/relationships/hyperlink" Target="https://pikobar.jabarprov.go.id/" TargetMode="External"/><Relationship Id="rId38" Type="http://schemas.openxmlformats.org/officeDocument/2006/relationships/hyperlink" Target="https://pikobar.jabarprov.go.id/" TargetMode="External"/><Relationship Id="rId730" Type="http://schemas.openxmlformats.org/officeDocument/2006/relationships/hyperlink" Target="https://dinkes.kalbarprov.go.id/covid-19/" TargetMode="External"/><Relationship Id="rId1320" Type="http://schemas.openxmlformats.org/officeDocument/2006/relationships/hyperlink" Target="https://tirto.id/cek-peta-persebaran-covid-19-di-jateng-via-coronajatengprovgoid-eGb1" TargetMode="External"/><Relationship Id="rId1321" Type="http://schemas.openxmlformats.org/officeDocument/2006/relationships/hyperlink" Target="https://tirto.id/cek-peta-persebaran-covid-19-di-jateng-via-coronajatengprovgoid-eGb1" TargetMode="External"/><Relationship Id="rId1322" Type="http://schemas.openxmlformats.org/officeDocument/2006/relationships/hyperlink" Target="https://tirto.id/cek-peta-persebaran-covid-19-di-jateng-via-coronajatengprovgoid-eGb1" TargetMode="External"/><Relationship Id="rId1356" Type="http://schemas.openxmlformats.org/officeDocument/2006/relationships/hyperlink" Target="https://tirto.id/cek-peta-persebaran-covid-19-di-jateng-via-coronajatengprovgoid-eGb1" TargetMode="External"/><Relationship Id="rId1357" Type="http://schemas.openxmlformats.org/officeDocument/2006/relationships/hyperlink" Target="https://tirto.id/cek-peta-persebaran-covid-19-di-jateng-via-coronajatengprovgoid-eGb1" TargetMode="External"/><Relationship Id="rId20" Type="http://schemas.openxmlformats.org/officeDocument/2006/relationships/hyperlink" Target="https://pikobar.jabarprov.go.id/" TargetMode="External"/><Relationship Id="rId1358" Type="http://schemas.openxmlformats.org/officeDocument/2006/relationships/hyperlink" Target="https://tirto.id/cek-peta-persebaran-covid-19-di-jateng-via-coronajatengprovgoid-eGb1" TargetMode="External"/><Relationship Id="rId1359" Type="http://schemas.openxmlformats.org/officeDocument/2006/relationships/hyperlink" Target="https://tirto.id/cek-peta-persebaran-covid-19-di-jateng-via-coronajatengprovgoid-eGb1" TargetMode="External"/><Relationship Id="rId22" Type="http://schemas.openxmlformats.org/officeDocument/2006/relationships/hyperlink" Target="https://pikobar.jabarprov.go.id/" TargetMode="External"/><Relationship Id="rId21" Type="http://schemas.openxmlformats.org/officeDocument/2006/relationships/hyperlink" Target="https://pikobar.jabarprov.go.id/" TargetMode="External"/><Relationship Id="rId24" Type="http://schemas.openxmlformats.org/officeDocument/2006/relationships/hyperlink" Target="https://pikobar.jabarprov.go.id/" TargetMode="External"/><Relationship Id="rId23" Type="http://schemas.openxmlformats.org/officeDocument/2006/relationships/hyperlink" Target="https://pikobar.jabarprov.go.id/" TargetMode="External"/><Relationship Id="rId767" Type="http://schemas.openxmlformats.org/officeDocument/2006/relationships/hyperlink" Target="https://dinkes.kalbarprov.go.id/covid-19/" TargetMode="External"/><Relationship Id="rId766" Type="http://schemas.openxmlformats.org/officeDocument/2006/relationships/hyperlink" Target="https://dinkes.kalbarprov.go.id/covid-19/" TargetMode="External"/><Relationship Id="rId765" Type="http://schemas.openxmlformats.org/officeDocument/2006/relationships/hyperlink" Target="https://dinkes.kalbarprov.go.id/covid-19/" TargetMode="External"/><Relationship Id="rId764" Type="http://schemas.openxmlformats.org/officeDocument/2006/relationships/hyperlink" Target="https://dinkes.kalbarprov.go.id/covid-19/" TargetMode="External"/><Relationship Id="rId769" Type="http://schemas.openxmlformats.org/officeDocument/2006/relationships/hyperlink" Target="https://dinkes.kalbarprov.go.id/covid-19/" TargetMode="External"/><Relationship Id="rId768" Type="http://schemas.openxmlformats.org/officeDocument/2006/relationships/hyperlink" Target="https://dinkes.kalbarprov.go.id/covid-19/" TargetMode="External"/><Relationship Id="rId26" Type="http://schemas.openxmlformats.org/officeDocument/2006/relationships/hyperlink" Target="https://pikobar.jabarprov.go.id/" TargetMode="External"/><Relationship Id="rId25" Type="http://schemas.openxmlformats.org/officeDocument/2006/relationships/hyperlink" Target="https://pikobar.jabarprov.go.id/" TargetMode="External"/><Relationship Id="rId28" Type="http://schemas.openxmlformats.org/officeDocument/2006/relationships/hyperlink" Target="https://pikobar.jabarprov.go.id/" TargetMode="External"/><Relationship Id="rId1350" Type="http://schemas.openxmlformats.org/officeDocument/2006/relationships/hyperlink" Target="https://tirto.id/cek-peta-persebaran-covid-19-di-jateng-via-coronajatengprovgoid-eGb1" TargetMode="External"/><Relationship Id="rId27" Type="http://schemas.openxmlformats.org/officeDocument/2006/relationships/hyperlink" Target="https://pikobar.jabarprov.go.id/" TargetMode="External"/><Relationship Id="rId1351" Type="http://schemas.openxmlformats.org/officeDocument/2006/relationships/hyperlink" Target="https://tirto.id/cek-peta-persebaran-covid-19-di-jateng-via-coronajatengprovgoid-eGb1" TargetMode="External"/><Relationship Id="rId763" Type="http://schemas.openxmlformats.org/officeDocument/2006/relationships/hyperlink" Target="https://dinkes.kalbarprov.go.id/covid-19/" TargetMode="External"/><Relationship Id="rId1352" Type="http://schemas.openxmlformats.org/officeDocument/2006/relationships/hyperlink" Target="https://tirto.id/cek-peta-persebaran-covid-19-di-jateng-via-coronajatengprovgoid-eGb1" TargetMode="External"/><Relationship Id="rId29" Type="http://schemas.openxmlformats.org/officeDocument/2006/relationships/hyperlink" Target="https://pikobar.jabarprov.go.id/" TargetMode="External"/><Relationship Id="rId762" Type="http://schemas.openxmlformats.org/officeDocument/2006/relationships/hyperlink" Target="https://dinkes.kalbarprov.go.id/covid-19/" TargetMode="External"/><Relationship Id="rId1353" Type="http://schemas.openxmlformats.org/officeDocument/2006/relationships/hyperlink" Target="https://tirto.id/cek-peta-persebaran-covid-19-di-jateng-via-coronajatengprovgoid-eGb1" TargetMode="External"/><Relationship Id="rId761" Type="http://schemas.openxmlformats.org/officeDocument/2006/relationships/hyperlink" Target="https://dinkes.kalbarprov.go.id/covid-19/" TargetMode="External"/><Relationship Id="rId1354" Type="http://schemas.openxmlformats.org/officeDocument/2006/relationships/hyperlink" Target="https://tirto.id/cek-peta-persebaran-covid-19-di-jateng-via-coronajatengprovgoid-eGb1" TargetMode="External"/><Relationship Id="rId760" Type="http://schemas.openxmlformats.org/officeDocument/2006/relationships/hyperlink" Target="https://dinkes.kalbarprov.go.id/covid-19/" TargetMode="External"/><Relationship Id="rId1355" Type="http://schemas.openxmlformats.org/officeDocument/2006/relationships/hyperlink" Target="https://tirto.id/cek-peta-persebaran-covid-19-di-jateng-via-coronajatengprovgoid-eGb1" TargetMode="External"/><Relationship Id="rId1345" Type="http://schemas.openxmlformats.org/officeDocument/2006/relationships/hyperlink" Target="https://tirto.id/cek-peta-persebaran-covid-19-di-jateng-via-coronajatengprovgoid-eGb1" TargetMode="External"/><Relationship Id="rId1346" Type="http://schemas.openxmlformats.org/officeDocument/2006/relationships/hyperlink" Target="https://tirto.id/cek-peta-persebaran-covid-19-di-jateng-via-coronajatengprovgoid-eGb1" TargetMode="External"/><Relationship Id="rId1347" Type="http://schemas.openxmlformats.org/officeDocument/2006/relationships/hyperlink" Target="https://tirto.id/cek-peta-persebaran-covid-19-di-jateng-via-coronajatengprovgoid-eGb1" TargetMode="External"/><Relationship Id="rId1348" Type="http://schemas.openxmlformats.org/officeDocument/2006/relationships/hyperlink" Target="https://tirto.id/cek-peta-persebaran-covid-19-di-jateng-via-coronajatengprovgoid-eGb1" TargetMode="External"/><Relationship Id="rId11" Type="http://schemas.openxmlformats.org/officeDocument/2006/relationships/hyperlink" Target="https://pikobar.jabarprov.go.id/" TargetMode="External"/><Relationship Id="rId1349" Type="http://schemas.openxmlformats.org/officeDocument/2006/relationships/hyperlink" Target="https://tirto.id/cek-peta-persebaran-covid-19-di-jateng-via-coronajatengprovgoid-eGb1" TargetMode="External"/><Relationship Id="rId10" Type="http://schemas.openxmlformats.org/officeDocument/2006/relationships/hyperlink" Target="https://pikobar.jabarprov.go.id/" TargetMode="External"/><Relationship Id="rId13" Type="http://schemas.openxmlformats.org/officeDocument/2006/relationships/hyperlink" Target="https://pikobar.jabarprov.go.id/" TargetMode="External"/><Relationship Id="rId12" Type="http://schemas.openxmlformats.org/officeDocument/2006/relationships/hyperlink" Target="https://pikobar.jabarprov.go.id/" TargetMode="External"/><Relationship Id="rId756" Type="http://schemas.openxmlformats.org/officeDocument/2006/relationships/hyperlink" Target="https://dinkes.kalbarprov.go.id/covid-19/" TargetMode="External"/><Relationship Id="rId755" Type="http://schemas.openxmlformats.org/officeDocument/2006/relationships/hyperlink" Target="https://dinkes.kalbarprov.go.id/covid-19/" TargetMode="External"/><Relationship Id="rId754" Type="http://schemas.openxmlformats.org/officeDocument/2006/relationships/hyperlink" Target="https://dinkes.kalbarprov.go.id/covid-19/" TargetMode="External"/><Relationship Id="rId753" Type="http://schemas.openxmlformats.org/officeDocument/2006/relationships/hyperlink" Target="https://dinkes.kalbarprov.go.id/covid-19/" TargetMode="External"/><Relationship Id="rId759" Type="http://schemas.openxmlformats.org/officeDocument/2006/relationships/hyperlink" Target="https://dinkes.kalbarprov.go.id/covid-19/" TargetMode="External"/><Relationship Id="rId758" Type="http://schemas.openxmlformats.org/officeDocument/2006/relationships/hyperlink" Target="https://dinkes.kalbarprov.go.id/covid-19/" TargetMode="External"/><Relationship Id="rId757" Type="http://schemas.openxmlformats.org/officeDocument/2006/relationships/hyperlink" Target="https://dinkes.kalbarprov.go.id/covid-19/" TargetMode="External"/><Relationship Id="rId15" Type="http://schemas.openxmlformats.org/officeDocument/2006/relationships/hyperlink" Target="https://pikobar.jabarprov.go.id/" TargetMode="External"/><Relationship Id="rId14" Type="http://schemas.openxmlformats.org/officeDocument/2006/relationships/hyperlink" Target="https://pikobar.jabarprov.go.id/" TargetMode="External"/><Relationship Id="rId17" Type="http://schemas.openxmlformats.org/officeDocument/2006/relationships/hyperlink" Target="https://pikobar.jabarprov.go.id/" TargetMode="External"/><Relationship Id="rId16" Type="http://schemas.openxmlformats.org/officeDocument/2006/relationships/hyperlink" Target="https://pikobar.jabarprov.go.id/" TargetMode="External"/><Relationship Id="rId1340" Type="http://schemas.openxmlformats.org/officeDocument/2006/relationships/hyperlink" Target="https://tirto.id/cek-peta-persebaran-covid-19-di-jateng-via-coronajatengprovgoid-eGb1" TargetMode="External"/><Relationship Id="rId19" Type="http://schemas.openxmlformats.org/officeDocument/2006/relationships/hyperlink" Target="https://pikobar.jabarprov.go.id/" TargetMode="External"/><Relationship Id="rId752" Type="http://schemas.openxmlformats.org/officeDocument/2006/relationships/hyperlink" Target="https://dinkes.kalbarprov.go.id/covid-19/" TargetMode="External"/><Relationship Id="rId1341" Type="http://schemas.openxmlformats.org/officeDocument/2006/relationships/hyperlink" Target="https://tirto.id/cek-peta-persebaran-covid-19-di-jateng-via-coronajatengprovgoid-eGb1" TargetMode="External"/><Relationship Id="rId18" Type="http://schemas.openxmlformats.org/officeDocument/2006/relationships/hyperlink" Target="https://pikobar.jabarprov.go.id/" TargetMode="External"/><Relationship Id="rId751" Type="http://schemas.openxmlformats.org/officeDocument/2006/relationships/hyperlink" Target="https://dinkes.kalbarprov.go.id/covid-19/" TargetMode="External"/><Relationship Id="rId1342" Type="http://schemas.openxmlformats.org/officeDocument/2006/relationships/hyperlink" Target="https://tirto.id/cek-peta-persebaran-covid-19-di-jateng-via-coronajatengprovgoid-eGb1" TargetMode="External"/><Relationship Id="rId750" Type="http://schemas.openxmlformats.org/officeDocument/2006/relationships/hyperlink" Target="https://dinkes.kalbarprov.go.id/covid-19/" TargetMode="External"/><Relationship Id="rId1343" Type="http://schemas.openxmlformats.org/officeDocument/2006/relationships/hyperlink" Target="https://tirto.id/cek-peta-persebaran-covid-19-di-jateng-via-coronajatengprovgoid-eGb1" TargetMode="External"/><Relationship Id="rId1344" Type="http://schemas.openxmlformats.org/officeDocument/2006/relationships/hyperlink" Target="https://tirto.id/cek-peta-persebaran-covid-19-di-jateng-via-coronajatengprovgoid-eGb1" TargetMode="External"/><Relationship Id="rId84" Type="http://schemas.openxmlformats.org/officeDocument/2006/relationships/hyperlink" Target="https://pikobar.jabarprov.go.id/" TargetMode="External"/><Relationship Id="rId1774" Type="http://schemas.openxmlformats.org/officeDocument/2006/relationships/hyperlink" Target="https://tirto.id/cek-peta-persebaran-covid-19-di-jateng-via-coronajatengprovgoid-eGb1" TargetMode="External"/><Relationship Id="rId83" Type="http://schemas.openxmlformats.org/officeDocument/2006/relationships/hyperlink" Target="https://pikobar.jabarprov.go.id/" TargetMode="External"/><Relationship Id="rId1775" Type="http://schemas.openxmlformats.org/officeDocument/2006/relationships/hyperlink" Target="https://tirto.id/cek-peta-persebaran-covid-19-di-jateng-via-coronajatengprovgoid-eGb1" TargetMode="External"/><Relationship Id="rId86" Type="http://schemas.openxmlformats.org/officeDocument/2006/relationships/hyperlink" Target="https://pikobar.jabarprov.go.id/" TargetMode="External"/><Relationship Id="rId1776" Type="http://schemas.openxmlformats.org/officeDocument/2006/relationships/hyperlink" Target="https://tirto.id/cek-peta-persebaran-covid-19-di-jateng-via-coronajatengprovgoid-eGb1" TargetMode="External"/><Relationship Id="rId85" Type="http://schemas.openxmlformats.org/officeDocument/2006/relationships/hyperlink" Target="https://pikobar.jabarprov.go.id/" TargetMode="External"/><Relationship Id="rId1777" Type="http://schemas.openxmlformats.org/officeDocument/2006/relationships/hyperlink" Target="https://tirto.id/cek-peta-persebaran-covid-19-di-jateng-via-coronajatengprovgoid-eGb1" TargetMode="External"/><Relationship Id="rId88" Type="http://schemas.openxmlformats.org/officeDocument/2006/relationships/hyperlink" Target="https://pikobar.jabarprov.go.id/" TargetMode="External"/><Relationship Id="rId1778" Type="http://schemas.openxmlformats.org/officeDocument/2006/relationships/hyperlink" Target="https://tirto.id/cek-peta-persebaran-covid-19-di-jateng-via-coronajatengprovgoid-eGb1" TargetMode="External"/><Relationship Id="rId87" Type="http://schemas.openxmlformats.org/officeDocument/2006/relationships/hyperlink" Target="https://pikobar.jabarprov.go.id/" TargetMode="External"/><Relationship Id="rId1779" Type="http://schemas.openxmlformats.org/officeDocument/2006/relationships/hyperlink" Target="https://tirto.id/cek-peta-persebaran-covid-19-di-jateng-via-coronajatengprovgoid-eGb1" TargetMode="External"/><Relationship Id="rId89" Type="http://schemas.openxmlformats.org/officeDocument/2006/relationships/hyperlink" Target="https://pikobar.jabarprov.go.id/" TargetMode="External"/><Relationship Id="rId709" Type="http://schemas.openxmlformats.org/officeDocument/2006/relationships/hyperlink" Target="https://dinkes.kalbarprov.go.id/covid-19/" TargetMode="External"/><Relationship Id="rId708" Type="http://schemas.openxmlformats.org/officeDocument/2006/relationships/hyperlink" Target="https://dinkes.kalbarprov.go.id/covid-19/" TargetMode="External"/><Relationship Id="rId707" Type="http://schemas.openxmlformats.org/officeDocument/2006/relationships/hyperlink" Target="https://dinkes.kalbarprov.go.id/covid-19/" TargetMode="External"/><Relationship Id="rId706" Type="http://schemas.openxmlformats.org/officeDocument/2006/relationships/hyperlink" Target="https://dinkes.kalbarprov.go.id/covid-19/" TargetMode="External"/><Relationship Id="rId80" Type="http://schemas.openxmlformats.org/officeDocument/2006/relationships/hyperlink" Target="https://pikobar.jabarprov.go.id/" TargetMode="External"/><Relationship Id="rId82" Type="http://schemas.openxmlformats.org/officeDocument/2006/relationships/hyperlink" Target="https://pikobar.jabarprov.go.id/" TargetMode="External"/><Relationship Id="rId81" Type="http://schemas.openxmlformats.org/officeDocument/2006/relationships/hyperlink" Target="https://pikobar.jabarprov.go.id/" TargetMode="External"/><Relationship Id="rId701" Type="http://schemas.openxmlformats.org/officeDocument/2006/relationships/hyperlink" Target="https://dinkes.kalbarprov.go.id/covid-19/" TargetMode="External"/><Relationship Id="rId700" Type="http://schemas.openxmlformats.org/officeDocument/2006/relationships/hyperlink" Target="https://dinkes.kalbarprov.go.id/covid-19/" TargetMode="External"/><Relationship Id="rId705" Type="http://schemas.openxmlformats.org/officeDocument/2006/relationships/hyperlink" Target="https://dinkes.kalbarprov.go.id/covid-19/" TargetMode="External"/><Relationship Id="rId704" Type="http://schemas.openxmlformats.org/officeDocument/2006/relationships/hyperlink" Target="https://dinkes.kalbarprov.go.id/covid-19/" TargetMode="External"/><Relationship Id="rId703" Type="http://schemas.openxmlformats.org/officeDocument/2006/relationships/hyperlink" Target="https://dinkes.kalbarprov.go.id/covid-19/" TargetMode="External"/><Relationship Id="rId702" Type="http://schemas.openxmlformats.org/officeDocument/2006/relationships/hyperlink" Target="https://dinkes.kalbarprov.go.id/covid-19/" TargetMode="External"/><Relationship Id="rId1770" Type="http://schemas.openxmlformats.org/officeDocument/2006/relationships/hyperlink" Target="https://tirto.id/cek-peta-persebaran-covid-19-di-jateng-via-coronajatengprovgoid-eGb1" TargetMode="External"/><Relationship Id="rId1771" Type="http://schemas.openxmlformats.org/officeDocument/2006/relationships/hyperlink" Target="https://tirto.id/cek-peta-persebaran-covid-19-di-jateng-via-coronajatengprovgoid-eGb1" TargetMode="External"/><Relationship Id="rId1772" Type="http://schemas.openxmlformats.org/officeDocument/2006/relationships/hyperlink" Target="https://tirto.id/cek-peta-persebaran-covid-19-di-jateng-via-coronajatengprovgoid-eGb1" TargetMode="External"/><Relationship Id="rId1773" Type="http://schemas.openxmlformats.org/officeDocument/2006/relationships/hyperlink" Target="https://tirto.id/cek-peta-persebaran-covid-19-di-jateng-via-coronajatengprovgoid-eGb1" TargetMode="External"/><Relationship Id="rId73" Type="http://schemas.openxmlformats.org/officeDocument/2006/relationships/hyperlink" Target="https://pikobar.jabarprov.go.id/" TargetMode="External"/><Relationship Id="rId1763" Type="http://schemas.openxmlformats.org/officeDocument/2006/relationships/hyperlink" Target="https://tirto.id/cek-peta-persebaran-covid-19-di-jateng-via-coronajatengprovgoid-eGb1" TargetMode="External"/><Relationship Id="rId72" Type="http://schemas.openxmlformats.org/officeDocument/2006/relationships/hyperlink" Target="https://pikobar.jabarprov.go.id/" TargetMode="External"/><Relationship Id="rId1764" Type="http://schemas.openxmlformats.org/officeDocument/2006/relationships/hyperlink" Target="https://tirto.id/cek-peta-persebaran-covid-19-di-jateng-via-coronajatengprovgoid-eGb1" TargetMode="External"/><Relationship Id="rId75" Type="http://schemas.openxmlformats.org/officeDocument/2006/relationships/hyperlink" Target="https://pikobar.jabarprov.go.id/" TargetMode="External"/><Relationship Id="rId1765" Type="http://schemas.openxmlformats.org/officeDocument/2006/relationships/hyperlink" Target="https://tirto.id/cek-peta-persebaran-covid-19-di-jateng-via-coronajatengprovgoid-eGb1" TargetMode="External"/><Relationship Id="rId74" Type="http://schemas.openxmlformats.org/officeDocument/2006/relationships/hyperlink" Target="https://pikobar.jabarprov.go.id/" TargetMode="External"/><Relationship Id="rId1766" Type="http://schemas.openxmlformats.org/officeDocument/2006/relationships/hyperlink" Target="https://tirto.id/cek-peta-persebaran-covid-19-di-jateng-via-coronajatengprovgoid-eGb1" TargetMode="External"/><Relationship Id="rId77" Type="http://schemas.openxmlformats.org/officeDocument/2006/relationships/hyperlink" Target="https://pikobar.jabarprov.go.id/" TargetMode="External"/><Relationship Id="rId1767" Type="http://schemas.openxmlformats.org/officeDocument/2006/relationships/hyperlink" Target="https://tirto.id/cek-peta-persebaran-covid-19-di-jateng-via-coronajatengprovgoid-eGb1" TargetMode="External"/><Relationship Id="rId76" Type="http://schemas.openxmlformats.org/officeDocument/2006/relationships/hyperlink" Target="https://pikobar.jabarprov.go.id/" TargetMode="External"/><Relationship Id="rId1768" Type="http://schemas.openxmlformats.org/officeDocument/2006/relationships/hyperlink" Target="https://tirto.id/cek-peta-persebaran-covid-19-di-jateng-via-coronajatengprovgoid-eGb1" TargetMode="External"/><Relationship Id="rId79" Type="http://schemas.openxmlformats.org/officeDocument/2006/relationships/hyperlink" Target="https://pikobar.jabarprov.go.id/" TargetMode="External"/><Relationship Id="rId1769" Type="http://schemas.openxmlformats.org/officeDocument/2006/relationships/hyperlink" Target="https://tirto.id/cek-peta-persebaran-covid-19-di-jateng-via-coronajatengprovgoid-eGb1" TargetMode="External"/><Relationship Id="rId78" Type="http://schemas.openxmlformats.org/officeDocument/2006/relationships/hyperlink" Target="https://pikobar.jabarprov.go.id/" TargetMode="External"/><Relationship Id="rId71" Type="http://schemas.openxmlformats.org/officeDocument/2006/relationships/hyperlink" Target="https://pikobar.jabarprov.go.id/" TargetMode="External"/><Relationship Id="rId70" Type="http://schemas.openxmlformats.org/officeDocument/2006/relationships/hyperlink" Target="https://pikobar.jabarprov.go.id/" TargetMode="External"/><Relationship Id="rId1760" Type="http://schemas.openxmlformats.org/officeDocument/2006/relationships/hyperlink" Target="https://tirto.id/cek-peta-persebaran-covid-19-di-jateng-via-coronajatengprovgoid-eGb1" TargetMode="External"/><Relationship Id="rId1761" Type="http://schemas.openxmlformats.org/officeDocument/2006/relationships/hyperlink" Target="https://tirto.id/cek-peta-persebaran-covid-19-di-jateng-via-coronajatengprovgoid-eGb1" TargetMode="External"/><Relationship Id="rId1762" Type="http://schemas.openxmlformats.org/officeDocument/2006/relationships/hyperlink" Target="https://tirto.id/cek-peta-persebaran-covid-19-di-jateng-via-coronajatengprovgoid-eGb1" TargetMode="External"/><Relationship Id="rId62" Type="http://schemas.openxmlformats.org/officeDocument/2006/relationships/hyperlink" Target="https://pikobar.jabarprov.go.id/" TargetMode="External"/><Relationship Id="rId1312" Type="http://schemas.openxmlformats.org/officeDocument/2006/relationships/hyperlink" Target="https://tirto.id/cek-peta-persebaran-covid-19-di-jateng-via-coronajatengprovgoid-eGb1" TargetMode="External"/><Relationship Id="rId1796" Type="http://schemas.openxmlformats.org/officeDocument/2006/relationships/hyperlink" Target="https://tirto.id/cek-peta-persebaran-covid-19-di-jateng-via-coronajatengprovgoid-eGb1" TargetMode="External"/><Relationship Id="rId61" Type="http://schemas.openxmlformats.org/officeDocument/2006/relationships/hyperlink" Target="https://pikobar.jabarprov.go.id/" TargetMode="External"/><Relationship Id="rId1313" Type="http://schemas.openxmlformats.org/officeDocument/2006/relationships/hyperlink" Target="https://tirto.id/cek-peta-persebaran-covid-19-di-jateng-via-coronajatengprovgoid-eGb1" TargetMode="External"/><Relationship Id="rId1797" Type="http://schemas.openxmlformats.org/officeDocument/2006/relationships/hyperlink" Target="https://tirto.id/cek-peta-persebaran-covid-19-di-jateng-via-coronajatengprovgoid-eGb1" TargetMode="External"/><Relationship Id="rId64" Type="http://schemas.openxmlformats.org/officeDocument/2006/relationships/hyperlink" Target="https://pikobar.jabarprov.go.id/" TargetMode="External"/><Relationship Id="rId1314" Type="http://schemas.openxmlformats.org/officeDocument/2006/relationships/hyperlink" Target="https://tirto.id/cek-peta-persebaran-covid-19-di-jateng-via-coronajatengprovgoid-eGb1" TargetMode="External"/><Relationship Id="rId1798" Type="http://schemas.openxmlformats.org/officeDocument/2006/relationships/hyperlink" Target="https://tirto.id/cek-peta-persebaran-covid-19-di-jateng-via-coronajatengprovgoid-eGb1" TargetMode="External"/><Relationship Id="rId63" Type="http://schemas.openxmlformats.org/officeDocument/2006/relationships/hyperlink" Target="https://pikobar.jabarprov.go.id/" TargetMode="External"/><Relationship Id="rId1315" Type="http://schemas.openxmlformats.org/officeDocument/2006/relationships/hyperlink" Target="https://tirto.id/cek-peta-persebaran-covid-19-di-jateng-via-coronajatengprovgoid-eGb1" TargetMode="External"/><Relationship Id="rId1799" Type="http://schemas.openxmlformats.org/officeDocument/2006/relationships/hyperlink" Target="https://tirto.id/cek-peta-persebaran-covid-19-di-jateng-via-coronajatengprovgoid-eGb1" TargetMode="External"/><Relationship Id="rId66" Type="http://schemas.openxmlformats.org/officeDocument/2006/relationships/hyperlink" Target="https://pikobar.jabarprov.go.id/" TargetMode="External"/><Relationship Id="rId1316" Type="http://schemas.openxmlformats.org/officeDocument/2006/relationships/hyperlink" Target="https://tirto.id/cek-peta-persebaran-covid-19-di-jateng-via-coronajatengprovgoid-eGb1" TargetMode="External"/><Relationship Id="rId65" Type="http://schemas.openxmlformats.org/officeDocument/2006/relationships/hyperlink" Target="https://pikobar.jabarprov.go.id/" TargetMode="External"/><Relationship Id="rId1317" Type="http://schemas.openxmlformats.org/officeDocument/2006/relationships/hyperlink" Target="https://tirto.id/cek-peta-persebaran-covid-19-di-jateng-via-coronajatengprovgoid-eGb1" TargetMode="External"/><Relationship Id="rId68" Type="http://schemas.openxmlformats.org/officeDocument/2006/relationships/hyperlink" Target="https://pikobar.jabarprov.go.id/" TargetMode="External"/><Relationship Id="rId1318" Type="http://schemas.openxmlformats.org/officeDocument/2006/relationships/hyperlink" Target="https://tirto.id/cek-peta-persebaran-covid-19-di-jateng-via-coronajatengprovgoid-eGb1" TargetMode="External"/><Relationship Id="rId67" Type="http://schemas.openxmlformats.org/officeDocument/2006/relationships/hyperlink" Target="https://pikobar.jabarprov.go.id/" TargetMode="External"/><Relationship Id="rId1319" Type="http://schemas.openxmlformats.org/officeDocument/2006/relationships/hyperlink" Target="https://tirto.id/cek-peta-persebaran-covid-19-di-jateng-via-coronajatengprovgoid-eGb1" TargetMode="External"/><Relationship Id="rId729" Type="http://schemas.openxmlformats.org/officeDocument/2006/relationships/hyperlink" Target="https://dinkes.kalbarprov.go.id/covid-19/" TargetMode="External"/><Relationship Id="rId728" Type="http://schemas.openxmlformats.org/officeDocument/2006/relationships/hyperlink" Target="https://dinkes.kalbarprov.go.id/covid-19/" TargetMode="External"/><Relationship Id="rId60" Type="http://schemas.openxmlformats.org/officeDocument/2006/relationships/hyperlink" Target="https://pikobar.jabarprov.go.id/" TargetMode="External"/><Relationship Id="rId723" Type="http://schemas.openxmlformats.org/officeDocument/2006/relationships/hyperlink" Target="https://dinkes.kalbarprov.go.id/covid-19/" TargetMode="External"/><Relationship Id="rId722" Type="http://schemas.openxmlformats.org/officeDocument/2006/relationships/hyperlink" Target="https://dinkes.kalbarprov.go.id/covid-19/" TargetMode="External"/><Relationship Id="rId721" Type="http://schemas.openxmlformats.org/officeDocument/2006/relationships/hyperlink" Target="https://dinkes.kalbarprov.go.id/covid-19/" TargetMode="External"/><Relationship Id="rId720" Type="http://schemas.openxmlformats.org/officeDocument/2006/relationships/hyperlink" Target="https://dinkes.kalbarprov.go.id/covid-19/" TargetMode="External"/><Relationship Id="rId727" Type="http://schemas.openxmlformats.org/officeDocument/2006/relationships/hyperlink" Target="https://dinkes.kalbarprov.go.id/covid-19/" TargetMode="External"/><Relationship Id="rId726" Type="http://schemas.openxmlformats.org/officeDocument/2006/relationships/hyperlink" Target="https://dinkes.kalbarprov.go.id/covid-19/" TargetMode="External"/><Relationship Id="rId725" Type="http://schemas.openxmlformats.org/officeDocument/2006/relationships/hyperlink" Target="https://dinkes.kalbarprov.go.id/covid-19/" TargetMode="External"/><Relationship Id="rId724" Type="http://schemas.openxmlformats.org/officeDocument/2006/relationships/hyperlink" Target="https://dinkes.kalbarprov.go.id/covid-19/" TargetMode="External"/><Relationship Id="rId69" Type="http://schemas.openxmlformats.org/officeDocument/2006/relationships/hyperlink" Target="https://pikobar.jabarprov.go.id/" TargetMode="External"/><Relationship Id="rId1790" Type="http://schemas.openxmlformats.org/officeDocument/2006/relationships/hyperlink" Target="https://tirto.id/cek-peta-persebaran-covid-19-di-jateng-via-coronajatengprovgoid-eGb1" TargetMode="External"/><Relationship Id="rId1791" Type="http://schemas.openxmlformats.org/officeDocument/2006/relationships/hyperlink" Target="https://tirto.id/cek-peta-persebaran-covid-19-di-jateng-via-coronajatengprovgoid-eGb1" TargetMode="External"/><Relationship Id="rId1792" Type="http://schemas.openxmlformats.org/officeDocument/2006/relationships/hyperlink" Target="https://tirto.id/cek-peta-persebaran-covid-19-di-jateng-via-coronajatengprovgoid-eGb1" TargetMode="External"/><Relationship Id="rId1793" Type="http://schemas.openxmlformats.org/officeDocument/2006/relationships/hyperlink" Target="https://tirto.id/cek-peta-persebaran-covid-19-di-jateng-via-coronajatengprovgoid-eGb1" TargetMode="External"/><Relationship Id="rId1310" Type="http://schemas.openxmlformats.org/officeDocument/2006/relationships/hyperlink" Target="https://tirto.id/cek-peta-persebaran-covid-19-di-jateng-via-coronajatengprovgoid-eGb1" TargetMode="External"/><Relationship Id="rId1794" Type="http://schemas.openxmlformats.org/officeDocument/2006/relationships/hyperlink" Target="https://tirto.id/cek-peta-persebaran-covid-19-di-jateng-via-coronajatengprovgoid-eGb1" TargetMode="External"/><Relationship Id="rId1311" Type="http://schemas.openxmlformats.org/officeDocument/2006/relationships/hyperlink" Target="https://tirto.id/cek-peta-persebaran-covid-19-di-jateng-via-coronajatengprovgoid-eGb1" TargetMode="External"/><Relationship Id="rId1795" Type="http://schemas.openxmlformats.org/officeDocument/2006/relationships/hyperlink" Target="https://tirto.id/cek-peta-persebaran-covid-19-di-jateng-via-coronajatengprovgoid-eGb1" TargetMode="External"/><Relationship Id="rId51" Type="http://schemas.openxmlformats.org/officeDocument/2006/relationships/hyperlink" Target="https://pikobar.jabarprov.go.id/" TargetMode="External"/><Relationship Id="rId1301" Type="http://schemas.openxmlformats.org/officeDocument/2006/relationships/hyperlink" Target="https://tirto.id/cek-peta-persebaran-covid-19-di-jateng-via-coronajatengprovgoid-eGb1" TargetMode="External"/><Relationship Id="rId1785" Type="http://schemas.openxmlformats.org/officeDocument/2006/relationships/hyperlink" Target="https://tirto.id/cek-peta-persebaran-covid-19-di-jateng-via-coronajatengprovgoid-eGb1" TargetMode="External"/><Relationship Id="rId50" Type="http://schemas.openxmlformats.org/officeDocument/2006/relationships/hyperlink" Target="https://pikobar.jabarprov.go.id/" TargetMode="External"/><Relationship Id="rId1302" Type="http://schemas.openxmlformats.org/officeDocument/2006/relationships/hyperlink" Target="https://tirto.id/cek-peta-persebaran-covid-19-di-jateng-via-coronajatengprovgoid-eGb1" TargetMode="External"/><Relationship Id="rId1786" Type="http://schemas.openxmlformats.org/officeDocument/2006/relationships/hyperlink" Target="https://tirto.id/cek-peta-persebaran-covid-19-di-jateng-via-coronajatengprovgoid-eGb1" TargetMode="External"/><Relationship Id="rId53" Type="http://schemas.openxmlformats.org/officeDocument/2006/relationships/hyperlink" Target="https://pikobar.jabarprov.go.id/" TargetMode="External"/><Relationship Id="rId1303" Type="http://schemas.openxmlformats.org/officeDocument/2006/relationships/hyperlink" Target="https://tirto.id/cek-peta-persebaran-covid-19-di-jateng-via-coronajatengprovgoid-eGb1" TargetMode="External"/><Relationship Id="rId1787" Type="http://schemas.openxmlformats.org/officeDocument/2006/relationships/hyperlink" Target="https://tirto.id/cek-peta-persebaran-covid-19-di-jateng-via-coronajatengprovgoid-eGb1" TargetMode="External"/><Relationship Id="rId52" Type="http://schemas.openxmlformats.org/officeDocument/2006/relationships/hyperlink" Target="https://pikobar.jabarprov.go.id/" TargetMode="External"/><Relationship Id="rId1304" Type="http://schemas.openxmlformats.org/officeDocument/2006/relationships/hyperlink" Target="https://tirto.id/cek-peta-persebaran-covid-19-di-jateng-via-coronajatengprovgoid-eGb1" TargetMode="External"/><Relationship Id="rId1788" Type="http://schemas.openxmlformats.org/officeDocument/2006/relationships/hyperlink" Target="https://tirto.id/cek-peta-persebaran-covid-19-di-jateng-via-coronajatengprovgoid-eGb1" TargetMode="External"/><Relationship Id="rId55" Type="http://schemas.openxmlformats.org/officeDocument/2006/relationships/hyperlink" Target="https://pikobar.jabarprov.go.id/" TargetMode="External"/><Relationship Id="rId1305" Type="http://schemas.openxmlformats.org/officeDocument/2006/relationships/hyperlink" Target="https://tirto.id/cek-peta-persebaran-covid-19-di-jateng-via-coronajatengprovgoid-eGb1" TargetMode="External"/><Relationship Id="rId1789" Type="http://schemas.openxmlformats.org/officeDocument/2006/relationships/hyperlink" Target="https://tirto.id/cek-peta-persebaran-covid-19-di-jateng-via-coronajatengprovgoid-eGb1" TargetMode="External"/><Relationship Id="rId54" Type="http://schemas.openxmlformats.org/officeDocument/2006/relationships/hyperlink" Target="https://pikobar.jabarprov.go.id/" TargetMode="External"/><Relationship Id="rId1306" Type="http://schemas.openxmlformats.org/officeDocument/2006/relationships/hyperlink" Target="https://tirto.id/cek-peta-persebaran-covid-19-di-jateng-via-coronajatengprovgoid-eGb1" TargetMode="External"/><Relationship Id="rId57" Type="http://schemas.openxmlformats.org/officeDocument/2006/relationships/hyperlink" Target="https://pikobar.jabarprov.go.id/" TargetMode="External"/><Relationship Id="rId1307" Type="http://schemas.openxmlformats.org/officeDocument/2006/relationships/hyperlink" Target="https://tirto.id/cek-peta-persebaran-covid-19-di-jateng-via-coronajatengprovgoid-eGb1" TargetMode="External"/><Relationship Id="rId56" Type="http://schemas.openxmlformats.org/officeDocument/2006/relationships/hyperlink" Target="https://pikobar.jabarprov.go.id/" TargetMode="External"/><Relationship Id="rId1308" Type="http://schemas.openxmlformats.org/officeDocument/2006/relationships/hyperlink" Target="https://tirto.id/cek-peta-persebaran-covid-19-di-jateng-via-coronajatengprovgoid-eGb1" TargetMode="External"/><Relationship Id="rId1309" Type="http://schemas.openxmlformats.org/officeDocument/2006/relationships/hyperlink" Target="https://tirto.id/cek-peta-persebaran-covid-19-di-jateng-via-coronajatengprovgoid-eGb1" TargetMode="External"/><Relationship Id="rId719" Type="http://schemas.openxmlformats.org/officeDocument/2006/relationships/hyperlink" Target="https://dinkes.kalbarprov.go.id/covid-19/" TargetMode="External"/><Relationship Id="rId718" Type="http://schemas.openxmlformats.org/officeDocument/2006/relationships/hyperlink" Target="https://dinkes.kalbarprov.go.id/covid-19/" TargetMode="External"/><Relationship Id="rId717" Type="http://schemas.openxmlformats.org/officeDocument/2006/relationships/hyperlink" Target="https://dinkes.kalbarprov.go.id/covid-19/" TargetMode="External"/><Relationship Id="rId712" Type="http://schemas.openxmlformats.org/officeDocument/2006/relationships/hyperlink" Target="https://dinkes.kalbarprov.go.id/covid-19/" TargetMode="External"/><Relationship Id="rId711" Type="http://schemas.openxmlformats.org/officeDocument/2006/relationships/hyperlink" Target="https://dinkes.kalbarprov.go.id/covid-19/" TargetMode="External"/><Relationship Id="rId710" Type="http://schemas.openxmlformats.org/officeDocument/2006/relationships/hyperlink" Target="https://dinkes.kalbarprov.go.id/covid-19/" TargetMode="External"/><Relationship Id="rId716" Type="http://schemas.openxmlformats.org/officeDocument/2006/relationships/hyperlink" Target="https://dinkes.kalbarprov.go.id/covid-19/" TargetMode="External"/><Relationship Id="rId715" Type="http://schemas.openxmlformats.org/officeDocument/2006/relationships/hyperlink" Target="https://dinkes.kalbarprov.go.id/covid-19/" TargetMode="External"/><Relationship Id="rId714" Type="http://schemas.openxmlformats.org/officeDocument/2006/relationships/hyperlink" Target="https://dinkes.kalbarprov.go.id/covid-19/" TargetMode="External"/><Relationship Id="rId713" Type="http://schemas.openxmlformats.org/officeDocument/2006/relationships/hyperlink" Target="https://dinkes.kalbarprov.go.id/covid-19/" TargetMode="External"/><Relationship Id="rId59" Type="http://schemas.openxmlformats.org/officeDocument/2006/relationships/hyperlink" Target="https://pikobar.jabarprov.go.id/" TargetMode="External"/><Relationship Id="rId58" Type="http://schemas.openxmlformats.org/officeDocument/2006/relationships/hyperlink" Target="https://pikobar.jabarprov.go.id/" TargetMode="External"/><Relationship Id="rId1780" Type="http://schemas.openxmlformats.org/officeDocument/2006/relationships/hyperlink" Target="https://tirto.id/cek-peta-persebaran-covid-19-di-jateng-via-coronajatengprovgoid-eGb1" TargetMode="External"/><Relationship Id="rId1781" Type="http://schemas.openxmlformats.org/officeDocument/2006/relationships/hyperlink" Target="https://tirto.id/cek-peta-persebaran-covid-19-di-jateng-via-coronajatengprovgoid-eGb1" TargetMode="External"/><Relationship Id="rId1782" Type="http://schemas.openxmlformats.org/officeDocument/2006/relationships/hyperlink" Target="https://tirto.id/cek-peta-persebaran-covid-19-di-jateng-via-coronajatengprovgoid-eGb1" TargetMode="External"/><Relationship Id="rId1783" Type="http://schemas.openxmlformats.org/officeDocument/2006/relationships/hyperlink" Target="https://tirto.id/cek-peta-persebaran-covid-19-di-jateng-via-coronajatengprovgoid-eGb1" TargetMode="External"/><Relationship Id="rId1300" Type="http://schemas.openxmlformats.org/officeDocument/2006/relationships/hyperlink" Target="https://tirto.id/cek-peta-persebaran-covid-19-di-jateng-via-coronajatengprovgoid-eGb1" TargetMode="External"/><Relationship Id="rId1784" Type="http://schemas.openxmlformats.org/officeDocument/2006/relationships/hyperlink" Target="https://tirto.id/cek-peta-persebaran-covid-19-di-jateng-via-coronajatengprovgoid-eGb1" TargetMode="External"/><Relationship Id="rId349" Type="http://schemas.openxmlformats.org/officeDocument/2006/relationships/hyperlink" Target="https://corona.jakarta.go.id/peta" TargetMode="External"/><Relationship Id="rId348" Type="http://schemas.openxmlformats.org/officeDocument/2006/relationships/hyperlink" Target="https://corona.jakarta.go.id/peta" TargetMode="External"/><Relationship Id="rId347" Type="http://schemas.openxmlformats.org/officeDocument/2006/relationships/hyperlink" Target="https://corona.jakarta.go.id/peta" TargetMode="External"/><Relationship Id="rId346" Type="http://schemas.openxmlformats.org/officeDocument/2006/relationships/hyperlink" Target="https://corona.jakarta.go.id/peta" TargetMode="External"/><Relationship Id="rId341" Type="http://schemas.openxmlformats.org/officeDocument/2006/relationships/hyperlink" Target="https://corona.jakarta.go.id/peta" TargetMode="External"/><Relationship Id="rId340" Type="http://schemas.openxmlformats.org/officeDocument/2006/relationships/hyperlink" Target="https://corona.jakarta.go.id/peta" TargetMode="External"/><Relationship Id="rId345" Type="http://schemas.openxmlformats.org/officeDocument/2006/relationships/hyperlink" Target="https://corona.jakarta.go.id/peta" TargetMode="External"/><Relationship Id="rId344" Type="http://schemas.openxmlformats.org/officeDocument/2006/relationships/hyperlink" Target="https://corona.jakarta.go.id/peta" TargetMode="External"/><Relationship Id="rId343" Type="http://schemas.openxmlformats.org/officeDocument/2006/relationships/hyperlink" Target="https://corona.jakarta.go.id/peta" TargetMode="External"/><Relationship Id="rId342" Type="http://schemas.openxmlformats.org/officeDocument/2006/relationships/hyperlink" Target="https://corona.jakarta.go.id/peta" TargetMode="External"/><Relationship Id="rId338" Type="http://schemas.openxmlformats.org/officeDocument/2006/relationships/hyperlink" Target="https://corona.jakarta.go.id/peta" TargetMode="External"/><Relationship Id="rId337" Type="http://schemas.openxmlformats.org/officeDocument/2006/relationships/hyperlink" Target="https://corona.jakarta.go.id/peta" TargetMode="External"/><Relationship Id="rId336" Type="http://schemas.openxmlformats.org/officeDocument/2006/relationships/hyperlink" Target="https://corona.jakarta.go.id/peta" TargetMode="External"/><Relationship Id="rId335" Type="http://schemas.openxmlformats.org/officeDocument/2006/relationships/hyperlink" Target="https://corona.jakarta.go.id/peta" TargetMode="External"/><Relationship Id="rId339" Type="http://schemas.openxmlformats.org/officeDocument/2006/relationships/hyperlink" Target="https://corona.jakarta.go.id/peta" TargetMode="External"/><Relationship Id="rId330" Type="http://schemas.openxmlformats.org/officeDocument/2006/relationships/hyperlink" Target="https://corona.jakarta.go.id/peta" TargetMode="External"/><Relationship Id="rId334" Type="http://schemas.openxmlformats.org/officeDocument/2006/relationships/hyperlink" Target="https://corona.jakarta.go.id/peta" TargetMode="External"/><Relationship Id="rId333" Type="http://schemas.openxmlformats.org/officeDocument/2006/relationships/hyperlink" Target="https://corona.jakarta.go.id/peta" TargetMode="External"/><Relationship Id="rId332" Type="http://schemas.openxmlformats.org/officeDocument/2006/relationships/hyperlink" Target="https://corona.jakarta.go.id/peta" TargetMode="External"/><Relationship Id="rId331" Type="http://schemas.openxmlformats.org/officeDocument/2006/relationships/hyperlink" Target="https://corona.jakarta.go.id/peta" TargetMode="External"/><Relationship Id="rId370" Type="http://schemas.openxmlformats.org/officeDocument/2006/relationships/hyperlink" Target="https://corona.jakarta.go.id/peta" TargetMode="External"/><Relationship Id="rId369" Type="http://schemas.openxmlformats.org/officeDocument/2006/relationships/hyperlink" Target="https://corona.jakarta.go.id/peta" TargetMode="External"/><Relationship Id="rId368" Type="http://schemas.openxmlformats.org/officeDocument/2006/relationships/hyperlink" Target="https://corona.jakarta.go.id/peta" TargetMode="External"/><Relationship Id="rId363" Type="http://schemas.openxmlformats.org/officeDocument/2006/relationships/hyperlink" Target="https://corona.jakarta.go.id/peta" TargetMode="External"/><Relationship Id="rId362" Type="http://schemas.openxmlformats.org/officeDocument/2006/relationships/hyperlink" Target="https://corona.jakarta.go.id/peta" TargetMode="External"/><Relationship Id="rId361" Type="http://schemas.openxmlformats.org/officeDocument/2006/relationships/hyperlink" Target="https://corona.jakarta.go.id/peta" TargetMode="External"/><Relationship Id="rId360" Type="http://schemas.openxmlformats.org/officeDocument/2006/relationships/hyperlink" Target="https://corona.jakarta.go.id/peta" TargetMode="External"/><Relationship Id="rId367" Type="http://schemas.openxmlformats.org/officeDocument/2006/relationships/hyperlink" Target="https://corona.jakarta.go.id/peta" TargetMode="External"/><Relationship Id="rId366" Type="http://schemas.openxmlformats.org/officeDocument/2006/relationships/hyperlink" Target="https://corona.jakarta.go.id/peta" TargetMode="External"/><Relationship Id="rId365" Type="http://schemas.openxmlformats.org/officeDocument/2006/relationships/hyperlink" Target="https://corona.jakarta.go.id/peta" TargetMode="External"/><Relationship Id="rId364" Type="http://schemas.openxmlformats.org/officeDocument/2006/relationships/hyperlink" Target="https://corona.jakarta.go.id/peta" TargetMode="External"/><Relationship Id="rId95" Type="http://schemas.openxmlformats.org/officeDocument/2006/relationships/hyperlink" Target="https://pikobar.jabarprov.go.id/" TargetMode="External"/><Relationship Id="rId94" Type="http://schemas.openxmlformats.org/officeDocument/2006/relationships/hyperlink" Target="https://pikobar.jabarprov.go.id/" TargetMode="External"/><Relationship Id="rId97" Type="http://schemas.openxmlformats.org/officeDocument/2006/relationships/hyperlink" Target="https://pikobar.jabarprov.go.id/" TargetMode="External"/><Relationship Id="rId96" Type="http://schemas.openxmlformats.org/officeDocument/2006/relationships/hyperlink" Target="https://pikobar.jabarprov.go.id/" TargetMode="External"/><Relationship Id="rId99" Type="http://schemas.openxmlformats.org/officeDocument/2006/relationships/hyperlink" Target="https://pikobar.jabarprov.go.id/" TargetMode="External"/><Relationship Id="rId98" Type="http://schemas.openxmlformats.org/officeDocument/2006/relationships/hyperlink" Target="https://pikobar.jabarprov.go.id/" TargetMode="External"/><Relationship Id="rId91" Type="http://schemas.openxmlformats.org/officeDocument/2006/relationships/hyperlink" Target="https://pikobar.jabarprov.go.id/" TargetMode="External"/><Relationship Id="rId90" Type="http://schemas.openxmlformats.org/officeDocument/2006/relationships/hyperlink" Target="https://pikobar.jabarprov.go.id/" TargetMode="External"/><Relationship Id="rId93" Type="http://schemas.openxmlformats.org/officeDocument/2006/relationships/hyperlink" Target="https://pikobar.jabarprov.go.id/" TargetMode="External"/><Relationship Id="rId92" Type="http://schemas.openxmlformats.org/officeDocument/2006/relationships/hyperlink" Target="https://pikobar.jabarprov.go.id/" TargetMode="External"/><Relationship Id="rId359" Type="http://schemas.openxmlformats.org/officeDocument/2006/relationships/hyperlink" Target="https://corona.jakarta.go.id/peta" TargetMode="External"/><Relationship Id="rId358" Type="http://schemas.openxmlformats.org/officeDocument/2006/relationships/hyperlink" Target="https://corona.jakarta.go.id/peta" TargetMode="External"/><Relationship Id="rId357" Type="http://schemas.openxmlformats.org/officeDocument/2006/relationships/hyperlink" Target="https://corona.jakarta.go.id/peta" TargetMode="External"/><Relationship Id="rId352" Type="http://schemas.openxmlformats.org/officeDocument/2006/relationships/hyperlink" Target="https://corona.jakarta.go.id/peta" TargetMode="External"/><Relationship Id="rId351" Type="http://schemas.openxmlformats.org/officeDocument/2006/relationships/hyperlink" Target="https://corona.jakarta.go.id/peta" TargetMode="External"/><Relationship Id="rId350" Type="http://schemas.openxmlformats.org/officeDocument/2006/relationships/hyperlink" Target="https://corona.jakarta.go.id/peta" TargetMode="External"/><Relationship Id="rId356" Type="http://schemas.openxmlformats.org/officeDocument/2006/relationships/hyperlink" Target="https://corona.jakarta.go.id/peta" TargetMode="External"/><Relationship Id="rId355" Type="http://schemas.openxmlformats.org/officeDocument/2006/relationships/hyperlink" Target="https://corona.jakarta.go.id/peta" TargetMode="External"/><Relationship Id="rId354" Type="http://schemas.openxmlformats.org/officeDocument/2006/relationships/hyperlink" Target="https://corona.jakarta.go.id/peta" TargetMode="External"/><Relationship Id="rId353" Type="http://schemas.openxmlformats.org/officeDocument/2006/relationships/hyperlink" Target="https://corona.jakarta.go.id/peta" TargetMode="External"/><Relationship Id="rId1378" Type="http://schemas.openxmlformats.org/officeDocument/2006/relationships/hyperlink" Target="https://tirto.id/cek-peta-persebaran-covid-19-di-jateng-via-coronajatengprovgoid-eGb1" TargetMode="External"/><Relationship Id="rId1379" Type="http://schemas.openxmlformats.org/officeDocument/2006/relationships/hyperlink" Target="https://tirto.id/cek-peta-persebaran-covid-19-di-jateng-via-coronajatengprovgoid-eGb1" TargetMode="External"/><Relationship Id="rId305" Type="http://schemas.openxmlformats.org/officeDocument/2006/relationships/hyperlink" Target="https://pikobar.jabarprov.go.id/" TargetMode="External"/><Relationship Id="rId789" Type="http://schemas.openxmlformats.org/officeDocument/2006/relationships/hyperlink" Target="https://dinkes.kalbarprov.go.id/covid-19/" TargetMode="External"/><Relationship Id="rId304" Type="http://schemas.openxmlformats.org/officeDocument/2006/relationships/hyperlink" Target="https://pikobar.jabarprov.go.id/" TargetMode="External"/><Relationship Id="rId788" Type="http://schemas.openxmlformats.org/officeDocument/2006/relationships/hyperlink" Target="https://dinkes.kalbarprov.go.id/covid-19/" TargetMode="External"/><Relationship Id="rId303" Type="http://schemas.openxmlformats.org/officeDocument/2006/relationships/hyperlink" Target="https://pikobar.jabarprov.go.id/" TargetMode="External"/><Relationship Id="rId787" Type="http://schemas.openxmlformats.org/officeDocument/2006/relationships/hyperlink" Target="https://dinkes.kalbarprov.go.id/covid-19/" TargetMode="External"/><Relationship Id="rId302" Type="http://schemas.openxmlformats.org/officeDocument/2006/relationships/hyperlink" Target="https://pikobar.jabarprov.go.id/" TargetMode="External"/><Relationship Id="rId786" Type="http://schemas.openxmlformats.org/officeDocument/2006/relationships/hyperlink" Target="https://dinkes.kalbarprov.go.id/covid-19/" TargetMode="External"/><Relationship Id="rId309" Type="http://schemas.openxmlformats.org/officeDocument/2006/relationships/hyperlink" Target="https://pikobar.jabarprov.go.id/" TargetMode="External"/><Relationship Id="rId308" Type="http://schemas.openxmlformats.org/officeDocument/2006/relationships/hyperlink" Target="https://pikobar.jabarprov.go.id/" TargetMode="External"/><Relationship Id="rId307" Type="http://schemas.openxmlformats.org/officeDocument/2006/relationships/hyperlink" Target="https://pikobar.jabarprov.go.id/" TargetMode="External"/><Relationship Id="rId306" Type="http://schemas.openxmlformats.org/officeDocument/2006/relationships/hyperlink" Target="https://pikobar.jabarprov.go.id/" TargetMode="External"/><Relationship Id="rId781" Type="http://schemas.openxmlformats.org/officeDocument/2006/relationships/hyperlink" Target="https://dinkes.kalbarprov.go.id/covid-19/" TargetMode="External"/><Relationship Id="rId1370" Type="http://schemas.openxmlformats.org/officeDocument/2006/relationships/hyperlink" Target="https://tirto.id/cek-peta-persebaran-covid-19-di-jateng-via-coronajatengprovgoid-eGb1" TargetMode="External"/><Relationship Id="rId780" Type="http://schemas.openxmlformats.org/officeDocument/2006/relationships/hyperlink" Target="https://dinkes.kalbarprov.go.id/covid-19/" TargetMode="External"/><Relationship Id="rId1371" Type="http://schemas.openxmlformats.org/officeDocument/2006/relationships/hyperlink" Target="https://tirto.id/cek-peta-persebaran-covid-19-di-jateng-via-coronajatengprovgoid-eGb1" TargetMode="External"/><Relationship Id="rId1372" Type="http://schemas.openxmlformats.org/officeDocument/2006/relationships/hyperlink" Target="https://tirto.id/cek-peta-persebaran-covid-19-di-jateng-via-coronajatengprovgoid-eGb1" TargetMode="External"/><Relationship Id="rId1373" Type="http://schemas.openxmlformats.org/officeDocument/2006/relationships/hyperlink" Target="https://tirto.id/cek-peta-persebaran-covid-19-di-jateng-via-coronajatengprovgoid-eGb1" TargetMode="External"/><Relationship Id="rId301" Type="http://schemas.openxmlformats.org/officeDocument/2006/relationships/hyperlink" Target="https://pikobar.jabarprov.go.id/" TargetMode="External"/><Relationship Id="rId785" Type="http://schemas.openxmlformats.org/officeDocument/2006/relationships/hyperlink" Target="https://dinkes.kalbarprov.go.id/covid-19/" TargetMode="External"/><Relationship Id="rId1374" Type="http://schemas.openxmlformats.org/officeDocument/2006/relationships/hyperlink" Target="https://tirto.id/cek-peta-persebaran-covid-19-di-jateng-via-coronajatengprovgoid-eGb1" TargetMode="External"/><Relationship Id="rId300" Type="http://schemas.openxmlformats.org/officeDocument/2006/relationships/hyperlink" Target="https://pikobar.jabarprov.go.id/" TargetMode="External"/><Relationship Id="rId784" Type="http://schemas.openxmlformats.org/officeDocument/2006/relationships/hyperlink" Target="https://dinkes.kalbarprov.go.id/covid-19/" TargetMode="External"/><Relationship Id="rId1375" Type="http://schemas.openxmlformats.org/officeDocument/2006/relationships/hyperlink" Target="https://tirto.id/cek-peta-persebaran-covid-19-di-jateng-via-coronajatengprovgoid-eGb1" TargetMode="External"/><Relationship Id="rId783" Type="http://schemas.openxmlformats.org/officeDocument/2006/relationships/hyperlink" Target="https://dinkes.kalbarprov.go.id/covid-19/" TargetMode="External"/><Relationship Id="rId1376" Type="http://schemas.openxmlformats.org/officeDocument/2006/relationships/hyperlink" Target="https://tirto.id/cek-peta-persebaran-covid-19-di-jateng-via-coronajatengprovgoid-eGb1" TargetMode="External"/><Relationship Id="rId782" Type="http://schemas.openxmlformats.org/officeDocument/2006/relationships/hyperlink" Target="https://dinkes.kalbarprov.go.id/covid-19/" TargetMode="External"/><Relationship Id="rId1377" Type="http://schemas.openxmlformats.org/officeDocument/2006/relationships/hyperlink" Target="https://tirto.id/cek-peta-persebaran-covid-19-di-jateng-via-coronajatengprovgoid-eGb1" TargetMode="External"/><Relationship Id="rId1367" Type="http://schemas.openxmlformats.org/officeDocument/2006/relationships/hyperlink" Target="https://tirto.id/cek-peta-persebaran-covid-19-di-jateng-via-coronajatengprovgoid-eGb1" TargetMode="External"/><Relationship Id="rId1368" Type="http://schemas.openxmlformats.org/officeDocument/2006/relationships/hyperlink" Target="https://tirto.id/cek-peta-persebaran-covid-19-di-jateng-via-coronajatengprovgoid-eGb1" TargetMode="External"/><Relationship Id="rId1369" Type="http://schemas.openxmlformats.org/officeDocument/2006/relationships/hyperlink" Target="https://tirto.id/cek-peta-persebaran-covid-19-di-jateng-via-coronajatengprovgoid-eGb1" TargetMode="External"/><Relationship Id="rId778" Type="http://schemas.openxmlformats.org/officeDocument/2006/relationships/hyperlink" Target="https://dinkes.kalbarprov.go.id/covid-19/" TargetMode="External"/><Relationship Id="rId777" Type="http://schemas.openxmlformats.org/officeDocument/2006/relationships/hyperlink" Target="https://dinkes.kalbarprov.go.id/covid-19/" TargetMode="External"/><Relationship Id="rId776" Type="http://schemas.openxmlformats.org/officeDocument/2006/relationships/hyperlink" Target="https://dinkes.kalbarprov.go.id/covid-19/" TargetMode="External"/><Relationship Id="rId775" Type="http://schemas.openxmlformats.org/officeDocument/2006/relationships/hyperlink" Target="https://dinkes.kalbarprov.go.id/covid-19/" TargetMode="External"/><Relationship Id="rId779" Type="http://schemas.openxmlformats.org/officeDocument/2006/relationships/hyperlink" Target="https://dinkes.kalbarprov.go.id/covid-19/" TargetMode="External"/><Relationship Id="rId770" Type="http://schemas.openxmlformats.org/officeDocument/2006/relationships/hyperlink" Target="https://dinkes.kalbarprov.go.id/covid-19/" TargetMode="External"/><Relationship Id="rId1360" Type="http://schemas.openxmlformats.org/officeDocument/2006/relationships/hyperlink" Target="https://tirto.id/cek-peta-persebaran-covid-19-di-jateng-via-coronajatengprovgoid-eGb1" TargetMode="External"/><Relationship Id="rId1361" Type="http://schemas.openxmlformats.org/officeDocument/2006/relationships/hyperlink" Target="https://tirto.id/cek-peta-persebaran-covid-19-di-jateng-via-coronajatengprovgoid-eGb1" TargetMode="External"/><Relationship Id="rId1362" Type="http://schemas.openxmlformats.org/officeDocument/2006/relationships/hyperlink" Target="https://tirto.id/cek-peta-persebaran-covid-19-di-jateng-via-coronajatengprovgoid-eGb1" TargetMode="External"/><Relationship Id="rId774" Type="http://schemas.openxmlformats.org/officeDocument/2006/relationships/hyperlink" Target="https://dinkes.kalbarprov.go.id/covid-19/" TargetMode="External"/><Relationship Id="rId1363" Type="http://schemas.openxmlformats.org/officeDocument/2006/relationships/hyperlink" Target="https://tirto.id/cek-peta-persebaran-covid-19-di-jateng-via-coronajatengprovgoid-eGb1" TargetMode="External"/><Relationship Id="rId773" Type="http://schemas.openxmlformats.org/officeDocument/2006/relationships/hyperlink" Target="https://dinkes.kalbarprov.go.id/covid-19/" TargetMode="External"/><Relationship Id="rId1364" Type="http://schemas.openxmlformats.org/officeDocument/2006/relationships/hyperlink" Target="https://tirto.id/cek-peta-persebaran-covid-19-di-jateng-via-coronajatengprovgoid-eGb1" TargetMode="External"/><Relationship Id="rId772" Type="http://schemas.openxmlformats.org/officeDocument/2006/relationships/hyperlink" Target="https://dinkes.kalbarprov.go.id/covid-19/" TargetMode="External"/><Relationship Id="rId1365" Type="http://schemas.openxmlformats.org/officeDocument/2006/relationships/hyperlink" Target="https://tirto.id/cek-peta-persebaran-covid-19-di-jateng-via-coronajatengprovgoid-eGb1" TargetMode="External"/><Relationship Id="rId771" Type="http://schemas.openxmlformats.org/officeDocument/2006/relationships/hyperlink" Target="https://dinkes.kalbarprov.go.id/covid-19/" TargetMode="External"/><Relationship Id="rId1366" Type="http://schemas.openxmlformats.org/officeDocument/2006/relationships/hyperlink" Target="https://tirto.id/cek-peta-persebaran-covid-19-di-jateng-via-coronajatengprovgoid-eGb1" TargetMode="External"/><Relationship Id="rId327" Type="http://schemas.openxmlformats.org/officeDocument/2006/relationships/hyperlink" Target="https://babel.antaranews.com/berita/135742/pasien-suspect-covid-19-di-kabupaten-belitung-bertambah-tiga-orang" TargetMode="External"/><Relationship Id="rId326" Type="http://schemas.openxmlformats.org/officeDocument/2006/relationships/hyperlink" Target="https://babel.antaranews.com/berita/135742/pasien-suspect-covid-19-di-kabupaten-belitung-bertambah-tiga-orang" TargetMode="External"/><Relationship Id="rId325" Type="http://schemas.openxmlformats.org/officeDocument/2006/relationships/hyperlink" Target="https://babel.antaranews.com/berita/135742/pasien-suspect-covid-19-di-kabupaten-belitung-bertambah-tiga-orang" TargetMode="External"/><Relationship Id="rId324" Type="http://schemas.openxmlformats.org/officeDocument/2006/relationships/hyperlink" Target="https://pikobar.jabarprov.go.id/" TargetMode="External"/><Relationship Id="rId329" Type="http://schemas.openxmlformats.org/officeDocument/2006/relationships/hyperlink" Target="https://babel.antaranews.com/berita/135742/pasien-suspect-covid-19-di-kabupaten-belitung-bertambah-tiga-orang" TargetMode="External"/><Relationship Id="rId1390" Type="http://schemas.openxmlformats.org/officeDocument/2006/relationships/hyperlink" Target="https://tirto.id/cek-peta-persebaran-covid-19-di-jateng-via-coronajatengprovgoid-eGb1" TargetMode="External"/><Relationship Id="rId328" Type="http://schemas.openxmlformats.org/officeDocument/2006/relationships/hyperlink" Target="https://babel.antaranews.com/berita/135742/pasien-suspect-covid-19-di-kabupaten-belitung-bertambah-tiga-orang" TargetMode="External"/><Relationship Id="rId1391" Type="http://schemas.openxmlformats.org/officeDocument/2006/relationships/hyperlink" Target="https://tirto.id/cek-peta-persebaran-covid-19-di-jateng-via-coronajatengprovgoid-eGb1" TargetMode="External"/><Relationship Id="rId1392" Type="http://schemas.openxmlformats.org/officeDocument/2006/relationships/hyperlink" Target="https://tirto.id/cek-peta-persebaran-covid-19-di-jateng-via-coronajatengprovgoid-eGb1" TargetMode="External"/><Relationship Id="rId1393" Type="http://schemas.openxmlformats.org/officeDocument/2006/relationships/hyperlink" Target="https://tirto.id/cek-peta-persebaran-covid-19-di-jateng-via-coronajatengprovgoid-eGb1" TargetMode="External"/><Relationship Id="rId1394" Type="http://schemas.openxmlformats.org/officeDocument/2006/relationships/hyperlink" Target="https://tirto.id/cek-peta-persebaran-covid-19-di-jateng-via-coronajatengprovgoid-eGb1" TargetMode="External"/><Relationship Id="rId1395" Type="http://schemas.openxmlformats.org/officeDocument/2006/relationships/hyperlink" Target="https://tirto.id/cek-peta-persebaran-covid-19-di-jateng-via-coronajatengprovgoid-eGb1" TargetMode="External"/><Relationship Id="rId323" Type="http://schemas.openxmlformats.org/officeDocument/2006/relationships/hyperlink" Target="https://pikobar.jabarprov.go.id/" TargetMode="External"/><Relationship Id="rId1396" Type="http://schemas.openxmlformats.org/officeDocument/2006/relationships/hyperlink" Target="https://tirto.id/cek-peta-persebaran-covid-19-di-jateng-via-coronajatengprovgoid-eGb1" TargetMode="External"/><Relationship Id="rId322" Type="http://schemas.openxmlformats.org/officeDocument/2006/relationships/hyperlink" Target="https://pikobar.jabarprov.go.id/" TargetMode="External"/><Relationship Id="rId1397" Type="http://schemas.openxmlformats.org/officeDocument/2006/relationships/hyperlink" Target="https://tirto.id/cek-peta-persebaran-covid-19-di-jateng-via-coronajatengprovgoid-eGb1" TargetMode="External"/><Relationship Id="rId321" Type="http://schemas.openxmlformats.org/officeDocument/2006/relationships/hyperlink" Target="https://pikobar.jabarprov.go.id/" TargetMode="External"/><Relationship Id="rId1398" Type="http://schemas.openxmlformats.org/officeDocument/2006/relationships/hyperlink" Target="https://tirto.id/cek-peta-persebaran-covid-19-di-jateng-via-coronajatengprovgoid-eGb1" TargetMode="External"/><Relationship Id="rId320" Type="http://schemas.openxmlformats.org/officeDocument/2006/relationships/hyperlink" Target="https://pikobar.jabarprov.go.id/" TargetMode="External"/><Relationship Id="rId1399" Type="http://schemas.openxmlformats.org/officeDocument/2006/relationships/hyperlink" Target="https://tirto.id/cek-peta-persebaran-covid-19-di-jateng-via-coronajatengprovgoid-eGb1" TargetMode="External"/><Relationship Id="rId1389" Type="http://schemas.openxmlformats.org/officeDocument/2006/relationships/hyperlink" Target="https://tirto.id/cek-peta-persebaran-covid-19-di-jateng-via-coronajatengprovgoid-eGb1" TargetMode="External"/><Relationship Id="rId316" Type="http://schemas.openxmlformats.org/officeDocument/2006/relationships/hyperlink" Target="https://pikobar.jabarprov.go.id/" TargetMode="External"/><Relationship Id="rId315" Type="http://schemas.openxmlformats.org/officeDocument/2006/relationships/hyperlink" Target="https://pikobar.jabarprov.go.id/" TargetMode="External"/><Relationship Id="rId799" Type="http://schemas.openxmlformats.org/officeDocument/2006/relationships/hyperlink" Target="https://www.cnnindonesia.com/nasional/20200318195307-20-484722/dinkes-sultra-temukan-172-odp-dan-9-pdp-virus-corona" TargetMode="External"/><Relationship Id="rId314" Type="http://schemas.openxmlformats.org/officeDocument/2006/relationships/hyperlink" Target="https://pikobar.jabarprov.go.id/" TargetMode="External"/><Relationship Id="rId798" Type="http://schemas.openxmlformats.org/officeDocument/2006/relationships/hyperlink" Target="https://www.cnnindonesia.com/nasional/20200318195307-20-484722/dinkes-sultra-temukan-172-odp-dan-9-pdp-virus-corona" TargetMode="External"/><Relationship Id="rId313" Type="http://schemas.openxmlformats.org/officeDocument/2006/relationships/hyperlink" Target="https://pikobar.jabarprov.go.id/" TargetMode="External"/><Relationship Id="rId797" Type="http://schemas.openxmlformats.org/officeDocument/2006/relationships/hyperlink" Target="https://www.cnnindonesia.com/nasional/20200318195307-20-484722/dinkes-sultra-temukan-172-odp-dan-9-pdp-virus-corona" TargetMode="External"/><Relationship Id="rId319" Type="http://schemas.openxmlformats.org/officeDocument/2006/relationships/hyperlink" Target="https://pikobar.jabarprov.go.id/" TargetMode="External"/><Relationship Id="rId318" Type="http://schemas.openxmlformats.org/officeDocument/2006/relationships/hyperlink" Target="https://pikobar.jabarprov.go.id/" TargetMode="External"/><Relationship Id="rId317" Type="http://schemas.openxmlformats.org/officeDocument/2006/relationships/hyperlink" Target="https://pikobar.jabarprov.go.id/" TargetMode="External"/><Relationship Id="rId1380" Type="http://schemas.openxmlformats.org/officeDocument/2006/relationships/hyperlink" Target="https://tirto.id/cek-peta-persebaran-covid-19-di-jateng-via-coronajatengprovgoid-eGb1" TargetMode="External"/><Relationship Id="rId792" Type="http://schemas.openxmlformats.org/officeDocument/2006/relationships/hyperlink" Target="https://dinkes.kalbarprov.go.id/covid-19/" TargetMode="External"/><Relationship Id="rId1381" Type="http://schemas.openxmlformats.org/officeDocument/2006/relationships/hyperlink" Target="https://tirto.id/cek-peta-persebaran-covid-19-di-jateng-via-coronajatengprovgoid-eGb1" TargetMode="External"/><Relationship Id="rId791" Type="http://schemas.openxmlformats.org/officeDocument/2006/relationships/hyperlink" Target="https://dinkes.kalbarprov.go.id/covid-19/" TargetMode="External"/><Relationship Id="rId1382" Type="http://schemas.openxmlformats.org/officeDocument/2006/relationships/hyperlink" Target="https://tirto.id/cek-peta-persebaran-covid-19-di-jateng-via-coronajatengprovgoid-eGb1" TargetMode="External"/><Relationship Id="rId790" Type="http://schemas.openxmlformats.org/officeDocument/2006/relationships/hyperlink" Target="https://dinkes.kalbarprov.go.id/covid-19/" TargetMode="External"/><Relationship Id="rId1383" Type="http://schemas.openxmlformats.org/officeDocument/2006/relationships/hyperlink" Target="https://tirto.id/cek-peta-persebaran-covid-19-di-jateng-via-coronajatengprovgoid-eGb1" TargetMode="External"/><Relationship Id="rId1384" Type="http://schemas.openxmlformats.org/officeDocument/2006/relationships/hyperlink" Target="https://tirto.id/cek-peta-persebaran-covid-19-di-jateng-via-coronajatengprovgoid-eGb1" TargetMode="External"/><Relationship Id="rId312" Type="http://schemas.openxmlformats.org/officeDocument/2006/relationships/hyperlink" Target="https://pikobar.jabarprov.go.id/" TargetMode="External"/><Relationship Id="rId796" Type="http://schemas.openxmlformats.org/officeDocument/2006/relationships/hyperlink" Target="https://www.cnnindonesia.com/nasional/20200318195307-20-484722/dinkes-sultra-temukan-172-odp-dan-9-pdp-virus-corona" TargetMode="External"/><Relationship Id="rId1385" Type="http://schemas.openxmlformats.org/officeDocument/2006/relationships/hyperlink" Target="https://tirto.id/cek-peta-persebaran-covid-19-di-jateng-via-coronajatengprovgoid-eGb1" TargetMode="External"/><Relationship Id="rId311" Type="http://schemas.openxmlformats.org/officeDocument/2006/relationships/hyperlink" Target="https://pikobar.jabarprov.go.id/" TargetMode="External"/><Relationship Id="rId795" Type="http://schemas.openxmlformats.org/officeDocument/2006/relationships/hyperlink" Target="https://www.cnnindonesia.com/nasional/20200318195307-20-484722/dinkes-sultra-temukan-172-odp-dan-9-pdp-virus-corona" TargetMode="External"/><Relationship Id="rId1386" Type="http://schemas.openxmlformats.org/officeDocument/2006/relationships/hyperlink" Target="https://tirto.id/cek-peta-persebaran-covid-19-di-jateng-via-coronajatengprovgoid-eGb1" TargetMode="External"/><Relationship Id="rId310" Type="http://schemas.openxmlformats.org/officeDocument/2006/relationships/hyperlink" Target="https://pikobar.jabarprov.go.id/" TargetMode="External"/><Relationship Id="rId794" Type="http://schemas.openxmlformats.org/officeDocument/2006/relationships/hyperlink" Target="https://www.cnnindonesia.com/nasional/20200318195307-20-484722/dinkes-sultra-temukan-172-odp-dan-9-pdp-virus-corona" TargetMode="External"/><Relationship Id="rId1387" Type="http://schemas.openxmlformats.org/officeDocument/2006/relationships/hyperlink" Target="https://tirto.id/cek-peta-persebaran-covid-19-di-jateng-via-coronajatengprovgoid-eGb1" TargetMode="External"/><Relationship Id="rId793" Type="http://schemas.openxmlformats.org/officeDocument/2006/relationships/hyperlink" Target="https://dinkes.kalbarprov.go.id/covid-19/" TargetMode="External"/><Relationship Id="rId1388" Type="http://schemas.openxmlformats.org/officeDocument/2006/relationships/hyperlink" Target="https://tirto.id/cek-peta-persebaran-covid-19-di-jateng-via-coronajatengprovgoid-eGb1" TargetMode="External"/><Relationship Id="rId297" Type="http://schemas.openxmlformats.org/officeDocument/2006/relationships/hyperlink" Target="https://pikobar.jabarprov.go.id/" TargetMode="External"/><Relationship Id="rId296" Type="http://schemas.openxmlformats.org/officeDocument/2006/relationships/hyperlink" Target="https://pikobar.jabarprov.go.id/" TargetMode="External"/><Relationship Id="rId295" Type="http://schemas.openxmlformats.org/officeDocument/2006/relationships/hyperlink" Target="https://pikobar.jabarprov.go.id/" TargetMode="External"/><Relationship Id="rId294" Type="http://schemas.openxmlformats.org/officeDocument/2006/relationships/hyperlink" Target="https://pikobar.jabarprov.go.id/" TargetMode="External"/><Relationship Id="rId299" Type="http://schemas.openxmlformats.org/officeDocument/2006/relationships/hyperlink" Target="https://pikobar.jabarprov.go.id/" TargetMode="External"/><Relationship Id="rId298" Type="http://schemas.openxmlformats.org/officeDocument/2006/relationships/hyperlink" Target="https://pikobar.jabarprov.go.id/" TargetMode="External"/><Relationship Id="rId271" Type="http://schemas.openxmlformats.org/officeDocument/2006/relationships/hyperlink" Target="https://pikobar.jabarprov.go.id/" TargetMode="External"/><Relationship Id="rId270" Type="http://schemas.openxmlformats.org/officeDocument/2006/relationships/hyperlink" Target="https://pikobar.jabarprov.go.id/" TargetMode="External"/><Relationship Id="rId269" Type="http://schemas.openxmlformats.org/officeDocument/2006/relationships/hyperlink" Target="https://pikobar.jabarprov.go.id/" TargetMode="External"/><Relationship Id="rId264" Type="http://schemas.openxmlformats.org/officeDocument/2006/relationships/hyperlink" Target="https://pikobar.jabarprov.go.id/" TargetMode="External"/><Relationship Id="rId263" Type="http://schemas.openxmlformats.org/officeDocument/2006/relationships/hyperlink" Target="https://pikobar.jabarprov.go.id/" TargetMode="External"/><Relationship Id="rId262" Type="http://schemas.openxmlformats.org/officeDocument/2006/relationships/hyperlink" Target="https://pikobar.jabarprov.go.id/" TargetMode="External"/><Relationship Id="rId261" Type="http://schemas.openxmlformats.org/officeDocument/2006/relationships/hyperlink" Target="https://pikobar.jabarprov.go.id/" TargetMode="External"/><Relationship Id="rId268" Type="http://schemas.openxmlformats.org/officeDocument/2006/relationships/hyperlink" Target="https://pikobar.jabarprov.go.id/" TargetMode="External"/><Relationship Id="rId267" Type="http://schemas.openxmlformats.org/officeDocument/2006/relationships/hyperlink" Target="https://pikobar.jabarprov.go.id/" TargetMode="External"/><Relationship Id="rId266" Type="http://schemas.openxmlformats.org/officeDocument/2006/relationships/hyperlink" Target="https://pikobar.jabarprov.go.id/" TargetMode="External"/><Relationship Id="rId265" Type="http://schemas.openxmlformats.org/officeDocument/2006/relationships/hyperlink" Target="https://pikobar.jabarprov.go.id/" TargetMode="External"/><Relationship Id="rId260" Type="http://schemas.openxmlformats.org/officeDocument/2006/relationships/hyperlink" Target="https://pikobar.jabarprov.go.id/" TargetMode="External"/><Relationship Id="rId259" Type="http://schemas.openxmlformats.org/officeDocument/2006/relationships/hyperlink" Target="https://pikobar.jabarprov.go.id/" TargetMode="External"/><Relationship Id="rId258" Type="http://schemas.openxmlformats.org/officeDocument/2006/relationships/hyperlink" Target="https://pikobar.jabarprov.go.id/" TargetMode="External"/><Relationship Id="rId253" Type="http://schemas.openxmlformats.org/officeDocument/2006/relationships/hyperlink" Target="https://pikobar.jabarprov.go.id/" TargetMode="External"/><Relationship Id="rId252" Type="http://schemas.openxmlformats.org/officeDocument/2006/relationships/hyperlink" Target="https://pikobar.jabarprov.go.id/" TargetMode="External"/><Relationship Id="rId251" Type="http://schemas.openxmlformats.org/officeDocument/2006/relationships/hyperlink" Target="https://pikobar.jabarprov.go.id/" TargetMode="External"/><Relationship Id="rId250" Type="http://schemas.openxmlformats.org/officeDocument/2006/relationships/hyperlink" Target="https://pikobar.jabarprov.go.id/" TargetMode="External"/><Relationship Id="rId257" Type="http://schemas.openxmlformats.org/officeDocument/2006/relationships/hyperlink" Target="https://pikobar.jabarprov.go.id/" TargetMode="External"/><Relationship Id="rId256" Type="http://schemas.openxmlformats.org/officeDocument/2006/relationships/hyperlink" Target="https://pikobar.jabarprov.go.id/" TargetMode="External"/><Relationship Id="rId255" Type="http://schemas.openxmlformats.org/officeDocument/2006/relationships/hyperlink" Target="https://pikobar.jabarprov.go.id/" TargetMode="External"/><Relationship Id="rId254" Type="http://schemas.openxmlformats.org/officeDocument/2006/relationships/hyperlink" Target="https://pikobar.jabarprov.go.id/" TargetMode="External"/><Relationship Id="rId293" Type="http://schemas.openxmlformats.org/officeDocument/2006/relationships/hyperlink" Target="https://pikobar.jabarprov.go.id/" TargetMode="External"/><Relationship Id="rId292" Type="http://schemas.openxmlformats.org/officeDocument/2006/relationships/hyperlink" Target="https://pikobar.jabarprov.go.id/" TargetMode="External"/><Relationship Id="rId291" Type="http://schemas.openxmlformats.org/officeDocument/2006/relationships/hyperlink" Target="https://pikobar.jabarprov.go.id/" TargetMode="External"/><Relationship Id="rId290" Type="http://schemas.openxmlformats.org/officeDocument/2006/relationships/hyperlink" Target="https://pikobar.jabarprov.go.id/" TargetMode="External"/><Relationship Id="rId286" Type="http://schemas.openxmlformats.org/officeDocument/2006/relationships/hyperlink" Target="https://pikobar.jabarprov.go.id/" TargetMode="External"/><Relationship Id="rId285" Type="http://schemas.openxmlformats.org/officeDocument/2006/relationships/hyperlink" Target="https://pikobar.jabarprov.go.id/" TargetMode="External"/><Relationship Id="rId284" Type="http://schemas.openxmlformats.org/officeDocument/2006/relationships/hyperlink" Target="https://pikobar.jabarprov.go.id/" TargetMode="External"/><Relationship Id="rId283" Type="http://schemas.openxmlformats.org/officeDocument/2006/relationships/hyperlink" Target="https://pikobar.jabarprov.go.id/" TargetMode="External"/><Relationship Id="rId289" Type="http://schemas.openxmlformats.org/officeDocument/2006/relationships/hyperlink" Target="https://pikobar.jabarprov.go.id/" TargetMode="External"/><Relationship Id="rId288" Type="http://schemas.openxmlformats.org/officeDocument/2006/relationships/hyperlink" Target="https://pikobar.jabarprov.go.id/" TargetMode="External"/><Relationship Id="rId287" Type="http://schemas.openxmlformats.org/officeDocument/2006/relationships/hyperlink" Target="https://pikobar.jabarprov.go.id/" TargetMode="External"/><Relationship Id="rId282" Type="http://schemas.openxmlformats.org/officeDocument/2006/relationships/hyperlink" Target="https://pikobar.jabarprov.go.id/" TargetMode="External"/><Relationship Id="rId281" Type="http://schemas.openxmlformats.org/officeDocument/2006/relationships/hyperlink" Target="https://pikobar.jabarprov.go.id/" TargetMode="External"/><Relationship Id="rId280" Type="http://schemas.openxmlformats.org/officeDocument/2006/relationships/hyperlink" Target="https://pikobar.jabarprov.go.id/" TargetMode="External"/><Relationship Id="rId275" Type="http://schemas.openxmlformats.org/officeDocument/2006/relationships/hyperlink" Target="https://pikobar.jabarprov.go.id/" TargetMode="External"/><Relationship Id="rId274" Type="http://schemas.openxmlformats.org/officeDocument/2006/relationships/hyperlink" Target="https://pikobar.jabarprov.go.id/" TargetMode="External"/><Relationship Id="rId273" Type="http://schemas.openxmlformats.org/officeDocument/2006/relationships/hyperlink" Target="https://pikobar.jabarprov.go.id/" TargetMode="External"/><Relationship Id="rId272" Type="http://schemas.openxmlformats.org/officeDocument/2006/relationships/hyperlink" Target="https://pikobar.jabarprov.go.id/" TargetMode="External"/><Relationship Id="rId279" Type="http://schemas.openxmlformats.org/officeDocument/2006/relationships/hyperlink" Target="https://pikobar.jabarprov.go.id/" TargetMode="External"/><Relationship Id="rId278" Type="http://schemas.openxmlformats.org/officeDocument/2006/relationships/hyperlink" Target="https://pikobar.jabarprov.go.id/" TargetMode="External"/><Relationship Id="rId277" Type="http://schemas.openxmlformats.org/officeDocument/2006/relationships/hyperlink" Target="https://pikobar.jabarprov.go.id/" TargetMode="External"/><Relationship Id="rId276" Type="http://schemas.openxmlformats.org/officeDocument/2006/relationships/hyperlink" Target="https://pikobar.jabarprov.go.id/" TargetMode="External"/><Relationship Id="rId1851" Type="http://schemas.openxmlformats.org/officeDocument/2006/relationships/hyperlink" Target="https://tirto.id/cek-peta-persebaran-covid-19-di-jateng-via-coronajatengprovgoid-eGb1" TargetMode="External"/><Relationship Id="rId1852" Type="http://schemas.openxmlformats.org/officeDocument/2006/relationships/hyperlink" Target="https://tirto.id/cek-peta-persebaran-covid-19-di-jateng-via-coronajatengprovgoid-eGb1" TargetMode="External"/><Relationship Id="rId1853" Type="http://schemas.openxmlformats.org/officeDocument/2006/relationships/hyperlink" Target="https://tirto.id/cek-peta-persebaran-covid-19-di-jateng-via-coronajatengprovgoid-eGb1" TargetMode="External"/><Relationship Id="rId1854" Type="http://schemas.openxmlformats.org/officeDocument/2006/relationships/hyperlink" Target="https://tirto.id/cek-peta-persebaran-covid-19-di-jateng-via-coronajatengprovgoid-eGb1" TargetMode="External"/><Relationship Id="rId1855" Type="http://schemas.openxmlformats.org/officeDocument/2006/relationships/hyperlink" Target="https://tirto.id/cek-peta-persebaran-covid-19-di-jateng-via-coronajatengprovgoid-eGb1" TargetMode="External"/><Relationship Id="rId1856" Type="http://schemas.openxmlformats.org/officeDocument/2006/relationships/hyperlink" Target="https://tirto.id/cek-peta-persebaran-covid-19-di-jateng-via-coronajatengprovgoid-eGb1" TargetMode="External"/><Relationship Id="rId1857" Type="http://schemas.openxmlformats.org/officeDocument/2006/relationships/hyperlink" Target="https://tirto.id/cek-peta-persebaran-covid-19-di-jateng-via-coronajatengprovgoid-eGb1" TargetMode="External"/><Relationship Id="rId1858" Type="http://schemas.openxmlformats.org/officeDocument/2006/relationships/hyperlink" Target="https://tirto.id/cek-peta-persebaran-covid-19-di-jateng-via-coronajatengprovgoid-eGb1" TargetMode="External"/><Relationship Id="rId1859" Type="http://schemas.openxmlformats.org/officeDocument/2006/relationships/hyperlink" Target="https://tirto.id/cek-peta-persebaran-covid-19-di-jateng-via-coronajatengprovgoid-eGb1" TargetMode="External"/><Relationship Id="rId1850" Type="http://schemas.openxmlformats.org/officeDocument/2006/relationships/hyperlink" Target="https://tirto.id/cek-peta-persebaran-covid-19-di-jateng-via-coronajatengprovgoid-eGb1" TargetMode="External"/><Relationship Id="rId1840" Type="http://schemas.openxmlformats.org/officeDocument/2006/relationships/hyperlink" Target="https://tirto.id/cek-peta-persebaran-covid-19-di-jateng-via-coronajatengprovgoid-eGb1" TargetMode="External"/><Relationship Id="rId1841" Type="http://schemas.openxmlformats.org/officeDocument/2006/relationships/hyperlink" Target="https://tirto.id/cek-peta-persebaran-covid-19-di-jateng-via-coronajatengprovgoid-eGb1" TargetMode="External"/><Relationship Id="rId1842" Type="http://schemas.openxmlformats.org/officeDocument/2006/relationships/hyperlink" Target="https://tirto.id/cek-peta-persebaran-covid-19-di-jateng-via-coronajatengprovgoid-eGb1" TargetMode="External"/><Relationship Id="rId1843" Type="http://schemas.openxmlformats.org/officeDocument/2006/relationships/hyperlink" Target="https://tirto.id/cek-peta-persebaran-covid-19-di-jateng-via-coronajatengprovgoid-eGb1" TargetMode="External"/><Relationship Id="rId1844" Type="http://schemas.openxmlformats.org/officeDocument/2006/relationships/hyperlink" Target="https://tirto.id/cek-peta-persebaran-covid-19-di-jateng-via-coronajatengprovgoid-eGb1" TargetMode="External"/><Relationship Id="rId1845" Type="http://schemas.openxmlformats.org/officeDocument/2006/relationships/hyperlink" Target="https://tirto.id/cek-peta-persebaran-covid-19-di-jateng-via-coronajatengprovgoid-eGb1" TargetMode="External"/><Relationship Id="rId1846" Type="http://schemas.openxmlformats.org/officeDocument/2006/relationships/hyperlink" Target="https://tirto.id/cek-peta-persebaran-covid-19-di-jateng-via-coronajatengprovgoid-eGb1" TargetMode="External"/><Relationship Id="rId1847" Type="http://schemas.openxmlformats.org/officeDocument/2006/relationships/hyperlink" Target="https://tirto.id/cek-peta-persebaran-covid-19-di-jateng-via-coronajatengprovgoid-eGb1" TargetMode="External"/><Relationship Id="rId1848" Type="http://schemas.openxmlformats.org/officeDocument/2006/relationships/hyperlink" Target="https://tirto.id/cek-peta-persebaran-covid-19-di-jateng-via-coronajatengprovgoid-eGb1" TargetMode="External"/><Relationship Id="rId1849" Type="http://schemas.openxmlformats.org/officeDocument/2006/relationships/hyperlink" Target="https://tirto.id/cek-peta-persebaran-covid-19-di-jateng-via-coronajatengprovgoid-eGb1" TargetMode="External"/><Relationship Id="rId1873" Type="http://schemas.openxmlformats.org/officeDocument/2006/relationships/hyperlink" Target="https://kaltim.tribunnews.com/2020/03/20/pasien-dalam-pengawasan-covid-19-tambah-4-orang-total-menjadi-39-orang-di-kaltim" TargetMode="External"/><Relationship Id="rId1874" Type="http://schemas.openxmlformats.org/officeDocument/2006/relationships/hyperlink" Target="https://kaltim.tribunnews.com/2020/03/20/pasien-dalam-pengawasan-covid-19-tambah-4-orang-total-menjadi-39-orang-di-kaltim" TargetMode="External"/><Relationship Id="rId1875" Type="http://schemas.openxmlformats.org/officeDocument/2006/relationships/hyperlink" Target="https://kaltim.tribunnews.com/2020/03/20/pasien-dalam-pengawasan-covid-19-tambah-4-orang-total-menjadi-39-orang-di-kaltim" TargetMode="External"/><Relationship Id="rId1876" Type="http://schemas.openxmlformats.org/officeDocument/2006/relationships/hyperlink" Target="https://kaltim.tribunnews.com/2020/03/20/pasien-dalam-pengawasan-covid-19-tambah-4-orang-total-menjadi-39-orang-di-kaltim" TargetMode="External"/><Relationship Id="rId1877" Type="http://schemas.openxmlformats.org/officeDocument/2006/relationships/hyperlink" Target="https://kaltim.tribunnews.com/2020/03/20/pasien-dalam-pengawasan-covid-19-tambah-4-orang-total-menjadi-39-orang-di-kaltim" TargetMode="External"/><Relationship Id="rId1878" Type="http://schemas.openxmlformats.org/officeDocument/2006/relationships/hyperlink" Target="https://kaltim.tribunnews.com/2020/03/20/pasien-dalam-pengawasan-covid-19-tambah-4-orang-total-menjadi-39-orang-di-kaltim" TargetMode="External"/><Relationship Id="rId1879" Type="http://schemas.openxmlformats.org/officeDocument/2006/relationships/hyperlink" Target="https://kaltim.tribunnews.com/2020/03/20/pasien-dalam-pengawasan-covid-19-tambah-4-orang-total-menjadi-39-orang-di-kaltim" TargetMode="External"/><Relationship Id="rId1870" Type="http://schemas.openxmlformats.org/officeDocument/2006/relationships/hyperlink" Target="https://kaltim.tribunnews.com/2020/03/20/pasien-dalam-pengawasan-covid-19-tambah-4-orang-total-menjadi-39-orang-di-kaltim" TargetMode="External"/><Relationship Id="rId1871" Type="http://schemas.openxmlformats.org/officeDocument/2006/relationships/hyperlink" Target="https://kaltim.tribunnews.com/2020/03/20/pasien-dalam-pengawasan-covid-19-tambah-4-orang-total-menjadi-39-orang-di-kaltim" TargetMode="External"/><Relationship Id="rId1872" Type="http://schemas.openxmlformats.org/officeDocument/2006/relationships/hyperlink" Target="https://kaltim.tribunnews.com/2020/03/20/pasien-dalam-pengawasan-covid-19-tambah-4-orang-total-menjadi-39-orang-di-kaltim" TargetMode="External"/><Relationship Id="rId1862" Type="http://schemas.openxmlformats.org/officeDocument/2006/relationships/hyperlink" Target="https://tirto.id/cek-peta-persebaran-covid-19-di-jateng-via-coronajatengprovgoid-eGb1" TargetMode="External"/><Relationship Id="rId1863" Type="http://schemas.openxmlformats.org/officeDocument/2006/relationships/hyperlink" Target="https://tirto.id/cek-peta-persebaran-covid-19-di-jateng-via-coronajatengprovgoid-eGb1" TargetMode="External"/><Relationship Id="rId1864" Type="http://schemas.openxmlformats.org/officeDocument/2006/relationships/hyperlink" Target="https://tirto.id/cek-peta-persebaran-covid-19-di-jateng-via-coronajatengprovgoid-eGb1" TargetMode="External"/><Relationship Id="rId1865" Type="http://schemas.openxmlformats.org/officeDocument/2006/relationships/hyperlink" Target="https://tirto.id/cek-peta-persebaran-covid-19-di-jateng-via-coronajatengprovgoid-eGb1" TargetMode="External"/><Relationship Id="rId1866" Type="http://schemas.openxmlformats.org/officeDocument/2006/relationships/hyperlink" Target="https://news.detik.com/berita/d-4946255/3-pasien-positif-corona-di-kaltim-kondisinya-membaik" TargetMode="External"/><Relationship Id="rId1867" Type="http://schemas.openxmlformats.org/officeDocument/2006/relationships/hyperlink" Target="https://news.detik.com/berita/d-4946255/3-pasien-positif-corona-di-kaltim-kondisinya-membaik" TargetMode="External"/><Relationship Id="rId1868" Type="http://schemas.openxmlformats.org/officeDocument/2006/relationships/hyperlink" Target="https://news.detik.com/berita/d-4946255/3-pasien-positif-corona-di-kaltim-kondisinya-membaik" TargetMode="External"/><Relationship Id="rId1869" Type="http://schemas.openxmlformats.org/officeDocument/2006/relationships/hyperlink" Target="https://kaltim.tribunnews.com/2020/03/20/pasien-dalam-pengawasan-covid-19-tambah-4-orang-total-menjadi-39-orang-di-kaltim" TargetMode="External"/><Relationship Id="rId1860" Type="http://schemas.openxmlformats.org/officeDocument/2006/relationships/hyperlink" Target="https://tirto.id/cek-peta-persebaran-covid-19-di-jateng-via-coronajatengprovgoid-eGb1" TargetMode="External"/><Relationship Id="rId1861" Type="http://schemas.openxmlformats.org/officeDocument/2006/relationships/hyperlink" Target="https://tirto.id/cek-peta-persebaran-covid-19-di-jateng-via-coronajatengprovgoid-eGb1" TargetMode="External"/><Relationship Id="rId1810" Type="http://schemas.openxmlformats.org/officeDocument/2006/relationships/hyperlink" Target="https://tirto.id/cek-peta-persebaran-covid-19-di-jateng-via-coronajatengprovgoid-eGb1" TargetMode="External"/><Relationship Id="rId1811" Type="http://schemas.openxmlformats.org/officeDocument/2006/relationships/hyperlink" Target="https://tirto.id/cek-peta-persebaran-covid-19-di-jateng-via-coronajatengprovgoid-eGb1" TargetMode="External"/><Relationship Id="rId1812" Type="http://schemas.openxmlformats.org/officeDocument/2006/relationships/hyperlink" Target="https://tirto.id/cek-peta-persebaran-covid-19-di-jateng-via-coronajatengprovgoid-eGb1" TargetMode="External"/><Relationship Id="rId1813" Type="http://schemas.openxmlformats.org/officeDocument/2006/relationships/hyperlink" Target="https://tirto.id/cek-peta-persebaran-covid-19-di-jateng-via-coronajatengprovgoid-eGb1" TargetMode="External"/><Relationship Id="rId1814" Type="http://schemas.openxmlformats.org/officeDocument/2006/relationships/hyperlink" Target="https://tirto.id/cek-peta-persebaran-covid-19-di-jateng-via-coronajatengprovgoid-eGb1" TargetMode="External"/><Relationship Id="rId1815" Type="http://schemas.openxmlformats.org/officeDocument/2006/relationships/hyperlink" Target="https://tirto.id/cek-peta-persebaran-covid-19-di-jateng-via-coronajatengprovgoid-eGb1" TargetMode="External"/><Relationship Id="rId1816" Type="http://schemas.openxmlformats.org/officeDocument/2006/relationships/hyperlink" Target="https://tirto.id/cek-peta-persebaran-covid-19-di-jateng-via-coronajatengprovgoid-eGb1" TargetMode="External"/><Relationship Id="rId1817" Type="http://schemas.openxmlformats.org/officeDocument/2006/relationships/hyperlink" Target="https://tirto.id/cek-peta-persebaran-covid-19-di-jateng-via-coronajatengprovgoid-eGb1" TargetMode="External"/><Relationship Id="rId1818" Type="http://schemas.openxmlformats.org/officeDocument/2006/relationships/hyperlink" Target="https://tirto.id/cek-peta-persebaran-covid-19-di-jateng-via-coronajatengprovgoid-eGb1" TargetMode="External"/><Relationship Id="rId1819" Type="http://schemas.openxmlformats.org/officeDocument/2006/relationships/hyperlink" Target="https://tirto.id/cek-peta-persebaran-covid-19-di-jateng-via-coronajatengprovgoid-eGb1" TargetMode="External"/><Relationship Id="rId1800" Type="http://schemas.openxmlformats.org/officeDocument/2006/relationships/hyperlink" Target="https://tirto.id/cek-peta-persebaran-covid-19-di-jateng-via-coronajatengprovgoid-eGb1" TargetMode="External"/><Relationship Id="rId1801" Type="http://schemas.openxmlformats.org/officeDocument/2006/relationships/hyperlink" Target="https://tirto.id/cek-peta-persebaran-covid-19-di-jateng-via-coronajatengprovgoid-eGb1" TargetMode="External"/><Relationship Id="rId1802" Type="http://schemas.openxmlformats.org/officeDocument/2006/relationships/hyperlink" Target="https://tirto.id/cek-peta-persebaran-covid-19-di-jateng-via-coronajatengprovgoid-eGb1" TargetMode="External"/><Relationship Id="rId1803" Type="http://schemas.openxmlformats.org/officeDocument/2006/relationships/hyperlink" Target="https://tirto.id/cek-peta-persebaran-covid-19-di-jateng-via-coronajatengprovgoid-eGb1" TargetMode="External"/><Relationship Id="rId1804" Type="http://schemas.openxmlformats.org/officeDocument/2006/relationships/hyperlink" Target="https://tirto.id/cek-peta-persebaran-covid-19-di-jateng-via-coronajatengprovgoid-eGb1" TargetMode="External"/><Relationship Id="rId1805" Type="http://schemas.openxmlformats.org/officeDocument/2006/relationships/hyperlink" Target="https://tirto.id/cek-peta-persebaran-covid-19-di-jateng-via-coronajatengprovgoid-eGb1" TargetMode="External"/><Relationship Id="rId1806" Type="http://schemas.openxmlformats.org/officeDocument/2006/relationships/hyperlink" Target="https://tirto.id/cek-peta-persebaran-covid-19-di-jateng-via-coronajatengprovgoid-eGb1" TargetMode="External"/><Relationship Id="rId1807" Type="http://schemas.openxmlformats.org/officeDocument/2006/relationships/hyperlink" Target="https://tirto.id/cek-peta-persebaran-covid-19-di-jateng-via-coronajatengprovgoid-eGb1" TargetMode="External"/><Relationship Id="rId1808" Type="http://schemas.openxmlformats.org/officeDocument/2006/relationships/hyperlink" Target="https://tirto.id/cek-peta-persebaran-covid-19-di-jateng-via-coronajatengprovgoid-eGb1" TargetMode="External"/><Relationship Id="rId1809" Type="http://schemas.openxmlformats.org/officeDocument/2006/relationships/hyperlink" Target="https://tirto.id/cek-peta-persebaran-covid-19-di-jateng-via-coronajatengprovgoid-eGb1" TargetMode="External"/><Relationship Id="rId1830" Type="http://schemas.openxmlformats.org/officeDocument/2006/relationships/hyperlink" Target="https://tirto.id/cek-peta-persebaran-covid-19-di-jateng-via-coronajatengprovgoid-eGb1" TargetMode="External"/><Relationship Id="rId1831" Type="http://schemas.openxmlformats.org/officeDocument/2006/relationships/hyperlink" Target="https://tirto.id/cek-peta-persebaran-covid-19-di-jateng-via-coronajatengprovgoid-eGb1" TargetMode="External"/><Relationship Id="rId1832" Type="http://schemas.openxmlformats.org/officeDocument/2006/relationships/hyperlink" Target="https://tirto.id/cek-peta-persebaran-covid-19-di-jateng-via-coronajatengprovgoid-eGb1" TargetMode="External"/><Relationship Id="rId1833" Type="http://schemas.openxmlformats.org/officeDocument/2006/relationships/hyperlink" Target="https://tirto.id/cek-peta-persebaran-covid-19-di-jateng-via-coronajatengprovgoid-eGb1" TargetMode="External"/><Relationship Id="rId1834" Type="http://schemas.openxmlformats.org/officeDocument/2006/relationships/hyperlink" Target="https://tirto.id/cek-peta-persebaran-covid-19-di-jateng-via-coronajatengprovgoid-eGb1" TargetMode="External"/><Relationship Id="rId1835" Type="http://schemas.openxmlformats.org/officeDocument/2006/relationships/hyperlink" Target="https://tirto.id/cek-peta-persebaran-covid-19-di-jateng-via-coronajatengprovgoid-eGb1" TargetMode="External"/><Relationship Id="rId1836" Type="http://schemas.openxmlformats.org/officeDocument/2006/relationships/hyperlink" Target="https://tirto.id/cek-peta-persebaran-covid-19-di-jateng-via-coronajatengprovgoid-eGb1" TargetMode="External"/><Relationship Id="rId1837" Type="http://schemas.openxmlformats.org/officeDocument/2006/relationships/hyperlink" Target="https://tirto.id/cek-peta-persebaran-covid-19-di-jateng-via-coronajatengprovgoid-eGb1" TargetMode="External"/><Relationship Id="rId1838" Type="http://schemas.openxmlformats.org/officeDocument/2006/relationships/hyperlink" Target="https://tirto.id/cek-peta-persebaran-covid-19-di-jateng-via-coronajatengprovgoid-eGb1" TargetMode="External"/><Relationship Id="rId1839" Type="http://schemas.openxmlformats.org/officeDocument/2006/relationships/hyperlink" Target="https://tirto.id/cek-peta-persebaran-covid-19-di-jateng-via-coronajatengprovgoid-eGb1" TargetMode="External"/><Relationship Id="rId1820" Type="http://schemas.openxmlformats.org/officeDocument/2006/relationships/hyperlink" Target="https://tirto.id/cek-peta-persebaran-covid-19-di-jateng-via-coronajatengprovgoid-eGb1" TargetMode="External"/><Relationship Id="rId1821" Type="http://schemas.openxmlformats.org/officeDocument/2006/relationships/hyperlink" Target="https://tirto.id/cek-peta-persebaran-covid-19-di-jateng-via-coronajatengprovgoid-eGb1" TargetMode="External"/><Relationship Id="rId1822" Type="http://schemas.openxmlformats.org/officeDocument/2006/relationships/hyperlink" Target="https://tirto.id/cek-peta-persebaran-covid-19-di-jateng-via-coronajatengprovgoid-eGb1" TargetMode="External"/><Relationship Id="rId1823" Type="http://schemas.openxmlformats.org/officeDocument/2006/relationships/hyperlink" Target="https://tirto.id/cek-peta-persebaran-covid-19-di-jateng-via-coronajatengprovgoid-eGb1" TargetMode="External"/><Relationship Id="rId1824" Type="http://schemas.openxmlformats.org/officeDocument/2006/relationships/hyperlink" Target="https://tirto.id/cek-peta-persebaran-covid-19-di-jateng-via-coronajatengprovgoid-eGb1" TargetMode="External"/><Relationship Id="rId1825" Type="http://schemas.openxmlformats.org/officeDocument/2006/relationships/hyperlink" Target="https://tirto.id/cek-peta-persebaran-covid-19-di-jateng-via-coronajatengprovgoid-eGb1" TargetMode="External"/><Relationship Id="rId1826" Type="http://schemas.openxmlformats.org/officeDocument/2006/relationships/hyperlink" Target="https://tirto.id/cek-peta-persebaran-covid-19-di-jateng-via-coronajatengprovgoid-eGb1" TargetMode="External"/><Relationship Id="rId1827" Type="http://schemas.openxmlformats.org/officeDocument/2006/relationships/hyperlink" Target="https://tirto.id/cek-peta-persebaran-covid-19-di-jateng-via-coronajatengprovgoid-eGb1" TargetMode="External"/><Relationship Id="rId1828" Type="http://schemas.openxmlformats.org/officeDocument/2006/relationships/hyperlink" Target="https://tirto.id/cek-peta-persebaran-covid-19-di-jateng-via-coronajatengprovgoid-eGb1" TargetMode="External"/><Relationship Id="rId1829" Type="http://schemas.openxmlformats.org/officeDocument/2006/relationships/hyperlink" Target="https://tirto.id/cek-peta-persebaran-covid-19-di-jateng-via-coronajatengprovgoid-eGb1" TargetMode="External"/><Relationship Id="rId1455" Type="http://schemas.openxmlformats.org/officeDocument/2006/relationships/hyperlink" Target="https://tirto.id/cek-peta-persebaran-covid-19-di-jateng-via-coronajatengprovgoid-eGb1" TargetMode="External"/><Relationship Id="rId1456" Type="http://schemas.openxmlformats.org/officeDocument/2006/relationships/hyperlink" Target="https://tirto.id/cek-peta-persebaran-covid-19-di-jateng-via-coronajatengprovgoid-eGb1" TargetMode="External"/><Relationship Id="rId1457" Type="http://schemas.openxmlformats.org/officeDocument/2006/relationships/hyperlink" Target="https://tirto.id/cek-peta-persebaran-covid-19-di-jateng-via-coronajatengprovgoid-eGb1" TargetMode="External"/><Relationship Id="rId1458" Type="http://schemas.openxmlformats.org/officeDocument/2006/relationships/hyperlink" Target="https://tirto.id/cek-peta-persebaran-covid-19-di-jateng-via-coronajatengprovgoid-eGb1" TargetMode="External"/><Relationship Id="rId1459" Type="http://schemas.openxmlformats.org/officeDocument/2006/relationships/hyperlink" Target="https://tirto.id/cek-peta-persebaran-covid-19-di-jateng-via-coronajatengprovgoid-eGb1" TargetMode="External"/><Relationship Id="rId629" Type="http://schemas.openxmlformats.org/officeDocument/2006/relationships/hyperlink" Target="https://dinkes.kalbarprov.go.id/covid-19/" TargetMode="External"/><Relationship Id="rId624" Type="http://schemas.openxmlformats.org/officeDocument/2006/relationships/hyperlink" Target="https://dinkes.kalbarprov.go.id/covid-19/" TargetMode="External"/><Relationship Id="rId623" Type="http://schemas.openxmlformats.org/officeDocument/2006/relationships/hyperlink" Target="https://dinkes.kalbarprov.go.id/covid-19/" TargetMode="External"/><Relationship Id="rId622" Type="http://schemas.openxmlformats.org/officeDocument/2006/relationships/hyperlink" Target="https://dinkes.kalbarprov.go.id/covid-19/" TargetMode="External"/><Relationship Id="rId621" Type="http://schemas.openxmlformats.org/officeDocument/2006/relationships/hyperlink" Target="https://dinkes.kalbarprov.go.id/covid-19/" TargetMode="External"/><Relationship Id="rId628" Type="http://schemas.openxmlformats.org/officeDocument/2006/relationships/hyperlink" Target="https://dinkes.kalbarprov.go.id/covid-19/" TargetMode="External"/><Relationship Id="rId627" Type="http://schemas.openxmlformats.org/officeDocument/2006/relationships/hyperlink" Target="https://dinkes.kalbarprov.go.id/covid-19/" TargetMode="External"/><Relationship Id="rId626" Type="http://schemas.openxmlformats.org/officeDocument/2006/relationships/hyperlink" Target="https://dinkes.kalbarprov.go.id/covid-19/" TargetMode="External"/><Relationship Id="rId625" Type="http://schemas.openxmlformats.org/officeDocument/2006/relationships/hyperlink" Target="https://dinkes.kalbarprov.go.id/covid-19/" TargetMode="External"/><Relationship Id="rId1450" Type="http://schemas.openxmlformats.org/officeDocument/2006/relationships/hyperlink" Target="https://tirto.id/cek-peta-persebaran-covid-19-di-jateng-via-coronajatengprovgoid-eGb1" TargetMode="External"/><Relationship Id="rId620" Type="http://schemas.openxmlformats.org/officeDocument/2006/relationships/hyperlink" Target="https://dinkes.kalbarprov.go.id/covid-19/" TargetMode="External"/><Relationship Id="rId1451" Type="http://schemas.openxmlformats.org/officeDocument/2006/relationships/hyperlink" Target="https://tirto.id/cek-peta-persebaran-covid-19-di-jateng-via-coronajatengprovgoid-eGb1" TargetMode="External"/><Relationship Id="rId1452" Type="http://schemas.openxmlformats.org/officeDocument/2006/relationships/hyperlink" Target="https://tirto.id/cek-peta-persebaran-covid-19-di-jateng-via-coronajatengprovgoid-eGb1" TargetMode="External"/><Relationship Id="rId1453" Type="http://schemas.openxmlformats.org/officeDocument/2006/relationships/hyperlink" Target="https://tirto.id/cek-peta-persebaran-covid-19-di-jateng-via-coronajatengprovgoid-eGb1" TargetMode="External"/><Relationship Id="rId1454" Type="http://schemas.openxmlformats.org/officeDocument/2006/relationships/hyperlink" Target="https://tirto.id/cek-peta-persebaran-covid-19-di-jateng-via-coronajatengprovgoid-eGb1" TargetMode="External"/><Relationship Id="rId1444" Type="http://schemas.openxmlformats.org/officeDocument/2006/relationships/hyperlink" Target="https://tirto.id/cek-peta-persebaran-covid-19-di-jateng-via-coronajatengprovgoid-eGb1" TargetMode="External"/><Relationship Id="rId1445" Type="http://schemas.openxmlformats.org/officeDocument/2006/relationships/hyperlink" Target="https://tirto.id/cek-peta-persebaran-covid-19-di-jateng-via-coronajatengprovgoid-eGb1" TargetMode="External"/><Relationship Id="rId1446" Type="http://schemas.openxmlformats.org/officeDocument/2006/relationships/hyperlink" Target="https://tirto.id/cek-peta-persebaran-covid-19-di-jateng-via-coronajatengprovgoid-eGb1" TargetMode="External"/><Relationship Id="rId1447" Type="http://schemas.openxmlformats.org/officeDocument/2006/relationships/hyperlink" Target="https://tirto.id/cek-peta-persebaran-covid-19-di-jateng-via-coronajatengprovgoid-eGb1" TargetMode="External"/><Relationship Id="rId1448" Type="http://schemas.openxmlformats.org/officeDocument/2006/relationships/hyperlink" Target="https://tirto.id/cek-peta-persebaran-covid-19-di-jateng-via-coronajatengprovgoid-eGb1" TargetMode="External"/><Relationship Id="rId1449" Type="http://schemas.openxmlformats.org/officeDocument/2006/relationships/hyperlink" Target="https://tirto.id/cek-peta-persebaran-covid-19-di-jateng-via-coronajatengprovgoid-eGb1" TargetMode="External"/><Relationship Id="rId619" Type="http://schemas.openxmlformats.org/officeDocument/2006/relationships/hyperlink" Target="https://dinkes.kalbarprov.go.id/covid-19/" TargetMode="External"/><Relationship Id="rId618" Type="http://schemas.openxmlformats.org/officeDocument/2006/relationships/hyperlink" Target="https://dinkes.kalbarprov.go.id/covid-19/" TargetMode="External"/><Relationship Id="rId613" Type="http://schemas.openxmlformats.org/officeDocument/2006/relationships/hyperlink" Target="https://dinkes.kalbarprov.go.id/covid-19/" TargetMode="External"/><Relationship Id="rId612" Type="http://schemas.openxmlformats.org/officeDocument/2006/relationships/hyperlink" Target="https://dinkes.kalbarprov.go.id/covid-19/" TargetMode="External"/><Relationship Id="rId611" Type="http://schemas.openxmlformats.org/officeDocument/2006/relationships/hyperlink" Target="https://dinkes.kalbarprov.go.id/covid-19/" TargetMode="External"/><Relationship Id="rId610" Type="http://schemas.openxmlformats.org/officeDocument/2006/relationships/hyperlink" Target="https://dinkes.kalbarprov.go.id/covid-19/" TargetMode="External"/><Relationship Id="rId617" Type="http://schemas.openxmlformats.org/officeDocument/2006/relationships/hyperlink" Target="https://dinkes.kalbarprov.go.id/covid-19/" TargetMode="External"/><Relationship Id="rId616" Type="http://schemas.openxmlformats.org/officeDocument/2006/relationships/hyperlink" Target="https://dinkes.kalbarprov.go.id/covid-19/" TargetMode="External"/><Relationship Id="rId615" Type="http://schemas.openxmlformats.org/officeDocument/2006/relationships/hyperlink" Target="https://dinkes.kalbarprov.go.id/covid-19/" TargetMode="External"/><Relationship Id="rId614" Type="http://schemas.openxmlformats.org/officeDocument/2006/relationships/hyperlink" Target="https://dinkes.kalbarprov.go.id/covid-19/" TargetMode="External"/><Relationship Id="rId1440" Type="http://schemas.openxmlformats.org/officeDocument/2006/relationships/hyperlink" Target="https://tirto.id/cek-peta-persebaran-covid-19-di-jateng-via-coronajatengprovgoid-eGb1" TargetMode="External"/><Relationship Id="rId1441" Type="http://schemas.openxmlformats.org/officeDocument/2006/relationships/hyperlink" Target="https://tirto.id/cek-peta-persebaran-covid-19-di-jateng-via-coronajatengprovgoid-eGb1" TargetMode="External"/><Relationship Id="rId1442" Type="http://schemas.openxmlformats.org/officeDocument/2006/relationships/hyperlink" Target="https://tirto.id/cek-peta-persebaran-covid-19-di-jateng-via-coronajatengprovgoid-eGb1" TargetMode="External"/><Relationship Id="rId1443" Type="http://schemas.openxmlformats.org/officeDocument/2006/relationships/hyperlink" Target="https://tirto.id/cek-peta-persebaran-covid-19-di-jateng-via-coronajatengprovgoid-eGb1" TargetMode="External"/><Relationship Id="rId1477" Type="http://schemas.openxmlformats.org/officeDocument/2006/relationships/hyperlink" Target="https://tirto.id/cek-peta-persebaran-covid-19-di-jateng-via-coronajatengprovgoid-eGb1" TargetMode="External"/><Relationship Id="rId1478" Type="http://schemas.openxmlformats.org/officeDocument/2006/relationships/hyperlink" Target="https://tirto.id/cek-peta-persebaran-covid-19-di-jateng-via-coronajatengprovgoid-eGb1" TargetMode="External"/><Relationship Id="rId1479" Type="http://schemas.openxmlformats.org/officeDocument/2006/relationships/hyperlink" Target="https://tirto.id/cek-peta-persebaran-covid-19-di-jateng-via-coronajatengprovgoid-eGb1" TargetMode="External"/><Relationship Id="rId646" Type="http://schemas.openxmlformats.org/officeDocument/2006/relationships/hyperlink" Target="https://dinkes.kalbarprov.go.id/covid-19/" TargetMode="External"/><Relationship Id="rId645" Type="http://schemas.openxmlformats.org/officeDocument/2006/relationships/hyperlink" Target="https://dinkes.kalbarprov.go.id/covid-19/" TargetMode="External"/><Relationship Id="rId644" Type="http://schemas.openxmlformats.org/officeDocument/2006/relationships/hyperlink" Target="https://dinkes.kalbarprov.go.id/covid-19/" TargetMode="External"/><Relationship Id="rId643" Type="http://schemas.openxmlformats.org/officeDocument/2006/relationships/hyperlink" Target="https://dinkes.kalbarprov.go.id/covid-19/" TargetMode="External"/><Relationship Id="rId649" Type="http://schemas.openxmlformats.org/officeDocument/2006/relationships/hyperlink" Target="https://dinkes.kalbarprov.go.id/covid-19/" TargetMode="External"/><Relationship Id="rId648" Type="http://schemas.openxmlformats.org/officeDocument/2006/relationships/hyperlink" Target="https://dinkes.kalbarprov.go.id/covid-19/" TargetMode="External"/><Relationship Id="rId647" Type="http://schemas.openxmlformats.org/officeDocument/2006/relationships/hyperlink" Target="https://dinkes.kalbarprov.go.id/covid-19/" TargetMode="External"/><Relationship Id="rId1470" Type="http://schemas.openxmlformats.org/officeDocument/2006/relationships/hyperlink" Target="https://tirto.id/cek-peta-persebaran-covid-19-di-jateng-via-coronajatengprovgoid-eGb1" TargetMode="External"/><Relationship Id="rId1471" Type="http://schemas.openxmlformats.org/officeDocument/2006/relationships/hyperlink" Target="https://tirto.id/cek-peta-persebaran-covid-19-di-jateng-via-coronajatengprovgoid-eGb1" TargetMode="External"/><Relationship Id="rId1472" Type="http://schemas.openxmlformats.org/officeDocument/2006/relationships/hyperlink" Target="https://tirto.id/cek-peta-persebaran-covid-19-di-jateng-via-coronajatengprovgoid-eGb1" TargetMode="External"/><Relationship Id="rId642" Type="http://schemas.openxmlformats.org/officeDocument/2006/relationships/hyperlink" Target="https://dinkes.kalbarprov.go.id/covid-19/" TargetMode="External"/><Relationship Id="rId1473" Type="http://schemas.openxmlformats.org/officeDocument/2006/relationships/hyperlink" Target="https://tirto.id/cek-peta-persebaran-covid-19-di-jateng-via-coronajatengprovgoid-eGb1" TargetMode="External"/><Relationship Id="rId641" Type="http://schemas.openxmlformats.org/officeDocument/2006/relationships/hyperlink" Target="https://dinkes.kalbarprov.go.id/covid-19/" TargetMode="External"/><Relationship Id="rId1474" Type="http://schemas.openxmlformats.org/officeDocument/2006/relationships/hyperlink" Target="https://tirto.id/cek-peta-persebaran-covid-19-di-jateng-via-coronajatengprovgoid-eGb1" TargetMode="External"/><Relationship Id="rId640" Type="http://schemas.openxmlformats.org/officeDocument/2006/relationships/hyperlink" Target="https://dinkes.kalbarprov.go.id/covid-19/" TargetMode="External"/><Relationship Id="rId1475" Type="http://schemas.openxmlformats.org/officeDocument/2006/relationships/hyperlink" Target="https://tirto.id/cek-peta-persebaran-covid-19-di-jateng-via-coronajatengprovgoid-eGb1" TargetMode="External"/><Relationship Id="rId1476" Type="http://schemas.openxmlformats.org/officeDocument/2006/relationships/hyperlink" Target="https://tirto.id/cek-peta-persebaran-covid-19-di-jateng-via-coronajatengprovgoid-eGb1" TargetMode="External"/><Relationship Id="rId1466" Type="http://schemas.openxmlformats.org/officeDocument/2006/relationships/hyperlink" Target="https://tirto.id/cek-peta-persebaran-covid-19-di-jateng-via-coronajatengprovgoid-eGb1" TargetMode="External"/><Relationship Id="rId1467" Type="http://schemas.openxmlformats.org/officeDocument/2006/relationships/hyperlink" Target="https://tirto.id/cek-peta-persebaran-covid-19-di-jateng-via-coronajatengprovgoid-eGb1" TargetMode="External"/><Relationship Id="rId1468" Type="http://schemas.openxmlformats.org/officeDocument/2006/relationships/hyperlink" Target="https://tirto.id/cek-peta-persebaran-covid-19-di-jateng-via-coronajatengprovgoid-eGb1" TargetMode="External"/><Relationship Id="rId1469" Type="http://schemas.openxmlformats.org/officeDocument/2006/relationships/hyperlink" Target="https://tirto.id/cek-peta-persebaran-covid-19-di-jateng-via-coronajatengprovgoid-eGb1" TargetMode="External"/><Relationship Id="rId635" Type="http://schemas.openxmlformats.org/officeDocument/2006/relationships/hyperlink" Target="https://dinkes.kalbarprov.go.id/covid-19/" TargetMode="External"/><Relationship Id="rId634" Type="http://schemas.openxmlformats.org/officeDocument/2006/relationships/hyperlink" Target="https://dinkes.kalbarprov.go.id/covid-19/" TargetMode="External"/><Relationship Id="rId633" Type="http://schemas.openxmlformats.org/officeDocument/2006/relationships/hyperlink" Target="https://dinkes.kalbarprov.go.id/covid-19/" TargetMode="External"/><Relationship Id="rId632" Type="http://schemas.openxmlformats.org/officeDocument/2006/relationships/hyperlink" Target="https://dinkes.kalbarprov.go.id/covid-19/" TargetMode="External"/><Relationship Id="rId639" Type="http://schemas.openxmlformats.org/officeDocument/2006/relationships/hyperlink" Target="https://dinkes.kalbarprov.go.id/covid-19/" TargetMode="External"/><Relationship Id="rId638" Type="http://schemas.openxmlformats.org/officeDocument/2006/relationships/hyperlink" Target="https://dinkes.kalbarprov.go.id/covid-19/" TargetMode="External"/><Relationship Id="rId637" Type="http://schemas.openxmlformats.org/officeDocument/2006/relationships/hyperlink" Target="https://dinkes.kalbarprov.go.id/covid-19/" TargetMode="External"/><Relationship Id="rId636" Type="http://schemas.openxmlformats.org/officeDocument/2006/relationships/hyperlink" Target="https://dinkes.kalbarprov.go.id/covid-19/" TargetMode="External"/><Relationship Id="rId1460" Type="http://schemas.openxmlformats.org/officeDocument/2006/relationships/hyperlink" Target="https://tirto.id/cek-peta-persebaran-covid-19-di-jateng-via-coronajatengprovgoid-eGb1" TargetMode="External"/><Relationship Id="rId1461" Type="http://schemas.openxmlformats.org/officeDocument/2006/relationships/hyperlink" Target="https://tirto.id/cek-peta-persebaran-covid-19-di-jateng-via-coronajatengprovgoid-eGb1" TargetMode="External"/><Relationship Id="rId631" Type="http://schemas.openxmlformats.org/officeDocument/2006/relationships/hyperlink" Target="https://dinkes.kalbarprov.go.id/covid-19/" TargetMode="External"/><Relationship Id="rId1462" Type="http://schemas.openxmlformats.org/officeDocument/2006/relationships/hyperlink" Target="https://tirto.id/cek-peta-persebaran-covid-19-di-jateng-via-coronajatengprovgoid-eGb1" TargetMode="External"/><Relationship Id="rId630" Type="http://schemas.openxmlformats.org/officeDocument/2006/relationships/hyperlink" Target="https://dinkes.kalbarprov.go.id/covid-19/" TargetMode="External"/><Relationship Id="rId1463" Type="http://schemas.openxmlformats.org/officeDocument/2006/relationships/hyperlink" Target="https://tirto.id/cek-peta-persebaran-covid-19-di-jateng-via-coronajatengprovgoid-eGb1" TargetMode="External"/><Relationship Id="rId1464" Type="http://schemas.openxmlformats.org/officeDocument/2006/relationships/hyperlink" Target="https://tirto.id/cek-peta-persebaran-covid-19-di-jateng-via-coronajatengprovgoid-eGb1" TargetMode="External"/><Relationship Id="rId1465" Type="http://schemas.openxmlformats.org/officeDocument/2006/relationships/hyperlink" Target="https://tirto.id/cek-peta-persebaran-covid-19-di-jateng-via-coronajatengprovgoid-eGb1" TargetMode="External"/><Relationship Id="rId1411" Type="http://schemas.openxmlformats.org/officeDocument/2006/relationships/hyperlink" Target="https://tirto.id/cek-peta-persebaran-covid-19-di-jateng-via-coronajatengprovgoid-eGb1" TargetMode="External"/><Relationship Id="rId1895" Type="http://schemas.openxmlformats.org/officeDocument/2006/relationships/hyperlink" Target="https://www.instagram.com/p/B96jV8MJPSN/" TargetMode="External"/><Relationship Id="rId1412" Type="http://schemas.openxmlformats.org/officeDocument/2006/relationships/hyperlink" Target="https://tirto.id/cek-peta-persebaran-covid-19-di-jateng-via-coronajatengprovgoid-eGb1" TargetMode="External"/><Relationship Id="rId1896" Type="http://schemas.openxmlformats.org/officeDocument/2006/relationships/hyperlink" Target="https://www.instagram.com/p/B96jV8MJPSN/" TargetMode="External"/><Relationship Id="rId1413" Type="http://schemas.openxmlformats.org/officeDocument/2006/relationships/hyperlink" Target="https://tirto.id/cek-peta-persebaran-covid-19-di-jateng-via-coronajatengprovgoid-eGb1" TargetMode="External"/><Relationship Id="rId1897" Type="http://schemas.openxmlformats.org/officeDocument/2006/relationships/hyperlink" Target="https://www.instagram.com/p/B96jV8MJPSN/" TargetMode="External"/><Relationship Id="rId1414" Type="http://schemas.openxmlformats.org/officeDocument/2006/relationships/hyperlink" Target="https://tirto.id/cek-peta-persebaran-covid-19-di-jateng-via-coronajatengprovgoid-eGb1" TargetMode="External"/><Relationship Id="rId1898" Type="http://schemas.openxmlformats.org/officeDocument/2006/relationships/hyperlink" Target="https://www.instagram.com/p/B96jV8MJPSN/" TargetMode="External"/><Relationship Id="rId1415" Type="http://schemas.openxmlformats.org/officeDocument/2006/relationships/hyperlink" Target="https://tirto.id/cek-peta-persebaran-covid-19-di-jateng-via-coronajatengprovgoid-eGb1" TargetMode="External"/><Relationship Id="rId1899" Type="http://schemas.openxmlformats.org/officeDocument/2006/relationships/hyperlink" Target="https://www.instagram.com/p/B96jV8MJPSN/" TargetMode="External"/><Relationship Id="rId1416" Type="http://schemas.openxmlformats.org/officeDocument/2006/relationships/hyperlink" Target="https://tirto.id/cek-peta-persebaran-covid-19-di-jateng-via-coronajatengprovgoid-eGb1" TargetMode="External"/><Relationship Id="rId1417" Type="http://schemas.openxmlformats.org/officeDocument/2006/relationships/hyperlink" Target="https://tirto.id/cek-peta-persebaran-covid-19-di-jateng-via-coronajatengprovgoid-eGb1" TargetMode="External"/><Relationship Id="rId1418" Type="http://schemas.openxmlformats.org/officeDocument/2006/relationships/hyperlink" Target="https://tirto.id/cek-peta-persebaran-covid-19-di-jateng-via-coronajatengprovgoid-eGb1" TargetMode="External"/><Relationship Id="rId1419" Type="http://schemas.openxmlformats.org/officeDocument/2006/relationships/hyperlink" Target="https://tirto.id/cek-peta-persebaran-covid-19-di-jateng-via-coronajatengprovgoid-eGb1" TargetMode="External"/><Relationship Id="rId1890" Type="http://schemas.openxmlformats.org/officeDocument/2006/relationships/hyperlink" Target="https://www.instagram.com/p/B96jV8MJPSN/" TargetMode="External"/><Relationship Id="rId1891" Type="http://schemas.openxmlformats.org/officeDocument/2006/relationships/hyperlink" Target="https://www.instagram.com/p/B96jV8MJPSN/" TargetMode="External"/><Relationship Id="rId1892" Type="http://schemas.openxmlformats.org/officeDocument/2006/relationships/hyperlink" Target="https://www.instagram.com/p/B96jV8MJPSN/" TargetMode="External"/><Relationship Id="rId1893" Type="http://schemas.openxmlformats.org/officeDocument/2006/relationships/hyperlink" Target="https://www.instagram.com/p/B96jV8MJPSN/" TargetMode="External"/><Relationship Id="rId1410" Type="http://schemas.openxmlformats.org/officeDocument/2006/relationships/hyperlink" Target="https://tirto.id/cek-peta-persebaran-covid-19-di-jateng-via-coronajatengprovgoid-eGb1" TargetMode="External"/><Relationship Id="rId1894" Type="http://schemas.openxmlformats.org/officeDocument/2006/relationships/hyperlink" Target="https://www.instagram.com/p/B96jV8MJPSN/" TargetMode="External"/><Relationship Id="rId1400" Type="http://schemas.openxmlformats.org/officeDocument/2006/relationships/hyperlink" Target="https://tirto.id/cek-peta-persebaran-covid-19-di-jateng-via-coronajatengprovgoid-eGb1" TargetMode="External"/><Relationship Id="rId1884" Type="http://schemas.openxmlformats.org/officeDocument/2006/relationships/hyperlink" Target="https://www.instagram.com/p/B96jV8MJPSN/" TargetMode="External"/><Relationship Id="rId1401" Type="http://schemas.openxmlformats.org/officeDocument/2006/relationships/hyperlink" Target="https://tirto.id/cek-peta-persebaran-covid-19-di-jateng-via-coronajatengprovgoid-eGb1" TargetMode="External"/><Relationship Id="rId1885" Type="http://schemas.openxmlformats.org/officeDocument/2006/relationships/hyperlink" Target="https://www.instagram.com/p/B96jV8MJPSN/" TargetMode="External"/><Relationship Id="rId1402" Type="http://schemas.openxmlformats.org/officeDocument/2006/relationships/hyperlink" Target="https://tirto.id/cek-peta-persebaran-covid-19-di-jateng-via-coronajatengprovgoid-eGb1" TargetMode="External"/><Relationship Id="rId1886" Type="http://schemas.openxmlformats.org/officeDocument/2006/relationships/hyperlink" Target="https://www.instagram.com/p/B96jV8MJPSN/" TargetMode="External"/><Relationship Id="rId1403" Type="http://schemas.openxmlformats.org/officeDocument/2006/relationships/hyperlink" Target="https://tirto.id/cek-peta-persebaran-covid-19-di-jateng-via-coronajatengprovgoid-eGb1" TargetMode="External"/><Relationship Id="rId1887" Type="http://schemas.openxmlformats.org/officeDocument/2006/relationships/hyperlink" Target="https://www.instagram.com/p/B96jV8MJPSN/" TargetMode="External"/><Relationship Id="rId1404" Type="http://schemas.openxmlformats.org/officeDocument/2006/relationships/hyperlink" Target="https://tirto.id/cek-peta-persebaran-covid-19-di-jateng-via-coronajatengprovgoid-eGb1" TargetMode="External"/><Relationship Id="rId1888" Type="http://schemas.openxmlformats.org/officeDocument/2006/relationships/hyperlink" Target="https://www.instagram.com/p/B96jV8MJPSN/" TargetMode="External"/><Relationship Id="rId1405" Type="http://schemas.openxmlformats.org/officeDocument/2006/relationships/hyperlink" Target="https://tirto.id/cek-peta-persebaran-covid-19-di-jateng-via-coronajatengprovgoid-eGb1" TargetMode="External"/><Relationship Id="rId1889" Type="http://schemas.openxmlformats.org/officeDocument/2006/relationships/hyperlink" Target="https://www.instagram.com/p/B96jV8MJPSN/" TargetMode="External"/><Relationship Id="rId1406" Type="http://schemas.openxmlformats.org/officeDocument/2006/relationships/hyperlink" Target="https://tirto.id/cek-peta-persebaran-covid-19-di-jateng-via-coronajatengprovgoid-eGb1" TargetMode="External"/><Relationship Id="rId1407" Type="http://schemas.openxmlformats.org/officeDocument/2006/relationships/hyperlink" Target="https://tirto.id/cek-peta-persebaran-covid-19-di-jateng-via-coronajatengprovgoid-eGb1" TargetMode="External"/><Relationship Id="rId1408" Type="http://schemas.openxmlformats.org/officeDocument/2006/relationships/hyperlink" Target="https://tirto.id/cek-peta-persebaran-covid-19-di-jateng-via-coronajatengprovgoid-eGb1" TargetMode="External"/><Relationship Id="rId1409" Type="http://schemas.openxmlformats.org/officeDocument/2006/relationships/hyperlink" Target="https://tirto.id/cek-peta-persebaran-covid-19-di-jateng-via-coronajatengprovgoid-eGb1" TargetMode="External"/><Relationship Id="rId1880" Type="http://schemas.openxmlformats.org/officeDocument/2006/relationships/hyperlink" Target="https://www.instagram.com/p/B96jV8MJPSN/" TargetMode="External"/><Relationship Id="rId1881" Type="http://schemas.openxmlformats.org/officeDocument/2006/relationships/hyperlink" Target="https://www.instagram.com/p/B96jV8MJPSN/" TargetMode="External"/><Relationship Id="rId1882" Type="http://schemas.openxmlformats.org/officeDocument/2006/relationships/hyperlink" Target="https://www.instagram.com/p/B96jV8MJPSN/" TargetMode="External"/><Relationship Id="rId1883" Type="http://schemas.openxmlformats.org/officeDocument/2006/relationships/hyperlink" Target="https://www.instagram.com/p/B96jV8MJPSN/" TargetMode="External"/><Relationship Id="rId1433" Type="http://schemas.openxmlformats.org/officeDocument/2006/relationships/hyperlink" Target="https://tirto.id/cek-peta-persebaran-covid-19-di-jateng-via-coronajatengprovgoid-eGb1" TargetMode="External"/><Relationship Id="rId1434" Type="http://schemas.openxmlformats.org/officeDocument/2006/relationships/hyperlink" Target="https://tirto.id/cek-peta-persebaran-covid-19-di-jateng-via-coronajatengprovgoid-eGb1" TargetMode="External"/><Relationship Id="rId1435" Type="http://schemas.openxmlformats.org/officeDocument/2006/relationships/hyperlink" Target="https://tirto.id/cek-peta-persebaran-covid-19-di-jateng-via-coronajatengprovgoid-eGb1" TargetMode="External"/><Relationship Id="rId1436" Type="http://schemas.openxmlformats.org/officeDocument/2006/relationships/hyperlink" Target="https://tirto.id/cek-peta-persebaran-covid-19-di-jateng-via-coronajatengprovgoid-eGb1" TargetMode="External"/><Relationship Id="rId1437" Type="http://schemas.openxmlformats.org/officeDocument/2006/relationships/hyperlink" Target="https://tirto.id/cek-peta-persebaran-covid-19-di-jateng-via-coronajatengprovgoid-eGb1" TargetMode="External"/><Relationship Id="rId1438" Type="http://schemas.openxmlformats.org/officeDocument/2006/relationships/hyperlink" Target="https://tirto.id/cek-peta-persebaran-covid-19-di-jateng-via-coronajatengprovgoid-eGb1" TargetMode="External"/><Relationship Id="rId1439" Type="http://schemas.openxmlformats.org/officeDocument/2006/relationships/hyperlink" Target="https://tirto.id/cek-peta-persebaran-covid-19-di-jateng-via-coronajatengprovgoid-eGb1" TargetMode="External"/><Relationship Id="rId609" Type="http://schemas.openxmlformats.org/officeDocument/2006/relationships/hyperlink" Target="https://dinkes.kalbarprov.go.id/covid-19/" TargetMode="External"/><Relationship Id="rId608" Type="http://schemas.openxmlformats.org/officeDocument/2006/relationships/hyperlink" Target="https://dinkes.kalbarprov.go.id/covid-19/" TargetMode="External"/><Relationship Id="rId607" Type="http://schemas.openxmlformats.org/officeDocument/2006/relationships/hyperlink" Target="https://dinkes.kalbarprov.go.id/covid-19/" TargetMode="External"/><Relationship Id="rId602" Type="http://schemas.openxmlformats.org/officeDocument/2006/relationships/hyperlink" Target="https://dinkes.kalbarprov.go.id/covid-19/" TargetMode="External"/><Relationship Id="rId601" Type="http://schemas.openxmlformats.org/officeDocument/2006/relationships/hyperlink" Target="https://dinkes.kalbarprov.go.id/covid-19/" TargetMode="External"/><Relationship Id="rId600" Type="http://schemas.openxmlformats.org/officeDocument/2006/relationships/hyperlink" Target="https://dinkes.kalbarprov.go.id/covid-19/" TargetMode="External"/><Relationship Id="rId606" Type="http://schemas.openxmlformats.org/officeDocument/2006/relationships/hyperlink" Target="https://dinkes.kalbarprov.go.id/covid-19/" TargetMode="External"/><Relationship Id="rId605" Type="http://schemas.openxmlformats.org/officeDocument/2006/relationships/hyperlink" Target="https://dinkes.kalbarprov.go.id/covid-19/" TargetMode="External"/><Relationship Id="rId604" Type="http://schemas.openxmlformats.org/officeDocument/2006/relationships/hyperlink" Target="https://dinkes.kalbarprov.go.id/covid-19/" TargetMode="External"/><Relationship Id="rId603" Type="http://schemas.openxmlformats.org/officeDocument/2006/relationships/hyperlink" Target="https://dinkes.kalbarprov.go.id/covid-19/" TargetMode="External"/><Relationship Id="rId1430" Type="http://schemas.openxmlformats.org/officeDocument/2006/relationships/hyperlink" Target="https://tirto.id/cek-peta-persebaran-covid-19-di-jateng-via-coronajatengprovgoid-eGb1" TargetMode="External"/><Relationship Id="rId1431" Type="http://schemas.openxmlformats.org/officeDocument/2006/relationships/hyperlink" Target="https://tirto.id/cek-peta-persebaran-covid-19-di-jateng-via-coronajatengprovgoid-eGb1" TargetMode="External"/><Relationship Id="rId1432" Type="http://schemas.openxmlformats.org/officeDocument/2006/relationships/hyperlink" Target="https://tirto.id/cek-peta-persebaran-covid-19-di-jateng-via-coronajatengprovgoid-eGb1" TargetMode="External"/><Relationship Id="rId1422" Type="http://schemas.openxmlformats.org/officeDocument/2006/relationships/hyperlink" Target="https://tirto.id/cek-peta-persebaran-covid-19-di-jateng-via-coronajatengprovgoid-eGb1" TargetMode="External"/><Relationship Id="rId1423" Type="http://schemas.openxmlformats.org/officeDocument/2006/relationships/hyperlink" Target="https://tirto.id/cek-peta-persebaran-covid-19-di-jateng-via-coronajatengprovgoid-eGb1" TargetMode="External"/><Relationship Id="rId1424" Type="http://schemas.openxmlformats.org/officeDocument/2006/relationships/hyperlink" Target="https://tirto.id/cek-peta-persebaran-covid-19-di-jateng-via-coronajatengprovgoid-eGb1" TargetMode="External"/><Relationship Id="rId1425" Type="http://schemas.openxmlformats.org/officeDocument/2006/relationships/hyperlink" Target="https://tirto.id/cek-peta-persebaran-covid-19-di-jateng-via-coronajatengprovgoid-eGb1" TargetMode="External"/><Relationship Id="rId1426" Type="http://schemas.openxmlformats.org/officeDocument/2006/relationships/hyperlink" Target="https://tirto.id/cek-peta-persebaran-covid-19-di-jateng-via-coronajatengprovgoid-eGb1" TargetMode="External"/><Relationship Id="rId1427" Type="http://schemas.openxmlformats.org/officeDocument/2006/relationships/hyperlink" Target="https://tirto.id/cek-peta-persebaran-covid-19-di-jateng-via-coronajatengprovgoid-eGb1" TargetMode="External"/><Relationship Id="rId1428" Type="http://schemas.openxmlformats.org/officeDocument/2006/relationships/hyperlink" Target="https://tirto.id/cek-peta-persebaran-covid-19-di-jateng-via-coronajatengprovgoid-eGb1" TargetMode="External"/><Relationship Id="rId1429" Type="http://schemas.openxmlformats.org/officeDocument/2006/relationships/hyperlink" Target="https://tirto.id/cek-peta-persebaran-covid-19-di-jateng-via-coronajatengprovgoid-eGb1" TargetMode="External"/><Relationship Id="rId1420" Type="http://schemas.openxmlformats.org/officeDocument/2006/relationships/hyperlink" Target="https://tirto.id/cek-peta-persebaran-covid-19-di-jateng-via-coronajatengprovgoid-eGb1" TargetMode="External"/><Relationship Id="rId1421" Type="http://schemas.openxmlformats.org/officeDocument/2006/relationships/hyperlink" Target="https://tirto.id/cek-peta-persebaran-covid-19-di-jateng-via-coronajatengprovgoid-eGb1" TargetMode="External"/><Relationship Id="rId1059" Type="http://schemas.openxmlformats.org/officeDocument/2006/relationships/hyperlink" Target="https://tirto.id/cek-peta-persebaran-covid-19-di-jateng-via-coronajatengprovgoid-eGb1" TargetMode="External"/><Relationship Id="rId228" Type="http://schemas.openxmlformats.org/officeDocument/2006/relationships/hyperlink" Target="https://pikobar.jabarprov.go.id/" TargetMode="External"/><Relationship Id="rId227" Type="http://schemas.openxmlformats.org/officeDocument/2006/relationships/hyperlink" Target="https://pikobar.jabarprov.go.id/" TargetMode="External"/><Relationship Id="rId226" Type="http://schemas.openxmlformats.org/officeDocument/2006/relationships/hyperlink" Target="https://pikobar.jabarprov.go.id/" TargetMode="External"/><Relationship Id="rId225" Type="http://schemas.openxmlformats.org/officeDocument/2006/relationships/hyperlink" Target="https://pikobar.jabarprov.go.id/" TargetMode="External"/><Relationship Id="rId229" Type="http://schemas.openxmlformats.org/officeDocument/2006/relationships/hyperlink" Target="https://pikobar.jabarprov.go.id/" TargetMode="External"/><Relationship Id="rId1050" Type="http://schemas.openxmlformats.org/officeDocument/2006/relationships/hyperlink" Target="https://tirto.id/cek-peta-persebaran-covid-19-di-jateng-via-coronajatengprovgoid-eGb1" TargetMode="External"/><Relationship Id="rId220" Type="http://schemas.openxmlformats.org/officeDocument/2006/relationships/hyperlink" Target="https://pikobar.jabarprov.go.id/" TargetMode="External"/><Relationship Id="rId1051" Type="http://schemas.openxmlformats.org/officeDocument/2006/relationships/hyperlink" Target="https://tirto.id/cek-peta-persebaran-covid-19-di-jateng-via-coronajatengprovgoid-eGb1" TargetMode="External"/><Relationship Id="rId1052" Type="http://schemas.openxmlformats.org/officeDocument/2006/relationships/hyperlink" Target="https://tirto.id/cek-peta-persebaran-covid-19-di-jateng-via-coronajatengprovgoid-eGb1" TargetMode="External"/><Relationship Id="rId1053" Type="http://schemas.openxmlformats.org/officeDocument/2006/relationships/hyperlink" Target="https://tirto.id/cek-peta-persebaran-covid-19-di-jateng-via-coronajatengprovgoid-eGb1" TargetMode="External"/><Relationship Id="rId1054" Type="http://schemas.openxmlformats.org/officeDocument/2006/relationships/hyperlink" Target="https://tirto.id/cek-peta-persebaran-covid-19-di-jateng-via-coronajatengprovgoid-eGb1" TargetMode="External"/><Relationship Id="rId224" Type="http://schemas.openxmlformats.org/officeDocument/2006/relationships/hyperlink" Target="https://pikobar.jabarprov.go.id/" TargetMode="External"/><Relationship Id="rId1055" Type="http://schemas.openxmlformats.org/officeDocument/2006/relationships/hyperlink" Target="https://tirto.id/cek-peta-persebaran-covid-19-di-jateng-via-coronajatengprovgoid-eGb1" TargetMode="External"/><Relationship Id="rId223" Type="http://schemas.openxmlformats.org/officeDocument/2006/relationships/hyperlink" Target="https://pikobar.jabarprov.go.id/" TargetMode="External"/><Relationship Id="rId1056" Type="http://schemas.openxmlformats.org/officeDocument/2006/relationships/hyperlink" Target="https://tirto.id/cek-peta-persebaran-covid-19-di-jateng-via-coronajatengprovgoid-eGb1" TargetMode="External"/><Relationship Id="rId222" Type="http://schemas.openxmlformats.org/officeDocument/2006/relationships/hyperlink" Target="https://pikobar.jabarprov.go.id/" TargetMode="External"/><Relationship Id="rId1057" Type="http://schemas.openxmlformats.org/officeDocument/2006/relationships/hyperlink" Target="https://tirto.id/cek-peta-persebaran-covid-19-di-jateng-via-coronajatengprovgoid-eGb1" TargetMode="External"/><Relationship Id="rId221" Type="http://schemas.openxmlformats.org/officeDocument/2006/relationships/hyperlink" Target="https://pikobar.jabarprov.go.id/" TargetMode="External"/><Relationship Id="rId1058" Type="http://schemas.openxmlformats.org/officeDocument/2006/relationships/hyperlink" Target="https://tirto.id/cek-peta-persebaran-covid-19-di-jateng-via-coronajatengprovgoid-eGb1" TargetMode="External"/><Relationship Id="rId1048" Type="http://schemas.openxmlformats.org/officeDocument/2006/relationships/hyperlink" Target="https://tirto.id/cek-peta-persebaran-covid-19-di-jateng-via-coronajatengprovgoid-eGb1" TargetMode="External"/><Relationship Id="rId1049" Type="http://schemas.openxmlformats.org/officeDocument/2006/relationships/hyperlink" Target="https://tirto.id/cek-peta-persebaran-covid-19-di-jateng-via-coronajatengprovgoid-eGb1" TargetMode="External"/><Relationship Id="rId217" Type="http://schemas.openxmlformats.org/officeDocument/2006/relationships/hyperlink" Target="https://pikobar.jabarprov.go.id/" TargetMode="External"/><Relationship Id="rId216" Type="http://schemas.openxmlformats.org/officeDocument/2006/relationships/hyperlink" Target="https://pikobar.jabarprov.go.id/" TargetMode="External"/><Relationship Id="rId215" Type="http://schemas.openxmlformats.org/officeDocument/2006/relationships/hyperlink" Target="https://pikobar.jabarprov.go.id/" TargetMode="External"/><Relationship Id="rId699" Type="http://schemas.openxmlformats.org/officeDocument/2006/relationships/hyperlink" Target="https://dinkes.kalbarprov.go.id/covid-19/" TargetMode="External"/><Relationship Id="rId214" Type="http://schemas.openxmlformats.org/officeDocument/2006/relationships/hyperlink" Target="https://pikobar.jabarprov.go.id/" TargetMode="External"/><Relationship Id="rId698" Type="http://schemas.openxmlformats.org/officeDocument/2006/relationships/hyperlink" Target="https://dinkes.kalbarprov.go.id/covid-19/" TargetMode="External"/><Relationship Id="rId219" Type="http://schemas.openxmlformats.org/officeDocument/2006/relationships/hyperlink" Target="https://pikobar.jabarprov.go.id/" TargetMode="External"/><Relationship Id="rId218" Type="http://schemas.openxmlformats.org/officeDocument/2006/relationships/hyperlink" Target="https://pikobar.jabarprov.go.id/" TargetMode="External"/><Relationship Id="rId693" Type="http://schemas.openxmlformats.org/officeDocument/2006/relationships/hyperlink" Target="https://dinkes.kalbarprov.go.id/covid-19/" TargetMode="External"/><Relationship Id="rId1040" Type="http://schemas.openxmlformats.org/officeDocument/2006/relationships/hyperlink" Target="https://tirto.id/cek-peta-persebaran-covid-19-di-jateng-via-coronajatengprovgoid-eGb1" TargetMode="External"/><Relationship Id="rId692" Type="http://schemas.openxmlformats.org/officeDocument/2006/relationships/hyperlink" Target="https://dinkes.kalbarprov.go.id/covid-19/" TargetMode="External"/><Relationship Id="rId1041" Type="http://schemas.openxmlformats.org/officeDocument/2006/relationships/hyperlink" Target="https://tirto.id/cek-peta-persebaran-covid-19-di-jateng-via-coronajatengprovgoid-eGb1" TargetMode="External"/><Relationship Id="rId691" Type="http://schemas.openxmlformats.org/officeDocument/2006/relationships/hyperlink" Target="https://dinkes.kalbarprov.go.id/covid-19/" TargetMode="External"/><Relationship Id="rId1042" Type="http://schemas.openxmlformats.org/officeDocument/2006/relationships/hyperlink" Target="https://tirto.id/cek-peta-persebaran-covid-19-di-jateng-via-coronajatengprovgoid-eGb1" TargetMode="External"/><Relationship Id="rId690" Type="http://schemas.openxmlformats.org/officeDocument/2006/relationships/hyperlink" Target="https://dinkes.kalbarprov.go.id/covid-19/" TargetMode="External"/><Relationship Id="rId1043" Type="http://schemas.openxmlformats.org/officeDocument/2006/relationships/hyperlink" Target="https://tirto.id/cek-peta-persebaran-covid-19-di-jateng-via-coronajatengprovgoid-eGb1" TargetMode="External"/><Relationship Id="rId213" Type="http://schemas.openxmlformats.org/officeDocument/2006/relationships/hyperlink" Target="https://pikobar.jabarprov.go.id/" TargetMode="External"/><Relationship Id="rId697" Type="http://schemas.openxmlformats.org/officeDocument/2006/relationships/hyperlink" Target="https://dinkes.kalbarprov.go.id/covid-19/" TargetMode="External"/><Relationship Id="rId1044" Type="http://schemas.openxmlformats.org/officeDocument/2006/relationships/hyperlink" Target="https://tirto.id/cek-peta-persebaran-covid-19-di-jateng-via-coronajatengprovgoid-eGb1" TargetMode="External"/><Relationship Id="rId212" Type="http://schemas.openxmlformats.org/officeDocument/2006/relationships/hyperlink" Target="https://pikobar.jabarprov.go.id/" TargetMode="External"/><Relationship Id="rId696" Type="http://schemas.openxmlformats.org/officeDocument/2006/relationships/hyperlink" Target="https://dinkes.kalbarprov.go.id/covid-19/" TargetMode="External"/><Relationship Id="rId1045" Type="http://schemas.openxmlformats.org/officeDocument/2006/relationships/hyperlink" Target="https://tirto.id/cek-peta-persebaran-covid-19-di-jateng-via-coronajatengprovgoid-eGb1" TargetMode="External"/><Relationship Id="rId211" Type="http://schemas.openxmlformats.org/officeDocument/2006/relationships/hyperlink" Target="https://pikobar.jabarprov.go.id/" TargetMode="External"/><Relationship Id="rId695" Type="http://schemas.openxmlformats.org/officeDocument/2006/relationships/hyperlink" Target="https://dinkes.kalbarprov.go.id/covid-19/" TargetMode="External"/><Relationship Id="rId1046" Type="http://schemas.openxmlformats.org/officeDocument/2006/relationships/hyperlink" Target="https://tirto.id/cek-peta-persebaran-covid-19-di-jateng-via-coronajatengprovgoid-eGb1" TargetMode="External"/><Relationship Id="rId210" Type="http://schemas.openxmlformats.org/officeDocument/2006/relationships/hyperlink" Target="https://pikobar.jabarprov.go.id/" TargetMode="External"/><Relationship Id="rId694" Type="http://schemas.openxmlformats.org/officeDocument/2006/relationships/hyperlink" Target="https://dinkes.kalbarprov.go.id/covid-19/" TargetMode="External"/><Relationship Id="rId1047" Type="http://schemas.openxmlformats.org/officeDocument/2006/relationships/hyperlink" Target="https://tirto.id/cek-peta-persebaran-covid-19-di-jateng-via-coronajatengprovgoid-eGb1" TargetMode="External"/><Relationship Id="rId249" Type="http://schemas.openxmlformats.org/officeDocument/2006/relationships/hyperlink" Target="https://pikobar.jabarprov.go.id/" TargetMode="External"/><Relationship Id="rId248" Type="http://schemas.openxmlformats.org/officeDocument/2006/relationships/hyperlink" Target="https://pikobar.jabarprov.go.id/" TargetMode="External"/><Relationship Id="rId247" Type="http://schemas.openxmlformats.org/officeDocument/2006/relationships/hyperlink" Target="https://pikobar.jabarprov.go.id/" TargetMode="External"/><Relationship Id="rId1070" Type="http://schemas.openxmlformats.org/officeDocument/2006/relationships/hyperlink" Target="https://tirto.id/cek-peta-persebaran-covid-19-di-jateng-via-coronajatengprovgoid-eGb1" TargetMode="External"/><Relationship Id="rId1071" Type="http://schemas.openxmlformats.org/officeDocument/2006/relationships/hyperlink" Target="https://tirto.id/cek-peta-persebaran-covid-19-di-jateng-via-coronajatengprovgoid-eGb1" TargetMode="External"/><Relationship Id="rId1072" Type="http://schemas.openxmlformats.org/officeDocument/2006/relationships/hyperlink" Target="https://tirto.id/cek-peta-persebaran-covid-19-di-jateng-via-coronajatengprovgoid-eGb1" TargetMode="External"/><Relationship Id="rId242" Type="http://schemas.openxmlformats.org/officeDocument/2006/relationships/hyperlink" Target="https://pikobar.jabarprov.go.id/" TargetMode="External"/><Relationship Id="rId1073" Type="http://schemas.openxmlformats.org/officeDocument/2006/relationships/hyperlink" Target="https://tirto.id/cek-peta-persebaran-covid-19-di-jateng-via-coronajatengprovgoid-eGb1" TargetMode="External"/><Relationship Id="rId241" Type="http://schemas.openxmlformats.org/officeDocument/2006/relationships/hyperlink" Target="https://pikobar.jabarprov.go.id/" TargetMode="External"/><Relationship Id="rId1074" Type="http://schemas.openxmlformats.org/officeDocument/2006/relationships/hyperlink" Target="https://tirto.id/cek-peta-persebaran-covid-19-di-jateng-via-coronajatengprovgoid-eGb1" TargetMode="External"/><Relationship Id="rId240" Type="http://schemas.openxmlformats.org/officeDocument/2006/relationships/hyperlink" Target="https://pikobar.jabarprov.go.id/" TargetMode="External"/><Relationship Id="rId1075" Type="http://schemas.openxmlformats.org/officeDocument/2006/relationships/hyperlink" Target="https://tirto.id/cek-peta-persebaran-covid-19-di-jateng-via-coronajatengprovgoid-eGb1" TargetMode="External"/><Relationship Id="rId1076" Type="http://schemas.openxmlformats.org/officeDocument/2006/relationships/hyperlink" Target="https://tirto.id/cek-peta-persebaran-covid-19-di-jateng-via-coronajatengprovgoid-eGb1" TargetMode="External"/><Relationship Id="rId246" Type="http://schemas.openxmlformats.org/officeDocument/2006/relationships/hyperlink" Target="https://pikobar.jabarprov.go.id/" TargetMode="External"/><Relationship Id="rId1077" Type="http://schemas.openxmlformats.org/officeDocument/2006/relationships/hyperlink" Target="https://tirto.id/cek-peta-persebaran-covid-19-di-jateng-via-coronajatengprovgoid-eGb1" TargetMode="External"/><Relationship Id="rId245" Type="http://schemas.openxmlformats.org/officeDocument/2006/relationships/hyperlink" Target="https://pikobar.jabarprov.go.id/" TargetMode="External"/><Relationship Id="rId1078" Type="http://schemas.openxmlformats.org/officeDocument/2006/relationships/hyperlink" Target="https://tirto.id/cek-peta-persebaran-covid-19-di-jateng-via-coronajatengprovgoid-eGb1" TargetMode="External"/><Relationship Id="rId244" Type="http://schemas.openxmlformats.org/officeDocument/2006/relationships/hyperlink" Target="https://pikobar.jabarprov.go.id/" TargetMode="External"/><Relationship Id="rId1079" Type="http://schemas.openxmlformats.org/officeDocument/2006/relationships/hyperlink" Target="https://tirto.id/cek-peta-persebaran-covid-19-di-jateng-via-coronajatengprovgoid-eGb1" TargetMode="External"/><Relationship Id="rId243" Type="http://schemas.openxmlformats.org/officeDocument/2006/relationships/hyperlink" Target="https://pikobar.jabarprov.go.id/" TargetMode="External"/><Relationship Id="rId239" Type="http://schemas.openxmlformats.org/officeDocument/2006/relationships/hyperlink" Target="https://pikobar.jabarprov.go.id/" TargetMode="External"/><Relationship Id="rId238" Type="http://schemas.openxmlformats.org/officeDocument/2006/relationships/hyperlink" Target="https://pikobar.jabarprov.go.id/" TargetMode="External"/><Relationship Id="rId237" Type="http://schemas.openxmlformats.org/officeDocument/2006/relationships/hyperlink" Target="https://pikobar.jabarprov.go.id/" TargetMode="External"/><Relationship Id="rId236" Type="http://schemas.openxmlformats.org/officeDocument/2006/relationships/hyperlink" Target="https://pikobar.jabarprov.go.id/" TargetMode="External"/><Relationship Id="rId1060" Type="http://schemas.openxmlformats.org/officeDocument/2006/relationships/hyperlink" Target="https://tirto.id/cek-peta-persebaran-covid-19-di-jateng-via-coronajatengprovgoid-eGb1" TargetMode="External"/><Relationship Id="rId1061" Type="http://schemas.openxmlformats.org/officeDocument/2006/relationships/hyperlink" Target="https://tirto.id/cek-peta-persebaran-covid-19-di-jateng-via-coronajatengprovgoid-eGb1" TargetMode="External"/><Relationship Id="rId231" Type="http://schemas.openxmlformats.org/officeDocument/2006/relationships/hyperlink" Target="https://pikobar.jabarprov.go.id/" TargetMode="External"/><Relationship Id="rId1062" Type="http://schemas.openxmlformats.org/officeDocument/2006/relationships/hyperlink" Target="https://tirto.id/cek-peta-persebaran-covid-19-di-jateng-via-coronajatengprovgoid-eGb1" TargetMode="External"/><Relationship Id="rId230" Type="http://schemas.openxmlformats.org/officeDocument/2006/relationships/hyperlink" Target="https://pikobar.jabarprov.go.id/" TargetMode="External"/><Relationship Id="rId1063" Type="http://schemas.openxmlformats.org/officeDocument/2006/relationships/hyperlink" Target="https://tirto.id/cek-peta-persebaran-covid-19-di-jateng-via-coronajatengprovgoid-eGb1" TargetMode="External"/><Relationship Id="rId1064" Type="http://schemas.openxmlformats.org/officeDocument/2006/relationships/hyperlink" Target="https://tirto.id/cek-peta-persebaran-covid-19-di-jateng-via-coronajatengprovgoid-eGb1" TargetMode="External"/><Relationship Id="rId1065" Type="http://schemas.openxmlformats.org/officeDocument/2006/relationships/hyperlink" Target="https://tirto.id/cek-peta-persebaran-covid-19-di-jateng-via-coronajatengprovgoid-eGb1" TargetMode="External"/><Relationship Id="rId235" Type="http://schemas.openxmlformats.org/officeDocument/2006/relationships/hyperlink" Target="https://pikobar.jabarprov.go.id/" TargetMode="External"/><Relationship Id="rId1066" Type="http://schemas.openxmlformats.org/officeDocument/2006/relationships/hyperlink" Target="https://tirto.id/cek-peta-persebaran-covid-19-di-jateng-via-coronajatengprovgoid-eGb1" TargetMode="External"/><Relationship Id="rId234" Type="http://schemas.openxmlformats.org/officeDocument/2006/relationships/hyperlink" Target="https://pikobar.jabarprov.go.id/" TargetMode="External"/><Relationship Id="rId1067" Type="http://schemas.openxmlformats.org/officeDocument/2006/relationships/hyperlink" Target="https://tirto.id/cek-peta-persebaran-covid-19-di-jateng-via-coronajatengprovgoid-eGb1" TargetMode="External"/><Relationship Id="rId233" Type="http://schemas.openxmlformats.org/officeDocument/2006/relationships/hyperlink" Target="https://pikobar.jabarprov.go.id/" TargetMode="External"/><Relationship Id="rId1068" Type="http://schemas.openxmlformats.org/officeDocument/2006/relationships/hyperlink" Target="https://tirto.id/cek-peta-persebaran-covid-19-di-jateng-via-coronajatengprovgoid-eGb1" TargetMode="External"/><Relationship Id="rId232" Type="http://schemas.openxmlformats.org/officeDocument/2006/relationships/hyperlink" Target="https://pikobar.jabarprov.go.id/" TargetMode="External"/><Relationship Id="rId1069" Type="http://schemas.openxmlformats.org/officeDocument/2006/relationships/hyperlink" Target="https://tirto.id/cek-peta-persebaran-covid-19-di-jateng-via-coronajatengprovgoid-eGb1" TargetMode="External"/><Relationship Id="rId1015" Type="http://schemas.openxmlformats.org/officeDocument/2006/relationships/hyperlink" Target="https://tirto.id/cek-peta-persebaran-covid-19-di-jateng-via-coronajatengprovgoid-eGb1" TargetMode="External"/><Relationship Id="rId1499" Type="http://schemas.openxmlformats.org/officeDocument/2006/relationships/hyperlink" Target="https://tirto.id/cek-peta-persebaran-covid-19-di-jateng-via-coronajatengprovgoid-eGb1" TargetMode="External"/><Relationship Id="rId1016" Type="http://schemas.openxmlformats.org/officeDocument/2006/relationships/hyperlink" Target="https://tirto.id/cek-peta-persebaran-covid-19-di-jateng-via-coronajatengprovgoid-eGb1" TargetMode="External"/><Relationship Id="rId1017" Type="http://schemas.openxmlformats.org/officeDocument/2006/relationships/hyperlink" Target="https://tirto.id/cek-peta-persebaran-covid-19-di-jateng-via-coronajatengprovgoid-eGb1" TargetMode="External"/><Relationship Id="rId1018" Type="http://schemas.openxmlformats.org/officeDocument/2006/relationships/hyperlink" Target="https://tirto.id/cek-peta-persebaran-covid-19-di-jateng-via-coronajatengprovgoid-eGb1" TargetMode="External"/><Relationship Id="rId1019" Type="http://schemas.openxmlformats.org/officeDocument/2006/relationships/hyperlink" Target="https://tirto.id/cek-peta-persebaran-covid-19-di-jateng-via-coronajatengprovgoid-eGb1" TargetMode="External"/><Relationship Id="rId668" Type="http://schemas.openxmlformats.org/officeDocument/2006/relationships/hyperlink" Target="https://dinkes.kalbarprov.go.id/covid-19/" TargetMode="External"/><Relationship Id="rId667" Type="http://schemas.openxmlformats.org/officeDocument/2006/relationships/hyperlink" Target="https://dinkes.kalbarprov.go.id/covid-19/" TargetMode="External"/><Relationship Id="rId666" Type="http://schemas.openxmlformats.org/officeDocument/2006/relationships/hyperlink" Target="https://dinkes.kalbarprov.go.id/covid-19/" TargetMode="External"/><Relationship Id="rId665" Type="http://schemas.openxmlformats.org/officeDocument/2006/relationships/hyperlink" Target="https://dinkes.kalbarprov.go.id/covid-19/" TargetMode="External"/><Relationship Id="rId669" Type="http://schemas.openxmlformats.org/officeDocument/2006/relationships/hyperlink" Target="https://dinkes.kalbarprov.go.id/covid-19/" TargetMode="External"/><Relationship Id="rId1490" Type="http://schemas.openxmlformats.org/officeDocument/2006/relationships/hyperlink" Target="https://tirto.id/cek-peta-persebaran-covid-19-di-jateng-via-coronajatengprovgoid-eGb1" TargetMode="External"/><Relationship Id="rId660" Type="http://schemas.openxmlformats.org/officeDocument/2006/relationships/hyperlink" Target="https://dinkes.kalbarprov.go.id/covid-19/" TargetMode="External"/><Relationship Id="rId1491" Type="http://schemas.openxmlformats.org/officeDocument/2006/relationships/hyperlink" Target="https://tirto.id/cek-peta-persebaran-covid-19-di-jateng-via-coronajatengprovgoid-eGb1" TargetMode="External"/><Relationship Id="rId1492" Type="http://schemas.openxmlformats.org/officeDocument/2006/relationships/hyperlink" Target="https://tirto.id/cek-peta-persebaran-covid-19-di-jateng-via-coronajatengprovgoid-eGb1" TargetMode="External"/><Relationship Id="rId1493" Type="http://schemas.openxmlformats.org/officeDocument/2006/relationships/hyperlink" Target="https://tirto.id/cek-peta-persebaran-covid-19-di-jateng-via-coronajatengprovgoid-eGb1" TargetMode="External"/><Relationship Id="rId1010" Type="http://schemas.openxmlformats.org/officeDocument/2006/relationships/hyperlink" Target="https://tirto.id/cek-peta-persebaran-covid-19-di-jateng-via-coronajatengprovgoid-eGb1" TargetMode="External"/><Relationship Id="rId1494" Type="http://schemas.openxmlformats.org/officeDocument/2006/relationships/hyperlink" Target="https://tirto.id/cek-peta-persebaran-covid-19-di-jateng-via-coronajatengprovgoid-eGb1" TargetMode="External"/><Relationship Id="rId664" Type="http://schemas.openxmlformats.org/officeDocument/2006/relationships/hyperlink" Target="https://dinkes.kalbarprov.go.id/covid-19/" TargetMode="External"/><Relationship Id="rId1011" Type="http://schemas.openxmlformats.org/officeDocument/2006/relationships/hyperlink" Target="https://tirto.id/cek-peta-persebaran-covid-19-di-jateng-via-coronajatengprovgoid-eGb1" TargetMode="External"/><Relationship Id="rId1495" Type="http://schemas.openxmlformats.org/officeDocument/2006/relationships/hyperlink" Target="https://tirto.id/cek-peta-persebaran-covid-19-di-jateng-via-coronajatengprovgoid-eGb1" TargetMode="External"/><Relationship Id="rId663" Type="http://schemas.openxmlformats.org/officeDocument/2006/relationships/hyperlink" Target="https://dinkes.kalbarprov.go.id/covid-19/" TargetMode="External"/><Relationship Id="rId1012" Type="http://schemas.openxmlformats.org/officeDocument/2006/relationships/hyperlink" Target="https://tirto.id/cek-peta-persebaran-covid-19-di-jateng-via-coronajatengprovgoid-eGb1" TargetMode="External"/><Relationship Id="rId1496" Type="http://schemas.openxmlformats.org/officeDocument/2006/relationships/hyperlink" Target="https://tirto.id/cek-peta-persebaran-covid-19-di-jateng-via-coronajatengprovgoid-eGb1" TargetMode="External"/><Relationship Id="rId662" Type="http://schemas.openxmlformats.org/officeDocument/2006/relationships/hyperlink" Target="https://dinkes.kalbarprov.go.id/covid-19/" TargetMode="External"/><Relationship Id="rId1013" Type="http://schemas.openxmlformats.org/officeDocument/2006/relationships/hyperlink" Target="https://tirto.id/cek-peta-persebaran-covid-19-di-jateng-via-coronajatengprovgoid-eGb1" TargetMode="External"/><Relationship Id="rId1497" Type="http://schemas.openxmlformats.org/officeDocument/2006/relationships/hyperlink" Target="https://tirto.id/cek-peta-persebaran-covid-19-di-jateng-via-coronajatengprovgoid-eGb1" TargetMode="External"/><Relationship Id="rId661" Type="http://schemas.openxmlformats.org/officeDocument/2006/relationships/hyperlink" Target="https://dinkes.kalbarprov.go.id/covid-19/" TargetMode="External"/><Relationship Id="rId1014" Type="http://schemas.openxmlformats.org/officeDocument/2006/relationships/hyperlink" Target="https://tirto.id/cek-peta-persebaran-covid-19-di-jateng-via-coronajatengprovgoid-eGb1" TargetMode="External"/><Relationship Id="rId1498" Type="http://schemas.openxmlformats.org/officeDocument/2006/relationships/hyperlink" Target="https://tirto.id/cek-peta-persebaran-covid-19-di-jateng-via-coronajatengprovgoid-eGb1" TargetMode="External"/><Relationship Id="rId1004" Type="http://schemas.openxmlformats.org/officeDocument/2006/relationships/hyperlink" Target="https://tirto.id/cek-peta-persebaran-covid-19-di-jateng-via-coronajatengprovgoid-eGb1" TargetMode="External"/><Relationship Id="rId1488" Type="http://schemas.openxmlformats.org/officeDocument/2006/relationships/hyperlink" Target="https://tirto.id/cek-peta-persebaran-covid-19-di-jateng-via-coronajatengprovgoid-eGb1" TargetMode="External"/><Relationship Id="rId1005" Type="http://schemas.openxmlformats.org/officeDocument/2006/relationships/hyperlink" Target="https://tirto.id/cek-peta-persebaran-covid-19-di-jateng-via-coronajatengprovgoid-eGb1" TargetMode="External"/><Relationship Id="rId1489" Type="http://schemas.openxmlformats.org/officeDocument/2006/relationships/hyperlink" Target="https://tirto.id/cek-peta-persebaran-covid-19-di-jateng-via-coronajatengprovgoid-eGb1" TargetMode="External"/><Relationship Id="rId1006" Type="http://schemas.openxmlformats.org/officeDocument/2006/relationships/hyperlink" Target="https://tirto.id/cek-peta-persebaran-covid-19-di-jateng-via-coronajatengprovgoid-eGb1" TargetMode="External"/><Relationship Id="rId1007" Type="http://schemas.openxmlformats.org/officeDocument/2006/relationships/hyperlink" Target="https://tirto.id/cek-peta-persebaran-covid-19-di-jateng-via-coronajatengprovgoid-eGb1" TargetMode="External"/><Relationship Id="rId1008" Type="http://schemas.openxmlformats.org/officeDocument/2006/relationships/hyperlink" Target="https://tirto.id/cek-peta-persebaran-covid-19-di-jateng-via-coronajatengprovgoid-eGb1" TargetMode="External"/><Relationship Id="rId1009" Type="http://schemas.openxmlformats.org/officeDocument/2006/relationships/hyperlink" Target="https://tirto.id/cek-peta-persebaran-covid-19-di-jateng-via-coronajatengprovgoid-eGb1" TargetMode="External"/><Relationship Id="rId657" Type="http://schemas.openxmlformats.org/officeDocument/2006/relationships/hyperlink" Target="https://dinkes.kalbarprov.go.id/covid-19/" TargetMode="External"/><Relationship Id="rId656" Type="http://schemas.openxmlformats.org/officeDocument/2006/relationships/hyperlink" Target="https://dinkes.kalbarprov.go.id/covid-19/" TargetMode="External"/><Relationship Id="rId655" Type="http://schemas.openxmlformats.org/officeDocument/2006/relationships/hyperlink" Target="https://dinkes.kalbarprov.go.id/covid-19/" TargetMode="External"/><Relationship Id="rId654" Type="http://schemas.openxmlformats.org/officeDocument/2006/relationships/hyperlink" Target="https://dinkes.kalbarprov.go.id/covid-19/" TargetMode="External"/><Relationship Id="rId659" Type="http://schemas.openxmlformats.org/officeDocument/2006/relationships/hyperlink" Target="https://dinkes.kalbarprov.go.id/covid-19/" TargetMode="External"/><Relationship Id="rId658" Type="http://schemas.openxmlformats.org/officeDocument/2006/relationships/hyperlink" Target="https://dinkes.kalbarprov.go.id/covid-19/" TargetMode="External"/><Relationship Id="rId1480" Type="http://schemas.openxmlformats.org/officeDocument/2006/relationships/hyperlink" Target="https://tirto.id/cek-peta-persebaran-covid-19-di-jateng-via-coronajatengprovgoid-eGb1" TargetMode="External"/><Relationship Id="rId1481" Type="http://schemas.openxmlformats.org/officeDocument/2006/relationships/hyperlink" Target="https://tirto.id/cek-peta-persebaran-covid-19-di-jateng-via-coronajatengprovgoid-eGb1" TargetMode="External"/><Relationship Id="rId1482" Type="http://schemas.openxmlformats.org/officeDocument/2006/relationships/hyperlink" Target="https://tirto.id/cek-peta-persebaran-covid-19-di-jateng-via-coronajatengprovgoid-eGb1" TargetMode="External"/><Relationship Id="rId1483" Type="http://schemas.openxmlformats.org/officeDocument/2006/relationships/hyperlink" Target="https://tirto.id/cek-peta-persebaran-covid-19-di-jateng-via-coronajatengprovgoid-eGb1" TargetMode="External"/><Relationship Id="rId653" Type="http://schemas.openxmlformats.org/officeDocument/2006/relationships/hyperlink" Target="https://dinkes.kalbarprov.go.id/covid-19/" TargetMode="External"/><Relationship Id="rId1000" Type="http://schemas.openxmlformats.org/officeDocument/2006/relationships/hyperlink" Target="https://tirto.id/cek-peta-persebaran-covid-19-di-jateng-via-coronajatengprovgoid-eGb1" TargetMode="External"/><Relationship Id="rId1484" Type="http://schemas.openxmlformats.org/officeDocument/2006/relationships/hyperlink" Target="https://tirto.id/cek-peta-persebaran-covid-19-di-jateng-via-coronajatengprovgoid-eGb1" TargetMode="External"/><Relationship Id="rId652" Type="http://schemas.openxmlformats.org/officeDocument/2006/relationships/hyperlink" Target="https://dinkes.kalbarprov.go.id/covid-19/" TargetMode="External"/><Relationship Id="rId1001" Type="http://schemas.openxmlformats.org/officeDocument/2006/relationships/hyperlink" Target="https://tirto.id/cek-peta-persebaran-covid-19-di-jateng-via-coronajatengprovgoid-eGb1" TargetMode="External"/><Relationship Id="rId1485" Type="http://schemas.openxmlformats.org/officeDocument/2006/relationships/hyperlink" Target="https://tirto.id/cek-peta-persebaran-covid-19-di-jateng-via-coronajatengprovgoid-eGb1" TargetMode="External"/><Relationship Id="rId651" Type="http://schemas.openxmlformats.org/officeDocument/2006/relationships/hyperlink" Target="https://dinkes.kalbarprov.go.id/covid-19/" TargetMode="External"/><Relationship Id="rId1002" Type="http://schemas.openxmlformats.org/officeDocument/2006/relationships/hyperlink" Target="https://tirto.id/cek-peta-persebaran-covid-19-di-jateng-via-coronajatengprovgoid-eGb1" TargetMode="External"/><Relationship Id="rId1486" Type="http://schemas.openxmlformats.org/officeDocument/2006/relationships/hyperlink" Target="https://tirto.id/cek-peta-persebaran-covid-19-di-jateng-via-coronajatengprovgoid-eGb1" TargetMode="External"/><Relationship Id="rId650" Type="http://schemas.openxmlformats.org/officeDocument/2006/relationships/hyperlink" Target="https://dinkes.kalbarprov.go.id/covid-19/" TargetMode="External"/><Relationship Id="rId1003" Type="http://schemas.openxmlformats.org/officeDocument/2006/relationships/hyperlink" Target="https://tirto.id/cek-peta-persebaran-covid-19-di-jateng-via-coronajatengprovgoid-eGb1" TargetMode="External"/><Relationship Id="rId1487" Type="http://schemas.openxmlformats.org/officeDocument/2006/relationships/hyperlink" Target="https://tirto.id/cek-peta-persebaran-covid-19-di-jateng-via-coronajatengprovgoid-eGb1" TargetMode="External"/><Relationship Id="rId1037" Type="http://schemas.openxmlformats.org/officeDocument/2006/relationships/hyperlink" Target="https://tirto.id/cek-peta-persebaran-covid-19-di-jateng-via-coronajatengprovgoid-eGb1" TargetMode="External"/><Relationship Id="rId1038" Type="http://schemas.openxmlformats.org/officeDocument/2006/relationships/hyperlink" Target="https://tirto.id/cek-peta-persebaran-covid-19-di-jateng-via-coronajatengprovgoid-eGb1" TargetMode="External"/><Relationship Id="rId1039" Type="http://schemas.openxmlformats.org/officeDocument/2006/relationships/hyperlink" Target="https://tirto.id/cek-peta-persebaran-covid-19-di-jateng-via-coronajatengprovgoid-eGb1" TargetMode="External"/><Relationship Id="rId206" Type="http://schemas.openxmlformats.org/officeDocument/2006/relationships/hyperlink" Target="https://pikobar.jabarprov.go.id/" TargetMode="External"/><Relationship Id="rId205" Type="http://schemas.openxmlformats.org/officeDocument/2006/relationships/hyperlink" Target="https://pikobar.jabarprov.go.id/" TargetMode="External"/><Relationship Id="rId689" Type="http://schemas.openxmlformats.org/officeDocument/2006/relationships/hyperlink" Target="https://dinkes.kalbarprov.go.id/covid-19/" TargetMode="External"/><Relationship Id="rId204" Type="http://schemas.openxmlformats.org/officeDocument/2006/relationships/hyperlink" Target="https://pikobar.jabarprov.go.id/" TargetMode="External"/><Relationship Id="rId688" Type="http://schemas.openxmlformats.org/officeDocument/2006/relationships/hyperlink" Target="https://dinkes.kalbarprov.go.id/covid-19/" TargetMode="External"/><Relationship Id="rId203" Type="http://schemas.openxmlformats.org/officeDocument/2006/relationships/hyperlink" Target="https://pikobar.jabarprov.go.id/" TargetMode="External"/><Relationship Id="rId687" Type="http://schemas.openxmlformats.org/officeDocument/2006/relationships/hyperlink" Target="https://dinkes.kalbarprov.go.id/covid-19/" TargetMode="External"/><Relationship Id="rId209" Type="http://schemas.openxmlformats.org/officeDocument/2006/relationships/hyperlink" Target="https://pikobar.jabarprov.go.id/" TargetMode="External"/><Relationship Id="rId208" Type="http://schemas.openxmlformats.org/officeDocument/2006/relationships/hyperlink" Target="https://pikobar.jabarprov.go.id/" TargetMode="External"/><Relationship Id="rId207" Type="http://schemas.openxmlformats.org/officeDocument/2006/relationships/hyperlink" Target="https://pikobar.jabarprov.go.id/" TargetMode="External"/><Relationship Id="rId682" Type="http://schemas.openxmlformats.org/officeDocument/2006/relationships/hyperlink" Target="https://dinkes.kalbarprov.go.id/covid-19/" TargetMode="External"/><Relationship Id="rId681" Type="http://schemas.openxmlformats.org/officeDocument/2006/relationships/hyperlink" Target="https://dinkes.kalbarprov.go.id/covid-19/" TargetMode="External"/><Relationship Id="rId1030" Type="http://schemas.openxmlformats.org/officeDocument/2006/relationships/hyperlink" Target="https://tirto.id/cek-peta-persebaran-covid-19-di-jateng-via-coronajatengprovgoid-eGb1" TargetMode="External"/><Relationship Id="rId680" Type="http://schemas.openxmlformats.org/officeDocument/2006/relationships/hyperlink" Target="https://dinkes.kalbarprov.go.id/covid-19/" TargetMode="External"/><Relationship Id="rId1031" Type="http://schemas.openxmlformats.org/officeDocument/2006/relationships/hyperlink" Target="https://tirto.id/cek-peta-persebaran-covid-19-di-jateng-via-coronajatengprovgoid-eGb1" TargetMode="External"/><Relationship Id="rId1032" Type="http://schemas.openxmlformats.org/officeDocument/2006/relationships/hyperlink" Target="https://tirto.id/cek-peta-persebaran-covid-19-di-jateng-via-coronajatengprovgoid-eGb1" TargetMode="External"/><Relationship Id="rId202" Type="http://schemas.openxmlformats.org/officeDocument/2006/relationships/hyperlink" Target="https://pikobar.jabarprov.go.id/" TargetMode="External"/><Relationship Id="rId686" Type="http://schemas.openxmlformats.org/officeDocument/2006/relationships/hyperlink" Target="https://dinkes.kalbarprov.go.id/covid-19/" TargetMode="External"/><Relationship Id="rId1033" Type="http://schemas.openxmlformats.org/officeDocument/2006/relationships/hyperlink" Target="https://tirto.id/cek-peta-persebaran-covid-19-di-jateng-via-coronajatengprovgoid-eGb1" TargetMode="External"/><Relationship Id="rId201" Type="http://schemas.openxmlformats.org/officeDocument/2006/relationships/hyperlink" Target="https://pikobar.jabarprov.go.id/" TargetMode="External"/><Relationship Id="rId685" Type="http://schemas.openxmlformats.org/officeDocument/2006/relationships/hyperlink" Target="https://dinkes.kalbarprov.go.id/covid-19/" TargetMode="External"/><Relationship Id="rId1034" Type="http://schemas.openxmlformats.org/officeDocument/2006/relationships/hyperlink" Target="https://tirto.id/cek-peta-persebaran-covid-19-di-jateng-via-coronajatengprovgoid-eGb1" TargetMode="External"/><Relationship Id="rId200" Type="http://schemas.openxmlformats.org/officeDocument/2006/relationships/hyperlink" Target="https://pikobar.jabarprov.go.id/" TargetMode="External"/><Relationship Id="rId684" Type="http://schemas.openxmlformats.org/officeDocument/2006/relationships/hyperlink" Target="https://dinkes.kalbarprov.go.id/covid-19/" TargetMode="External"/><Relationship Id="rId1035" Type="http://schemas.openxmlformats.org/officeDocument/2006/relationships/hyperlink" Target="https://tirto.id/cek-peta-persebaran-covid-19-di-jateng-via-coronajatengprovgoid-eGb1" TargetMode="External"/><Relationship Id="rId683" Type="http://schemas.openxmlformats.org/officeDocument/2006/relationships/hyperlink" Target="https://dinkes.kalbarprov.go.id/covid-19/" TargetMode="External"/><Relationship Id="rId1036" Type="http://schemas.openxmlformats.org/officeDocument/2006/relationships/hyperlink" Target="https://tirto.id/cek-peta-persebaran-covid-19-di-jateng-via-coronajatengprovgoid-eGb1" TargetMode="External"/><Relationship Id="rId1026" Type="http://schemas.openxmlformats.org/officeDocument/2006/relationships/hyperlink" Target="https://tirto.id/cek-peta-persebaran-covid-19-di-jateng-via-coronajatengprovgoid-eGb1" TargetMode="External"/><Relationship Id="rId1027" Type="http://schemas.openxmlformats.org/officeDocument/2006/relationships/hyperlink" Target="https://tirto.id/cek-peta-persebaran-covid-19-di-jateng-via-coronajatengprovgoid-eGb1" TargetMode="External"/><Relationship Id="rId1028" Type="http://schemas.openxmlformats.org/officeDocument/2006/relationships/hyperlink" Target="https://tirto.id/cek-peta-persebaran-covid-19-di-jateng-via-coronajatengprovgoid-eGb1" TargetMode="External"/><Relationship Id="rId1029" Type="http://schemas.openxmlformats.org/officeDocument/2006/relationships/hyperlink" Target="https://tirto.id/cek-peta-persebaran-covid-19-di-jateng-via-coronajatengprovgoid-eGb1" TargetMode="External"/><Relationship Id="rId679" Type="http://schemas.openxmlformats.org/officeDocument/2006/relationships/hyperlink" Target="https://dinkes.kalbarprov.go.id/covid-19/" TargetMode="External"/><Relationship Id="rId678" Type="http://schemas.openxmlformats.org/officeDocument/2006/relationships/hyperlink" Target="https://dinkes.kalbarprov.go.id/covid-19/" TargetMode="External"/><Relationship Id="rId677" Type="http://schemas.openxmlformats.org/officeDocument/2006/relationships/hyperlink" Target="https://dinkes.kalbarprov.go.id/covid-19/" TargetMode="External"/><Relationship Id="rId676" Type="http://schemas.openxmlformats.org/officeDocument/2006/relationships/hyperlink" Target="https://dinkes.kalbarprov.go.id/covid-19/" TargetMode="External"/><Relationship Id="rId671" Type="http://schemas.openxmlformats.org/officeDocument/2006/relationships/hyperlink" Target="https://dinkes.kalbarprov.go.id/covid-19/" TargetMode="External"/><Relationship Id="rId670" Type="http://schemas.openxmlformats.org/officeDocument/2006/relationships/hyperlink" Target="https://dinkes.kalbarprov.go.id/covid-19/" TargetMode="External"/><Relationship Id="rId1020" Type="http://schemas.openxmlformats.org/officeDocument/2006/relationships/hyperlink" Target="https://tirto.id/cek-peta-persebaran-covid-19-di-jateng-via-coronajatengprovgoid-eGb1" TargetMode="External"/><Relationship Id="rId1021" Type="http://schemas.openxmlformats.org/officeDocument/2006/relationships/hyperlink" Target="https://tirto.id/cek-peta-persebaran-covid-19-di-jateng-via-coronajatengprovgoid-eGb1" TargetMode="External"/><Relationship Id="rId675" Type="http://schemas.openxmlformats.org/officeDocument/2006/relationships/hyperlink" Target="https://dinkes.kalbarprov.go.id/covid-19/" TargetMode="External"/><Relationship Id="rId1022" Type="http://schemas.openxmlformats.org/officeDocument/2006/relationships/hyperlink" Target="https://tirto.id/cek-peta-persebaran-covid-19-di-jateng-via-coronajatengprovgoid-eGb1" TargetMode="External"/><Relationship Id="rId674" Type="http://schemas.openxmlformats.org/officeDocument/2006/relationships/hyperlink" Target="https://dinkes.kalbarprov.go.id/covid-19/" TargetMode="External"/><Relationship Id="rId1023" Type="http://schemas.openxmlformats.org/officeDocument/2006/relationships/hyperlink" Target="https://tirto.id/cek-peta-persebaran-covid-19-di-jateng-via-coronajatengprovgoid-eGb1" TargetMode="External"/><Relationship Id="rId673" Type="http://schemas.openxmlformats.org/officeDocument/2006/relationships/hyperlink" Target="https://dinkes.kalbarprov.go.id/covid-19/" TargetMode="External"/><Relationship Id="rId1024" Type="http://schemas.openxmlformats.org/officeDocument/2006/relationships/hyperlink" Target="https://tirto.id/cek-peta-persebaran-covid-19-di-jateng-via-coronajatengprovgoid-eGb1" TargetMode="External"/><Relationship Id="rId672" Type="http://schemas.openxmlformats.org/officeDocument/2006/relationships/hyperlink" Target="https://dinkes.kalbarprov.go.id/covid-19/" TargetMode="External"/><Relationship Id="rId1025" Type="http://schemas.openxmlformats.org/officeDocument/2006/relationships/hyperlink" Target="https://tirto.id/cek-peta-persebaran-covid-19-di-jateng-via-coronajatengprovgoid-eGb1" TargetMode="External"/><Relationship Id="rId190" Type="http://schemas.openxmlformats.org/officeDocument/2006/relationships/hyperlink" Target="https://pikobar.jabarprov.go.id/" TargetMode="External"/><Relationship Id="rId194" Type="http://schemas.openxmlformats.org/officeDocument/2006/relationships/hyperlink" Target="https://pikobar.jabarprov.go.id/" TargetMode="External"/><Relationship Id="rId193" Type="http://schemas.openxmlformats.org/officeDocument/2006/relationships/hyperlink" Target="https://pikobar.jabarprov.go.id/" TargetMode="External"/><Relationship Id="rId192" Type="http://schemas.openxmlformats.org/officeDocument/2006/relationships/hyperlink" Target="https://pikobar.jabarprov.go.id/" TargetMode="External"/><Relationship Id="rId191" Type="http://schemas.openxmlformats.org/officeDocument/2006/relationships/hyperlink" Target="https://pikobar.jabarprov.go.id/" TargetMode="External"/><Relationship Id="rId187" Type="http://schemas.openxmlformats.org/officeDocument/2006/relationships/hyperlink" Target="https://pikobar.jabarprov.go.id/" TargetMode="External"/><Relationship Id="rId186" Type="http://schemas.openxmlformats.org/officeDocument/2006/relationships/hyperlink" Target="https://pikobar.jabarprov.go.id/" TargetMode="External"/><Relationship Id="rId185" Type="http://schemas.openxmlformats.org/officeDocument/2006/relationships/hyperlink" Target="https://pikobar.jabarprov.go.id/" TargetMode="External"/><Relationship Id="rId184" Type="http://schemas.openxmlformats.org/officeDocument/2006/relationships/hyperlink" Target="https://pikobar.jabarprov.go.id/" TargetMode="External"/><Relationship Id="rId189" Type="http://schemas.openxmlformats.org/officeDocument/2006/relationships/hyperlink" Target="https://pikobar.jabarprov.go.id/" TargetMode="External"/><Relationship Id="rId188" Type="http://schemas.openxmlformats.org/officeDocument/2006/relationships/hyperlink" Target="https://pikobar.jabarprov.go.id/" TargetMode="External"/><Relationship Id="rId183" Type="http://schemas.openxmlformats.org/officeDocument/2006/relationships/hyperlink" Target="https://pikobar.jabarprov.go.id/" TargetMode="External"/><Relationship Id="rId182" Type="http://schemas.openxmlformats.org/officeDocument/2006/relationships/hyperlink" Target="https://pikobar.jabarprov.go.id/" TargetMode="External"/><Relationship Id="rId181" Type="http://schemas.openxmlformats.org/officeDocument/2006/relationships/hyperlink" Target="https://pikobar.jabarprov.go.id/" TargetMode="External"/><Relationship Id="rId180" Type="http://schemas.openxmlformats.org/officeDocument/2006/relationships/hyperlink" Target="https://pikobar.jabarprov.go.id/" TargetMode="External"/><Relationship Id="rId176" Type="http://schemas.openxmlformats.org/officeDocument/2006/relationships/hyperlink" Target="https://pikobar.jabarprov.go.id/" TargetMode="External"/><Relationship Id="rId175" Type="http://schemas.openxmlformats.org/officeDocument/2006/relationships/hyperlink" Target="https://pikobar.jabarprov.go.id/" TargetMode="External"/><Relationship Id="rId174" Type="http://schemas.openxmlformats.org/officeDocument/2006/relationships/hyperlink" Target="https://pikobar.jabarprov.go.id/" TargetMode="External"/><Relationship Id="rId173" Type="http://schemas.openxmlformats.org/officeDocument/2006/relationships/hyperlink" Target="https://pikobar.jabarprov.go.id/" TargetMode="External"/><Relationship Id="rId179" Type="http://schemas.openxmlformats.org/officeDocument/2006/relationships/hyperlink" Target="https://pikobar.jabarprov.go.id/" TargetMode="External"/><Relationship Id="rId178" Type="http://schemas.openxmlformats.org/officeDocument/2006/relationships/hyperlink" Target="https://pikobar.jabarprov.go.id/" TargetMode="External"/><Relationship Id="rId177" Type="http://schemas.openxmlformats.org/officeDocument/2006/relationships/hyperlink" Target="https://pikobar.jabarprov.go.id/" TargetMode="External"/><Relationship Id="rId1910" Type="http://schemas.openxmlformats.org/officeDocument/2006/relationships/hyperlink" Target="https://www.instagram.com/p/B96OztDlfCo/" TargetMode="External"/><Relationship Id="rId1911" Type="http://schemas.openxmlformats.org/officeDocument/2006/relationships/hyperlink" Target="https://www.instagram.com/p/B96OztDlfCo/" TargetMode="External"/><Relationship Id="rId1912" Type="http://schemas.openxmlformats.org/officeDocument/2006/relationships/hyperlink" Target="https://www.instagram.com/p/B96OztDlfCo/" TargetMode="External"/><Relationship Id="rId1913" Type="http://schemas.openxmlformats.org/officeDocument/2006/relationships/hyperlink" Target="https://www.instagram.com/p/B96OztDlfCo/" TargetMode="External"/><Relationship Id="rId1914" Type="http://schemas.openxmlformats.org/officeDocument/2006/relationships/hyperlink" Target="https://www.instagram.com/p/B96OztDlfCo/" TargetMode="External"/><Relationship Id="rId1915" Type="http://schemas.openxmlformats.org/officeDocument/2006/relationships/hyperlink" Target="https://www.instagram.com/p/B96OztDlfCo/" TargetMode="External"/><Relationship Id="rId1916" Type="http://schemas.openxmlformats.org/officeDocument/2006/relationships/hyperlink" Target="https://www.instagram.com/p/B96OztDlfCo/" TargetMode="External"/><Relationship Id="rId1917" Type="http://schemas.openxmlformats.org/officeDocument/2006/relationships/hyperlink" Target="https://www.instagram.com/p/B96OztDlfCo/" TargetMode="External"/><Relationship Id="rId1918" Type="http://schemas.openxmlformats.org/officeDocument/2006/relationships/hyperlink" Target="https://www.instagram.com/p/B96OztDlfCo/" TargetMode="External"/><Relationship Id="rId1919" Type="http://schemas.openxmlformats.org/officeDocument/2006/relationships/hyperlink" Target="https://www.instagram.com/p/B96OztDlfCo/" TargetMode="External"/><Relationship Id="rId1900" Type="http://schemas.openxmlformats.org/officeDocument/2006/relationships/hyperlink" Target="https://www.instagram.com/p/B96jV8MJPSN/" TargetMode="External"/><Relationship Id="rId1901" Type="http://schemas.openxmlformats.org/officeDocument/2006/relationships/hyperlink" Target="https://www.instagram.com/p/B96jV8MJPSN/" TargetMode="External"/><Relationship Id="rId1902" Type="http://schemas.openxmlformats.org/officeDocument/2006/relationships/hyperlink" Target="https://www.instagram.com/p/B96jV8MJPSN/" TargetMode="External"/><Relationship Id="rId1903" Type="http://schemas.openxmlformats.org/officeDocument/2006/relationships/hyperlink" Target="https://www.instagram.com/p/B96jV8MJPSN/" TargetMode="External"/><Relationship Id="rId1904" Type="http://schemas.openxmlformats.org/officeDocument/2006/relationships/hyperlink" Target="https://www.instagram.com/p/B96jV8MJPSN/" TargetMode="External"/><Relationship Id="rId1905" Type="http://schemas.openxmlformats.org/officeDocument/2006/relationships/hyperlink" Target="https://www.instagram.com/p/B96jV8MJPSN/" TargetMode="External"/><Relationship Id="rId1906" Type="http://schemas.openxmlformats.org/officeDocument/2006/relationships/hyperlink" Target="https://www.instagram.com/p/B96jV8MJPSN/" TargetMode="External"/><Relationship Id="rId1907" Type="http://schemas.openxmlformats.org/officeDocument/2006/relationships/hyperlink" Target="https://www.instagram.com/p/B96jV8MJPSN/" TargetMode="External"/><Relationship Id="rId1908" Type="http://schemas.openxmlformats.org/officeDocument/2006/relationships/hyperlink" Target="https://www.instagram.com/p/B96OztDlfCo/" TargetMode="External"/><Relationship Id="rId1909" Type="http://schemas.openxmlformats.org/officeDocument/2006/relationships/hyperlink" Target="https://www.instagram.com/p/B96OztDlfCo/" TargetMode="External"/><Relationship Id="rId198" Type="http://schemas.openxmlformats.org/officeDocument/2006/relationships/hyperlink" Target="https://pikobar.jabarprov.go.id/" TargetMode="External"/><Relationship Id="rId197" Type="http://schemas.openxmlformats.org/officeDocument/2006/relationships/hyperlink" Target="https://pikobar.jabarprov.go.id/" TargetMode="External"/><Relationship Id="rId196" Type="http://schemas.openxmlformats.org/officeDocument/2006/relationships/hyperlink" Target="https://pikobar.jabarprov.go.id/" TargetMode="External"/><Relationship Id="rId195" Type="http://schemas.openxmlformats.org/officeDocument/2006/relationships/hyperlink" Target="https://pikobar.jabarprov.go.id/" TargetMode="External"/><Relationship Id="rId199" Type="http://schemas.openxmlformats.org/officeDocument/2006/relationships/hyperlink" Target="https://pikobar.jabarprov.go.id/" TargetMode="External"/><Relationship Id="rId150" Type="http://schemas.openxmlformats.org/officeDocument/2006/relationships/hyperlink" Target="https://pikobar.jabarprov.go.id/" TargetMode="External"/><Relationship Id="rId149" Type="http://schemas.openxmlformats.org/officeDocument/2006/relationships/hyperlink" Target="https://pikobar.jabarprov.go.id/" TargetMode="External"/><Relationship Id="rId148" Type="http://schemas.openxmlformats.org/officeDocument/2006/relationships/hyperlink" Target="https://pikobar.jabarprov.go.id/" TargetMode="External"/><Relationship Id="rId1090" Type="http://schemas.openxmlformats.org/officeDocument/2006/relationships/hyperlink" Target="https://tirto.id/cek-peta-persebaran-covid-19-di-jateng-via-coronajatengprovgoid-eGb1" TargetMode="External"/><Relationship Id="rId1091" Type="http://schemas.openxmlformats.org/officeDocument/2006/relationships/hyperlink" Target="https://tirto.id/cek-peta-persebaran-covid-19-di-jateng-via-coronajatengprovgoid-eGb1" TargetMode="External"/><Relationship Id="rId1092" Type="http://schemas.openxmlformats.org/officeDocument/2006/relationships/hyperlink" Target="https://tirto.id/cek-peta-persebaran-covid-19-di-jateng-via-coronajatengprovgoid-eGb1" TargetMode="External"/><Relationship Id="rId1093" Type="http://schemas.openxmlformats.org/officeDocument/2006/relationships/hyperlink" Target="https://tirto.id/cek-peta-persebaran-covid-19-di-jateng-via-coronajatengprovgoid-eGb1" TargetMode="External"/><Relationship Id="rId1094" Type="http://schemas.openxmlformats.org/officeDocument/2006/relationships/hyperlink" Target="https://tirto.id/cek-peta-persebaran-covid-19-di-jateng-via-coronajatengprovgoid-eGb1" TargetMode="External"/><Relationship Id="rId143" Type="http://schemas.openxmlformats.org/officeDocument/2006/relationships/hyperlink" Target="https://pikobar.jabarprov.go.id/" TargetMode="External"/><Relationship Id="rId1095" Type="http://schemas.openxmlformats.org/officeDocument/2006/relationships/hyperlink" Target="https://tirto.id/cek-peta-persebaran-covid-19-di-jateng-via-coronajatengprovgoid-eGb1" TargetMode="External"/><Relationship Id="rId142" Type="http://schemas.openxmlformats.org/officeDocument/2006/relationships/hyperlink" Target="https://pikobar.jabarprov.go.id/" TargetMode="External"/><Relationship Id="rId1096" Type="http://schemas.openxmlformats.org/officeDocument/2006/relationships/hyperlink" Target="https://tirto.id/cek-peta-persebaran-covid-19-di-jateng-via-coronajatengprovgoid-eGb1" TargetMode="External"/><Relationship Id="rId141" Type="http://schemas.openxmlformats.org/officeDocument/2006/relationships/hyperlink" Target="https://pikobar.jabarprov.go.id/" TargetMode="External"/><Relationship Id="rId1097" Type="http://schemas.openxmlformats.org/officeDocument/2006/relationships/hyperlink" Target="https://tirto.id/cek-peta-persebaran-covid-19-di-jateng-via-coronajatengprovgoid-eGb1" TargetMode="External"/><Relationship Id="rId140" Type="http://schemas.openxmlformats.org/officeDocument/2006/relationships/hyperlink" Target="https://pikobar.jabarprov.go.id/" TargetMode="External"/><Relationship Id="rId1098" Type="http://schemas.openxmlformats.org/officeDocument/2006/relationships/hyperlink" Target="https://tirto.id/cek-peta-persebaran-covid-19-di-jateng-via-coronajatengprovgoid-eGb1" TargetMode="External"/><Relationship Id="rId147" Type="http://schemas.openxmlformats.org/officeDocument/2006/relationships/hyperlink" Target="https://pikobar.jabarprov.go.id/" TargetMode="External"/><Relationship Id="rId1099" Type="http://schemas.openxmlformats.org/officeDocument/2006/relationships/hyperlink" Target="https://tirto.id/cek-peta-persebaran-covid-19-di-jateng-via-coronajatengprovgoid-eGb1" TargetMode="External"/><Relationship Id="rId146" Type="http://schemas.openxmlformats.org/officeDocument/2006/relationships/hyperlink" Target="https://pikobar.jabarprov.go.id/" TargetMode="External"/><Relationship Id="rId145" Type="http://schemas.openxmlformats.org/officeDocument/2006/relationships/hyperlink" Target="https://pikobar.jabarprov.go.id/" TargetMode="External"/><Relationship Id="rId144" Type="http://schemas.openxmlformats.org/officeDocument/2006/relationships/hyperlink" Target="https://pikobar.jabarprov.go.id/" TargetMode="External"/><Relationship Id="rId139" Type="http://schemas.openxmlformats.org/officeDocument/2006/relationships/hyperlink" Target="https://pikobar.jabarprov.go.id/" TargetMode="External"/><Relationship Id="rId138" Type="http://schemas.openxmlformats.org/officeDocument/2006/relationships/hyperlink" Target="https://pikobar.jabarprov.go.id/" TargetMode="External"/><Relationship Id="rId137" Type="http://schemas.openxmlformats.org/officeDocument/2006/relationships/hyperlink" Target="https://pikobar.jabarprov.go.id/" TargetMode="External"/><Relationship Id="rId1080" Type="http://schemas.openxmlformats.org/officeDocument/2006/relationships/hyperlink" Target="https://tirto.id/cek-peta-persebaran-covid-19-di-jateng-via-coronajatengprovgoid-eGb1" TargetMode="External"/><Relationship Id="rId1081" Type="http://schemas.openxmlformats.org/officeDocument/2006/relationships/hyperlink" Target="https://tirto.id/cek-peta-persebaran-covid-19-di-jateng-via-coronajatengprovgoid-eGb1" TargetMode="External"/><Relationship Id="rId1082" Type="http://schemas.openxmlformats.org/officeDocument/2006/relationships/hyperlink" Target="https://tirto.id/cek-peta-persebaran-covid-19-di-jateng-via-coronajatengprovgoid-eGb1" TargetMode="External"/><Relationship Id="rId1083" Type="http://schemas.openxmlformats.org/officeDocument/2006/relationships/hyperlink" Target="https://tirto.id/cek-peta-persebaran-covid-19-di-jateng-via-coronajatengprovgoid-eGb1" TargetMode="External"/><Relationship Id="rId132" Type="http://schemas.openxmlformats.org/officeDocument/2006/relationships/hyperlink" Target="https://pikobar.jabarprov.go.id/" TargetMode="External"/><Relationship Id="rId1084" Type="http://schemas.openxmlformats.org/officeDocument/2006/relationships/hyperlink" Target="https://tirto.id/cek-peta-persebaran-covid-19-di-jateng-via-coronajatengprovgoid-eGb1" TargetMode="External"/><Relationship Id="rId131" Type="http://schemas.openxmlformats.org/officeDocument/2006/relationships/hyperlink" Target="https://pikobar.jabarprov.go.id/" TargetMode="External"/><Relationship Id="rId1085" Type="http://schemas.openxmlformats.org/officeDocument/2006/relationships/hyperlink" Target="https://tirto.id/cek-peta-persebaran-covid-19-di-jateng-via-coronajatengprovgoid-eGb1" TargetMode="External"/><Relationship Id="rId130" Type="http://schemas.openxmlformats.org/officeDocument/2006/relationships/hyperlink" Target="https://pikobar.jabarprov.go.id/" TargetMode="External"/><Relationship Id="rId1086" Type="http://schemas.openxmlformats.org/officeDocument/2006/relationships/hyperlink" Target="https://tirto.id/cek-peta-persebaran-covid-19-di-jateng-via-coronajatengprovgoid-eGb1" TargetMode="External"/><Relationship Id="rId1087" Type="http://schemas.openxmlformats.org/officeDocument/2006/relationships/hyperlink" Target="https://tirto.id/cek-peta-persebaran-covid-19-di-jateng-via-coronajatengprovgoid-eGb1" TargetMode="External"/><Relationship Id="rId136" Type="http://schemas.openxmlformats.org/officeDocument/2006/relationships/hyperlink" Target="https://pikobar.jabarprov.go.id/" TargetMode="External"/><Relationship Id="rId1088" Type="http://schemas.openxmlformats.org/officeDocument/2006/relationships/hyperlink" Target="https://tirto.id/cek-peta-persebaran-covid-19-di-jateng-via-coronajatengprovgoid-eGb1" TargetMode="External"/><Relationship Id="rId135" Type="http://schemas.openxmlformats.org/officeDocument/2006/relationships/hyperlink" Target="https://pikobar.jabarprov.go.id/" TargetMode="External"/><Relationship Id="rId1089" Type="http://schemas.openxmlformats.org/officeDocument/2006/relationships/hyperlink" Target="https://tirto.id/cek-peta-persebaran-covid-19-di-jateng-via-coronajatengprovgoid-eGb1" TargetMode="External"/><Relationship Id="rId134" Type="http://schemas.openxmlformats.org/officeDocument/2006/relationships/hyperlink" Target="https://pikobar.jabarprov.go.id/" TargetMode="External"/><Relationship Id="rId133" Type="http://schemas.openxmlformats.org/officeDocument/2006/relationships/hyperlink" Target="https://pikobar.jabarprov.go.id/" TargetMode="External"/><Relationship Id="rId172" Type="http://schemas.openxmlformats.org/officeDocument/2006/relationships/hyperlink" Target="https://pikobar.jabarprov.go.id/" TargetMode="External"/><Relationship Id="rId171" Type="http://schemas.openxmlformats.org/officeDocument/2006/relationships/hyperlink" Target="https://pikobar.jabarprov.go.id/" TargetMode="External"/><Relationship Id="rId170" Type="http://schemas.openxmlformats.org/officeDocument/2006/relationships/hyperlink" Target="https://pikobar.jabarprov.go.id/" TargetMode="External"/><Relationship Id="rId165" Type="http://schemas.openxmlformats.org/officeDocument/2006/relationships/hyperlink" Target="https://pikobar.jabarprov.go.id/" TargetMode="External"/><Relationship Id="rId164" Type="http://schemas.openxmlformats.org/officeDocument/2006/relationships/hyperlink" Target="https://pikobar.jabarprov.go.id/" TargetMode="External"/><Relationship Id="rId163" Type="http://schemas.openxmlformats.org/officeDocument/2006/relationships/hyperlink" Target="https://pikobar.jabarprov.go.id/" TargetMode="External"/><Relationship Id="rId162" Type="http://schemas.openxmlformats.org/officeDocument/2006/relationships/hyperlink" Target="https://pikobar.jabarprov.go.id/" TargetMode="External"/><Relationship Id="rId169" Type="http://schemas.openxmlformats.org/officeDocument/2006/relationships/hyperlink" Target="https://pikobar.jabarprov.go.id/" TargetMode="External"/><Relationship Id="rId168" Type="http://schemas.openxmlformats.org/officeDocument/2006/relationships/hyperlink" Target="https://pikobar.jabarprov.go.id/" TargetMode="External"/><Relationship Id="rId167" Type="http://schemas.openxmlformats.org/officeDocument/2006/relationships/hyperlink" Target="https://pikobar.jabarprov.go.id/" TargetMode="External"/><Relationship Id="rId166" Type="http://schemas.openxmlformats.org/officeDocument/2006/relationships/hyperlink" Target="https://pikobar.jabarprov.go.id/" TargetMode="External"/><Relationship Id="rId161" Type="http://schemas.openxmlformats.org/officeDocument/2006/relationships/hyperlink" Target="https://pikobar.jabarprov.go.id/" TargetMode="External"/><Relationship Id="rId160" Type="http://schemas.openxmlformats.org/officeDocument/2006/relationships/hyperlink" Target="https://pikobar.jabarprov.go.id/" TargetMode="External"/><Relationship Id="rId159" Type="http://schemas.openxmlformats.org/officeDocument/2006/relationships/hyperlink" Target="https://pikobar.jabarprov.go.id/" TargetMode="External"/><Relationship Id="rId154" Type="http://schemas.openxmlformats.org/officeDocument/2006/relationships/hyperlink" Target="https://pikobar.jabarprov.go.id/" TargetMode="External"/><Relationship Id="rId153" Type="http://schemas.openxmlformats.org/officeDocument/2006/relationships/hyperlink" Target="https://pikobar.jabarprov.go.id/" TargetMode="External"/><Relationship Id="rId152" Type="http://schemas.openxmlformats.org/officeDocument/2006/relationships/hyperlink" Target="https://pikobar.jabarprov.go.id/" TargetMode="External"/><Relationship Id="rId151" Type="http://schemas.openxmlformats.org/officeDocument/2006/relationships/hyperlink" Target="https://pikobar.jabarprov.go.id/" TargetMode="External"/><Relationship Id="rId158" Type="http://schemas.openxmlformats.org/officeDocument/2006/relationships/hyperlink" Target="https://pikobar.jabarprov.go.id/" TargetMode="External"/><Relationship Id="rId157" Type="http://schemas.openxmlformats.org/officeDocument/2006/relationships/hyperlink" Target="https://pikobar.jabarprov.go.id/" TargetMode="External"/><Relationship Id="rId156" Type="http://schemas.openxmlformats.org/officeDocument/2006/relationships/hyperlink" Target="https://pikobar.jabarprov.go.id/" TargetMode="External"/><Relationship Id="rId155" Type="http://schemas.openxmlformats.org/officeDocument/2006/relationships/hyperlink" Target="https://pikobar.jabarprov.go.id/" TargetMode="External"/><Relationship Id="rId1510" Type="http://schemas.openxmlformats.org/officeDocument/2006/relationships/hyperlink" Target="https://tirto.id/cek-peta-persebaran-covid-19-di-jateng-via-coronajatengprovgoid-eGb1" TargetMode="External"/><Relationship Id="rId1511" Type="http://schemas.openxmlformats.org/officeDocument/2006/relationships/hyperlink" Target="https://tirto.id/cek-peta-persebaran-covid-19-di-jateng-via-coronajatengprovgoid-eGb1" TargetMode="External"/><Relationship Id="rId1512" Type="http://schemas.openxmlformats.org/officeDocument/2006/relationships/hyperlink" Target="https://tirto.id/cek-peta-persebaran-covid-19-di-jateng-via-coronajatengprovgoid-eGb1" TargetMode="External"/><Relationship Id="rId1513" Type="http://schemas.openxmlformats.org/officeDocument/2006/relationships/hyperlink" Target="https://tirto.id/cek-peta-persebaran-covid-19-di-jateng-via-coronajatengprovgoid-eGb1" TargetMode="External"/><Relationship Id="rId1514" Type="http://schemas.openxmlformats.org/officeDocument/2006/relationships/hyperlink" Target="https://tirto.id/cek-peta-persebaran-covid-19-di-jateng-via-coronajatengprovgoid-eGb1" TargetMode="External"/><Relationship Id="rId1515" Type="http://schemas.openxmlformats.org/officeDocument/2006/relationships/hyperlink" Target="https://tirto.id/cek-peta-persebaran-covid-19-di-jateng-via-coronajatengprovgoid-eGb1" TargetMode="External"/><Relationship Id="rId1516" Type="http://schemas.openxmlformats.org/officeDocument/2006/relationships/hyperlink" Target="https://tirto.id/cek-peta-persebaran-covid-19-di-jateng-via-coronajatengprovgoid-eGb1" TargetMode="External"/><Relationship Id="rId1517" Type="http://schemas.openxmlformats.org/officeDocument/2006/relationships/hyperlink" Target="https://tirto.id/cek-peta-persebaran-covid-19-di-jateng-via-coronajatengprovgoid-eGb1" TargetMode="External"/><Relationship Id="rId1518" Type="http://schemas.openxmlformats.org/officeDocument/2006/relationships/hyperlink" Target="https://tirto.id/cek-peta-persebaran-covid-19-di-jateng-via-coronajatengprovgoid-eGb1" TargetMode="External"/><Relationship Id="rId1519" Type="http://schemas.openxmlformats.org/officeDocument/2006/relationships/hyperlink" Target="https://tirto.id/cek-peta-persebaran-covid-19-di-jateng-via-coronajatengprovgoid-eGb1" TargetMode="External"/><Relationship Id="rId1500" Type="http://schemas.openxmlformats.org/officeDocument/2006/relationships/hyperlink" Target="https://tirto.id/cek-peta-persebaran-covid-19-di-jateng-via-coronajatengprovgoid-eGb1" TargetMode="External"/><Relationship Id="rId1501" Type="http://schemas.openxmlformats.org/officeDocument/2006/relationships/hyperlink" Target="https://tirto.id/cek-peta-persebaran-covid-19-di-jateng-via-coronajatengprovgoid-eGb1" TargetMode="External"/><Relationship Id="rId1502" Type="http://schemas.openxmlformats.org/officeDocument/2006/relationships/hyperlink" Target="https://tirto.id/cek-peta-persebaran-covid-19-di-jateng-via-coronajatengprovgoid-eGb1" TargetMode="External"/><Relationship Id="rId1503" Type="http://schemas.openxmlformats.org/officeDocument/2006/relationships/hyperlink" Target="https://tirto.id/cek-peta-persebaran-covid-19-di-jateng-via-coronajatengprovgoid-eGb1" TargetMode="External"/><Relationship Id="rId1504" Type="http://schemas.openxmlformats.org/officeDocument/2006/relationships/hyperlink" Target="https://tirto.id/cek-peta-persebaran-covid-19-di-jateng-via-coronajatengprovgoid-eGb1" TargetMode="External"/><Relationship Id="rId1505" Type="http://schemas.openxmlformats.org/officeDocument/2006/relationships/hyperlink" Target="https://tirto.id/cek-peta-persebaran-covid-19-di-jateng-via-coronajatengprovgoid-eGb1" TargetMode="External"/><Relationship Id="rId1506" Type="http://schemas.openxmlformats.org/officeDocument/2006/relationships/hyperlink" Target="https://tirto.id/cek-peta-persebaran-covid-19-di-jateng-via-coronajatengprovgoid-eGb1" TargetMode="External"/><Relationship Id="rId1507" Type="http://schemas.openxmlformats.org/officeDocument/2006/relationships/hyperlink" Target="https://tirto.id/cek-peta-persebaran-covid-19-di-jateng-via-coronajatengprovgoid-eGb1" TargetMode="External"/><Relationship Id="rId1508" Type="http://schemas.openxmlformats.org/officeDocument/2006/relationships/hyperlink" Target="https://tirto.id/cek-peta-persebaran-covid-19-di-jateng-via-coronajatengprovgoid-eGb1" TargetMode="External"/><Relationship Id="rId1509" Type="http://schemas.openxmlformats.org/officeDocument/2006/relationships/hyperlink" Target="https://tirto.id/cek-peta-persebaran-covid-19-di-jateng-via-coronajatengprovgoid-eGb1" TargetMode="External"/><Relationship Id="rId1920" Type="http://schemas.openxmlformats.org/officeDocument/2006/relationships/hyperlink" Target="https://www.instagram.com/p/B96OztDlfCo/" TargetMode="External"/><Relationship Id="rId1921" Type="http://schemas.openxmlformats.org/officeDocument/2006/relationships/hyperlink" Target="https://www.instagram.com/p/B96OztDlfCo/" TargetMode="External"/><Relationship Id="rId1922" Type="http://schemas.openxmlformats.org/officeDocument/2006/relationships/hyperlink" Target="https://www.instagram.com/p/B96OztDlfCo/" TargetMode="External"/><Relationship Id="rId1923" Type="http://schemas.openxmlformats.org/officeDocument/2006/relationships/hyperlink" Target="https://www.instagram.com/p/B96OztDlfCo/" TargetMode="External"/><Relationship Id="rId1924" Type="http://schemas.openxmlformats.org/officeDocument/2006/relationships/hyperlink" Target="https://www.instagram.com/p/B96OztDlfCo/" TargetMode="External"/><Relationship Id="rId1925" Type="http://schemas.openxmlformats.org/officeDocument/2006/relationships/hyperlink" Target="https://www.instagram.com/p/B96OztDlfCo/" TargetMode="External"/><Relationship Id="rId1926" Type="http://schemas.openxmlformats.org/officeDocument/2006/relationships/hyperlink" Target="https://www.instagram.com/p/B96OztDlfCo/" TargetMode="External"/><Relationship Id="rId1927" Type="http://schemas.openxmlformats.org/officeDocument/2006/relationships/drawing" Target="../drawings/drawing3.xml"/><Relationship Id="rId1576" Type="http://schemas.openxmlformats.org/officeDocument/2006/relationships/hyperlink" Target="https://tirto.id/cek-peta-persebaran-covid-19-di-jateng-via-coronajatengprovgoid-eGb1" TargetMode="External"/><Relationship Id="rId1577" Type="http://schemas.openxmlformats.org/officeDocument/2006/relationships/hyperlink" Target="https://tirto.id/cek-peta-persebaran-covid-19-di-jateng-via-coronajatengprovgoid-eGb1" TargetMode="External"/><Relationship Id="rId1578" Type="http://schemas.openxmlformats.org/officeDocument/2006/relationships/hyperlink" Target="https://tirto.id/cek-peta-persebaran-covid-19-di-jateng-via-coronajatengprovgoid-eGb1" TargetMode="External"/><Relationship Id="rId1579" Type="http://schemas.openxmlformats.org/officeDocument/2006/relationships/hyperlink" Target="https://tirto.id/cek-peta-persebaran-covid-19-di-jateng-via-coronajatengprovgoid-eGb1" TargetMode="External"/><Relationship Id="rId509" Type="http://schemas.openxmlformats.org/officeDocument/2006/relationships/hyperlink" Target="https://dinkes.kalbarprov.go.id/covid-19/" TargetMode="External"/><Relationship Id="rId508" Type="http://schemas.openxmlformats.org/officeDocument/2006/relationships/hyperlink" Target="https://dinkes.kalbarprov.go.id/covid-19/" TargetMode="External"/><Relationship Id="rId503" Type="http://schemas.openxmlformats.org/officeDocument/2006/relationships/hyperlink" Target="https://dinkes.kalbarprov.go.id/covid-19/" TargetMode="External"/><Relationship Id="rId987" Type="http://schemas.openxmlformats.org/officeDocument/2006/relationships/hyperlink" Target="https://tirto.id/cek-peta-persebaran-covid-19-di-jateng-via-coronajatengprovgoid-eGb1" TargetMode="External"/><Relationship Id="rId502" Type="http://schemas.openxmlformats.org/officeDocument/2006/relationships/hyperlink" Target="https://dinkes.kalbarprov.go.id/covid-19/" TargetMode="External"/><Relationship Id="rId986" Type="http://schemas.openxmlformats.org/officeDocument/2006/relationships/hyperlink" Target="https://tirto.id/cek-peta-persebaran-covid-19-di-jateng-via-coronajatengprovgoid-eGb1" TargetMode="External"/><Relationship Id="rId501" Type="http://schemas.openxmlformats.org/officeDocument/2006/relationships/hyperlink" Target="https://dinkes.kalbarprov.go.id/covid-19/" TargetMode="External"/><Relationship Id="rId985" Type="http://schemas.openxmlformats.org/officeDocument/2006/relationships/hyperlink" Target="https://tirto.id/cek-peta-persebaran-covid-19-di-jateng-via-coronajatengprovgoid-eGb1" TargetMode="External"/><Relationship Id="rId500" Type="http://schemas.openxmlformats.org/officeDocument/2006/relationships/hyperlink" Target="https://dinkes.kalbarprov.go.id/covid-19/" TargetMode="External"/><Relationship Id="rId984" Type="http://schemas.openxmlformats.org/officeDocument/2006/relationships/hyperlink" Target="https://tirto.id/cek-peta-persebaran-covid-19-di-jateng-via-coronajatengprovgoid-eGb1" TargetMode="External"/><Relationship Id="rId507" Type="http://schemas.openxmlformats.org/officeDocument/2006/relationships/hyperlink" Target="https://dinkes.kalbarprov.go.id/covid-19/" TargetMode="External"/><Relationship Id="rId506" Type="http://schemas.openxmlformats.org/officeDocument/2006/relationships/hyperlink" Target="https://dinkes.kalbarprov.go.id/covid-19/" TargetMode="External"/><Relationship Id="rId505" Type="http://schemas.openxmlformats.org/officeDocument/2006/relationships/hyperlink" Target="https://dinkes.kalbarprov.go.id/covid-19/" TargetMode="External"/><Relationship Id="rId989" Type="http://schemas.openxmlformats.org/officeDocument/2006/relationships/hyperlink" Target="https://tirto.id/cek-peta-persebaran-covid-19-di-jateng-via-coronajatengprovgoid-eGb1" TargetMode="External"/><Relationship Id="rId504" Type="http://schemas.openxmlformats.org/officeDocument/2006/relationships/hyperlink" Target="https://dinkes.kalbarprov.go.id/covid-19/" TargetMode="External"/><Relationship Id="rId988" Type="http://schemas.openxmlformats.org/officeDocument/2006/relationships/hyperlink" Target="https://tirto.id/cek-peta-persebaran-covid-19-di-jateng-via-coronajatengprovgoid-eGb1" TargetMode="External"/><Relationship Id="rId1570" Type="http://schemas.openxmlformats.org/officeDocument/2006/relationships/hyperlink" Target="https://tirto.id/cek-peta-persebaran-covid-19-di-jateng-via-coronajatengprovgoid-eGb1" TargetMode="External"/><Relationship Id="rId1571" Type="http://schemas.openxmlformats.org/officeDocument/2006/relationships/hyperlink" Target="https://tirto.id/cek-peta-persebaran-covid-19-di-jateng-via-coronajatengprovgoid-eGb1" TargetMode="External"/><Relationship Id="rId983" Type="http://schemas.openxmlformats.org/officeDocument/2006/relationships/hyperlink" Target="https://tirto.id/cek-peta-persebaran-covid-19-di-jateng-via-coronajatengprovgoid-eGb1" TargetMode="External"/><Relationship Id="rId1572" Type="http://schemas.openxmlformats.org/officeDocument/2006/relationships/hyperlink" Target="https://tirto.id/cek-peta-persebaran-covid-19-di-jateng-via-coronajatengprovgoid-eGb1" TargetMode="External"/><Relationship Id="rId982" Type="http://schemas.openxmlformats.org/officeDocument/2006/relationships/hyperlink" Target="https://tirto.id/cek-peta-persebaran-covid-19-di-jateng-via-coronajatengprovgoid-eGb1" TargetMode="External"/><Relationship Id="rId1573" Type="http://schemas.openxmlformats.org/officeDocument/2006/relationships/hyperlink" Target="https://tirto.id/cek-peta-persebaran-covid-19-di-jateng-via-coronajatengprovgoid-eGb1" TargetMode="External"/><Relationship Id="rId981" Type="http://schemas.openxmlformats.org/officeDocument/2006/relationships/hyperlink" Target="https://tirto.id/cek-peta-persebaran-covid-19-di-jateng-via-coronajatengprovgoid-eGb1" TargetMode="External"/><Relationship Id="rId1574" Type="http://schemas.openxmlformats.org/officeDocument/2006/relationships/hyperlink" Target="https://tirto.id/cek-peta-persebaran-covid-19-di-jateng-via-coronajatengprovgoid-eGb1" TargetMode="External"/><Relationship Id="rId980" Type="http://schemas.openxmlformats.org/officeDocument/2006/relationships/hyperlink" Target="https://tirto.id/cek-peta-persebaran-covid-19-di-jateng-via-coronajatengprovgoid-eGb1" TargetMode="External"/><Relationship Id="rId1575" Type="http://schemas.openxmlformats.org/officeDocument/2006/relationships/hyperlink" Target="https://tirto.id/cek-peta-persebaran-covid-19-di-jateng-via-coronajatengprovgoid-eGb1" TargetMode="External"/><Relationship Id="rId1565" Type="http://schemas.openxmlformats.org/officeDocument/2006/relationships/hyperlink" Target="https://tirto.id/cek-peta-persebaran-covid-19-di-jateng-via-coronajatengprovgoid-eGb1" TargetMode="External"/><Relationship Id="rId1566" Type="http://schemas.openxmlformats.org/officeDocument/2006/relationships/hyperlink" Target="https://tirto.id/cek-peta-persebaran-covid-19-di-jateng-via-coronajatengprovgoid-eGb1" TargetMode="External"/><Relationship Id="rId1567" Type="http://schemas.openxmlformats.org/officeDocument/2006/relationships/hyperlink" Target="https://tirto.id/cek-peta-persebaran-covid-19-di-jateng-via-coronajatengprovgoid-eGb1" TargetMode="External"/><Relationship Id="rId1568" Type="http://schemas.openxmlformats.org/officeDocument/2006/relationships/hyperlink" Target="https://tirto.id/cek-peta-persebaran-covid-19-di-jateng-via-coronajatengprovgoid-eGb1" TargetMode="External"/><Relationship Id="rId1569" Type="http://schemas.openxmlformats.org/officeDocument/2006/relationships/hyperlink" Target="https://tirto.id/cek-peta-persebaran-covid-19-di-jateng-via-coronajatengprovgoid-eGb1" TargetMode="External"/><Relationship Id="rId976" Type="http://schemas.openxmlformats.org/officeDocument/2006/relationships/hyperlink" Target="https://tirto.id/cek-peta-persebaran-covid-19-di-jateng-via-coronajatengprovgoid-eGb1" TargetMode="External"/><Relationship Id="rId975" Type="http://schemas.openxmlformats.org/officeDocument/2006/relationships/hyperlink" Target="https://tirto.id/cek-peta-persebaran-covid-19-di-jateng-via-coronajatengprovgoid-eGb1" TargetMode="External"/><Relationship Id="rId974" Type="http://schemas.openxmlformats.org/officeDocument/2006/relationships/hyperlink" Target="https://tirto.id/cek-peta-persebaran-covid-19-di-jateng-via-coronajatengprovgoid-eGb1" TargetMode="External"/><Relationship Id="rId973" Type="http://schemas.openxmlformats.org/officeDocument/2006/relationships/hyperlink" Target="https://tirto.id/cek-peta-persebaran-covid-19-di-jateng-via-coronajatengprovgoid-eGb1" TargetMode="External"/><Relationship Id="rId979" Type="http://schemas.openxmlformats.org/officeDocument/2006/relationships/hyperlink" Target="https://tirto.id/cek-peta-persebaran-covid-19-di-jateng-via-coronajatengprovgoid-eGb1" TargetMode="External"/><Relationship Id="rId978" Type="http://schemas.openxmlformats.org/officeDocument/2006/relationships/hyperlink" Target="https://tirto.id/cek-peta-persebaran-covid-19-di-jateng-via-coronajatengprovgoid-eGb1" TargetMode="External"/><Relationship Id="rId977" Type="http://schemas.openxmlformats.org/officeDocument/2006/relationships/hyperlink" Target="https://tirto.id/cek-peta-persebaran-covid-19-di-jateng-via-coronajatengprovgoid-eGb1" TargetMode="External"/><Relationship Id="rId1560" Type="http://schemas.openxmlformats.org/officeDocument/2006/relationships/hyperlink" Target="https://tirto.id/cek-peta-persebaran-covid-19-di-jateng-via-coronajatengprovgoid-eGb1" TargetMode="External"/><Relationship Id="rId972" Type="http://schemas.openxmlformats.org/officeDocument/2006/relationships/hyperlink" Target="https://tirto.id/cek-peta-persebaran-covid-19-di-jateng-via-coronajatengprovgoid-eGb1" TargetMode="External"/><Relationship Id="rId1561" Type="http://schemas.openxmlformats.org/officeDocument/2006/relationships/hyperlink" Target="https://tirto.id/cek-peta-persebaran-covid-19-di-jateng-via-coronajatengprovgoid-eGb1" TargetMode="External"/><Relationship Id="rId971" Type="http://schemas.openxmlformats.org/officeDocument/2006/relationships/hyperlink" Target="https://tirto.id/cek-peta-persebaran-covid-19-di-jateng-via-coronajatengprovgoid-eGb1" TargetMode="External"/><Relationship Id="rId1562" Type="http://schemas.openxmlformats.org/officeDocument/2006/relationships/hyperlink" Target="https://tirto.id/cek-peta-persebaran-covid-19-di-jateng-via-coronajatengprovgoid-eGb1" TargetMode="External"/><Relationship Id="rId970" Type="http://schemas.openxmlformats.org/officeDocument/2006/relationships/hyperlink" Target="https://tirto.id/cek-peta-persebaran-covid-19-di-jateng-via-coronajatengprovgoid-eGb1" TargetMode="External"/><Relationship Id="rId1563" Type="http://schemas.openxmlformats.org/officeDocument/2006/relationships/hyperlink" Target="https://tirto.id/cek-peta-persebaran-covid-19-di-jateng-via-coronajatengprovgoid-eGb1" TargetMode="External"/><Relationship Id="rId1564" Type="http://schemas.openxmlformats.org/officeDocument/2006/relationships/hyperlink" Target="https://tirto.id/cek-peta-persebaran-covid-19-di-jateng-via-coronajatengprovgoid-eGb1" TargetMode="External"/><Relationship Id="rId1114" Type="http://schemas.openxmlformats.org/officeDocument/2006/relationships/hyperlink" Target="https://tirto.id/cek-peta-persebaran-covid-19-di-jateng-via-coronajatengprovgoid-eGb1" TargetMode="External"/><Relationship Id="rId1598" Type="http://schemas.openxmlformats.org/officeDocument/2006/relationships/hyperlink" Target="https://tirto.id/cek-peta-persebaran-covid-19-di-jateng-via-coronajatengprovgoid-eGb1" TargetMode="External"/><Relationship Id="rId1115" Type="http://schemas.openxmlformats.org/officeDocument/2006/relationships/hyperlink" Target="https://tirto.id/cek-peta-persebaran-covid-19-di-jateng-via-coronajatengprovgoid-eGb1" TargetMode="External"/><Relationship Id="rId1599" Type="http://schemas.openxmlformats.org/officeDocument/2006/relationships/hyperlink" Target="https://tirto.id/cek-peta-persebaran-covid-19-di-jateng-via-coronajatengprovgoid-eGb1" TargetMode="External"/><Relationship Id="rId1116" Type="http://schemas.openxmlformats.org/officeDocument/2006/relationships/hyperlink" Target="https://tirto.id/cek-peta-persebaran-covid-19-di-jateng-via-coronajatengprovgoid-eGb1" TargetMode="External"/><Relationship Id="rId1117" Type="http://schemas.openxmlformats.org/officeDocument/2006/relationships/hyperlink" Target="https://tirto.id/cek-peta-persebaran-covid-19-di-jateng-via-coronajatengprovgoid-eGb1" TargetMode="External"/><Relationship Id="rId1118" Type="http://schemas.openxmlformats.org/officeDocument/2006/relationships/hyperlink" Target="https://tirto.id/cek-peta-persebaran-covid-19-di-jateng-via-coronajatengprovgoid-eGb1" TargetMode="External"/><Relationship Id="rId1119" Type="http://schemas.openxmlformats.org/officeDocument/2006/relationships/hyperlink" Target="https://tirto.id/cek-peta-persebaran-covid-19-di-jateng-via-coronajatengprovgoid-eGb1" TargetMode="External"/><Relationship Id="rId525" Type="http://schemas.openxmlformats.org/officeDocument/2006/relationships/hyperlink" Target="https://dinkes.kalbarprov.go.id/covid-19/" TargetMode="External"/><Relationship Id="rId524" Type="http://schemas.openxmlformats.org/officeDocument/2006/relationships/hyperlink" Target="https://dinkes.kalbarprov.go.id/covid-19/" TargetMode="External"/><Relationship Id="rId523" Type="http://schemas.openxmlformats.org/officeDocument/2006/relationships/hyperlink" Target="https://dinkes.kalbarprov.go.id/covid-19/" TargetMode="External"/><Relationship Id="rId522" Type="http://schemas.openxmlformats.org/officeDocument/2006/relationships/hyperlink" Target="https://dinkes.kalbarprov.go.id/covid-19/" TargetMode="External"/><Relationship Id="rId529" Type="http://schemas.openxmlformats.org/officeDocument/2006/relationships/hyperlink" Target="https://dinkes.kalbarprov.go.id/covid-19/" TargetMode="External"/><Relationship Id="rId528" Type="http://schemas.openxmlformats.org/officeDocument/2006/relationships/hyperlink" Target="https://dinkes.kalbarprov.go.id/covid-19/" TargetMode="External"/><Relationship Id="rId527" Type="http://schemas.openxmlformats.org/officeDocument/2006/relationships/hyperlink" Target="https://dinkes.kalbarprov.go.id/covid-19/" TargetMode="External"/><Relationship Id="rId526" Type="http://schemas.openxmlformats.org/officeDocument/2006/relationships/hyperlink" Target="https://dinkes.kalbarprov.go.id/covid-19/" TargetMode="External"/><Relationship Id="rId1590" Type="http://schemas.openxmlformats.org/officeDocument/2006/relationships/hyperlink" Target="https://tirto.id/cek-peta-persebaran-covid-19-di-jateng-via-coronajatengprovgoid-eGb1" TargetMode="External"/><Relationship Id="rId1591" Type="http://schemas.openxmlformats.org/officeDocument/2006/relationships/hyperlink" Target="https://tirto.id/cek-peta-persebaran-covid-19-di-jateng-via-coronajatengprovgoid-eGb1" TargetMode="External"/><Relationship Id="rId1592" Type="http://schemas.openxmlformats.org/officeDocument/2006/relationships/hyperlink" Target="https://tirto.id/cek-peta-persebaran-covid-19-di-jateng-via-coronajatengprovgoid-eGb1" TargetMode="External"/><Relationship Id="rId1593" Type="http://schemas.openxmlformats.org/officeDocument/2006/relationships/hyperlink" Target="https://tirto.id/cek-peta-persebaran-covid-19-di-jateng-via-coronajatengprovgoid-eGb1" TargetMode="External"/><Relationship Id="rId521" Type="http://schemas.openxmlformats.org/officeDocument/2006/relationships/hyperlink" Target="https://dinkes.kalbarprov.go.id/covid-19/" TargetMode="External"/><Relationship Id="rId1110" Type="http://schemas.openxmlformats.org/officeDocument/2006/relationships/hyperlink" Target="https://tirto.id/cek-peta-persebaran-covid-19-di-jateng-via-coronajatengprovgoid-eGb1" TargetMode="External"/><Relationship Id="rId1594" Type="http://schemas.openxmlformats.org/officeDocument/2006/relationships/hyperlink" Target="https://tirto.id/cek-peta-persebaran-covid-19-di-jateng-via-coronajatengprovgoid-eGb1" TargetMode="External"/><Relationship Id="rId520" Type="http://schemas.openxmlformats.org/officeDocument/2006/relationships/hyperlink" Target="https://dinkes.kalbarprov.go.id/covid-19/" TargetMode="External"/><Relationship Id="rId1111" Type="http://schemas.openxmlformats.org/officeDocument/2006/relationships/hyperlink" Target="https://tirto.id/cek-peta-persebaran-covid-19-di-jateng-via-coronajatengprovgoid-eGb1" TargetMode="External"/><Relationship Id="rId1595" Type="http://schemas.openxmlformats.org/officeDocument/2006/relationships/hyperlink" Target="https://tirto.id/cek-peta-persebaran-covid-19-di-jateng-via-coronajatengprovgoid-eGb1" TargetMode="External"/><Relationship Id="rId1112" Type="http://schemas.openxmlformats.org/officeDocument/2006/relationships/hyperlink" Target="https://tirto.id/cek-peta-persebaran-covid-19-di-jateng-via-coronajatengprovgoid-eGb1" TargetMode="External"/><Relationship Id="rId1596" Type="http://schemas.openxmlformats.org/officeDocument/2006/relationships/hyperlink" Target="https://tirto.id/cek-peta-persebaran-covid-19-di-jateng-via-coronajatengprovgoid-eGb1" TargetMode="External"/><Relationship Id="rId1113" Type="http://schemas.openxmlformats.org/officeDocument/2006/relationships/hyperlink" Target="https://tirto.id/cek-peta-persebaran-covid-19-di-jateng-via-coronajatengprovgoid-eGb1" TargetMode="External"/><Relationship Id="rId1597" Type="http://schemas.openxmlformats.org/officeDocument/2006/relationships/hyperlink" Target="https://tirto.id/cek-peta-persebaran-covid-19-di-jateng-via-coronajatengprovgoid-eGb1" TargetMode="External"/><Relationship Id="rId1103" Type="http://schemas.openxmlformats.org/officeDocument/2006/relationships/hyperlink" Target="https://tirto.id/cek-peta-persebaran-covid-19-di-jateng-via-coronajatengprovgoid-eGb1" TargetMode="External"/><Relationship Id="rId1587" Type="http://schemas.openxmlformats.org/officeDocument/2006/relationships/hyperlink" Target="https://tirto.id/cek-peta-persebaran-covid-19-di-jateng-via-coronajatengprovgoid-eGb1" TargetMode="External"/><Relationship Id="rId1104" Type="http://schemas.openxmlformats.org/officeDocument/2006/relationships/hyperlink" Target="https://tirto.id/cek-peta-persebaran-covid-19-di-jateng-via-coronajatengprovgoid-eGb1" TargetMode="External"/><Relationship Id="rId1588" Type="http://schemas.openxmlformats.org/officeDocument/2006/relationships/hyperlink" Target="https://tirto.id/cek-peta-persebaran-covid-19-di-jateng-via-coronajatengprovgoid-eGb1" TargetMode="External"/><Relationship Id="rId1105" Type="http://schemas.openxmlformats.org/officeDocument/2006/relationships/hyperlink" Target="https://tirto.id/cek-peta-persebaran-covid-19-di-jateng-via-coronajatengprovgoid-eGb1" TargetMode="External"/><Relationship Id="rId1589" Type="http://schemas.openxmlformats.org/officeDocument/2006/relationships/hyperlink" Target="https://tirto.id/cek-peta-persebaran-covid-19-di-jateng-via-coronajatengprovgoid-eGb1" TargetMode="External"/><Relationship Id="rId1106" Type="http://schemas.openxmlformats.org/officeDocument/2006/relationships/hyperlink" Target="https://tirto.id/cek-peta-persebaran-covid-19-di-jateng-via-coronajatengprovgoid-eGb1" TargetMode="External"/><Relationship Id="rId1107" Type="http://schemas.openxmlformats.org/officeDocument/2006/relationships/hyperlink" Target="https://tirto.id/cek-peta-persebaran-covid-19-di-jateng-via-coronajatengprovgoid-eGb1" TargetMode="External"/><Relationship Id="rId1108" Type="http://schemas.openxmlformats.org/officeDocument/2006/relationships/hyperlink" Target="https://tirto.id/cek-peta-persebaran-covid-19-di-jateng-via-coronajatengprovgoid-eGb1" TargetMode="External"/><Relationship Id="rId1109" Type="http://schemas.openxmlformats.org/officeDocument/2006/relationships/hyperlink" Target="https://tirto.id/cek-peta-persebaran-covid-19-di-jateng-via-coronajatengprovgoid-eGb1" TargetMode="External"/><Relationship Id="rId519" Type="http://schemas.openxmlformats.org/officeDocument/2006/relationships/hyperlink" Target="https://dinkes.kalbarprov.go.id/covid-19/" TargetMode="External"/><Relationship Id="rId514" Type="http://schemas.openxmlformats.org/officeDocument/2006/relationships/hyperlink" Target="https://dinkes.kalbarprov.go.id/covid-19/" TargetMode="External"/><Relationship Id="rId998" Type="http://schemas.openxmlformats.org/officeDocument/2006/relationships/hyperlink" Target="https://tirto.id/cek-peta-persebaran-covid-19-di-jateng-via-coronajatengprovgoid-eGb1" TargetMode="External"/><Relationship Id="rId513" Type="http://schemas.openxmlformats.org/officeDocument/2006/relationships/hyperlink" Target="https://dinkes.kalbarprov.go.id/covid-19/" TargetMode="External"/><Relationship Id="rId997" Type="http://schemas.openxmlformats.org/officeDocument/2006/relationships/hyperlink" Target="https://tirto.id/cek-peta-persebaran-covid-19-di-jateng-via-coronajatengprovgoid-eGb1" TargetMode="External"/><Relationship Id="rId512" Type="http://schemas.openxmlformats.org/officeDocument/2006/relationships/hyperlink" Target="https://dinkes.kalbarprov.go.id/covid-19/" TargetMode="External"/><Relationship Id="rId996" Type="http://schemas.openxmlformats.org/officeDocument/2006/relationships/hyperlink" Target="https://tirto.id/cek-peta-persebaran-covid-19-di-jateng-via-coronajatengprovgoid-eGb1" TargetMode="External"/><Relationship Id="rId511" Type="http://schemas.openxmlformats.org/officeDocument/2006/relationships/hyperlink" Target="https://dinkes.kalbarprov.go.id/covid-19/" TargetMode="External"/><Relationship Id="rId995" Type="http://schemas.openxmlformats.org/officeDocument/2006/relationships/hyperlink" Target="https://tirto.id/cek-peta-persebaran-covid-19-di-jateng-via-coronajatengprovgoid-eGb1" TargetMode="External"/><Relationship Id="rId518" Type="http://schemas.openxmlformats.org/officeDocument/2006/relationships/hyperlink" Target="https://dinkes.kalbarprov.go.id/covid-19/" TargetMode="External"/><Relationship Id="rId517" Type="http://schemas.openxmlformats.org/officeDocument/2006/relationships/hyperlink" Target="https://dinkes.kalbarprov.go.id/covid-19/" TargetMode="External"/><Relationship Id="rId516" Type="http://schemas.openxmlformats.org/officeDocument/2006/relationships/hyperlink" Target="https://dinkes.kalbarprov.go.id/covid-19/" TargetMode="External"/><Relationship Id="rId515" Type="http://schemas.openxmlformats.org/officeDocument/2006/relationships/hyperlink" Target="https://dinkes.kalbarprov.go.id/covid-19/" TargetMode="External"/><Relationship Id="rId999" Type="http://schemas.openxmlformats.org/officeDocument/2006/relationships/hyperlink" Target="https://tirto.id/cek-peta-persebaran-covid-19-di-jateng-via-coronajatengprovgoid-eGb1" TargetMode="External"/><Relationship Id="rId990" Type="http://schemas.openxmlformats.org/officeDocument/2006/relationships/hyperlink" Target="https://tirto.id/cek-peta-persebaran-covid-19-di-jateng-via-coronajatengprovgoid-eGb1" TargetMode="External"/><Relationship Id="rId1580" Type="http://schemas.openxmlformats.org/officeDocument/2006/relationships/hyperlink" Target="https://tirto.id/cek-peta-persebaran-covid-19-di-jateng-via-coronajatengprovgoid-eGb1" TargetMode="External"/><Relationship Id="rId1581" Type="http://schemas.openxmlformats.org/officeDocument/2006/relationships/hyperlink" Target="https://tirto.id/cek-peta-persebaran-covid-19-di-jateng-via-coronajatengprovgoid-eGb1" TargetMode="External"/><Relationship Id="rId1582" Type="http://schemas.openxmlformats.org/officeDocument/2006/relationships/hyperlink" Target="https://tirto.id/cek-peta-persebaran-covid-19-di-jateng-via-coronajatengprovgoid-eGb1" TargetMode="External"/><Relationship Id="rId510" Type="http://schemas.openxmlformats.org/officeDocument/2006/relationships/hyperlink" Target="https://dinkes.kalbarprov.go.id/covid-19/" TargetMode="External"/><Relationship Id="rId994" Type="http://schemas.openxmlformats.org/officeDocument/2006/relationships/hyperlink" Target="https://tirto.id/cek-peta-persebaran-covid-19-di-jateng-via-coronajatengprovgoid-eGb1" TargetMode="External"/><Relationship Id="rId1583" Type="http://schemas.openxmlformats.org/officeDocument/2006/relationships/hyperlink" Target="https://tirto.id/cek-peta-persebaran-covid-19-di-jateng-via-coronajatengprovgoid-eGb1" TargetMode="External"/><Relationship Id="rId993" Type="http://schemas.openxmlformats.org/officeDocument/2006/relationships/hyperlink" Target="https://tirto.id/cek-peta-persebaran-covid-19-di-jateng-via-coronajatengprovgoid-eGb1" TargetMode="External"/><Relationship Id="rId1100" Type="http://schemas.openxmlformats.org/officeDocument/2006/relationships/hyperlink" Target="https://tirto.id/cek-peta-persebaran-covid-19-di-jateng-via-coronajatengprovgoid-eGb1" TargetMode="External"/><Relationship Id="rId1584" Type="http://schemas.openxmlformats.org/officeDocument/2006/relationships/hyperlink" Target="https://tirto.id/cek-peta-persebaran-covid-19-di-jateng-via-coronajatengprovgoid-eGb1" TargetMode="External"/><Relationship Id="rId992" Type="http://schemas.openxmlformats.org/officeDocument/2006/relationships/hyperlink" Target="https://tirto.id/cek-peta-persebaran-covid-19-di-jateng-via-coronajatengprovgoid-eGb1" TargetMode="External"/><Relationship Id="rId1101" Type="http://schemas.openxmlformats.org/officeDocument/2006/relationships/hyperlink" Target="https://tirto.id/cek-peta-persebaran-covid-19-di-jateng-via-coronajatengprovgoid-eGb1" TargetMode="External"/><Relationship Id="rId1585" Type="http://schemas.openxmlformats.org/officeDocument/2006/relationships/hyperlink" Target="https://tirto.id/cek-peta-persebaran-covid-19-di-jateng-via-coronajatengprovgoid-eGb1" TargetMode="External"/><Relationship Id="rId991" Type="http://schemas.openxmlformats.org/officeDocument/2006/relationships/hyperlink" Target="https://tirto.id/cek-peta-persebaran-covid-19-di-jateng-via-coronajatengprovgoid-eGb1" TargetMode="External"/><Relationship Id="rId1102" Type="http://schemas.openxmlformats.org/officeDocument/2006/relationships/hyperlink" Target="https://tirto.id/cek-peta-persebaran-covid-19-di-jateng-via-coronajatengprovgoid-eGb1" TargetMode="External"/><Relationship Id="rId1586" Type="http://schemas.openxmlformats.org/officeDocument/2006/relationships/hyperlink" Target="https://tirto.id/cek-peta-persebaran-covid-19-di-jateng-via-coronajatengprovgoid-eGb1" TargetMode="External"/><Relationship Id="rId1532" Type="http://schemas.openxmlformats.org/officeDocument/2006/relationships/hyperlink" Target="https://tirto.id/cek-peta-persebaran-covid-19-di-jateng-via-coronajatengprovgoid-eGb1" TargetMode="External"/><Relationship Id="rId1533" Type="http://schemas.openxmlformats.org/officeDocument/2006/relationships/hyperlink" Target="https://tirto.id/cek-peta-persebaran-covid-19-di-jateng-via-coronajatengprovgoid-eGb1" TargetMode="External"/><Relationship Id="rId1534" Type="http://schemas.openxmlformats.org/officeDocument/2006/relationships/hyperlink" Target="https://tirto.id/cek-peta-persebaran-covid-19-di-jateng-via-coronajatengprovgoid-eGb1" TargetMode="External"/><Relationship Id="rId1535" Type="http://schemas.openxmlformats.org/officeDocument/2006/relationships/hyperlink" Target="https://tirto.id/cek-peta-persebaran-covid-19-di-jateng-via-coronajatengprovgoid-eGb1" TargetMode="External"/><Relationship Id="rId1536" Type="http://schemas.openxmlformats.org/officeDocument/2006/relationships/hyperlink" Target="https://tirto.id/cek-peta-persebaran-covid-19-di-jateng-via-coronajatengprovgoid-eGb1" TargetMode="External"/><Relationship Id="rId1537" Type="http://schemas.openxmlformats.org/officeDocument/2006/relationships/hyperlink" Target="https://tirto.id/cek-peta-persebaran-covid-19-di-jateng-via-coronajatengprovgoid-eGb1" TargetMode="External"/><Relationship Id="rId1538" Type="http://schemas.openxmlformats.org/officeDocument/2006/relationships/hyperlink" Target="https://tirto.id/cek-peta-persebaran-covid-19-di-jateng-via-coronajatengprovgoid-eGb1" TargetMode="External"/><Relationship Id="rId1539" Type="http://schemas.openxmlformats.org/officeDocument/2006/relationships/hyperlink" Target="https://tirto.id/cek-peta-persebaran-covid-19-di-jateng-via-coronajatengprovgoid-eGb1" TargetMode="External"/><Relationship Id="rId949" Type="http://schemas.openxmlformats.org/officeDocument/2006/relationships/hyperlink" Target="https://tirto.id/cek-peta-persebaran-covid-19-di-jateng-via-coronajatengprovgoid-eGb1" TargetMode="External"/><Relationship Id="rId948" Type="http://schemas.openxmlformats.org/officeDocument/2006/relationships/hyperlink" Target="https://tirto.id/cek-peta-persebaran-covid-19-di-jateng-via-coronajatengprovgoid-eGb1" TargetMode="External"/><Relationship Id="rId943" Type="http://schemas.openxmlformats.org/officeDocument/2006/relationships/hyperlink" Target="https://tirto.id/cek-peta-persebaran-covid-19-di-jateng-via-coronajatengprovgoid-eGb1" TargetMode="External"/><Relationship Id="rId942" Type="http://schemas.openxmlformats.org/officeDocument/2006/relationships/hyperlink" Target="https://tirto.id/cek-peta-persebaran-covid-19-di-jateng-via-coronajatengprovgoid-eGb1" TargetMode="External"/><Relationship Id="rId941" Type="http://schemas.openxmlformats.org/officeDocument/2006/relationships/hyperlink" Target="https://tirto.id/cek-peta-persebaran-covid-19-di-jateng-via-coronajatengprovgoid-eGb1" TargetMode="External"/><Relationship Id="rId940" Type="http://schemas.openxmlformats.org/officeDocument/2006/relationships/hyperlink" Target="https://tirto.id/cek-peta-persebaran-covid-19-di-jateng-via-coronajatengprovgoid-eGb1" TargetMode="External"/><Relationship Id="rId947" Type="http://schemas.openxmlformats.org/officeDocument/2006/relationships/hyperlink" Target="https://tirto.id/cek-peta-persebaran-covid-19-di-jateng-via-coronajatengprovgoid-eGb1" TargetMode="External"/><Relationship Id="rId946" Type="http://schemas.openxmlformats.org/officeDocument/2006/relationships/hyperlink" Target="https://tirto.id/cek-peta-persebaran-covid-19-di-jateng-via-coronajatengprovgoid-eGb1" TargetMode="External"/><Relationship Id="rId945" Type="http://schemas.openxmlformats.org/officeDocument/2006/relationships/hyperlink" Target="https://tirto.id/cek-peta-persebaran-covid-19-di-jateng-via-coronajatengprovgoid-eGb1" TargetMode="External"/><Relationship Id="rId944" Type="http://schemas.openxmlformats.org/officeDocument/2006/relationships/hyperlink" Target="https://tirto.id/cek-peta-persebaran-covid-19-di-jateng-via-coronajatengprovgoid-eGb1" TargetMode="External"/><Relationship Id="rId1530" Type="http://schemas.openxmlformats.org/officeDocument/2006/relationships/hyperlink" Target="https://tirto.id/cek-peta-persebaran-covid-19-di-jateng-via-coronajatengprovgoid-eGb1" TargetMode="External"/><Relationship Id="rId1531" Type="http://schemas.openxmlformats.org/officeDocument/2006/relationships/hyperlink" Target="https://tirto.id/cek-peta-persebaran-covid-19-di-jateng-via-coronajatengprovgoid-eGb1" TargetMode="External"/><Relationship Id="rId1521" Type="http://schemas.openxmlformats.org/officeDocument/2006/relationships/hyperlink" Target="https://tirto.id/cek-peta-persebaran-covid-19-di-jateng-via-coronajatengprovgoid-eGb1" TargetMode="External"/><Relationship Id="rId1522" Type="http://schemas.openxmlformats.org/officeDocument/2006/relationships/hyperlink" Target="https://tirto.id/cek-peta-persebaran-covid-19-di-jateng-via-coronajatengprovgoid-eGb1" TargetMode="External"/><Relationship Id="rId1523" Type="http://schemas.openxmlformats.org/officeDocument/2006/relationships/hyperlink" Target="https://tirto.id/cek-peta-persebaran-covid-19-di-jateng-via-coronajatengprovgoid-eGb1" TargetMode="External"/><Relationship Id="rId1524" Type="http://schemas.openxmlformats.org/officeDocument/2006/relationships/hyperlink" Target="https://tirto.id/cek-peta-persebaran-covid-19-di-jateng-via-coronajatengprovgoid-eGb1" TargetMode="External"/><Relationship Id="rId1525" Type="http://schemas.openxmlformats.org/officeDocument/2006/relationships/hyperlink" Target="https://tirto.id/cek-peta-persebaran-covid-19-di-jateng-via-coronajatengprovgoid-eGb1" TargetMode="External"/><Relationship Id="rId1526" Type="http://schemas.openxmlformats.org/officeDocument/2006/relationships/hyperlink" Target="https://tirto.id/cek-peta-persebaran-covid-19-di-jateng-via-coronajatengprovgoid-eGb1" TargetMode="External"/><Relationship Id="rId1527" Type="http://schemas.openxmlformats.org/officeDocument/2006/relationships/hyperlink" Target="https://tirto.id/cek-peta-persebaran-covid-19-di-jateng-via-coronajatengprovgoid-eGb1" TargetMode="External"/><Relationship Id="rId1528" Type="http://schemas.openxmlformats.org/officeDocument/2006/relationships/hyperlink" Target="https://tirto.id/cek-peta-persebaran-covid-19-di-jateng-via-coronajatengprovgoid-eGb1" TargetMode="External"/><Relationship Id="rId1529" Type="http://schemas.openxmlformats.org/officeDocument/2006/relationships/hyperlink" Target="https://tirto.id/cek-peta-persebaran-covid-19-di-jateng-via-coronajatengprovgoid-eGb1" TargetMode="External"/><Relationship Id="rId939" Type="http://schemas.openxmlformats.org/officeDocument/2006/relationships/hyperlink" Target="https://tirto.id/cek-peta-persebaran-covid-19-di-jateng-via-coronajatengprovgoid-eGb1" TargetMode="External"/><Relationship Id="rId938" Type="http://schemas.openxmlformats.org/officeDocument/2006/relationships/hyperlink" Target="https://tirto.id/cek-peta-persebaran-covid-19-di-jateng-via-coronajatengprovgoid-eGb1" TargetMode="External"/><Relationship Id="rId937" Type="http://schemas.openxmlformats.org/officeDocument/2006/relationships/hyperlink" Target="https://tirto.id/cek-peta-persebaran-covid-19-di-jateng-via-coronajatengprovgoid-eGb1" TargetMode="External"/><Relationship Id="rId932" Type="http://schemas.openxmlformats.org/officeDocument/2006/relationships/hyperlink" Target="https://tirto.id/cek-peta-persebaran-covid-19-di-jateng-via-coronajatengprovgoid-eGb1" TargetMode="External"/><Relationship Id="rId931" Type="http://schemas.openxmlformats.org/officeDocument/2006/relationships/hyperlink" Target="https://www.cnnindonesia.com/nasional/20200318195307-20-484722/dinkes-sultra-temukan-172-odp-dan-9-pdp-virus-corona" TargetMode="External"/><Relationship Id="rId930" Type="http://schemas.openxmlformats.org/officeDocument/2006/relationships/hyperlink" Target="https://www.cnnindonesia.com/nasional/20200318195307-20-484722/dinkes-sultra-temukan-172-odp-dan-9-pdp-virus-corona" TargetMode="External"/><Relationship Id="rId936" Type="http://schemas.openxmlformats.org/officeDocument/2006/relationships/hyperlink" Target="https://tirto.id/cek-peta-persebaran-covid-19-di-jateng-via-coronajatengprovgoid-eGb1" TargetMode="External"/><Relationship Id="rId935" Type="http://schemas.openxmlformats.org/officeDocument/2006/relationships/hyperlink" Target="https://tirto.id/cek-peta-persebaran-covid-19-di-jateng-via-coronajatengprovgoid-eGb1" TargetMode="External"/><Relationship Id="rId934" Type="http://schemas.openxmlformats.org/officeDocument/2006/relationships/hyperlink" Target="https://tirto.id/cek-peta-persebaran-covid-19-di-jateng-via-coronajatengprovgoid-eGb1" TargetMode="External"/><Relationship Id="rId933" Type="http://schemas.openxmlformats.org/officeDocument/2006/relationships/hyperlink" Target="https://tirto.id/cek-peta-persebaran-covid-19-di-jateng-via-coronajatengprovgoid-eGb1" TargetMode="External"/><Relationship Id="rId1520" Type="http://schemas.openxmlformats.org/officeDocument/2006/relationships/hyperlink" Target="https://tirto.id/cek-peta-persebaran-covid-19-di-jateng-via-coronajatengprovgoid-eGb1" TargetMode="External"/><Relationship Id="rId1554" Type="http://schemas.openxmlformats.org/officeDocument/2006/relationships/hyperlink" Target="https://tirto.id/cek-peta-persebaran-covid-19-di-jateng-via-coronajatengprovgoid-eGb1" TargetMode="External"/><Relationship Id="rId1555" Type="http://schemas.openxmlformats.org/officeDocument/2006/relationships/hyperlink" Target="https://tirto.id/cek-peta-persebaran-covid-19-di-jateng-via-coronajatengprovgoid-eGb1" TargetMode="External"/><Relationship Id="rId1556" Type="http://schemas.openxmlformats.org/officeDocument/2006/relationships/hyperlink" Target="https://tirto.id/cek-peta-persebaran-covid-19-di-jateng-via-coronajatengprovgoid-eGb1" TargetMode="External"/><Relationship Id="rId1557" Type="http://schemas.openxmlformats.org/officeDocument/2006/relationships/hyperlink" Target="https://tirto.id/cek-peta-persebaran-covid-19-di-jateng-via-coronajatengprovgoid-eGb1" TargetMode="External"/><Relationship Id="rId1558" Type="http://schemas.openxmlformats.org/officeDocument/2006/relationships/hyperlink" Target="https://tirto.id/cek-peta-persebaran-covid-19-di-jateng-via-coronajatengprovgoid-eGb1" TargetMode="External"/><Relationship Id="rId1559" Type="http://schemas.openxmlformats.org/officeDocument/2006/relationships/hyperlink" Target="https://tirto.id/cek-peta-persebaran-covid-19-di-jateng-via-coronajatengprovgoid-eGb1" TargetMode="External"/><Relationship Id="rId965" Type="http://schemas.openxmlformats.org/officeDocument/2006/relationships/hyperlink" Target="https://tirto.id/cek-peta-persebaran-covid-19-di-jateng-via-coronajatengprovgoid-eGb1" TargetMode="External"/><Relationship Id="rId964" Type="http://schemas.openxmlformats.org/officeDocument/2006/relationships/hyperlink" Target="https://tirto.id/cek-peta-persebaran-covid-19-di-jateng-via-coronajatengprovgoid-eGb1" TargetMode="External"/><Relationship Id="rId963" Type="http://schemas.openxmlformats.org/officeDocument/2006/relationships/hyperlink" Target="https://tirto.id/cek-peta-persebaran-covid-19-di-jateng-via-coronajatengprovgoid-eGb1" TargetMode="External"/><Relationship Id="rId962" Type="http://schemas.openxmlformats.org/officeDocument/2006/relationships/hyperlink" Target="https://tirto.id/cek-peta-persebaran-covid-19-di-jateng-via-coronajatengprovgoid-eGb1" TargetMode="External"/><Relationship Id="rId969" Type="http://schemas.openxmlformats.org/officeDocument/2006/relationships/hyperlink" Target="https://tirto.id/cek-peta-persebaran-covid-19-di-jateng-via-coronajatengprovgoid-eGb1" TargetMode="External"/><Relationship Id="rId968" Type="http://schemas.openxmlformats.org/officeDocument/2006/relationships/hyperlink" Target="https://tirto.id/cek-peta-persebaran-covid-19-di-jateng-via-coronajatengprovgoid-eGb1" TargetMode="External"/><Relationship Id="rId967" Type="http://schemas.openxmlformats.org/officeDocument/2006/relationships/hyperlink" Target="https://tirto.id/cek-peta-persebaran-covid-19-di-jateng-via-coronajatengprovgoid-eGb1" TargetMode="External"/><Relationship Id="rId966" Type="http://schemas.openxmlformats.org/officeDocument/2006/relationships/hyperlink" Target="https://tirto.id/cek-peta-persebaran-covid-19-di-jateng-via-coronajatengprovgoid-eGb1" TargetMode="External"/><Relationship Id="rId961" Type="http://schemas.openxmlformats.org/officeDocument/2006/relationships/hyperlink" Target="https://tirto.id/cek-peta-persebaran-covid-19-di-jateng-via-coronajatengprovgoid-eGb1" TargetMode="External"/><Relationship Id="rId1550" Type="http://schemas.openxmlformats.org/officeDocument/2006/relationships/hyperlink" Target="https://tirto.id/cek-peta-persebaran-covid-19-di-jateng-via-coronajatengprovgoid-eGb1" TargetMode="External"/><Relationship Id="rId960" Type="http://schemas.openxmlformats.org/officeDocument/2006/relationships/hyperlink" Target="https://tirto.id/cek-peta-persebaran-covid-19-di-jateng-via-coronajatengprovgoid-eGb1" TargetMode="External"/><Relationship Id="rId1551" Type="http://schemas.openxmlformats.org/officeDocument/2006/relationships/hyperlink" Target="https://tirto.id/cek-peta-persebaran-covid-19-di-jateng-via-coronajatengprovgoid-eGb1" TargetMode="External"/><Relationship Id="rId1552" Type="http://schemas.openxmlformats.org/officeDocument/2006/relationships/hyperlink" Target="https://tirto.id/cek-peta-persebaran-covid-19-di-jateng-via-coronajatengprovgoid-eGb1" TargetMode="External"/><Relationship Id="rId1553" Type="http://schemas.openxmlformats.org/officeDocument/2006/relationships/hyperlink" Target="https://tirto.id/cek-peta-persebaran-covid-19-di-jateng-via-coronajatengprovgoid-eGb1" TargetMode="External"/><Relationship Id="rId1543" Type="http://schemas.openxmlformats.org/officeDocument/2006/relationships/hyperlink" Target="https://tirto.id/cek-peta-persebaran-covid-19-di-jateng-via-coronajatengprovgoid-eGb1" TargetMode="External"/><Relationship Id="rId1544" Type="http://schemas.openxmlformats.org/officeDocument/2006/relationships/hyperlink" Target="https://tirto.id/cek-peta-persebaran-covid-19-di-jateng-via-coronajatengprovgoid-eGb1" TargetMode="External"/><Relationship Id="rId1545" Type="http://schemas.openxmlformats.org/officeDocument/2006/relationships/hyperlink" Target="https://tirto.id/cek-peta-persebaran-covid-19-di-jateng-via-coronajatengprovgoid-eGb1" TargetMode="External"/><Relationship Id="rId1546" Type="http://schemas.openxmlformats.org/officeDocument/2006/relationships/hyperlink" Target="https://tirto.id/cek-peta-persebaran-covid-19-di-jateng-via-coronajatengprovgoid-eGb1" TargetMode="External"/><Relationship Id="rId1547" Type="http://schemas.openxmlformats.org/officeDocument/2006/relationships/hyperlink" Target="https://tirto.id/cek-peta-persebaran-covid-19-di-jateng-via-coronajatengprovgoid-eGb1" TargetMode="External"/><Relationship Id="rId1548" Type="http://schemas.openxmlformats.org/officeDocument/2006/relationships/hyperlink" Target="https://tirto.id/cek-peta-persebaran-covid-19-di-jateng-via-coronajatengprovgoid-eGb1" TargetMode="External"/><Relationship Id="rId1549" Type="http://schemas.openxmlformats.org/officeDocument/2006/relationships/hyperlink" Target="https://tirto.id/cek-peta-persebaran-covid-19-di-jateng-via-coronajatengprovgoid-eGb1" TargetMode="External"/><Relationship Id="rId959" Type="http://schemas.openxmlformats.org/officeDocument/2006/relationships/hyperlink" Target="https://tirto.id/cek-peta-persebaran-covid-19-di-jateng-via-coronajatengprovgoid-eGb1" TargetMode="External"/><Relationship Id="rId954" Type="http://schemas.openxmlformats.org/officeDocument/2006/relationships/hyperlink" Target="https://tirto.id/cek-peta-persebaran-covid-19-di-jateng-via-coronajatengprovgoid-eGb1" TargetMode="External"/><Relationship Id="rId953" Type="http://schemas.openxmlformats.org/officeDocument/2006/relationships/hyperlink" Target="https://tirto.id/cek-peta-persebaran-covid-19-di-jateng-via-coronajatengprovgoid-eGb1" TargetMode="External"/><Relationship Id="rId952" Type="http://schemas.openxmlformats.org/officeDocument/2006/relationships/hyperlink" Target="https://tirto.id/cek-peta-persebaran-covid-19-di-jateng-via-coronajatengprovgoid-eGb1" TargetMode="External"/><Relationship Id="rId951" Type="http://schemas.openxmlformats.org/officeDocument/2006/relationships/hyperlink" Target="https://tirto.id/cek-peta-persebaran-covid-19-di-jateng-via-coronajatengprovgoid-eGb1" TargetMode="External"/><Relationship Id="rId958" Type="http://schemas.openxmlformats.org/officeDocument/2006/relationships/hyperlink" Target="https://tirto.id/cek-peta-persebaran-covid-19-di-jateng-via-coronajatengprovgoid-eGb1" TargetMode="External"/><Relationship Id="rId957" Type="http://schemas.openxmlformats.org/officeDocument/2006/relationships/hyperlink" Target="https://tirto.id/cek-peta-persebaran-covid-19-di-jateng-via-coronajatengprovgoid-eGb1" TargetMode="External"/><Relationship Id="rId956" Type="http://schemas.openxmlformats.org/officeDocument/2006/relationships/hyperlink" Target="https://tirto.id/cek-peta-persebaran-covid-19-di-jateng-via-coronajatengprovgoid-eGb1" TargetMode="External"/><Relationship Id="rId955" Type="http://schemas.openxmlformats.org/officeDocument/2006/relationships/hyperlink" Target="https://tirto.id/cek-peta-persebaran-covid-19-di-jateng-via-coronajatengprovgoid-eGb1" TargetMode="External"/><Relationship Id="rId950" Type="http://schemas.openxmlformats.org/officeDocument/2006/relationships/hyperlink" Target="https://tirto.id/cek-peta-persebaran-covid-19-di-jateng-via-coronajatengprovgoid-eGb1" TargetMode="External"/><Relationship Id="rId1540" Type="http://schemas.openxmlformats.org/officeDocument/2006/relationships/hyperlink" Target="https://tirto.id/cek-peta-persebaran-covid-19-di-jateng-via-coronajatengprovgoid-eGb1" TargetMode="External"/><Relationship Id="rId1541" Type="http://schemas.openxmlformats.org/officeDocument/2006/relationships/hyperlink" Target="https://tirto.id/cek-peta-persebaran-covid-19-di-jateng-via-coronajatengprovgoid-eGb1" TargetMode="External"/><Relationship Id="rId1542" Type="http://schemas.openxmlformats.org/officeDocument/2006/relationships/hyperlink" Target="https://tirto.id/cek-peta-persebaran-covid-19-di-jateng-via-coronajatengprovgoid-eGb1" TargetMode="External"/><Relationship Id="rId590" Type="http://schemas.openxmlformats.org/officeDocument/2006/relationships/hyperlink" Target="https://dinkes.kalbarprov.go.id/covid-19/" TargetMode="External"/><Relationship Id="rId107" Type="http://schemas.openxmlformats.org/officeDocument/2006/relationships/hyperlink" Target="https://pikobar.jabarprov.go.id/" TargetMode="External"/><Relationship Id="rId106" Type="http://schemas.openxmlformats.org/officeDocument/2006/relationships/hyperlink" Target="https://pikobar.jabarprov.go.id/" TargetMode="External"/><Relationship Id="rId105" Type="http://schemas.openxmlformats.org/officeDocument/2006/relationships/hyperlink" Target="https://pikobar.jabarprov.go.id/" TargetMode="External"/><Relationship Id="rId589" Type="http://schemas.openxmlformats.org/officeDocument/2006/relationships/hyperlink" Target="https://dinkes.kalbarprov.go.id/covid-19/" TargetMode="External"/><Relationship Id="rId104" Type="http://schemas.openxmlformats.org/officeDocument/2006/relationships/hyperlink" Target="https://pikobar.jabarprov.go.id/" TargetMode="External"/><Relationship Id="rId588" Type="http://schemas.openxmlformats.org/officeDocument/2006/relationships/hyperlink" Target="https://dinkes.kalbarprov.go.id/covid-19/" TargetMode="External"/><Relationship Id="rId109" Type="http://schemas.openxmlformats.org/officeDocument/2006/relationships/hyperlink" Target="https://pikobar.jabarprov.go.id/" TargetMode="External"/><Relationship Id="rId1170" Type="http://schemas.openxmlformats.org/officeDocument/2006/relationships/hyperlink" Target="https://tirto.id/cek-peta-persebaran-covid-19-di-jateng-via-coronajatengprovgoid-eGb1" TargetMode="External"/><Relationship Id="rId108" Type="http://schemas.openxmlformats.org/officeDocument/2006/relationships/hyperlink" Target="https://pikobar.jabarprov.go.id/" TargetMode="External"/><Relationship Id="rId1171" Type="http://schemas.openxmlformats.org/officeDocument/2006/relationships/hyperlink" Target="https://tirto.id/cek-peta-persebaran-covid-19-di-jateng-via-coronajatengprovgoid-eGb1" TargetMode="External"/><Relationship Id="rId583" Type="http://schemas.openxmlformats.org/officeDocument/2006/relationships/hyperlink" Target="https://dinkes.kalbarprov.go.id/covid-19/" TargetMode="External"/><Relationship Id="rId1172" Type="http://schemas.openxmlformats.org/officeDocument/2006/relationships/hyperlink" Target="https://tirto.id/cek-peta-persebaran-covid-19-di-jateng-via-coronajatengprovgoid-eGb1" TargetMode="External"/><Relationship Id="rId582" Type="http://schemas.openxmlformats.org/officeDocument/2006/relationships/hyperlink" Target="https://dinkes.kalbarprov.go.id/covid-19/" TargetMode="External"/><Relationship Id="rId1173" Type="http://schemas.openxmlformats.org/officeDocument/2006/relationships/hyperlink" Target="https://tirto.id/cek-peta-persebaran-covid-19-di-jateng-via-coronajatengprovgoid-eGb1" TargetMode="External"/><Relationship Id="rId581" Type="http://schemas.openxmlformats.org/officeDocument/2006/relationships/hyperlink" Target="https://dinkes.kalbarprov.go.id/covid-19/" TargetMode="External"/><Relationship Id="rId1174" Type="http://schemas.openxmlformats.org/officeDocument/2006/relationships/hyperlink" Target="https://tirto.id/cek-peta-persebaran-covid-19-di-jateng-via-coronajatengprovgoid-eGb1" TargetMode="External"/><Relationship Id="rId580" Type="http://schemas.openxmlformats.org/officeDocument/2006/relationships/hyperlink" Target="https://dinkes.kalbarprov.go.id/covid-19/" TargetMode="External"/><Relationship Id="rId1175" Type="http://schemas.openxmlformats.org/officeDocument/2006/relationships/hyperlink" Target="https://tirto.id/cek-peta-persebaran-covid-19-di-jateng-via-coronajatengprovgoid-eGb1" TargetMode="External"/><Relationship Id="rId103" Type="http://schemas.openxmlformats.org/officeDocument/2006/relationships/hyperlink" Target="https://pikobar.jabarprov.go.id/" TargetMode="External"/><Relationship Id="rId587" Type="http://schemas.openxmlformats.org/officeDocument/2006/relationships/hyperlink" Target="https://dinkes.kalbarprov.go.id/covid-19/" TargetMode="External"/><Relationship Id="rId1176" Type="http://schemas.openxmlformats.org/officeDocument/2006/relationships/hyperlink" Target="https://tirto.id/cek-peta-persebaran-covid-19-di-jateng-via-coronajatengprovgoid-eGb1" TargetMode="External"/><Relationship Id="rId102" Type="http://schemas.openxmlformats.org/officeDocument/2006/relationships/hyperlink" Target="https://pikobar.jabarprov.go.id/" TargetMode="External"/><Relationship Id="rId586" Type="http://schemas.openxmlformats.org/officeDocument/2006/relationships/hyperlink" Target="https://dinkes.kalbarprov.go.id/covid-19/" TargetMode="External"/><Relationship Id="rId1177" Type="http://schemas.openxmlformats.org/officeDocument/2006/relationships/hyperlink" Target="https://tirto.id/cek-peta-persebaran-covid-19-di-jateng-via-coronajatengprovgoid-eGb1" TargetMode="External"/><Relationship Id="rId101" Type="http://schemas.openxmlformats.org/officeDocument/2006/relationships/hyperlink" Target="https://pikobar.jabarprov.go.id/" TargetMode="External"/><Relationship Id="rId585" Type="http://schemas.openxmlformats.org/officeDocument/2006/relationships/hyperlink" Target="https://dinkes.kalbarprov.go.id/covid-19/" TargetMode="External"/><Relationship Id="rId1178" Type="http://schemas.openxmlformats.org/officeDocument/2006/relationships/hyperlink" Target="https://tirto.id/cek-peta-persebaran-covid-19-di-jateng-via-coronajatengprovgoid-eGb1" TargetMode="External"/><Relationship Id="rId100" Type="http://schemas.openxmlformats.org/officeDocument/2006/relationships/hyperlink" Target="https://pikobar.jabarprov.go.id/" TargetMode="External"/><Relationship Id="rId584" Type="http://schemas.openxmlformats.org/officeDocument/2006/relationships/hyperlink" Target="https://dinkes.kalbarprov.go.id/covid-19/" TargetMode="External"/><Relationship Id="rId1179" Type="http://schemas.openxmlformats.org/officeDocument/2006/relationships/hyperlink" Target="https://tirto.id/cek-peta-persebaran-covid-19-di-jateng-via-coronajatengprovgoid-eGb1" TargetMode="External"/><Relationship Id="rId1169" Type="http://schemas.openxmlformats.org/officeDocument/2006/relationships/hyperlink" Target="https://tirto.id/cek-peta-persebaran-covid-19-di-jateng-via-coronajatengprovgoid-eGb1" TargetMode="External"/><Relationship Id="rId579" Type="http://schemas.openxmlformats.org/officeDocument/2006/relationships/hyperlink" Target="https://dinkes.kalbarprov.go.id/covid-19/" TargetMode="External"/><Relationship Id="rId578" Type="http://schemas.openxmlformats.org/officeDocument/2006/relationships/hyperlink" Target="https://dinkes.kalbarprov.go.id/covid-19/" TargetMode="External"/><Relationship Id="rId577" Type="http://schemas.openxmlformats.org/officeDocument/2006/relationships/hyperlink" Target="https://dinkes.kalbarprov.go.id/covid-19/" TargetMode="External"/><Relationship Id="rId1160" Type="http://schemas.openxmlformats.org/officeDocument/2006/relationships/hyperlink" Target="https://tirto.id/cek-peta-persebaran-covid-19-di-jateng-via-coronajatengprovgoid-eGb1" TargetMode="External"/><Relationship Id="rId572" Type="http://schemas.openxmlformats.org/officeDocument/2006/relationships/hyperlink" Target="https://dinkes.kalbarprov.go.id/covid-19/" TargetMode="External"/><Relationship Id="rId1161" Type="http://schemas.openxmlformats.org/officeDocument/2006/relationships/hyperlink" Target="https://tirto.id/cek-peta-persebaran-covid-19-di-jateng-via-coronajatengprovgoid-eGb1" TargetMode="External"/><Relationship Id="rId571" Type="http://schemas.openxmlformats.org/officeDocument/2006/relationships/hyperlink" Target="https://dinkes.kalbarprov.go.id/covid-19/" TargetMode="External"/><Relationship Id="rId1162" Type="http://schemas.openxmlformats.org/officeDocument/2006/relationships/hyperlink" Target="https://tirto.id/cek-peta-persebaran-covid-19-di-jateng-via-coronajatengprovgoid-eGb1" TargetMode="External"/><Relationship Id="rId570" Type="http://schemas.openxmlformats.org/officeDocument/2006/relationships/hyperlink" Target="https://dinkes.kalbarprov.go.id/covid-19/" TargetMode="External"/><Relationship Id="rId1163" Type="http://schemas.openxmlformats.org/officeDocument/2006/relationships/hyperlink" Target="https://tirto.id/cek-peta-persebaran-covid-19-di-jateng-via-coronajatengprovgoid-eGb1" TargetMode="External"/><Relationship Id="rId1164" Type="http://schemas.openxmlformats.org/officeDocument/2006/relationships/hyperlink" Target="https://tirto.id/cek-peta-persebaran-covid-19-di-jateng-via-coronajatengprovgoid-eGb1" TargetMode="External"/><Relationship Id="rId576" Type="http://schemas.openxmlformats.org/officeDocument/2006/relationships/hyperlink" Target="https://dinkes.kalbarprov.go.id/covid-19/" TargetMode="External"/><Relationship Id="rId1165" Type="http://schemas.openxmlformats.org/officeDocument/2006/relationships/hyperlink" Target="https://tirto.id/cek-peta-persebaran-covid-19-di-jateng-via-coronajatengprovgoid-eGb1" TargetMode="External"/><Relationship Id="rId575" Type="http://schemas.openxmlformats.org/officeDocument/2006/relationships/hyperlink" Target="https://dinkes.kalbarprov.go.id/covid-19/" TargetMode="External"/><Relationship Id="rId1166" Type="http://schemas.openxmlformats.org/officeDocument/2006/relationships/hyperlink" Target="https://tirto.id/cek-peta-persebaran-covid-19-di-jateng-via-coronajatengprovgoid-eGb1" TargetMode="External"/><Relationship Id="rId574" Type="http://schemas.openxmlformats.org/officeDocument/2006/relationships/hyperlink" Target="https://dinkes.kalbarprov.go.id/covid-19/" TargetMode="External"/><Relationship Id="rId1167" Type="http://schemas.openxmlformats.org/officeDocument/2006/relationships/hyperlink" Target="https://tirto.id/cek-peta-persebaran-covid-19-di-jateng-via-coronajatengprovgoid-eGb1" TargetMode="External"/><Relationship Id="rId573" Type="http://schemas.openxmlformats.org/officeDocument/2006/relationships/hyperlink" Target="https://dinkes.kalbarprov.go.id/covid-19/" TargetMode="External"/><Relationship Id="rId1168" Type="http://schemas.openxmlformats.org/officeDocument/2006/relationships/hyperlink" Target="https://tirto.id/cek-peta-persebaran-covid-19-di-jateng-via-coronajatengprovgoid-eGb1" TargetMode="External"/><Relationship Id="rId129" Type="http://schemas.openxmlformats.org/officeDocument/2006/relationships/hyperlink" Target="https://pikobar.jabarprov.go.id/" TargetMode="External"/><Relationship Id="rId128" Type="http://schemas.openxmlformats.org/officeDocument/2006/relationships/hyperlink" Target="https://pikobar.jabarprov.go.id/" TargetMode="External"/><Relationship Id="rId127" Type="http://schemas.openxmlformats.org/officeDocument/2006/relationships/hyperlink" Target="https://pikobar.jabarprov.go.id/" TargetMode="External"/><Relationship Id="rId126" Type="http://schemas.openxmlformats.org/officeDocument/2006/relationships/hyperlink" Target="https://pikobar.jabarprov.go.id/" TargetMode="External"/><Relationship Id="rId1190" Type="http://schemas.openxmlformats.org/officeDocument/2006/relationships/hyperlink" Target="https://tirto.id/cek-peta-persebaran-covid-19-di-jateng-via-coronajatengprovgoid-eGb1" TargetMode="External"/><Relationship Id="rId1191" Type="http://schemas.openxmlformats.org/officeDocument/2006/relationships/hyperlink" Target="https://tirto.id/cek-peta-persebaran-covid-19-di-jateng-via-coronajatengprovgoid-eGb1" TargetMode="External"/><Relationship Id="rId1192" Type="http://schemas.openxmlformats.org/officeDocument/2006/relationships/hyperlink" Target="https://tirto.id/cek-peta-persebaran-covid-19-di-jateng-via-coronajatengprovgoid-eGb1" TargetMode="External"/><Relationship Id="rId1193" Type="http://schemas.openxmlformats.org/officeDocument/2006/relationships/hyperlink" Target="https://tirto.id/cek-peta-persebaran-covid-19-di-jateng-via-coronajatengprovgoid-eGb1" TargetMode="External"/><Relationship Id="rId121" Type="http://schemas.openxmlformats.org/officeDocument/2006/relationships/hyperlink" Target="https://pikobar.jabarprov.go.id/" TargetMode="External"/><Relationship Id="rId1194" Type="http://schemas.openxmlformats.org/officeDocument/2006/relationships/hyperlink" Target="https://tirto.id/cek-peta-persebaran-covid-19-di-jateng-via-coronajatengprovgoid-eGb1" TargetMode="External"/><Relationship Id="rId120" Type="http://schemas.openxmlformats.org/officeDocument/2006/relationships/hyperlink" Target="https://pikobar.jabarprov.go.id/" TargetMode="External"/><Relationship Id="rId1195" Type="http://schemas.openxmlformats.org/officeDocument/2006/relationships/hyperlink" Target="https://tirto.id/cek-peta-persebaran-covid-19-di-jateng-via-coronajatengprovgoid-eGb1" TargetMode="External"/><Relationship Id="rId1196" Type="http://schemas.openxmlformats.org/officeDocument/2006/relationships/hyperlink" Target="https://tirto.id/cek-peta-persebaran-covid-19-di-jateng-via-coronajatengprovgoid-eGb1" TargetMode="External"/><Relationship Id="rId1197" Type="http://schemas.openxmlformats.org/officeDocument/2006/relationships/hyperlink" Target="https://tirto.id/cek-peta-persebaran-covid-19-di-jateng-via-coronajatengprovgoid-eGb1" TargetMode="External"/><Relationship Id="rId125" Type="http://schemas.openxmlformats.org/officeDocument/2006/relationships/hyperlink" Target="https://pikobar.jabarprov.go.id/" TargetMode="External"/><Relationship Id="rId1198" Type="http://schemas.openxmlformats.org/officeDocument/2006/relationships/hyperlink" Target="https://tirto.id/cek-peta-persebaran-covid-19-di-jateng-via-coronajatengprovgoid-eGb1" TargetMode="External"/><Relationship Id="rId124" Type="http://schemas.openxmlformats.org/officeDocument/2006/relationships/hyperlink" Target="https://pikobar.jabarprov.go.id/" TargetMode="External"/><Relationship Id="rId1199" Type="http://schemas.openxmlformats.org/officeDocument/2006/relationships/hyperlink" Target="https://tirto.id/cek-peta-persebaran-covid-19-di-jateng-via-coronajatengprovgoid-eGb1" TargetMode="External"/><Relationship Id="rId123" Type="http://schemas.openxmlformats.org/officeDocument/2006/relationships/hyperlink" Target="https://pikobar.jabarprov.go.id/" TargetMode="External"/><Relationship Id="rId122" Type="http://schemas.openxmlformats.org/officeDocument/2006/relationships/hyperlink" Target="https://pikobar.jabarprov.go.id/" TargetMode="External"/><Relationship Id="rId118" Type="http://schemas.openxmlformats.org/officeDocument/2006/relationships/hyperlink" Target="https://pikobar.jabarprov.go.id/" TargetMode="External"/><Relationship Id="rId117" Type="http://schemas.openxmlformats.org/officeDocument/2006/relationships/hyperlink" Target="https://pikobar.jabarprov.go.id/" TargetMode="External"/><Relationship Id="rId116" Type="http://schemas.openxmlformats.org/officeDocument/2006/relationships/hyperlink" Target="https://pikobar.jabarprov.go.id/" TargetMode="External"/><Relationship Id="rId115" Type="http://schemas.openxmlformats.org/officeDocument/2006/relationships/hyperlink" Target="https://pikobar.jabarprov.go.id/" TargetMode="External"/><Relationship Id="rId599" Type="http://schemas.openxmlformats.org/officeDocument/2006/relationships/hyperlink" Target="https://dinkes.kalbarprov.go.id/covid-19/" TargetMode="External"/><Relationship Id="rId1180" Type="http://schemas.openxmlformats.org/officeDocument/2006/relationships/hyperlink" Target="https://tirto.id/cek-peta-persebaran-covid-19-di-jateng-via-coronajatengprovgoid-eGb1" TargetMode="External"/><Relationship Id="rId1181" Type="http://schemas.openxmlformats.org/officeDocument/2006/relationships/hyperlink" Target="https://tirto.id/cek-peta-persebaran-covid-19-di-jateng-via-coronajatengprovgoid-eGb1" TargetMode="External"/><Relationship Id="rId119" Type="http://schemas.openxmlformats.org/officeDocument/2006/relationships/hyperlink" Target="https://pikobar.jabarprov.go.id/" TargetMode="External"/><Relationship Id="rId1182" Type="http://schemas.openxmlformats.org/officeDocument/2006/relationships/hyperlink" Target="https://tirto.id/cek-peta-persebaran-covid-19-di-jateng-via-coronajatengprovgoid-eGb1" TargetMode="External"/><Relationship Id="rId110" Type="http://schemas.openxmlformats.org/officeDocument/2006/relationships/hyperlink" Target="https://pikobar.jabarprov.go.id/" TargetMode="External"/><Relationship Id="rId594" Type="http://schemas.openxmlformats.org/officeDocument/2006/relationships/hyperlink" Target="https://dinkes.kalbarprov.go.id/covid-19/" TargetMode="External"/><Relationship Id="rId1183" Type="http://schemas.openxmlformats.org/officeDocument/2006/relationships/hyperlink" Target="https://tirto.id/cek-peta-persebaran-covid-19-di-jateng-via-coronajatengprovgoid-eGb1" TargetMode="External"/><Relationship Id="rId593" Type="http://schemas.openxmlformats.org/officeDocument/2006/relationships/hyperlink" Target="https://dinkes.kalbarprov.go.id/covid-19/" TargetMode="External"/><Relationship Id="rId1184" Type="http://schemas.openxmlformats.org/officeDocument/2006/relationships/hyperlink" Target="https://tirto.id/cek-peta-persebaran-covid-19-di-jateng-via-coronajatengprovgoid-eGb1" TargetMode="External"/><Relationship Id="rId592" Type="http://schemas.openxmlformats.org/officeDocument/2006/relationships/hyperlink" Target="https://dinkes.kalbarprov.go.id/covid-19/" TargetMode="External"/><Relationship Id="rId1185" Type="http://schemas.openxmlformats.org/officeDocument/2006/relationships/hyperlink" Target="https://tirto.id/cek-peta-persebaran-covid-19-di-jateng-via-coronajatengprovgoid-eGb1" TargetMode="External"/><Relationship Id="rId591" Type="http://schemas.openxmlformats.org/officeDocument/2006/relationships/hyperlink" Target="https://dinkes.kalbarprov.go.id/covid-19/" TargetMode="External"/><Relationship Id="rId1186" Type="http://schemas.openxmlformats.org/officeDocument/2006/relationships/hyperlink" Target="https://tirto.id/cek-peta-persebaran-covid-19-di-jateng-via-coronajatengprovgoid-eGb1" TargetMode="External"/><Relationship Id="rId114" Type="http://schemas.openxmlformats.org/officeDocument/2006/relationships/hyperlink" Target="https://pikobar.jabarprov.go.id/" TargetMode="External"/><Relationship Id="rId598" Type="http://schemas.openxmlformats.org/officeDocument/2006/relationships/hyperlink" Target="https://dinkes.kalbarprov.go.id/covid-19/" TargetMode="External"/><Relationship Id="rId1187" Type="http://schemas.openxmlformats.org/officeDocument/2006/relationships/hyperlink" Target="https://tirto.id/cek-peta-persebaran-covid-19-di-jateng-via-coronajatengprovgoid-eGb1" TargetMode="External"/><Relationship Id="rId113" Type="http://schemas.openxmlformats.org/officeDocument/2006/relationships/hyperlink" Target="https://pikobar.jabarprov.go.id/" TargetMode="External"/><Relationship Id="rId597" Type="http://schemas.openxmlformats.org/officeDocument/2006/relationships/hyperlink" Target="https://dinkes.kalbarprov.go.id/covid-19/" TargetMode="External"/><Relationship Id="rId1188" Type="http://schemas.openxmlformats.org/officeDocument/2006/relationships/hyperlink" Target="https://tirto.id/cek-peta-persebaran-covid-19-di-jateng-via-coronajatengprovgoid-eGb1" TargetMode="External"/><Relationship Id="rId112" Type="http://schemas.openxmlformats.org/officeDocument/2006/relationships/hyperlink" Target="https://pikobar.jabarprov.go.id/" TargetMode="External"/><Relationship Id="rId596" Type="http://schemas.openxmlformats.org/officeDocument/2006/relationships/hyperlink" Target="https://dinkes.kalbarprov.go.id/covid-19/" TargetMode="External"/><Relationship Id="rId1189" Type="http://schemas.openxmlformats.org/officeDocument/2006/relationships/hyperlink" Target="https://tirto.id/cek-peta-persebaran-covid-19-di-jateng-via-coronajatengprovgoid-eGb1" TargetMode="External"/><Relationship Id="rId111" Type="http://schemas.openxmlformats.org/officeDocument/2006/relationships/hyperlink" Target="https://pikobar.jabarprov.go.id/" TargetMode="External"/><Relationship Id="rId595" Type="http://schemas.openxmlformats.org/officeDocument/2006/relationships/hyperlink" Target="https://dinkes.kalbarprov.go.id/covid-19/" TargetMode="External"/><Relationship Id="rId1136" Type="http://schemas.openxmlformats.org/officeDocument/2006/relationships/hyperlink" Target="https://tirto.id/cek-peta-persebaran-covid-19-di-jateng-via-coronajatengprovgoid-eGb1" TargetMode="External"/><Relationship Id="rId1137" Type="http://schemas.openxmlformats.org/officeDocument/2006/relationships/hyperlink" Target="https://tirto.id/cek-peta-persebaran-covid-19-di-jateng-via-coronajatengprovgoid-eGb1" TargetMode="External"/><Relationship Id="rId1138" Type="http://schemas.openxmlformats.org/officeDocument/2006/relationships/hyperlink" Target="https://tirto.id/cek-peta-persebaran-covid-19-di-jateng-via-coronajatengprovgoid-eGb1" TargetMode="External"/><Relationship Id="rId1139" Type="http://schemas.openxmlformats.org/officeDocument/2006/relationships/hyperlink" Target="https://tirto.id/cek-peta-persebaran-covid-19-di-jateng-via-coronajatengprovgoid-eGb1" TargetMode="External"/><Relationship Id="rId547" Type="http://schemas.openxmlformats.org/officeDocument/2006/relationships/hyperlink" Target="https://dinkes.kalbarprov.go.id/covid-19/" TargetMode="External"/><Relationship Id="rId546" Type="http://schemas.openxmlformats.org/officeDocument/2006/relationships/hyperlink" Target="https://dinkes.kalbarprov.go.id/covid-19/" TargetMode="External"/><Relationship Id="rId545" Type="http://schemas.openxmlformats.org/officeDocument/2006/relationships/hyperlink" Target="https://dinkes.kalbarprov.go.id/covid-19/" TargetMode="External"/><Relationship Id="rId544" Type="http://schemas.openxmlformats.org/officeDocument/2006/relationships/hyperlink" Target="https://dinkes.kalbarprov.go.id/covid-19/" TargetMode="External"/><Relationship Id="rId549" Type="http://schemas.openxmlformats.org/officeDocument/2006/relationships/hyperlink" Target="https://dinkes.kalbarprov.go.id/covid-19/" TargetMode="External"/><Relationship Id="rId548" Type="http://schemas.openxmlformats.org/officeDocument/2006/relationships/hyperlink" Target="https://dinkes.kalbarprov.go.id/covid-19/" TargetMode="External"/><Relationship Id="rId1130" Type="http://schemas.openxmlformats.org/officeDocument/2006/relationships/hyperlink" Target="https://tirto.id/cek-peta-persebaran-covid-19-di-jateng-via-coronajatengprovgoid-eGb1" TargetMode="External"/><Relationship Id="rId1131" Type="http://schemas.openxmlformats.org/officeDocument/2006/relationships/hyperlink" Target="https://tirto.id/cek-peta-persebaran-covid-19-di-jateng-via-coronajatengprovgoid-eGb1" TargetMode="External"/><Relationship Id="rId543" Type="http://schemas.openxmlformats.org/officeDocument/2006/relationships/hyperlink" Target="https://dinkes.kalbarprov.go.id/covid-19/" TargetMode="External"/><Relationship Id="rId1132" Type="http://schemas.openxmlformats.org/officeDocument/2006/relationships/hyperlink" Target="https://tirto.id/cek-peta-persebaran-covid-19-di-jateng-via-coronajatengprovgoid-eGb1" TargetMode="External"/><Relationship Id="rId542" Type="http://schemas.openxmlformats.org/officeDocument/2006/relationships/hyperlink" Target="https://dinkes.kalbarprov.go.id/covid-19/" TargetMode="External"/><Relationship Id="rId1133" Type="http://schemas.openxmlformats.org/officeDocument/2006/relationships/hyperlink" Target="https://tirto.id/cek-peta-persebaran-covid-19-di-jateng-via-coronajatengprovgoid-eGb1" TargetMode="External"/><Relationship Id="rId541" Type="http://schemas.openxmlformats.org/officeDocument/2006/relationships/hyperlink" Target="https://dinkes.kalbarprov.go.id/covid-19/" TargetMode="External"/><Relationship Id="rId1134" Type="http://schemas.openxmlformats.org/officeDocument/2006/relationships/hyperlink" Target="https://tirto.id/cek-peta-persebaran-covid-19-di-jateng-via-coronajatengprovgoid-eGb1" TargetMode="External"/><Relationship Id="rId540" Type="http://schemas.openxmlformats.org/officeDocument/2006/relationships/hyperlink" Target="https://dinkes.kalbarprov.go.id/covid-19/" TargetMode="External"/><Relationship Id="rId1135" Type="http://schemas.openxmlformats.org/officeDocument/2006/relationships/hyperlink" Target="https://tirto.id/cek-peta-persebaran-covid-19-di-jateng-via-coronajatengprovgoid-eGb1" TargetMode="External"/><Relationship Id="rId1125" Type="http://schemas.openxmlformats.org/officeDocument/2006/relationships/hyperlink" Target="https://tirto.id/cek-peta-persebaran-covid-19-di-jateng-via-coronajatengprovgoid-eGb1" TargetMode="External"/><Relationship Id="rId1126" Type="http://schemas.openxmlformats.org/officeDocument/2006/relationships/hyperlink" Target="https://tirto.id/cek-peta-persebaran-covid-19-di-jateng-via-coronajatengprovgoid-eGb1" TargetMode="External"/><Relationship Id="rId1127" Type="http://schemas.openxmlformats.org/officeDocument/2006/relationships/hyperlink" Target="https://tirto.id/cek-peta-persebaran-covid-19-di-jateng-via-coronajatengprovgoid-eGb1" TargetMode="External"/><Relationship Id="rId1128" Type="http://schemas.openxmlformats.org/officeDocument/2006/relationships/hyperlink" Target="https://tirto.id/cek-peta-persebaran-covid-19-di-jateng-via-coronajatengprovgoid-eGb1" TargetMode="External"/><Relationship Id="rId1129" Type="http://schemas.openxmlformats.org/officeDocument/2006/relationships/hyperlink" Target="https://tirto.id/cek-peta-persebaran-covid-19-di-jateng-via-coronajatengprovgoid-eGb1" TargetMode="External"/><Relationship Id="rId536" Type="http://schemas.openxmlformats.org/officeDocument/2006/relationships/hyperlink" Target="https://dinkes.kalbarprov.go.id/covid-19/" TargetMode="External"/><Relationship Id="rId535" Type="http://schemas.openxmlformats.org/officeDocument/2006/relationships/hyperlink" Target="https://dinkes.kalbarprov.go.id/covid-19/" TargetMode="External"/><Relationship Id="rId534" Type="http://schemas.openxmlformats.org/officeDocument/2006/relationships/hyperlink" Target="https://dinkes.kalbarprov.go.id/covid-19/" TargetMode="External"/><Relationship Id="rId533" Type="http://schemas.openxmlformats.org/officeDocument/2006/relationships/hyperlink" Target="https://dinkes.kalbarprov.go.id/covid-19/" TargetMode="External"/><Relationship Id="rId539" Type="http://schemas.openxmlformats.org/officeDocument/2006/relationships/hyperlink" Target="https://dinkes.kalbarprov.go.id/covid-19/" TargetMode="External"/><Relationship Id="rId538" Type="http://schemas.openxmlformats.org/officeDocument/2006/relationships/hyperlink" Target="https://dinkes.kalbarprov.go.id/covid-19/" TargetMode="External"/><Relationship Id="rId537" Type="http://schemas.openxmlformats.org/officeDocument/2006/relationships/hyperlink" Target="https://dinkes.kalbarprov.go.id/covid-19/" TargetMode="External"/><Relationship Id="rId1120" Type="http://schemas.openxmlformats.org/officeDocument/2006/relationships/hyperlink" Target="https://tirto.id/cek-peta-persebaran-covid-19-di-jateng-via-coronajatengprovgoid-eGb1" TargetMode="External"/><Relationship Id="rId532" Type="http://schemas.openxmlformats.org/officeDocument/2006/relationships/hyperlink" Target="https://dinkes.kalbarprov.go.id/covid-19/" TargetMode="External"/><Relationship Id="rId1121" Type="http://schemas.openxmlformats.org/officeDocument/2006/relationships/hyperlink" Target="https://tirto.id/cek-peta-persebaran-covid-19-di-jateng-via-coronajatengprovgoid-eGb1" TargetMode="External"/><Relationship Id="rId531" Type="http://schemas.openxmlformats.org/officeDocument/2006/relationships/hyperlink" Target="https://dinkes.kalbarprov.go.id/covid-19/" TargetMode="External"/><Relationship Id="rId1122" Type="http://schemas.openxmlformats.org/officeDocument/2006/relationships/hyperlink" Target="https://tirto.id/cek-peta-persebaran-covid-19-di-jateng-via-coronajatengprovgoid-eGb1" TargetMode="External"/><Relationship Id="rId530" Type="http://schemas.openxmlformats.org/officeDocument/2006/relationships/hyperlink" Target="https://dinkes.kalbarprov.go.id/covid-19/" TargetMode="External"/><Relationship Id="rId1123" Type="http://schemas.openxmlformats.org/officeDocument/2006/relationships/hyperlink" Target="https://tirto.id/cek-peta-persebaran-covid-19-di-jateng-via-coronajatengprovgoid-eGb1" TargetMode="External"/><Relationship Id="rId1124" Type="http://schemas.openxmlformats.org/officeDocument/2006/relationships/hyperlink" Target="https://tirto.id/cek-peta-persebaran-covid-19-di-jateng-via-coronajatengprovgoid-eGb1" TargetMode="External"/><Relationship Id="rId1158" Type="http://schemas.openxmlformats.org/officeDocument/2006/relationships/hyperlink" Target="https://tirto.id/cek-peta-persebaran-covid-19-di-jateng-via-coronajatengprovgoid-eGb1" TargetMode="External"/><Relationship Id="rId1159" Type="http://schemas.openxmlformats.org/officeDocument/2006/relationships/hyperlink" Target="https://tirto.id/cek-peta-persebaran-covid-19-di-jateng-via-coronajatengprovgoid-eGb1" TargetMode="External"/><Relationship Id="rId569" Type="http://schemas.openxmlformats.org/officeDocument/2006/relationships/hyperlink" Target="https://dinkes.kalbarprov.go.id/covid-19/" TargetMode="External"/><Relationship Id="rId568" Type="http://schemas.openxmlformats.org/officeDocument/2006/relationships/hyperlink" Target="https://dinkes.kalbarprov.go.id/covid-19/" TargetMode="External"/><Relationship Id="rId567" Type="http://schemas.openxmlformats.org/officeDocument/2006/relationships/hyperlink" Target="https://dinkes.kalbarprov.go.id/covid-19/" TargetMode="External"/><Relationship Id="rId566" Type="http://schemas.openxmlformats.org/officeDocument/2006/relationships/hyperlink" Target="https://dinkes.kalbarprov.go.id/covid-19/" TargetMode="External"/><Relationship Id="rId561" Type="http://schemas.openxmlformats.org/officeDocument/2006/relationships/hyperlink" Target="https://dinkes.kalbarprov.go.id/covid-19/" TargetMode="External"/><Relationship Id="rId1150" Type="http://schemas.openxmlformats.org/officeDocument/2006/relationships/hyperlink" Target="https://tirto.id/cek-peta-persebaran-covid-19-di-jateng-via-coronajatengprovgoid-eGb1" TargetMode="External"/><Relationship Id="rId560" Type="http://schemas.openxmlformats.org/officeDocument/2006/relationships/hyperlink" Target="https://dinkes.kalbarprov.go.id/covid-19/" TargetMode="External"/><Relationship Id="rId1151" Type="http://schemas.openxmlformats.org/officeDocument/2006/relationships/hyperlink" Target="https://tirto.id/cek-peta-persebaran-covid-19-di-jateng-via-coronajatengprovgoid-eGb1" TargetMode="External"/><Relationship Id="rId1152" Type="http://schemas.openxmlformats.org/officeDocument/2006/relationships/hyperlink" Target="https://tirto.id/cek-peta-persebaran-covid-19-di-jateng-via-coronajatengprovgoid-eGb1" TargetMode="External"/><Relationship Id="rId1153" Type="http://schemas.openxmlformats.org/officeDocument/2006/relationships/hyperlink" Target="https://tirto.id/cek-peta-persebaran-covid-19-di-jateng-via-coronajatengprovgoid-eGb1" TargetMode="External"/><Relationship Id="rId565" Type="http://schemas.openxmlformats.org/officeDocument/2006/relationships/hyperlink" Target="https://dinkes.kalbarprov.go.id/covid-19/" TargetMode="External"/><Relationship Id="rId1154" Type="http://schemas.openxmlformats.org/officeDocument/2006/relationships/hyperlink" Target="https://tirto.id/cek-peta-persebaran-covid-19-di-jateng-via-coronajatengprovgoid-eGb1" TargetMode="External"/><Relationship Id="rId564" Type="http://schemas.openxmlformats.org/officeDocument/2006/relationships/hyperlink" Target="https://dinkes.kalbarprov.go.id/covid-19/" TargetMode="External"/><Relationship Id="rId1155" Type="http://schemas.openxmlformats.org/officeDocument/2006/relationships/hyperlink" Target="https://tirto.id/cek-peta-persebaran-covid-19-di-jateng-via-coronajatengprovgoid-eGb1" TargetMode="External"/><Relationship Id="rId563" Type="http://schemas.openxmlformats.org/officeDocument/2006/relationships/hyperlink" Target="https://dinkes.kalbarprov.go.id/covid-19/" TargetMode="External"/><Relationship Id="rId1156" Type="http://schemas.openxmlformats.org/officeDocument/2006/relationships/hyperlink" Target="https://tirto.id/cek-peta-persebaran-covid-19-di-jateng-via-coronajatengprovgoid-eGb1" TargetMode="External"/><Relationship Id="rId562" Type="http://schemas.openxmlformats.org/officeDocument/2006/relationships/hyperlink" Target="https://dinkes.kalbarprov.go.id/covid-19/" TargetMode="External"/><Relationship Id="rId1157" Type="http://schemas.openxmlformats.org/officeDocument/2006/relationships/hyperlink" Target="https://tirto.id/cek-peta-persebaran-covid-19-di-jateng-via-coronajatengprovgoid-eGb1" TargetMode="External"/><Relationship Id="rId1147" Type="http://schemas.openxmlformats.org/officeDocument/2006/relationships/hyperlink" Target="https://tirto.id/cek-peta-persebaran-covid-19-di-jateng-via-coronajatengprovgoid-eGb1" TargetMode="External"/><Relationship Id="rId1148" Type="http://schemas.openxmlformats.org/officeDocument/2006/relationships/hyperlink" Target="https://tirto.id/cek-peta-persebaran-covid-19-di-jateng-via-coronajatengprovgoid-eGb1" TargetMode="External"/><Relationship Id="rId1149" Type="http://schemas.openxmlformats.org/officeDocument/2006/relationships/hyperlink" Target="https://tirto.id/cek-peta-persebaran-covid-19-di-jateng-via-coronajatengprovgoid-eGb1" TargetMode="External"/><Relationship Id="rId558" Type="http://schemas.openxmlformats.org/officeDocument/2006/relationships/hyperlink" Target="https://dinkes.kalbarprov.go.id/covid-19/" TargetMode="External"/><Relationship Id="rId557" Type="http://schemas.openxmlformats.org/officeDocument/2006/relationships/hyperlink" Target="https://dinkes.kalbarprov.go.id/covid-19/" TargetMode="External"/><Relationship Id="rId556" Type="http://schemas.openxmlformats.org/officeDocument/2006/relationships/hyperlink" Target="https://dinkes.kalbarprov.go.id/covid-19/" TargetMode="External"/><Relationship Id="rId555" Type="http://schemas.openxmlformats.org/officeDocument/2006/relationships/hyperlink" Target="https://dinkes.kalbarprov.go.id/covid-19/" TargetMode="External"/><Relationship Id="rId559" Type="http://schemas.openxmlformats.org/officeDocument/2006/relationships/hyperlink" Target="https://dinkes.kalbarprov.go.id/covid-19/" TargetMode="External"/><Relationship Id="rId550" Type="http://schemas.openxmlformats.org/officeDocument/2006/relationships/hyperlink" Target="https://dinkes.kalbarprov.go.id/covid-19/" TargetMode="External"/><Relationship Id="rId1140" Type="http://schemas.openxmlformats.org/officeDocument/2006/relationships/hyperlink" Target="https://tirto.id/cek-peta-persebaran-covid-19-di-jateng-via-coronajatengprovgoid-eGb1" TargetMode="External"/><Relationship Id="rId1141" Type="http://schemas.openxmlformats.org/officeDocument/2006/relationships/hyperlink" Target="https://tirto.id/cek-peta-persebaran-covid-19-di-jateng-via-coronajatengprovgoid-eGb1" TargetMode="External"/><Relationship Id="rId1142" Type="http://schemas.openxmlformats.org/officeDocument/2006/relationships/hyperlink" Target="https://tirto.id/cek-peta-persebaran-covid-19-di-jateng-via-coronajatengprovgoid-eGb1" TargetMode="External"/><Relationship Id="rId554" Type="http://schemas.openxmlformats.org/officeDocument/2006/relationships/hyperlink" Target="https://dinkes.kalbarprov.go.id/covid-19/" TargetMode="External"/><Relationship Id="rId1143" Type="http://schemas.openxmlformats.org/officeDocument/2006/relationships/hyperlink" Target="https://tirto.id/cek-peta-persebaran-covid-19-di-jateng-via-coronajatengprovgoid-eGb1" TargetMode="External"/><Relationship Id="rId553" Type="http://schemas.openxmlformats.org/officeDocument/2006/relationships/hyperlink" Target="https://dinkes.kalbarprov.go.id/covid-19/" TargetMode="External"/><Relationship Id="rId1144" Type="http://schemas.openxmlformats.org/officeDocument/2006/relationships/hyperlink" Target="https://tirto.id/cek-peta-persebaran-covid-19-di-jateng-via-coronajatengprovgoid-eGb1" TargetMode="External"/><Relationship Id="rId552" Type="http://schemas.openxmlformats.org/officeDocument/2006/relationships/hyperlink" Target="https://dinkes.kalbarprov.go.id/covid-19/" TargetMode="External"/><Relationship Id="rId1145" Type="http://schemas.openxmlformats.org/officeDocument/2006/relationships/hyperlink" Target="https://tirto.id/cek-peta-persebaran-covid-19-di-jateng-via-coronajatengprovgoid-eGb1" TargetMode="External"/><Relationship Id="rId551" Type="http://schemas.openxmlformats.org/officeDocument/2006/relationships/hyperlink" Target="https://dinkes.kalbarprov.go.id/covid-19/" TargetMode="External"/><Relationship Id="rId1146" Type="http://schemas.openxmlformats.org/officeDocument/2006/relationships/hyperlink" Target="https://tirto.id/cek-peta-persebaran-covid-19-di-jateng-via-coronajatengprovgoid-eGb1" TargetMode="External"/><Relationship Id="rId495" Type="http://schemas.openxmlformats.org/officeDocument/2006/relationships/hyperlink" Target="https://dinkes.kalbarprov.go.id/covid-19/" TargetMode="External"/><Relationship Id="rId494" Type="http://schemas.openxmlformats.org/officeDocument/2006/relationships/hyperlink" Target="https://dinkes.kalbarprov.go.id/covid-19/" TargetMode="External"/><Relationship Id="rId493" Type="http://schemas.openxmlformats.org/officeDocument/2006/relationships/hyperlink" Target="https://dinkes.kalbarprov.go.id/covid-19/" TargetMode="External"/><Relationship Id="rId492" Type="http://schemas.openxmlformats.org/officeDocument/2006/relationships/hyperlink" Target="https://dinkes.kalbarprov.go.id/covid-19/" TargetMode="External"/><Relationship Id="rId499" Type="http://schemas.openxmlformats.org/officeDocument/2006/relationships/hyperlink" Target="https://dinkes.kalbarprov.go.id/covid-19/" TargetMode="External"/><Relationship Id="rId498" Type="http://schemas.openxmlformats.org/officeDocument/2006/relationships/hyperlink" Target="https://dinkes.kalbarprov.go.id/covid-19/" TargetMode="External"/><Relationship Id="rId497" Type="http://schemas.openxmlformats.org/officeDocument/2006/relationships/hyperlink" Target="https://dinkes.kalbarprov.go.id/covid-19/" TargetMode="External"/><Relationship Id="rId496" Type="http://schemas.openxmlformats.org/officeDocument/2006/relationships/hyperlink" Target="https://dinkes.kalbarprov.go.id/covid-19/" TargetMode="External"/><Relationship Id="rId1610" Type="http://schemas.openxmlformats.org/officeDocument/2006/relationships/hyperlink" Target="https://tirto.id/cek-peta-persebaran-covid-19-di-jateng-via-coronajatengprovgoid-eGb1" TargetMode="External"/><Relationship Id="rId1611" Type="http://schemas.openxmlformats.org/officeDocument/2006/relationships/hyperlink" Target="https://tirto.id/cek-peta-persebaran-covid-19-di-jateng-via-coronajatengprovgoid-eGb1" TargetMode="External"/><Relationship Id="rId1612" Type="http://schemas.openxmlformats.org/officeDocument/2006/relationships/hyperlink" Target="https://tirto.id/cek-peta-persebaran-covid-19-di-jateng-via-coronajatengprovgoid-eGb1" TargetMode="External"/><Relationship Id="rId1613" Type="http://schemas.openxmlformats.org/officeDocument/2006/relationships/hyperlink" Target="https://tirto.id/cek-peta-persebaran-covid-19-di-jateng-via-coronajatengprovgoid-eGb1" TargetMode="External"/><Relationship Id="rId1614" Type="http://schemas.openxmlformats.org/officeDocument/2006/relationships/hyperlink" Target="https://tirto.id/cek-peta-persebaran-covid-19-di-jateng-via-coronajatengprovgoid-eGb1" TargetMode="External"/><Relationship Id="rId1615" Type="http://schemas.openxmlformats.org/officeDocument/2006/relationships/hyperlink" Target="https://tirto.id/cek-peta-persebaran-covid-19-di-jateng-via-coronajatengprovgoid-eGb1" TargetMode="External"/><Relationship Id="rId1616" Type="http://schemas.openxmlformats.org/officeDocument/2006/relationships/hyperlink" Target="https://tirto.id/cek-peta-persebaran-covid-19-di-jateng-via-coronajatengprovgoid-eGb1" TargetMode="External"/><Relationship Id="rId907" Type="http://schemas.openxmlformats.org/officeDocument/2006/relationships/hyperlink" Target="https://www.cnnindonesia.com/nasional/20200318195307-20-484722/dinkes-sultra-temukan-172-odp-dan-9-pdp-virus-corona" TargetMode="External"/><Relationship Id="rId1617" Type="http://schemas.openxmlformats.org/officeDocument/2006/relationships/hyperlink" Target="https://tirto.id/cek-peta-persebaran-covid-19-di-jateng-via-coronajatengprovgoid-eGb1" TargetMode="External"/><Relationship Id="rId906" Type="http://schemas.openxmlformats.org/officeDocument/2006/relationships/hyperlink" Target="https://www.cnnindonesia.com/nasional/20200318195307-20-484722/dinkes-sultra-temukan-172-odp-dan-9-pdp-virus-corona" TargetMode="External"/><Relationship Id="rId1618" Type="http://schemas.openxmlformats.org/officeDocument/2006/relationships/hyperlink" Target="https://tirto.id/cek-peta-persebaran-covid-19-di-jateng-via-coronajatengprovgoid-eGb1" TargetMode="External"/><Relationship Id="rId905" Type="http://schemas.openxmlformats.org/officeDocument/2006/relationships/hyperlink" Target="https://www.cnnindonesia.com/nasional/20200318195307-20-484722/dinkes-sultra-temukan-172-odp-dan-9-pdp-virus-corona" TargetMode="External"/><Relationship Id="rId1619" Type="http://schemas.openxmlformats.org/officeDocument/2006/relationships/hyperlink" Target="https://tirto.id/cek-peta-persebaran-covid-19-di-jateng-via-coronajatengprovgoid-eGb1" TargetMode="External"/><Relationship Id="rId904" Type="http://schemas.openxmlformats.org/officeDocument/2006/relationships/hyperlink" Target="https://www.cnnindonesia.com/nasional/20200318195307-20-484722/dinkes-sultra-temukan-172-odp-dan-9-pdp-virus-corona" TargetMode="External"/><Relationship Id="rId909" Type="http://schemas.openxmlformats.org/officeDocument/2006/relationships/hyperlink" Target="https://www.cnnindonesia.com/nasional/20200318195307-20-484722/dinkes-sultra-temukan-172-odp-dan-9-pdp-virus-corona" TargetMode="External"/><Relationship Id="rId908" Type="http://schemas.openxmlformats.org/officeDocument/2006/relationships/hyperlink" Target="https://www.cnnindonesia.com/nasional/20200318195307-20-484722/dinkes-sultra-temukan-172-odp-dan-9-pdp-virus-corona" TargetMode="External"/><Relationship Id="rId903" Type="http://schemas.openxmlformats.org/officeDocument/2006/relationships/hyperlink" Target="https://www.cnnindonesia.com/nasional/20200318195307-20-484722/dinkes-sultra-temukan-172-odp-dan-9-pdp-virus-corona" TargetMode="External"/><Relationship Id="rId902" Type="http://schemas.openxmlformats.org/officeDocument/2006/relationships/hyperlink" Target="https://www.cnnindonesia.com/nasional/20200318195307-20-484722/dinkes-sultra-temukan-172-odp-dan-9-pdp-virus-corona" TargetMode="External"/><Relationship Id="rId901" Type="http://schemas.openxmlformats.org/officeDocument/2006/relationships/hyperlink" Target="https://www.cnnindonesia.com/nasional/20200318195307-20-484722/dinkes-sultra-temukan-172-odp-dan-9-pdp-virus-corona" TargetMode="External"/><Relationship Id="rId900" Type="http://schemas.openxmlformats.org/officeDocument/2006/relationships/hyperlink" Target="https://www.cnnindonesia.com/nasional/20200318195307-20-484722/dinkes-sultra-temukan-172-odp-dan-9-pdp-virus-corona" TargetMode="External"/><Relationship Id="rId1600" Type="http://schemas.openxmlformats.org/officeDocument/2006/relationships/hyperlink" Target="https://tirto.id/cek-peta-persebaran-covid-19-di-jateng-via-coronajatengprovgoid-eGb1" TargetMode="External"/><Relationship Id="rId1601" Type="http://schemas.openxmlformats.org/officeDocument/2006/relationships/hyperlink" Target="https://tirto.id/cek-peta-persebaran-covid-19-di-jateng-via-coronajatengprovgoid-eGb1" TargetMode="External"/><Relationship Id="rId1602" Type="http://schemas.openxmlformats.org/officeDocument/2006/relationships/hyperlink" Target="https://tirto.id/cek-peta-persebaran-covid-19-di-jateng-via-coronajatengprovgoid-eGb1" TargetMode="External"/><Relationship Id="rId1603" Type="http://schemas.openxmlformats.org/officeDocument/2006/relationships/hyperlink" Target="https://tirto.id/cek-peta-persebaran-covid-19-di-jateng-via-coronajatengprovgoid-eGb1" TargetMode="External"/><Relationship Id="rId1604" Type="http://schemas.openxmlformats.org/officeDocument/2006/relationships/hyperlink" Target="https://tirto.id/cek-peta-persebaran-covid-19-di-jateng-via-coronajatengprovgoid-eGb1" TargetMode="External"/><Relationship Id="rId1605" Type="http://schemas.openxmlformats.org/officeDocument/2006/relationships/hyperlink" Target="https://tirto.id/cek-peta-persebaran-covid-19-di-jateng-via-coronajatengprovgoid-eGb1" TargetMode="External"/><Relationship Id="rId1606" Type="http://schemas.openxmlformats.org/officeDocument/2006/relationships/hyperlink" Target="https://tirto.id/cek-peta-persebaran-covid-19-di-jateng-via-coronajatengprovgoid-eGb1" TargetMode="External"/><Relationship Id="rId1607" Type="http://schemas.openxmlformats.org/officeDocument/2006/relationships/hyperlink" Target="https://tirto.id/cek-peta-persebaran-covid-19-di-jateng-via-coronajatengprovgoid-eGb1" TargetMode="External"/><Relationship Id="rId1608" Type="http://schemas.openxmlformats.org/officeDocument/2006/relationships/hyperlink" Target="https://tirto.id/cek-peta-persebaran-covid-19-di-jateng-via-coronajatengprovgoid-eGb1" TargetMode="External"/><Relationship Id="rId1609" Type="http://schemas.openxmlformats.org/officeDocument/2006/relationships/hyperlink" Target="https://tirto.id/cek-peta-persebaran-covid-19-di-jateng-via-coronajatengprovgoid-eGb1" TargetMode="External"/><Relationship Id="rId1631" Type="http://schemas.openxmlformats.org/officeDocument/2006/relationships/hyperlink" Target="https://tirto.id/cek-peta-persebaran-covid-19-di-jateng-via-coronajatengprovgoid-eGb1" TargetMode="External"/><Relationship Id="rId1632" Type="http://schemas.openxmlformats.org/officeDocument/2006/relationships/hyperlink" Target="https://tirto.id/cek-peta-persebaran-covid-19-di-jateng-via-coronajatengprovgoid-eGb1" TargetMode="External"/><Relationship Id="rId1633" Type="http://schemas.openxmlformats.org/officeDocument/2006/relationships/hyperlink" Target="https://tirto.id/cek-peta-persebaran-covid-19-di-jateng-via-coronajatengprovgoid-eGb1" TargetMode="External"/><Relationship Id="rId1634" Type="http://schemas.openxmlformats.org/officeDocument/2006/relationships/hyperlink" Target="https://tirto.id/cek-peta-persebaran-covid-19-di-jateng-via-coronajatengprovgoid-eGb1" TargetMode="External"/><Relationship Id="rId1635" Type="http://schemas.openxmlformats.org/officeDocument/2006/relationships/hyperlink" Target="https://tirto.id/cek-peta-persebaran-covid-19-di-jateng-via-coronajatengprovgoid-eGb1" TargetMode="External"/><Relationship Id="rId1636" Type="http://schemas.openxmlformats.org/officeDocument/2006/relationships/hyperlink" Target="https://tirto.id/cek-peta-persebaran-covid-19-di-jateng-via-coronajatengprovgoid-eGb1" TargetMode="External"/><Relationship Id="rId1637" Type="http://schemas.openxmlformats.org/officeDocument/2006/relationships/hyperlink" Target="https://tirto.id/cek-peta-persebaran-covid-19-di-jateng-via-coronajatengprovgoid-eGb1" TargetMode="External"/><Relationship Id="rId1638" Type="http://schemas.openxmlformats.org/officeDocument/2006/relationships/hyperlink" Target="https://tirto.id/cek-peta-persebaran-covid-19-di-jateng-via-coronajatengprovgoid-eGb1" TargetMode="External"/><Relationship Id="rId929" Type="http://schemas.openxmlformats.org/officeDocument/2006/relationships/hyperlink" Target="https://www.cnnindonesia.com/nasional/20200318195307-20-484722/dinkes-sultra-temukan-172-odp-dan-9-pdp-virus-corona" TargetMode="External"/><Relationship Id="rId1639" Type="http://schemas.openxmlformats.org/officeDocument/2006/relationships/hyperlink" Target="https://tirto.id/cek-peta-persebaran-covid-19-di-jateng-via-coronajatengprovgoid-eGb1" TargetMode="External"/><Relationship Id="rId928" Type="http://schemas.openxmlformats.org/officeDocument/2006/relationships/hyperlink" Target="https://www.cnnindonesia.com/nasional/20200318195307-20-484722/dinkes-sultra-temukan-172-odp-dan-9-pdp-virus-corona" TargetMode="External"/><Relationship Id="rId927" Type="http://schemas.openxmlformats.org/officeDocument/2006/relationships/hyperlink" Target="https://www.cnnindonesia.com/nasional/20200318195307-20-484722/dinkes-sultra-temukan-172-odp-dan-9-pdp-virus-corona" TargetMode="External"/><Relationship Id="rId926" Type="http://schemas.openxmlformats.org/officeDocument/2006/relationships/hyperlink" Target="https://www.cnnindonesia.com/nasional/20200318195307-20-484722/dinkes-sultra-temukan-172-odp-dan-9-pdp-virus-corona" TargetMode="External"/><Relationship Id="rId921" Type="http://schemas.openxmlformats.org/officeDocument/2006/relationships/hyperlink" Target="https://www.cnnindonesia.com/nasional/20200318195307-20-484722/dinkes-sultra-temukan-172-odp-dan-9-pdp-virus-corona" TargetMode="External"/><Relationship Id="rId920" Type="http://schemas.openxmlformats.org/officeDocument/2006/relationships/hyperlink" Target="https://www.cnnindonesia.com/nasional/20200318195307-20-484722/dinkes-sultra-temukan-172-odp-dan-9-pdp-virus-corona" TargetMode="External"/><Relationship Id="rId925" Type="http://schemas.openxmlformats.org/officeDocument/2006/relationships/hyperlink" Target="https://www.cnnindonesia.com/nasional/20200318195307-20-484722/dinkes-sultra-temukan-172-odp-dan-9-pdp-virus-corona" TargetMode="External"/><Relationship Id="rId924" Type="http://schemas.openxmlformats.org/officeDocument/2006/relationships/hyperlink" Target="https://www.cnnindonesia.com/nasional/20200318195307-20-484722/dinkes-sultra-temukan-172-odp-dan-9-pdp-virus-corona" TargetMode="External"/><Relationship Id="rId923" Type="http://schemas.openxmlformats.org/officeDocument/2006/relationships/hyperlink" Target="https://www.cnnindonesia.com/nasional/20200318195307-20-484722/dinkes-sultra-temukan-172-odp-dan-9-pdp-virus-corona" TargetMode="External"/><Relationship Id="rId922" Type="http://schemas.openxmlformats.org/officeDocument/2006/relationships/hyperlink" Target="https://www.cnnindonesia.com/nasional/20200318195307-20-484722/dinkes-sultra-temukan-172-odp-dan-9-pdp-virus-corona" TargetMode="External"/><Relationship Id="rId1630" Type="http://schemas.openxmlformats.org/officeDocument/2006/relationships/hyperlink" Target="https://tirto.id/cek-peta-persebaran-covid-19-di-jateng-via-coronajatengprovgoid-eGb1" TargetMode="External"/><Relationship Id="rId1620" Type="http://schemas.openxmlformats.org/officeDocument/2006/relationships/hyperlink" Target="https://tirto.id/cek-peta-persebaran-covid-19-di-jateng-via-coronajatengprovgoid-eGb1" TargetMode="External"/><Relationship Id="rId1621" Type="http://schemas.openxmlformats.org/officeDocument/2006/relationships/hyperlink" Target="https://tirto.id/cek-peta-persebaran-covid-19-di-jateng-via-coronajatengprovgoid-eGb1" TargetMode="External"/><Relationship Id="rId1622" Type="http://schemas.openxmlformats.org/officeDocument/2006/relationships/hyperlink" Target="https://tirto.id/cek-peta-persebaran-covid-19-di-jateng-via-coronajatengprovgoid-eGb1" TargetMode="External"/><Relationship Id="rId1623" Type="http://schemas.openxmlformats.org/officeDocument/2006/relationships/hyperlink" Target="https://tirto.id/cek-peta-persebaran-covid-19-di-jateng-via-coronajatengprovgoid-eGb1" TargetMode="External"/><Relationship Id="rId1624" Type="http://schemas.openxmlformats.org/officeDocument/2006/relationships/hyperlink" Target="https://tirto.id/cek-peta-persebaran-covid-19-di-jateng-via-coronajatengprovgoid-eGb1" TargetMode="External"/><Relationship Id="rId1625" Type="http://schemas.openxmlformats.org/officeDocument/2006/relationships/hyperlink" Target="https://tirto.id/cek-peta-persebaran-covid-19-di-jateng-via-coronajatengprovgoid-eGb1" TargetMode="External"/><Relationship Id="rId1626" Type="http://schemas.openxmlformats.org/officeDocument/2006/relationships/hyperlink" Target="https://tirto.id/cek-peta-persebaran-covid-19-di-jateng-via-coronajatengprovgoid-eGb1" TargetMode="External"/><Relationship Id="rId1627" Type="http://schemas.openxmlformats.org/officeDocument/2006/relationships/hyperlink" Target="https://tirto.id/cek-peta-persebaran-covid-19-di-jateng-via-coronajatengprovgoid-eGb1" TargetMode="External"/><Relationship Id="rId918" Type="http://schemas.openxmlformats.org/officeDocument/2006/relationships/hyperlink" Target="https://www.cnnindonesia.com/nasional/20200318195307-20-484722/dinkes-sultra-temukan-172-odp-dan-9-pdp-virus-corona" TargetMode="External"/><Relationship Id="rId1628" Type="http://schemas.openxmlformats.org/officeDocument/2006/relationships/hyperlink" Target="https://tirto.id/cek-peta-persebaran-covid-19-di-jateng-via-coronajatengprovgoid-eGb1" TargetMode="External"/><Relationship Id="rId917" Type="http://schemas.openxmlformats.org/officeDocument/2006/relationships/hyperlink" Target="https://www.cnnindonesia.com/nasional/20200318195307-20-484722/dinkes-sultra-temukan-172-odp-dan-9-pdp-virus-corona" TargetMode="External"/><Relationship Id="rId1629" Type="http://schemas.openxmlformats.org/officeDocument/2006/relationships/hyperlink" Target="https://tirto.id/cek-peta-persebaran-covid-19-di-jateng-via-coronajatengprovgoid-eGb1" TargetMode="External"/><Relationship Id="rId916" Type="http://schemas.openxmlformats.org/officeDocument/2006/relationships/hyperlink" Target="https://www.cnnindonesia.com/nasional/20200318195307-20-484722/dinkes-sultra-temukan-172-odp-dan-9-pdp-virus-corona" TargetMode="External"/><Relationship Id="rId915" Type="http://schemas.openxmlformats.org/officeDocument/2006/relationships/hyperlink" Target="https://www.cnnindonesia.com/nasional/20200318195307-20-484722/dinkes-sultra-temukan-172-odp-dan-9-pdp-virus-corona" TargetMode="External"/><Relationship Id="rId919" Type="http://schemas.openxmlformats.org/officeDocument/2006/relationships/hyperlink" Target="https://www.cnnindonesia.com/nasional/20200318195307-20-484722/dinkes-sultra-temukan-172-odp-dan-9-pdp-virus-corona" TargetMode="External"/><Relationship Id="rId910" Type="http://schemas.openxmlformats.org/officeDocument/2006/relationships/hyperlink" Target="https://www.cnnindonesia.com/nasional/20200318195307-20-484722/dinkes-sultra-temukan-172-odp-dan-9-pdp-virus-corona" TargetMode="External"/><Relationship Id="rId914" Type="http://schemas.openxmlformats.org/officeDocument/2006/relationships/hyperlink" Target="https://www.cnnindonesia.com/nasional/20200318195307-20-484722/dinkes-sultra-temukan-172-odp-dan-9-pdp-virus-corona" TargetMode="External"/><Relationship Id="rId913" Type="http://schemas.openxmlformats.org/officeDocument/2006/relationships/hyperlink" Target="https://www.cnnindonesia.com/nasional/20200318195307-20-484722/dinkes-sultra-temukan-172-odp-dan-9-pdp-virus-corona" TargetMode="External"/><Relationship Id="rId912" Type="http://schemas.openxmlformats.org/officeDocument/2006/relationships/hyperlink" Target="https://www.cnnindonesia.com/nasional/20200318195307-20-484722/dinkes-sultra-temukan-172-odp-dan-9-pdp-virus-corona" TargetMode="External"/><Relationship Id="rId911" Type="http://schemas.openxmlformats.org/officeDocument/2006/relationships/hyperlink" Target="https://www.cnnindonesia.com/nasional/20200318195307-20-484722/dinkes-sultra-temukan-172-odp-dan-9-pdp-virus-corona" TargetMode="External"/><Relationship Id="rId1213" Type="http://schemas.openxmlformats.org/officeDocument/2006/relationships/hyperlink" Target="https://tirto.id/cek-peta-persebaran-covid-19-di-jateng-via-coronajatengprovgoid-eGb1" TargetMode="External"/><Relationship Id="rId1697" Type="http://schemas.openxmlformats.org/officeDocument/2006/relationships/hyperlink" Target="https://tirto.id/cek-peta-persebaran-covid-19-di-jateng-via-coronajatengprovgoid-eGb1" TargetMode="External"/><Relationship Id="rId1214" Type="http://schemas.openxmlformats.org/officeDocument/2006/relationships/hyperlink" Target="https://tirto.id/cek-peta-persebaran-covid-19-di-jateng-via-coronajatengprovgoid-eGb1" TargetMode="External"/><Relationship Id="rId1698" Type="http://schemas.openxmlformats.org/officeDocument/2006/relationships/hyperlink" Target="https://tirto.id/cek-peta-persebaran-covid-19-di-jateng-via-coronajatengprovgoid-eGb1" TargetMode="External"/><Relationship Id="rId1215" Type="http://schemas.openxmlformats.org/officeDocument/2006/relationships/hyperlink" Target="https://tirto.id/cek-peta-persebaran-covid-19-di-jateng-via-coronajatengprovgoid-eGb1" TargetMode="External"/><Relationship Id="rId1699" Type="http://schemas.openxmlformats.org/officeDocument/2006/relationships/hyperlink" Target="https://tirto.id/cek-peta-persebaran-covid-19-di-jateng-via-coronajatengprovgoid-eGb1" TargetMode="External"/><Relationship Id="rId1216" Type="http://schemas.openxmlformats.org/officeDocument/2006/relationships/hyperlink" Target="https://tirto.id/cek-peta-persebaran-covid-19-di-jateng-via-coronajatengprovgoid-eGb1" TargetMode="External"/><Relationship Id="rId1217" Type="http://schemas.openxmlformats.org/officeDocument/2006/relationships/hyperlink" Target="https://tirto.id/cek-peta-persebaran-covid-19-di-jateng-via-coronajatengprovgoid-eGb1" TargetMode="External"/><Relationship Id="rId1218" Type="http://schemas.openxmlformats.org/officeDocument/2006/relationships/hyperlink" Target="https://tirto.id/cek-peta-persebaran-covid-19-di-jateng-via-coronajatengprovgoid-eGb1" TargetMode="External"/><Relationship Id="rId1219" Type="http://schemas.openxmlformats.org/officeDocument/2006/relationships/hyperlink" Target="https://tirto.id/cek-peta-persebaran-covid-19-di-jateng-via-coronajatengprovgoid-eGb1" TargetMode="External"/><Relationship Id="rId866" Type="http://schemas.openxmlformats.org/officeDocument/2006/relationships/hyperlink" Target="https://www.cnnindonesia.com/nasional/20200318195307-20-484722/dinkes-sultra-temukan-172-odp-dan-9-pdp-virus-corona" TargetMode="External"/><Relationship Id="rId865" Type="http://schemas.openxmlformats.org/officeDocument/2006/relationships/hyperlink" Target="https://www.cnnindonesia.com/nasional/20200318195307-20-484722/dinkes-sultra-temukan-172-odp-dan-9-pdp-virus-corona" TargetMode="External"/><Relationship Id="rId864" Type="http://schemas.openxmlformats.org/officeDocument/2006/relationships/hyperlink" Target="https://www.cnnindonesia.com/nasional/20200318195307-20-484722/dinkes-sultra-temukan-172-odp-dan-9-pdp-virus-corona" TargetMode="External"/><Relationship Id="rId863" Type="http://schemas.openxmlformats.org/officeDocument/2006/relationships/hyperlink" Target="https://www.cnnindonesia.com/nasional/20200318195307-20-484722/dinkes-sultra-temukan-172-odp-dan-9-pdp-virus-corona" TargetMode="External"/><Relationship Id="rId869" Type="http://schemas.openxmlformats.org/officeDocument/2006/relationships/hyperlink" Target="https://www.cnnindonesia.com/nasional/20200318195307-20-484722/dinkes-sultra-temukan-172-odp-dan-9-pdp-virus-corona" TargetMode="External"/><Relationship Id="rId868" Type="http://schemas.openxmlformats.org/officeDocument/2006/relationships/hyperlink" Target="https://www.cnnindonesia.com/nasional/20200318195307-20-484722/dinkes-sultra-temukan-172-odp-dan-9-pdp-virus-corona" TargetMode="External"/><Relationship Id="rId867" Type="http://schemas.openxmlformats.org/officeDocument/2006/relationships/hyperlink" Target="https://www.cnnindonesia.com/nasional/20200318195307-20-484722/dinkes-sultra-temukan-172-odp-dan-9-pdp-virus-corona" TargetMode="External"/><Relationship Id="rId1690" Type="http://schemas.openxmlformats.org/officeDocument/2006/relationships/hyperlink" Target="https://tirto.id/cek-peta-persebaran-covid-19-di-jateng-via-coronajatengprovgoid-eGb1" TargetMode="External"/><Relationship Id="rId1691" Type="http://schemas.openxmlformats.org/officeDocument/2006/relationships/hyperlink" Target="https://tirto.id/cek-peta-persebaran-covid-19-di-jateng-via-coronajatengprovgoid-eGb1" TargetMode="External"/><Relationship Id="rId1692" Type="http://schemas.openxmlformats.org/officeDocument/2006/relationships/hyperlink" Target="https://tirto.id/cek-peta-persebaran-covid-19-di-jateng-via-coronajatengprovgoid-eGb1" TargetMode="External"/><Relationship Id="rId862" Type="http://schemas.openxmlformats.org/officeDocument/2006/relationships/hyperlink" Target="https://www.cnnindonesia.com/nasional/20200318195307-20-484722/dinkes-sultra-temukan-172-odp-dan-9-pdp-virus-corona" TargetMode="External"/><Relationship Id="rId1693" Type="http://schemas.openxmlformats.org/officeDocument/2006/relationships/hyperlink" Target="https://tirto.id/cek-peta-persebaran-covid-19-di-jateng-via-coronajatengprovgoid-eGb1" TargetMode="External"/><Relationship Id="rId861" Type="http://schemas.openxmlformats.org/officeDocument/2006/relationships/hyperlink" Target="https://www.cnnindonesia.com/nasional/20200318195307-20-484722/dinkes-sultra-temukan-172-odp-dan-9-pdp-virus-corona" TargetMode="External"/><Relationship Id="rId1210" Type="http://schemas.openxmlformats.org/officeDocument/2006/relationships/hyperlink" Target="https://tirto.id/cek-peta-persebaran-covid-19-di-jateng-via-coronajatengprovgoid-eGb1" TargetMode="External"/><Relationship Id="rId1694" Type="http://schemas.openxmlformats.org/officeDocument/2006/relationships/hyperlink" Target="https://tirto.id/cek-peta-persebaran-covid-19-di-jateng-via-coronajatengprovgoid-eGb1" TargetMode="External"/><Relationship Id="rId860" Type="http://schemas.openxmlformats.org/officeDocument/2006/relationships/hyperlink" Target="https://www.cnnindonesia.com/nasional/20200318195307-20-484722/dinkes-sultra-temukan-172-odp-dan-9-pdp-virus-corona" TargetMode="External"/><Relationship Id="rId1211" Type="http://schemas.openxmlformats.org/officeDocument/2006/relationships/hyperlink" Target="https://tirto.id/cek-peta-persebaran-covid-19-di-jateng-via-coronajatengprovgoid-eGb1" TargetMode="External"/><Relationship Id="rId1695" Type="http://schemas.openxmlformats.org/officeDocument/2006/relationships/hyperlink" Target="https://tirto.id/cek-peta-persebaran-covid-19-di-jateng-via-coronajatengprovgoid-eGb1" TargetMode="External"/><Relationship Id="rId1212" Type="http://schemas.openxmlformats.org/officeDocument/2006/relationships/hyperlink" Target="https://tirto.id/cek-peta-persebaran-covid-19-di-jateng-via-coronajatengprovgoid-eGb1" TargetMode="External"/><Relationship Id="rId1696" Type="http://schemas.openxmlformats.org/officeDocument/2006/relationships/hyperlink" Target="https://tirto.id/cek-peta-persebaran-covid-19-di-jateng-via-coronajatengprovgoid-eGb1" TargetMode="External"/><Relationship Id="rId1202" Type="http://schemas.openxmlformats.org/officeDocument/2006/relationships/hyperlink" Target="https://tirto.id/cek-peta-persebaran-covid-19-di-jateng-via-coronajatengprovgoid-eGb1" TargetMode="External"/><Relationship Id="rId1686" Type="http://schemas.openxmlformats.org/officeDocument/2006/relationships/hyperlink" Target="https://tirto.id/cek-peta-persebaran-covid-19-di-jateng-via-coronajatengprovgoid-eGb1" TargetMode="External"/><Relationship Id="rId1203" Type="http://schemas.openxmlformats.org/officeDocument/2006/relationships/hyperlink" Target="https://tirto.id/cek-peta-persebaran-covid-19-di-jateng-via-coronajatengprovgoid-eGb1" TargetMode="External"/><Relationship Id="rId1687" Type="http://schemas.openxmlformats.org/officeDocument/2006/relationships/hyperlink" Target="https://tirto.id/cek-peta-persebaran-covid-19-di-jateng-via-coronajatengprovgoid-eGb1" TargetMode="External"/><Relationship Id="rId1204" Type="http://schemas.openxmlformats.org/officeDocument/2006/relationships/hyperlink" Target="https://tirto.id/cek-peta-persebaran-covid-19-di-jateng-via-coronajatengprovgoid-eGb1" TargetMode="External"/><Relationship Id="rId1688" Type="http://schemas.openxmlformats.org/officeDocument/2006/relationships/hyperlink" Target="https://tirto.id/cek-peta-persebaran-covid-19-di-jateng-via-coronajatengprovgoid-eGb1" TargetMode="External"/><Relationship Id="rId1205" Type="http://schemas.openxmlformats.org/officeDocument/2006/relationships/hyperlink" Target="https://tirto.id/cek-peta-persebaran-covid-19-di-jateng-via-coronajatengprovgoid-eGb1" TargetMode="External"/><Relationship Id="rId1689" Type="http://schemas.openxmlformats.org/officeDocument/2006/relationships/hyperlink" Target="https://tirto.id/cek-peta-persebaran-covid-19-di-jateng-via-coronajatengprovgoid-eGb1" TargetMode="External"/><Relationship Id="rId1206" Type="http://schemas.openxmlformats.org/officeDocument/2006/relationships/hyperlink" Target="https://tirto.id/cek-peta-persebaran-covid-19-di-jateng-via-coronajatengprovgoid-eGb1" TargetMode="External"/><Relationship Id="rId1207" Type="http://schemas.openxmlformats.org/officeDocument/2006/relationships/hyperlink" Target="https://tirto.id/cek-peta-persebaran-covid-19-di-jateng-via-coronajatengprovgoid-eGb1" TargetMode="External"/><Relationship Id="rId1208" Type="http://schemas.openxmlformats.org/officeDocument/2006/relationships/hyperlink" Target="https://tirto.id/cek-peta-persebaran-covid-19-di-jateng-via-coronajatengprovgoid-eGb1" TargetMode="External"/><Relationship Id="rId1209" Type="http://schemas.openxmlformats.org/officeDocument/2006/relationships/hyperlink" Target="https://tirto.id/cek-peta-persebaran-covid-19-di-jateng-via-coronajatengprovgoid-eGb1" TargetMode="External"/><Relationship Id="rId855" Type="http://schemas.openxmlformats.org/officeDocument/2006/relationships/hyperlink" Target="https://www.cnnindonesia.com/nasional/20200318195307-20-484722/dinkes-sultra-temukan-172-odp-dan-9-pdp-virus-corona" TargetMode="External"/><Relationship Id="rId854" Type="http://schemas.openxmlformats.org/officeDocument/2006/relationships/hyperlink" Target="https://www.cnnindonesia.com/nasional/20200318195307-20-484722/dinkes-sultra-temukan-172-odp-dan-9-pdp-virus-corona" TargetMode="External"/><Relationship Id="rId853" Type="http://schemas.openxmlformats.org/officeDocument/2006/relationships/hyperlink" Target="https://www.cnnindonesia.com/nasional/20200318195307-20-484722/dinkes-sultra-temukan-172-odp-dan-9-pdp-virus-corona" TargetMode="External"/><Relationship Id="rId852" Type="http://schemas.openxmlformats.org/officeDocument/2006/relationships/hyperlink" Target="https://www.cnnindonesia.com/nasional/20200318195307-20-484722/dinkes-sultra-temukan-172-odp-dan-9-pdp-virus-corona" TargetMode="External"/><Relationship Id="rId859" Type="http://schemas.openxmlformats.org/officeDocument/2006/relationships/hyperlink" Target="https://www.cnnindonesia.com/nasional/20200318195307-20-484722/dinkes-sultra-temukan-172-odp-dan-9-pdp-virus-corona" TargetMode="External"/><Relationship Id="rId858" Type="http://schemas.openxmlformats.org/officeDocument/2006/relationships/hyperlink" Target="https://www.cnnindonesia.com/nasional/20200318195307-20-484722/dinkes-sultra-temukan-172-odp-dan-9-pdp-virus-corona" TargetMode="External"/><Relationship Id="rId857" Type="http://schemas.openxmlformats.org/officeDocument/2006/relationships/hyperlink" Target="https://www.cnnindonesia.com/nasional/20200318195307-20-484722/dinkes-sultra-temukan-172-odp-dan-9-pdp-virus-corona" TargetMode="External"/><Relationship Id="rId856" Type="http://schemas.openxmlformats.org/officeDocument/2006/relationships/hyperlink" Target="https://www.cnnindonesia.com/nasional/20200318195307-20-484722/dinkes-sultra-temukan-172-odp-dan-9-pdp-virus-corona" TargetMode="External"/><Relationship Id="rId1680" Type="http://schemas.openxmlformats.org/officeDocument/2006/relationships/hyperlink" Target="https://tirto.id/cek-peta-persebaran-covid-19-di-jateng-via-coronajatengprovgoid-eGb1" TargetMode="External"/><Relationship Id="rId1681" Type="http://schemas.openxmlformats.org/officeDocument/2006/relationships/hyperlink" Target="https://tirto.id/cek-peta-persebaran-covid-19-di-jateng-via-coronajatengprovgoid-eGb1" TargetMode="External"/><Relationship Id="rId851" Type="http://schemas.openxmlformats.org/officeDocument/2006/relationships/hyperlink" Target="https://www.cnnindonesia.com/nasional/20200318195307-20-484722/dinkes-sultra-temukan-172-odp-dan-9-pdp-virus-corona" TargetMode="External"/><Relationship Id="rId1682" Type="http://schemas.openxmlformats.org/officeDocument/2006/relationships/hyperlink" Target="https://tirto.id/cek-peta-persebaran-covid-19-di-jateng-via-coronajatengprovgoid-eGb1" TargetMode="External"/><Relationship Id="rId850" Type="http://schemas.openxmlformats.org/officeDocument/2006/relationships/hyperlink" Target="https://www.cnnindonesia.com/nasional/20200318195307-20-484722/dinkes-sultra-temukan-172-odp-dan-9-pdp-virus-corona" TargetMode="External"/><Relationship Id="rId1683" Type="http://schemas.openxmlformats.org/officeDocument/2006/relationships/hyperlink" Target="https://tirto.id/cek-peta-persebaran-covid-19-di-jateng-via-coronajatengprovgoid-eGb1" TargetMode="External"/><Relationship Id="rId1200" Type="http://schemas.openxmlformats.org/officeDocument/2006/relationships/hyperlink" Target="https://tirto.id/cek-peta-persebaran-covid-19-di-jateng-via-coronajatengprovgoid-eGb1" TargetMode="External"/><Relationship Id="rId1684" Type="http://schemas.openxmlformats.org/officeDocument/2006/relationships/hyperlink" Target="https://tirto.id/cek-peta-persebaran-covid-19-di-jateng-via-coronajatengprovgoid-eGb1" TargetMode="External"/><Relationship Id="rId1201" Type="http://schemas.openxmlformats.org/officeDocument/2006/relationships/hyperlink" Target="https://tirto.id/cek-peta-persebaran-covid-19-di-jateng-via-coronajatengprovgoid-eGb1" TargetMode="External"/><Relationship Id="rId1685" Type="http://schemas.openxmlformats.org/officeDocument/2006/relationships/hyperlink" Target="https://tirto.id/cek-peta-persebaran-covid-19-di-jateng-via-coronajatengprovgoid-eGb1" TargetMode="External"/><Relationship Id="rId1235" Type="http://schemas.openxmlformats.org/officeDocument/2006/relationships/hyperlink" Target="https://tirto.id/cek-peta-persebaran-covid-19-di-jateng-via-coronajatengprovgoid-eGb1" TargetMode="External"/><Relationship Id="rId1236" Type="http://schemas.openxmlformats.org/officeDocument/2006/relationships/hyperlink" Target="https://tirto.id/cek-peta-persebaran-covid-19-di-jateng-via-coronajatengprovgoid-eGb1" TargetMode="External"/><Relationship Id="rId1237" Type="http://schemas.openxmlformats.org/officeDocument/2006/relationships/hyperlink" Target="https://tirto.id/cek-peta-persebaran-covid-19-di-jateng-via-coronajatengprovgoid-eGb1" TargetMode="External"/><Relationship Id="rId1238" Type="http://schemas.openxmlformats.org/officeDocument/2006/relationships/hyperlink" Target="https://tirto.id/cek-peta-persebaran-covid-19-di-jateng-via-coronajatengprovgoid-eGb1" TargetMode="External"/><Relationship Id="rId1239" Type="http://schemas.openxmlformats.org/officeDocument/2006/relationships/hyperlink" Target="https://tirto.id/cek-peta-persebaran-covid-19-di-jateng-via-coronajatengprovgoid-eGb1" TargetMode="External"/><Relationship Id="rId409" Type="http://schemas.openxmlformats.org/officeDocument/2006/relationships/hyperlink" Target="https://corona.jakarta.go.id/peta" TargetMode="External"/><Relationship Id="rId404" Type="http://schemas.openxmlformats.org/officeDocument/2006/relationships/hyperlink" Target="https://corona.jakarta.go.id/peta" TargetMode="External"/><Relationship Id="rId888" Type="http://schemas.openxmlformats.org/officeDocument/2006/relationships/hyperlink" Target="https://www.cnnindonesia.com/nasional/20200318195307-20-484722/dinkes-sultra-temukan-172-odp-dan-9-pdp-virus-corona" TargetMode="External"/><Relationship Id="rId403" Type="http://schemas.openxmlformats.org/officeDocument/2006/relationships/hyperlink" Target="https://corona.jakarta.go.id/peta" TargetMode="External"/><Relationship Id="rId887" Type="http://schemas.openxmlformats.org/officeDocument/2006/relationships/hyperlink" Target="https://www.cnnindonesia.com/nasional/20200318195307-20-484722/dinkes-sultra-temukan-172-odp-dan-9-pdp-virus-corona" TargetMode="External"/><Relationship Id="rId402" Type="http://schemas.openxmlformats.org/officeDocument/2006/relationships/hyperlink" Target="https://corona.jakarta.go.id/peta" TargetMode="External"/><Relationship Id="rId886" Type="http://schemas.openxmlformats.org/officeDocument/2006/relationships/hyperlink" Target="https://www.cnnindonesia.com/nasional/20200318195307-20-484722/dinkes-sultra-temukan-172-odp-dan-9-pdp-virus-corona" TargetMode="External"/><Relationship Id="rId401" Type="http://schemas.openxmlformats.org/officeDocument/2006/relationships/hyperlink" Target="https://corona.jakarta.go.id/peta" TargetMode="External"/><Relationship Id="rId885" Type="http://schemas.openxmlformats.org/officeDocument/2006/relationships/hyperlink" Target="https://www.cnnindonesia.com/nasional/20200318195307-20-484722/dinkes-sultra-temukan-172-odp-dan-9-pdp-virus-corona" TargetMode="External"/><Relationship Id="rId408" Type="http://schemas.openxmlformats.org/officeDocument/2006/relationships/hyperlink" Target="https://corona.jakarta.go.id/peta" TargetMode="External"/><Relationship Id="rId407" Type="http://schemas.openxmlformats.org/officeDocument/2006/relationships/hyperlink" Target="https://corona.jakarta.go.id/peta" TargetMode="External"/><Relationship Id="rId406" Type="http://schemas.openxmlformats.org/officeDocument/2006/relationships/hyperlink" Target="https://corona.jakarta.go.id/peta" TargetMode="External"/><Relationship Id="rId405" Type="http://schemas.openxmlformats.org/officeDocument/2006/relationships/hyperlink" Target="https://corona.jakarta.go.id/peta" TargetMode="External"/><Relationship Id="rId889" Type="http://schemas.openxmlformats.org/officeDocument/2006/relationships/hyperlink" Target="https://www.cnnindonesia.com/nasional/20200318195307-20-484722/dinkes-sultra-temukan-172-odp-dan-9-pdp-virus-corona" TargetMode="External"/><Relationship Id="rId880" Type="http://schemas.openxmlformats.org/officeDocument/2006/relationships/hyperlink" Target="https://www.cnnindonesia.com/nasional/20200318195307-20-484722/dinkes-sultra-temukan-172-odp-dan-9-pdp-virus-corona" TargetMode="External"/><Relationship Id="rId1230" Type="http://schemas.openxmlformats.org/officeDocument/2006/relationships/hyperlink" Target="https://tirto.id/cek-peta-persebaran-covid-19-di-jateng-via-coronajatengprovgoid-eGb1" TargetMode="External"/><Relationship Id="rId400" Type="http://schemas.openxmlformats.org/officeDocument/2006/relationships/hyperlink" Target="https://corona.jakarta.go.id/peta" TargetMode="External"/><Relationship Id="rId884" Type="http://schemas.openxmlformats.org/officeDocument/2006/relationships/hyperlink" Target="https://www.cnnindonesia.com/nasional/20200318195307-20-484722/dinkes-sultra-temukan-172-odp-dan-9-pdp-virus-corona" TargetMode="External"/><Relationship Id="rId1231" Type="http://schemas.openxmlformats.org/officeDocument/2006/relationships/hyperlink" Target="https://tirto.id/cek-peta-persebaran-covid-19-di-jateng-via-coronajatengprovgoid-eGb1" TargetMode="External"/><Relationship Id="rId883" Type="http://schemas.openxmlformats.org/officeDocument/2006/relationships/hyperlink" Target="https://www.cnnindonesia.com/nasional/20200318195307-20-484722/dinkes-sultra-temukan-172-odp-dan-9-pdp-virus-corona" TargetMode="External"/><Relationship Id="rId1232" Type="http://schemas.openxmlformats.org/officeDocument/2006/relationships/hyperlink" Target="https://tirto.id/cek-peta-persebaran-covid-19-di-jateng-via-coronajatengprovgoid-eGb1" TargetMode="External"/><Relationship Id="rId882" Type="http://schemas.openxmlformats.org/officeDocument/2006/relationships/hyperlink" Target="https://www.cnnindonesia.com/nasional/20200318195307-20-484722/dinkes-sultra-temukan-172-odp-dan-9-pdp-virus-corona" TargetMode="External"/><Relationship Id="rId1233" Type="http://schemas.openxmlformats.org/officeDocument/2006/relationships/hyperlink" Target="https://tirto.id/cek-peta-persebaran-covid-19-di-jateng-via-coronajatengprovgoid-eGb1" TargetMode="External"/><Relationship Id="rId881" Type="http://schemas.openxmlformats.org/officeDocument/2006/relationships/hyperlink" Target="https://www.cnnindonesia.com/nasional/20200318195307-20-484722/dinkes-sultra-temukan-172-odp-dan-9-pdp-virus-corona" TargetMode="External"/><Relationship Id="rId1234" Type="http://schemas.openxmlformats.org/officeDocument/2006/relationships/hyperlink" Target="https://tirto.id/cek-peta-persebaran-covid-19-di-jateng-via-coronajatengprovgoid-eGb1" TargetMode="External"/><Relationship Id="rId1224" Type="http://schemas.openxmlformats.org/officeDocument/2006/relationships/hyperlink" Target="https://tirto.id/cek-peta-persebaran-covid-19-di-jateng-via-coronajatengprovgoid-eGb1" TargetMode="External"/><Relationship Id="rId1225" Type="http://schemas.openxmlformats.org/officeDocument/2006/relationships/hyperlink" Target="https://tirto.id/cek-peta-persebaran-covid-19-di-jateng-via-coronajatengprovgoid-eGb1" TargetMode="External"/><Relationship Id="rId1226" Type="http://schemas.openxmlformats.org/officeDocument/2006/relationships/hyperlink" Target="https://tirto.id/cek-peta-persebaran-covid-19-di-jateng-via-coronajatengprovgoid-eGb1" TargetMode="External"/><Relationship Id="rId1227" Type="http://schemas.openxmlformats.org/officeDocument/2006/relationships/hyperlink" Target="https://tirto.id/cek-peta-persebaran-covid-19-di-jateng-via-coronajatengprovgoid-eGb1" TargetMode="External"/><Relationship Id="rId1228" Type="http://schemas.openxmlformats.org/officeDocument/2006/relationships/hyperlink" Target="https://tirto.id/cek-peta-persebaran-covid-19-di-jateng-via-coronajatengprovgoid-eGb1" TargetMode="External"/><Relationship Id="rId1229" Type="http://schemas.openxmlformats.org/officeDocument/2006/relationships/hyperlink" Target="https://tirto.id/cek-peta-persebaran-covid-19-di-jateng-via-coronajatengprovgoid-eGb1" TargetMode="External"/><Relationship Id="rId877" Type="http://schemas.openxmlformats.org/officeDocument/2006/relationships/hyperlink" Target="https://www.cnnindonesia.com/nasional/20200318195307-20-484722/dinkes-sultra-temukan-172-odp-dan-9-pdp-virus-corona" TargetMode="External"/><Relationship Id="rId876" Type="http://schemas.openxmlformats.org/officeDocument/2006/relationships/hyperlink" Target="https://www.cnnindonesia.com/nasional/20200318195307-20-484722/dinkes-sultra-temukan-172-odp-dan-9-pdp-virus-corona" TargetMode="External"/><Relationship Id="rId875" Type="http://schemas.openxmlformats.org/officeDocument/2006/relationships/hyperlink" Target="https://www.cnnindonesia.com/nasional/20200318195307-20-484722/dinkes-sultra-temukan-172-odp-dan-9-pdp-virus-corona" TargetMode="External"/><Relationship Id="rId874" Type="http://schemas.openxmlformats.org/officeDocument/2006/relationships/hyperlink" Target="https://www.cnnindonesia.com/nasional/20200318195307-20-484722/dinkes-sultra-temukan-172-odp-dan-9-pdp-virus-corona" TargetMode="External"/><Relationship Id="rId879" Type="http://schemas.openxmlformats.org/officeDocument/2006/relationships/hyperlink" Target="https://www.cnnindonesia.com/nasional/20200318195307-20-484722/dinkes-sultra-temukan-172-odp-dan-9-pdp-virus-corona" TargetMode="External"/><Relationship Id="rId878" Type="http://schemas.openxmlformats.org/officeDocument/2006/relationships/hyperlink" Target="https://www.cnnindonesia.com/nasional/20200318195307-20-484722/dinkes-sultra-temukan-172-odp-dan-9-pdp-virus-corona" TargetMode="External"/><Relationship Id="rId873" Type="http://schemas.openxmlformats.org/officeDocument/2006/relationships/hyperlink" Target="https://www.cnnindonesia.com/nasional/20200318195307-20-484722/dinkes-sultra-temukan-172-odp-dan-9-pdp-virus-corona" TargetMode="External"/><Relationship Id="rId1220" Type="http://schemas.openxmlformats.org/officeDocument/2006/relationships/hyperlink" Target="https://tirto.id/cek-peta-persebaran-covid-19-di-jateng-via-coronajatengprovgoid-eGb1" TargetMode="External"/><Relationship Id="rId872" Type="http://schemas.openxmlformats.org/officeDocument/2006/relationships/hyperlink" Target="https://www.cnnindonesia.com/nasional/20200318195307-20-484722/dinkes-sultra-temukan-172-odp-dan-9-pdp-virus-corona" TargetMode="External"/><Relationship Id="rId1221" Type="http://schemas.openxmlformats.org/officeDocument/2006/relationships/hyperlink" Target="https://tirto.id/cek-peta-persebaran-covid-19-di-jateng-via-coronajatengprovgoid-eGb1" TargetMode="External"/><Relationship Id="rId871" Type="http://schemas.openxmlformats.org/officeDocument/2006/relationships/hyperlink" Target="https://www.cnnindonesia.com/nasional/20200318195307-20-484722/dinkes-sultra-temukan-172-odp-dan-9-pdp-virus-corona" TargetMode="External"/><Relationship Id="rId1222" Type="http://schemas.openxmlformats.org/officeDocument/2006/relationships/hyperlink" Target="https://tirto.id/cek-peta-persebaran-covid-19-di-jateng-via-coronajatengprovgoid-eGb1" TargetMode="External"/><Relationship Id="rId870" Type="http://schemas.openxmlformats.org/officeDocument/2006/relationships/hyperlink" Target="https://www.cnnindonesia.com/nasional/20200318195307-20-484722/dinkes-sultra-temukan-172-odp-dan-9-pdp-virus-corona" TargetMode="External"/><Relationship Id="rId1223" Type="http://schemas.openxmlformats.org/officeDocument/2006/relationships/hyperlink" Target="https://tirto.id/cek-peta-persebaran-covid-19-di-jateng-via-coronajatengprovgoid-eGb1" TargetMode="External"/><Relationship Id="rId1653" Type="http://schemas.openxmlformats.org/officeDocument/2006/relationships/hyperlink" Target="https://tirto.id/cek-peta-persebaran-covid-19-di-jateng-via-coronajatengprovgoid-eGb1" TargetMode="External"/><Relationship Id="rId1654" Type="http://schemas.openxmlformats.org/officeDocument/2006/relationships/hyperlink" Target="https://tirto.id/cek-peta-persebaran-covid-19-di-jateng-via-coronajatengprovgoid-eGb1" TargetMode="External"/><Relationship Id="rId1655" Type="http://schemas.openxmlformats.org/officeDocument/2006/relationships/hyperlink" Target="https://tirto.id/cek-peta-persebaran-covid-19-di-jateng-via-coronajatengprovgoid-eGb1" TargetMode="External"/><Relationship Id="rId1656" Type="http://schemas.openxmlformats.org/officeDocument/2006/relationships/hyperlink" Target="https://tirto.id/cek-peta-persebaran-covid-19-di-jateng-via-coronajatengprovgoid-eGb1" TargetMode="External"/><Relationship Id="rId1657" Type="http://schemas.openxmlformats.org/officeDocument/2006/relationships/hyperlink" Target="https://tirto.id/cek-peta-persebaran-covid-19-di-jateng-via-coronajatengprovgoid-eGb1" TargetMode="External"/><Relationship Id="rId1658" Type="http://schemas.openxmlformats.org/officeDocument/2006/relationships/hyperlink" Target="https://tirto.id/cek-peta-persebaran-covid-19-di-jateng-via-coronajatengprovgoid-eGb1" TargetMode="External"/><Relationship Id="rId1659" Type="http://schemas.openxmlformats.org/officeDocument/2006/relationships/hyperlink" Target="https://tirto.id/cek-peta-persebaran-covid-19-di-jateng-via-coronajatengprovgoid-eGb1" TargetMode="External"/><Relationship Id="rId829" Type="http://schemas.openxmlformats.org/officeDocument/2006/relationships/hyperlink" Target="https://www.cnnindonesia.com/nasional/20200318195307-20-484722/dinkes-sultra-temukan-172-odp-dan-9-pdp-virus-corona" TargetMode="External"/><Relationship Id="rId828" Type="http://schemas.openxmlformats.org/officeDocument/2006/relationships/hyperlink" Target="https://www.cnnindonesia.com/nasional/20200318195307-20-484722/dinkes-sultra-temukan-172-odp-dan-9-pdp-virus-corona" TargetMode="External"/><Relationship Id="rId827" Type="http://schemas.openxmlformats.org/officeDocument/2006/relationships/hyperlink" Target="https://www.cnnindonesia.com/nasional/20200318195307-20-484722/dinkes-sultra-temukan-172-odp-dan-9-pdp-virus-corona" TargetMode="External"/><Relationship Id="rId822" Type="http://schemas.openxmlformats.org/officeDocument/2006/relationships/hyperlink" Target="https://www.cnnindonesia.com/nasional/20200318195307-20-484722/dinkes-sultra-temukan-172-odp-dan-9-pdp-virus-corona" TargetMode="External"/><Relationship Id="rId821" Type="http://schemas.openxmlformats.org/officeDocument/2006/relationships/hyperlink" Target="https://www.cnnindonesia.com/nasional/20200318195307-20-484722/dinkes-sultra-temukan-172-odp-dan-9-pdp-virus-corona" TargetMode="External"/><Relationship Id="rId820" Type="http://schemas.openxmlformats.org/officeDocument/2006/relationships/hyperlink" Target="https://www.cnnindonesia.com/nasional/20200318195307-20-484722/dinkes-sultra-temukan-172-odp-dan-9-pdp-virus-corona" TargetMode="External"/><Relationship Id="rId826" Type="http://schemas.openxmlformats.org/officeDocument/2006/relationships/hyperlink" Target="https://www.cnnindonesia.com/nasional/20200318195307-20-484722/dinkes-sultra-temukan-172-odp-dan-9-pdp-virus-corona" TargetMode="External"/><Relationship Id="rId825" Type="http://schemas.openxmlformats.org/officeDocument/2006/relationships/hyperlink" Target="https://www.cnnindonesia.com/nasional/20200318195307-20-484722/dinkes-sultra-temukan-172-odp-dan-9-pdp-virus-corona" TargetMode="External"/><Relationship Id="rId824" Type="http://schemas.openxmlformats.org/officeDocument/2006/relationships/hyperlink" Target="https://www.cnnindonesia.com/nasional/20200318195307-20-484722/dinkes-sultra-temukan-172-odp-dan-9-pdp-virus-corona" TargetMode="External"/><Relationship Id="rId823" Type="http://schemas.openxmlformats.org/officeDocument/2006/relationships/hyperlink" Target="https://www.cnnindonesia.com/nasional/20200318195307-20-484722/dinkes-sultra-temukan-172-odp-dan-9-pdp-virus-corona" TargetMode="External"/><Relationship Id="rId1650" Type="http://schemas.openxmlformats.org/officeDocument/2006/relationships/hyperlink" Target="https://tirto.id/cek-peta-persebaran-covid-19-di-jateng-via-coronajatengprovgoid-eGb1" TargetMode="External"/><Relationship Id="rId1651" Type="http://schemas.openxmlformats.org/officeDocument/2006/relationships/hyperlink" Target="https://tirto.id/cek-peta-persebaran-covid-19-di-jateng-via-coronajatengprovgoid-eGb1" TargetMode="External"/><Relationship Id="rId1652" Type="http://schemas.openxmlformats.org/officeDocument/2006/relationships/hyperlink" Target="https://tirto.id/cek-peta-persebaran-covid-19-di-jateng-via-coronajatengprovgoid-eGb1" TargetMode="External"/><Relationship Id="rId1642" Type="http://schemas.openxmlformats.org/officeDocument/2006/relationships/hyperlink" Target="https://tirto.id/cek-peta-persebaran-covid-19-di-jateng-via-coronajatengprovgoid-eGb1" TargetMode="External"/><Relationship Id="rId1643" Type="http://schemas.openxmlformats.org/officeDocument/2006/relationships/hyperlink" Target="https://tirto.id/cek-peta-persebaran-covid-19-di-jateng-via-coronajatengprovgoid-eGb1" TargetMode="External"/><Relationship Id="rId1644" Type="http://schemas.openxmlformats.org/officeDocument/2006/relationships/hyperlink" Target="https://tirto.id/cek-peta-persebaran-covid-19-di-jateng-via-coronajatengprovgoid-eGb1" TargetMode="External"/><Relationship Id="rId1645" Type="http://schemas.openxmlformats.org/officeDocument/2006/relationships/hyperlink" Target="https://tirto.id/cek-peta-persebaran-covid-19-di-jateng-via-coronajatengprovgoid-eGb1" TargetMode="External"/><Relationship Id="rId1646" Type="http://schemas.openxmlformats.org/officeDocument/2006/relationships/hyperlink" Target="https://tirto.id/cek-peta-persebaran-covid-19-di-jateng-via-coronajatengprovgoid-eGb1" TargetMode="External"/><Relationship Id="rId1647" Type="http://schemas.openxmlformats.org/officeDocument/2006/relationships/hyperlink" Target="https://tirto.id/cek-peta-persebaran-covid-19-di-jateng-via-coronajatengprovgoid-eGb1" TargetMode="External"/><Relationship Id="rId1648" Type="http://schemas.openxmlformats.org/officeDocument/2006/relationships/hyperlink" Target="https://tirto.id/cek-peta-persebaran-covid-19-di-jateng-via-coronajatengprovgoid-eGb1" TargetMode="External"/><Relationship Id="rId1649" Type="http://schemas.openxmlformats.org/officeDocument/2006/relationships/hyperlink" Target="https://tirto.id/cek-peta-persebaran-covid-19-di-jateng-via-coronajatengprovgoid-eGb1" TargetMode="External"/><Relationship Id="rId819" Type="http://schemas.openxmlformats.org/officeDocument/2006/relationships/hyperlink" Target="https://www.cnnindonesia.com/nasional/20200318195307-20-484722/dinkes-sultra-temukan-172-odp-dan-9-pdp-virus-corona" TargetMode="External"/><Relationship Id="rId818" Type="http://schemas.openxmlformats.org/officeDocument/2006/relationships/hyperlink" Target="https://www.cnnindonesia.com/nasional/20200318195307-20-484722/dinkes-sultra-temukan-172-odp-dan-9-pdp-virus-corona" TargetMode="External"/><Relationship Id="rId817" Type="http://schemas.openxmlformats.org/officeDocument/2006/relationships/hyperlink" Target="https://www.cnnindonesia.com/nasional/20200318195307-20-484722/dinkes-sultra-temukan-172-odp-dan-9-pdp-virus-corona" TargetMode="External"/><Relationship Id="rId816" Type="http://schemas.openxmlformats.org/officeDocument/2006/relationships/hyperlink" Target="https://www.cnnindonesia.com/nasional/20200318195307-20-484722/dinkes-sultra-temukan-172-odp-dan-9-pdp-virus-corona" TargetMode="External"/><Relationship Id="rId811" Type="http://schemas.openxmlformats.org/officeDocument/2006/relationships/hyperlink" Target="https://www.cnnindonesia.com/nasional/20200318195307-20-484722/dinkes-sultra-temukan-172-odp-dan-9-pdp-virus-corona" TargetMode="External"/><Relationship Id="rId810" Type="http://schemas.openxmlformats.org/officeDocument/2006/relationships/hyperlink" Target="https://www.cnnindonesia.com/nasional/20200318195307-20-484722/dinkes-sultra-temukan-172-odp-dan-9-pdp-virus-corona" TargetMode="External"/><Relationship Id="rId815" Type="http://schemas.openxmlformats.org/officeDocument/2006/relationships/hyperlink" Target="https://www.cnnindonesia.com/nasional/20200318195307-20-484722/dinkes-sultra-temukan-172-odp-dan-9-pdp-virus-corona" TargetMode="External"/><Relationship Id="rId814" Type="http://schemas.openxmlformats.org/officeDocument/2006/relationships/hyperlink" Target="https://www.cnnindonesia.com/nasional/20200318195307-20-484722/dinkes-sultra-temukan-172-odp-dan-9-pdp-virus-corona" TargetMode="External"/><Relationship Id="rId813" Type="http://schemas.openxmlformats.org/officeDocument/2006/relationships/hyperlink" Target="https://www.cnnindonesia.com/nasional/20200318195307-20-484722/dinkes-sultra-temukan-172-odp-dan-9-pdp-virus-corona" TargetMode="External"/><Relationship Id="rId812" Type="http://schemas.openxmlformats.org/officeDocument/2006/relationships/hyperlink" Target="https://www.cnnindonesia.com/nasional/20200318195307-20-484722/dinkes-sultra-temukan-172-odp-dan-9-pdp-virus-corona" TargetMode="External"/><Relationship Id="rId1640" Type="http://schemas.openxmlformats.org/officeDocument/2006/relationships/hyperlink" Target="https://tirto.id/cek-peta-persebaran-covid-19-di-jateng-via-coronajatengprovgoid-eGb1" TargetMode="External"/><Relationship Id="rId1641" Type="http://schemas.openxmlformats.org/officeDocument/2006/relationships/hyperlink" Target="https://tirto.id/cek-peta-persebaran-covid-19-di-jateng-via-coronajatengprovgoid-eGb1" TargetMode="External"/><Relationship Id="rId1675" Type="http://schemas.openxmlformats.org/officeDocument/2006/relationships/hyperlink" Target="https://tirto.id/cek-peta-persebaran-covid-19-di-jateng-via-coronajatengprovgoid-eGb1" TargetMode="External"/><Relationship Id="rId1676" Type="http://schemas.openxmlformats.org/officeDocument/2006/relationships/hyperlink" Target="https://tirto.id/cek-peta-persebaran-covid-19-di-jateng-via-coronajatengprovgoid-eGb1" TargetMode="External"/><Relationship Id="rId1677" Type="http://schemas.openxmlformats.org/officeDocument/2006/relationships/hyperlink" Target="https://tirto.id/cek-peta-persebaran-covid-19-di-jateng-via-coronajatengprovgoid-eGb1" TargetMode="External"/><Relationship Id="rId1678" Type="http://schemas.openxmlformats.org/officeDocument/2006/relationships/hyperlink" Target="https://tirto.id/cek-peta-persebaran-covid-19-di-jateng-via-coronajatengprovgoid-eGb1" TargetMode="External"/><Relationship Id="rId1679" Type="http://schemas.openxmlformats.org/officeDocument/2006/relationships/hyperlink" Target="https://tirto.id/cek-peta-persebaran-covid-19-di-jateng-via-coronajatengprovgoid-eGb1" TargetMode="External"/><Relationship Id="rId849" Type="http://schemas.openxmlformats.org/officeDocument/2006/relationships/hyperlink" Target="https://www.cnnindonesia.com/nasional/20200318195307-20-484722/dinkes-sultra-temukan-172-odp-dan-9-pdp-virus-corona" TargetMode="External"/><Relationship Id="rId844" Type="http://schemas.openxmlformats.org/officeDocument/2006/relationships/hyperlink" Target="https://www.cnnindonesia.com/nasional/20200318195307-20-484722/dinkes-sultra-temukan-172-odp-dan-9-pdp-virus-corona" TargetMode="External"/><Relationship Id="rId843" Type="http://schemas.openxmlformats.org/officeDocument/2006/relationships/hyperlink" Target="https://www.cnnindonesia.com/nasional/20200318195307-20-484722/dinkes-sultra-temukan-172-odp-dan-9-pdp-virus-corona" TargetMode="External"/><Relationship Id="rId842" Type="http://schemas.openxmlformats.org/officeDocument/2006/relationships/hyperlink" Target="https://www.cnnindonesia.com/nasional/20200318195307-20-484722/dinkes-sultra-temukan-172-odp-dan-9-pdp-virus-corona" TargetMode="External"/><Relationship Id="rId841" Type="http://schemas.openxmlformats.org/officeDocument/2006/relationships/hyperlink" Target="https://www.cnnindonesia.com/nasional/20200318195307-20-484722/dinkes-sultra-temukan-172-odp-dan-9-pdp-virus-corona" TargetMode="External"/><Relationship Id="rId848" Type="http://schemas.openxmlformats.org/officeDocument/2006/relationships/hyperlink" Target="https://www.cnnindonesia.com/nasional/20200318195307-20-484722/dinkes-sultra-temukan-172-odp-dan-9-pdp-virus-corona" TargetMode="External"/><Relationship Id="rId847" Type="http://schemas.openxmlformats.org/officeDocument/2006/relationships/hyperlink" Target="https://www.cnnindonesia.com/nasional/20200318195307-20-484722/dinkes-sultra-temukan-172-odp-dan-9-pdp-virus-corona" TargetMode="External"/><Relationship Id="rId846" Type="http://schemas.openxmlformats.org/officeDocument/2006/relationships/hyperlink" Target="https://www.cnnindonesia.com/nasional/20200318195307-20-484722/dinkes-sultra-temukan-172-odp-dan-9-pdp-virus-corona" TargetMode="External"/><Relationship Id="rId845" Type="http://schemas.openxmlformats.org/officeDocument/2006/relationships/hyperlink" Target="https://www.cnnindonesia.com/nasional/20200318195307-20-484722/dinkes-sultra-temukan-172-odp-dan-9-pdp-virus-corona" TargetMode="External"/><Relationship Id="rId1670" Type="http://schemas.openxmlformats.org/officeDocument/2006/relationships/hyperlink" Target="https://tirto.id/cek-peta-persebaran-covid-19-di-jateng-via-coronajatengprovgoid-eGb1" TargetMode="External"/><Relationship Id="rId840" Type="http://schemas.openxmlformats.org/officeDocument/2006/relationships/hyperlink" Target="https://www.cnnindonesia.com/nasional/20200318195307-20-484722/dinkes-sultra-temukan-172-odp-dan-9-pdp-virus-corona" TargetMode="External"/><Relationship Id="rId1671" Type="http://schemas.openxmlformats.org/officeDocument/2006/relationships/hyperlink" Target="https://tirto.id/cek-peta-persebaran-covid-19-di-jateng-via-coronajatengprovgoid-eGb1" TargetMode="External"/><Relationship Id="rId1672" Type="http://schemas.openxmlformats.org/officeDocument/2006/relationships/hyperlink" Target="https://tirto.id/cek-peta-persebaran-covid-19-di-jateng-via-coronajatengprovgoid-eGb1" TargetMode="External"/><Relationship Id="rId1673" Type="http://schemas.openxmlformats.org/officeDocument/2006/relationships/hyperlink" Target="https://tirto.id/cek-peta-persebaran-covid-19-di-jateng-via-coronajatengprovgoid-eGb1" TargetMode="External"/><Relationship Id="rId1674" Type="http://schemas.openxmlformats.org/officeDocument/2006/relationships/hyperlink" Target="https://tirto.id/cek-peta-persebaran-covid-19-di-jateng-via-coronajatengprovgoid-eGb1" TargetMode="External"/><Relationship Id="rId1664" Type="http://schemas.openxmlformats.org/officeDocument/2006/relationships/hyperlink" Target="https://tirto.id/cek-peta-persebaran-covid-19-di-jateng-via-coronajatengprovgoid-eGb1" TargetMode="External"/><Relationship Id="rId1665" Type="http://schemas.openxmlformats.org/officeDocument/2006/relationships/hyperlink" Target="https://tirto.id/cek-peta-persebaran-covid-19-di-jateng-via-coronajatengprovgoid-eGb1" TargetMode="External"/><Relationship Id="rId1666" Type="http://schemas.openxmlformats.org/officeDocument/2006/relationships/hyperlink" Target="https://tirto.id/cek-peta-persebaran-covid-19-di-jateng-via-coronajatengprovgoid-eGb1" TargetMode="External"/><Relationship Id="rId1667" Type="http://schemas.openxmlformats.org/officeDocument/2006/relationships/hyperlink" Target="https://tirto.id/cek-peta-persebaran-covid-19-di-jateng-via-coronajatengprovgoid-eGb1" TargetMode="External"/><Relationship Id="rId1668" Type="http://schemas.openxmlformats.org/officeDocument/2006/relationships/hyperlink" Target="https://tirto.id/cek-peta-persebaran-covid-19-di-jateng-via-coronajatengprovgoid-eGb1" TargetMode="External"/><Relationship Id="rId1669" Type="http://schemas.openxmlformats.org/officeDocument/2006/relationships/hyperlink" Target="https://tirto.id/cek-peta-persebaran-covid-19-di-jateng-via-coronajatengprovgoid-eGb1" TargetMode="External"/><Relationship Id="rId839" Type="http://schemas.openxmlformats.org/officeDocument/2006/relationships/hyperlink" Target="https://www.cnnindonesia.com/nasional/20200318195307-20-484722/dinkes-sultra-temukan-172-odp-dan-9-pdp-virus-corona" TargetMode="External"/><Relationship Id="rId838" Type="http://schemas.openxmlformats.org/officeDocument/2006/relationships/hyperlink" Target="https://www.cnnindonesia.com/nasional/20200318195307-20-484722/dinkes-sultra-temukan-172-odp-dan-9-pdp-virus-corona" TargetMode="External"/><Relationship Id="rId833" Type="http://schemas.openxmlformats.org/officeDocument/2006/relationships/hyperlink" Target="https://www.cnnindonesia.com/nasional/20200318195307-20-484722/dinkes-sultra-temukan-172-odp-dan-9-pdp-virus-corona" TargetMode="External"/><Relationship Id="rId832" Type="http://schemas.openxmlformats.org/officeDocument/2006/relationships/hyperlink" Target="https://www.cnnindonesia.com/nasional/20200318195307-20-484722/dinkes-sultra-temukan-172-odp-dan-9-pdp-virus-corona" TargetMode="External"/><Relationship Id="rId831" Type="http://schemas.openxmlformats.org/officeDocument/2006/relationships/hyperlink" Target="https://www.cnnindonesia.com/nasional/20200318195307-20-484722/dinkes-sultra-temukan-172-odp-dan-9-pdp-virus-corona" TargetMode="External"/><Relationship Id="rId830" Type="http://schemas.openxmlformats.org/officeDocument/2006/relationships/hyperlink" Target="https://www.cnnindonesia.com/nasional/20200318195307-20-484722/dinkes-sultra-temukan-172-odp-dan-9-pdp-virus-corona" TargetMode="External"/><Relationship Id="rId837" Type="http://schemas.openxmlformats.org/officeDocument/2006/relationships/hyperlink" Target="https://www.cnnindonesia.com/nasional/20200318195307-20-484722/dinkes-sultra-temukan-172-odp-dan-9-pdp-virus-corona" TargetMode="External"/><Relationship Id="rId836" Type="http://schemas.openxmlformats.org/officeDocument/2006/relationships/hyperlink" Target="https://www.cnnindonesia.com/nasional/20200318195307-20-484722/dinkes-sultra-temukan-172-odp-dan-9-pdp-virus-corona" TargetMode="External"/><Relationship Id="rId835" Type="http://schemas.openxmlformats.org/officeDocument/2006/relationships/hyperlink" Target="https://www.cnnindonesia.com/nasional/20200318195307-20-484722/dinkes-sultra-temukan-172-odp-dan-9-pdp-virus-corona" TargetMode="External"/><Relationship Id="rId834" Type="http://schemas.openxmlformats.org/officeDocument/2006/relationships/hyperlink" Target="https://www.cnnindonesia.com/nasional/20200318195307-20-484722/dinkes-sultra-temukan-172-odp-dan-9-pdp-virus-corona" TargetMode="External"/><Relationship Id="rId1660" Type="http://schemas.openxmlformats.org/officeDocument/2006/relationships/hyperlink" Target="https://tirto.id/cek-peta-persebaran-covid-19-di-jateng-via-coronajatengprovgoid-eGb1" TargetMode="External"/><Relationship Id="rId1661" Type="http://schemas.openxmlformats.org/officeDocument/2006/relationships/hyperlink" Target="https://tirto.id/cek-peta-persebaran-covid-19-di-jateng-via-coronajatengprovgoid-eGb1" TargetMode="External"/><Relationship Id="rId1662" Type="http://schemas.openxmlformats.org/officeDocument/2006/relationships/hyperlink" Target="https://tirto.id/cek-peta-persebaran-covid-19-di-jateng-via-coronajatengprovgoid-eGb1" TargetMode="External"/><Relationship Id="rId1663" Type="http://schemas.openxmlformats.org/officeDocument/2006/relationships/hyperlink" Target="https://tirto.id/cek-peta-persebaran-covid-19-di-jateng-via-coronajatengprovgoid-eGb1" TargetMode="External"/><Relationship Id="rId469" Type="http://schemas.openxmlformats.org/officeDocument/2006/relationships/hyperlink" Target="https://dinkes.kalbarprov.go.id/covid-19/" TargetMode="External"/><Relationship Id="rId468" Type="http://schemas.openxmlformats.org/officeDocument/2006/relationships/hyperlink" Target="https://dinkes.kalbarprov.go.id/covid-19/" TargetMode="External"/><Relationship Id="rId467" Type="http://schemas.openxmlformats.org/officeDocument/2006/relationships/hyperlink" Target="https://dinkes.kalbarprov.go.id/covid-19/" TargetMode="External"/><Relationship Id="rId1290" Type="http://schemas.openxmlformats.org/officeDocument/2006/relationships/hyperlink" Target="https://tirto.id/cek-peta-persebaran-covid-19-di-jateng-via-coronajatengprovgoid-eGb1" TargetMode="External"/><Relationship Id="rId1291" Type="http://schemas.openxmlformats.org/officeDocument/2006/relationships/hyperlink" Target="https://tirto.id/cek-peta-persebaran-covid-19-di-jateng-via-coronajatengprovgoid-eGb1" TargetMode="External"/><Relationship Id="rId1292" Type="http://schemas.openxmlformats.org/officeDocument/2006/relationships/hyperlink" Target="https://tirto.id/cek-peta-persebaran-covid-19-di-jateng-via-coronajatengprovgoid-eGb1" TargetMode="External"/><Relationship Id="rId462" Type="http://schemas.openxmlformats.org/officeDocument/2006/relationships/hyperlink" Target="https://dinkes.kalbarprov.go.id/covid-19/" TargetMode="External"/><Relationship Id="rId1293" Type="http://schemas.openxmlformats.org/officeDocument/2006/relationships/hyperlink" Target="https://tirto.id/cek-peta-persebaran-covid-19-di-jateng-via-coronajatengprovgoid-eGb1" TargetMode="External"/><Relationship Id="rId461" Type="http://schemas.openxmlformats.org/officeDocument/2006/relationships/hyperlink" Target="https://dinkes.kalbarprov.go.id/covid-19/" TargetMode="External"/><Relationship Id="rId1294" Type="http://schemas.openxmlformats.org/officeDocument/2006/relationships/hyperlink" Target="https://tirto.id/cek-peta-persebaran-covid-19-di-jateng-via-coronajatengprovgoid-eGb1" TargetMode="External"/><Relationship Id="rId460" Type="http://schemas.openxmlformats.org/officeDocument/2006/relationships/hyperlink" Target="https://dinkes.kalbarprov.go.id/covid-19/" TargetMode="External"/><Relationship Id="rId1295" Type="http://schemas.openxmlformats.org/officeDocument/2006/relationships/hyperlink" Target="https://tirto.id/cek-peta-persebaran-covid-19-di-jateng-via-coronajatengprovgoid-eGb1" TargetMode="External"/><Relationship Id="rId1296" Type="http://schemas.openxmlformats.org/officeDocument/2006/relationships/hyperlink" Target="https://tirto.id/cek-peta-persebaran-covid-19-di-jateng-via-coronajatengprovgoid-eGb1" TargetMode="External"/><Relationship Id="rId466" Type="http://schemas.openxmlformats.org/officeDocument/2006/relationships/hyperlink" Target="https://dinkes.kalbarprov.go.id/covid-19/" TargetMode="External"/><Relationship Id="rId1297" Type="http://schemas.openxmlformats.org/officeDocument/2006/relationships/hyperlink" Target="https://tirto.id/cek-peta-persebaran-covid-19-di-jateng-via-coronajatengprovgoid-eGb1" TargetMode="External"/><Relationship Id="rId465" Type="http://schemas.openxmlformats.org/officeDocument/2006/relationships/hyperlink" Target="https://dinkes.kalbarprov.go.id/covid-19/" TargetMode="External"/><Relationship Id="rId1298" Type="http://schemas.openxmlformats.org/officeDocument/2006/relationships/hyperlink" Target="https://tirto.id/cek-peta-persebaran-covid-19-di-jateng-via-coronajatengprovgoid-eGb1" TargetMode="External"/><Relationship Id="rId464" Type="http://schemas.openxmlformats.org/officeDocument/2006/relationships/hyperlink" Target="https://dinkes.kalbarprov.go.id/covid-19/" TargetMode="External"/><Relationship Id="rId1299" Type="http://schemas.openxmlformats.org/officeDocument/2006/relationships/hyperlink" Target="https://tirto.id/cek-peta-persebaran-covid-19-di-jateng-via-coronajatengprovgoid-eGb1" TargetMode="External"/><Relationship Id="rId463" Type="http://schemas.openxmlformats.org/officeDocument/2006/relationships/hyperlink" Target="https://dinkes.kalbarprov.go.id/covid-19/" TargetMode="External"/><Relationship Id="rId459" Type="http://schemas.openxmlformats.org/officeDocument/2006/relationships/hyperlink" Target="https://dinkes.kalbarprov.go.id/covid-19/" TargetMode="External"/><Relationship Id="rId458" Type="http://schemas.openxmlformats.org/officeDocument/2006/relationships/hyperlink" Target="https://dinkes.kalbarprov.go.id/covid-19/" TargetMode="External"/><Relationship Id="rId457" Type="http://schemas.openxmlformats.org/officeDocument/2006/relationships/hyperlink" Target="https://dinkes.kalbarprov.go.id/covid-19/" TargetMode="External"/><Relationship Id="rId456" Type="http://schemas.openxmlformats.org/officeDocument/2006/relationships/hyperlink" Target="https://dinkes.kalbarprov.go.id/covid-19/" TargetMode="External"/><Relationship Id="rId1280" Type="http://schemas.openxmlformats.org/officeDocument/2006/relationships/hyperlink" Target="https://tirto.id/cek-peta-persebaran-covid-19-di-jateng-via-coronajatengprovgoid-eGb1" TargetMode="External"/><Relationship Id="rId1281" Type="http://schemas.openxmlformats.org/officeDocument/2006/relationships/hyperlink" Target="https://tirto.id/cek-peta-persebaran-covid-19-di-jateng-via-coronajatengprovgoid-eGb1" TargetMode="External"/><Relationship Id="rId451" Type="http://schemas.openxmlformats.org/officeDocument/2006/relationships/hyperlink" Target="https://dinkes.kalbarprov.go.id/covid-19/" TargetMode="External"/><Relationship Id="rId1282" Type="http://schemas.openxmlformats.org/officeDocument/2006/relationships/hyperlink" Target="https://tirto.id/cek-peta-persebaran-covid-19-di-jateng-via-coronajatengprovgoid-eGb1" TargetMode="External"/><Relationship Id="rId450" Type="http://schemas.openxmlformats.org/officeDocument/2006/relationships/hyperlink" Target="https://dinkes.kalbarprov.go.id/covid-19/" TargetMode="External"/><Relationship Id="rId1283" Type="http://schemas.openxmlformats.org/officeDocument/2006/relationships/hyperlink" Target="https://tirto.id/cek-peta-persebaran-covid-19-di-jateng-via-coronajatengprovgoid-eGb1" TargetMode="External"/><Relationship Id="rId1284" Type="http://schemas.openxmlformats.org/officeDocument/2006/relationships/hyperlink" Target="https://tirto.id/cek-peta-persebaran-covid-19-di-jateng-via-coronajatengprovgoid-eGb1" TargetMode="External"/><Relationship Id="rId1285" Type="http://schemas.openxmlformats.org/officeDocument/2006/relationships/hyperlink" Target="https://tirto.id/cek-peta-persebaran-covid-19-di-jateng-via-coronajatengprovgoid-eGb1" TargetMode="External"/><Relationship Id="rId455" Type="http://schemas.openxmlformats.org/officeDocument/2006/relationships/hyperlink" Target="https://dinkes.kalbarprov.go.id/covid-19/" TargetMode="External"/><Relationship Id="rId1286" Type="http://schemas.openxmlformats.org/officeDocument/2006/relationships/hyperlink" Target="https://tirto.id/cek-peta-persebaran-covid-19-di-jateng-via-coronajatengprovgoid-eGb1" TargetMode="External"/><Relationship Id="rId454" Type="http://schemas.openxmlformats.org/officeDocument/2006/relationships/hyperlink" Target="https://dinkes.kalbarprov.go.id/covid-19/" TargetMode="External"/><Relationship Id="rId1287" Type="http://schemas.openxmlformats.org/officeDocument/2006/relationships/hyperlink" Target="https://tirto.id/cek-peta-persebaran-covid-19-di-jateng-via-coronajatengprovgoid-eGb1" TargetMode="External"/><Relationship Id="rId453" Type="http://schemas.openxmlformats.org/officeDocument/2006/relationships/hyperlink" Target="https://dinkes.kalbarprov.go.id/covid-19/" TargetMode="External"/><Relationship Id="rId1288" Type="http://schemas.openxmlformats.org/officeDocument/2006/relationships/hyperlink" Target="https://tirto.id/cek-peta-persebaran-covid-19-di-jateng-via-coronajatengprovgoid-eGb1" TargetMode="External"/><Relationship Id="rId452" Type="http://schemas.openxmlformats.org/officeDocument/2006/relationships/hyperlink" Target="https://dinkes.kalbarprov.go.id/covid-19/" TargetMode="External"/><Relationship Id="rId1289" Type="http://schemas.openxmlformats.org/officeDocument/2006/relationships/hyperlink" Target="https://tirto.id/cek-peta-persebaran-covid-19-di-jateng-via-coronajatengprovgoid-eGb1" TargetMode="External"/><Relationship Id="rId491" Type="http://schemas.openxmlformats.org/officeDocument/2006/relationships/hyperlink" Target="https://dinkes.kalbarprov.go.id/covid-19/" TargetMode="External"/><Relationship Id="rId490" Type="http://schemas.openxmlformats.org/officeDocument/2006/relationships/hyperlink" Target="https://dinkes.kalbarprov.go.id/covid-19/" TargetMode="External"/><Relationship Id="rId489" Type="http://schemas.openxmlformats.org/officeDocument/2006/relationships/hyperlink" Target="https://dinkes.kalbarprov.go.id/covid-19/" TargetMode="External"/><Relationship Id="rId484" Type="http://schemas.openxmlformats.org/officeDocument/2006/relationships/hyperlink" Target="https://dinkes.kalbarprov.go.id/covid-19/" TargetMode="External"/><Relationship Id="rId483" Type="http://schemas.openxmlformats.org/officeDocument/2006/relationships/hyperlink" Target="https://dinkes.kalbarprov.go.id/covid-19/" TargetMode="External"/><Relationship Id="rId482" Type="http://schemas.openxmlformats.org/officeDocument/2006/relationships/hyperlink" Target="https://dinkes.kalbarprov.go.id/covid-19/" TargetMode="External"/><Relationship Id="rId481" Type="http://schemas.openxmlformats.org/officeDocument/2006/relationships/hyperlink" Target="https://dinkes.kalbarprov.go.id/covid-19/" TargetMode="External"/><Relationship Id="rId488" Type="http://schemas.openxmlformats.org/officeDocument/2006/relationships/hyperlink" Target="https://dinkes.kalbarprov.go.id/covid-19/" TargetMode="External"/><Relationship Id="rId487" Type="http://schemas.openxmlformats.org/officeDocument/2006/relationships/hyperlink" Target="https://dinkes.kalbarprov.go.id/covid-19/" TargetMode="External"/><Relationship Id="rId486" Type="http://schemas.openxmlformats.org/officeDocument/2006/relationships/hyperlink" Target="https://dinkes.kalbarprov.go.id/covid-19/" TargetMode="External"/><Relationship Id="rId485" Type="http://schemas.openxmlformats.org/officeDocument/2006/relationships/hyperlink" Target="https://dinkes.kalbarprov.go.id/covid-19/" TargetMode="External"/><Relationship Id="rId480" Type="http://schemas.openxmlformats.org/officeDocument/2006/relationships/hyperlink" Target="https://dinkes.kalbarprov.go.id/covid-19/" TargetMode="External"/><Relationship Id="rId479" Type="http://schemas.openxmlformats.org/officeDocument/2006/relationships/hyperlink" Target="https://dinkes.kalbarprov.go.id/covid-19/" TargetMode="External"/><Relationship Id="rId478" Type="http://schemas.openxmlformats.org/officeDocument/2006/relationships/hyperlink" Target="https://dinkes.kalbarprov.go.id/covid-19/" TargetMode="External"/><Relationship Id="rId473" Type="http://schemas.openxmlformats.org/officeDocument/2006/relationships/hyperlink" Target="https://dinkes.kalbarprov.go.id/covid-19/" TargetMode="External"/><Relationship Id="rId472" Type="http://schemas.openxmlformats.org/officeDocument/2006/relationships/hyperlink" Target="https://dinkes.kalbarprov.go.id/covid-19/" TargetMode="External"/><Relationship Id="rId471" Type="http://schemas.openxmlformats.org/officeDocument/2006/relationships/hyperlink" Target="https://dinkes.kalbarprov.go.id/covid-19/" TargetMode="External"/><Relationship Id="rId470" Type="http://schemas.openxmlformats.org/officeDocument/2006/relationships/hyperlink" Target="https://dinkes.kalbarprov.go.id/covid-19/" TargetMode="External"/><Relationship Id="rId477" Type="http://schemas.openxmlformats.org/officeDocument/2006/relationships/hyperlink" Target="https://dinkes.kalbarprov.go.id/covid-19/" TargetMode="External"/><Relationship Id="rId476" Type="http://schemas.openxmlformats.org/officeDocument/2006/relationships/hyperlink" Target="https://dinkes.kalbarprov.go.id/covid-19/" TargetMode="External"/><Relationship Id="rId475" Type="http://schemas.openxmlformats.org/officeDocument/2006/relationships/hyperlink" Target="https://dinkes.kalbarprov.go.id/covid-19/" TargetMode="External"/><Relationship Id="rId474" Type="http://schemas.openxmlformats.org/officeDocument/2006/relationships/hyperlink" Target="https://dinkes.kalbarprov.go.id/covid-19/" TargetMode="External"/><Relationship Id="rId1257" Type="http://schemas.openxmlformats.org/officeDocument/2006/relationships/hyperlink" Target="https://tirto.id/cek-peta-persebaran-covid-19-di-jateng-via-coronajatengprovgoid-eGb1" TargetMode="External"/><Relationship Id="rId1258" Type="http://schemas.openxmlformats.org/officeDocument/2006/relationships/hyperlink" Target="https://tirto.id/cek-peta-persebaran-covid-19-di-jateng-via-coronajatengprovgoid-eGb1" TargetMode="External"/><Relationship Id="rId1259" Type="http://schemas.openxmlformats.org/officeDocument/2006/relationships/hyperlink" Target="https://tirto.id/cek-peta-persebaran-covid-19-di-jateng-via-coronajatengprovgoid-eGb1" TargetMode="External"/><Relationship Id="rId426" Type="http://schemas.openxmlformats.org/officeDocument/2006/relationships/hyperlink" Target="https://corona.jakarta.go.id/peta" TargetMode="External"/><Relationship Id="rId425" Type="http://schemas.openxmlformats.org/officeDocument/2006/relationships/hyperlink" Target="https://corona.jakarta.go.id/peta" TargetMode="External"/><Relationship Id="rId424" Type="http://schemas.openxmlformats.org/officeDocument/2006/relationships/hyperlink" Target="https://corona.jakarta.go.id/peta" TargetMode="External"/><Relationship Id="rId423" Type="http://schemas.openxmlformats.org/officeDocument/2006/relationships/hyperlink" Target="https://corona.jakarta.go.id/peta" TargetMode="External"/><Relationship Id="rId429" Type="http://schemas.openxmlformats.org/officeDocument/2006/relationships/hyperlink" Target="https://corona.jakarta.go.id/peta" TargetMode="External"/><Relationship Id="rId428" Type="http://schemas.openxmlformats.org/officeDocument/2006/relationships/hyperlink" Target="https://corona.jakarta.go.id/peta" TargetMode="External"/><Relationship Id="rId427" Type="http://schemas.openxmlformats.org/officeDocument/2006/relationships/hyperlink" Target="https://corona.jakarta.go.id/peta" TargetMode="External"/><Relationship Id="rId1250" Type="http://schemas.openxmlformats.org/officeDocument/2006/relationships/hyperlink" Target="https://tirto.id/cek-peta-persebaran-covid-19-di-jateng-via-coronajatengprovgoid-eGb1" TargetMode="External"/><Relationship Id="rId1251" Type="http://schemas.openxmlformats.org/officeDocument/2006/relationships/hyperlink" Target="https://tirto.id/cek-peta-persebaran-covid-19-di-jateng-via-coronajatengprovgoid-eGb1" TargetMode="External"/><Relationship Id="rId1252" Type="http://schemas.openxmlformats.org/officeDocument/2006/relationships/hyperlink" Target="https://tirto.id/cek-peta-persebaran-covid-19-di-jateng-via-coronajatengprovgoid-eGb1" TargetMode="External"/><Relationship Id="rId422" Type="http://schemas.openxmlformats.org/officeDocument/2006/relationships/hyperlink" Target="https://corona.jakarta.go.id/peta" TargetMode="External"/><Relationship Id="rId1253" Type="http://schemas.openxmlformats.org/officeDocument/2006/relationships/hyperlink" Target="https://tirto.id/cek-peta-persebaran-covid-19-di-jateng-via-coronajatengprovgoid-eGb1" TargetMode="External"/><Relationship Id="rId421" Type="http://schemas.openxmlformats.org/officeDocument/2006/relationships/hyperlink" Target="https://corona.jakarta.go.id/peta" TargetMode="External"/><Relationship Id="rId1254" Type="http://schemas.openxmlformats.org/officeDocument/2006/relationships/hyperlink" Target="https://tirto.id/cek-peta-persebaran-covid-19-di-jateng-via-coronajatengprovgoid-eGb1" TargetMode="External"/><Relationship Id="rId420" Type="http://schemas.openxmlformats.org/officeDocument/2006/relationships/hyperlink" Target="https://corona.jakarta.go.id/peta" TargetMode="External"/><Relationship Id="rId1255" Type="http://schemas.openxmlformats.org/officeDocument/2006/relationships/hyperlink" Target="https://tirto.id/cek-peta-persebaran-covid-19-di-jateng-via-coronajatengprovgoid-eGb1" TargetMode="External"/><Relationship Id="rId1256" Type="http://schemas.openxmlformats.org/officeDocument/2006/relationships/hyperlink" Target="https://tirto.id/cek-peta-persebaran-covid-19-di-jateng-via-coronajatengprovgoid-eGb1" TargetMode="External"/><Relationship Id="rId1246" Type="http://schemas.openxmlformats.org/officeDocument/2006/relationships/hyperlink" Target="https://tirto.id/cek-peta-persebaran-covid-19-di-jateng-via-coronajatengprovgoid-eGb1" TargetMode="External"/><Relationship Id="rId1247" Type="http://schemas.openxmlformats.org/officeDocument/2006/relationships/hyperlink" Target="https://tirto.id/cek-peta-persebaran-covid-19-di-jateng-via-coronajatengprovgoid-eGb1" TargetMode="External"/><Relationship Id="rId1248" Type="http://schemas.openxmlformats.org/officeDocument/2006/relationships/hyperlink" Target="https://tirto.id/cek-peta-persebaran-covid-19-di-jateng-via-coronajatengprovgoid-eGb1" TargetMode="External"/><Relationship Id="rId1249" Type="http://schemas.openxmlformats.org/officeDocument/2006/relationships/hyperlink" Target="https://tirto.id/cek-peta-persebaran-covid-19-di-jateng-via-coronajatengprovgoid-eGb1" TargetMode="External"/><Relationship Id="rId415" Type="http://schemas.openxmlformats.org/officeDocument/2006/relationships/hyperlink" Target="https://corona.jakarta.go.id/peta" TargetMode="External"/><Relationship Id="rId899" Type="http://schemas.openxmlformats.org/officeDocument/2006/relationships/hyperlink" Target="https://www.cnnindonesia.com/nasional/20200318195307-20-484722/dinkes-sultra-temukan-172-odp-dan-9-pdp-virus-corona" TargetMode="External"/><Relationship Id="rId414" Type="http://schemas.openxmlformats.org/officeDocument/2006/relationships/hyperlink" Target="https://corona.jakarta.go.id/peta" TargetMode="External"/><Relationship Id="rId898" Type="http://schemas.openxmlformats.org/officeDocument/2006/relationships/hyperlink" Target="https://www.cnnindonesia.com/nasional/20200318195307-20-484722/dinkes-sultra-temukan-172-odp-dan-9-pdp-virus-corona" TargetMode="External"/><Relationship Id="rId413" Type="http://schemas.openxmlformats.org/officeDocument/2006/relationships/hyperlink" Target="https://corona.jakarta.go.id/peta" TargetMode="External"/><Relationship Id="rId897" Type="http://schemas.openxmlformats.org/officeDocument/2006/relationships/hyperlink" Target="https://www.cnnindonesia.com/nasional/20200318195307-20-484722/dinkes-sultra-temukan-172-odp-dan-9-pdp-virus-corona" TargetMode="External"/><Relationship Id="rId412" Type="http://schemas.openxmlformats.org/officeDocument/2006/relationships/hyperlink" Target="https://corona.jakarta.go.id/peta" TargetMode="External"/><Relationship Id="rId896" Type="http://schemas.openxmlformats.org/officeDocument/2006/relationships/hyperlink" Target="https://www.cnnindonesia.com/nasional/20200318195307-20-484722/dinkes-sultra-temukan-172-odp-dan-9-pdp-virus-corona" TargetMode="External"/><Relationship Id="rId419" Type="http://schemas.openxmlformats.org/officeDocument/2006/relationships/hyperlink" Target="https://corona.jakarta.go.id/peta" TargetMode="External"/><Relationship Id="rId418" Type="http://schemas.openxmlformats.org/officeDocument/2006/relationships/hyperlink" Target="https://corona.jakarta.go.id/peta" TargetMode="External"/><Relationship Id="rId417" Type="http://schemas.openxmlformats.org/officeDocument/2006/relationships/hyperlink" Target="https://corona.jakarta.go.id/peta" TargetMode="External"/><Relationship Id="rId416" Type="http://schemas.openxmlformats.org/officeDocument/2006/relationships/hyperlink" Target="https://corona.jakarta.go.id/peta" TargetMode="External"/><Relationship Id="rId891" Type="http://schemas.openxmlformats.org/officeDocument/2006/relationships/hyperlink" Target="https://www.cnnindonesia.com/nasional/20200318195307-20-484722/dinkes-sultra-temukan-172-odp-dan-9-pdp-virus-corona" TargetMode="External"/><Relationship Id="rId890" Type="http://schemas.openxmlformats.org/officeDocument/2006/relationships/hyperlink" Target="https://www.cnnindonesia.com/nasional/20200318195307-20-484722/dinkes-sultra-temukan-172-odp-dan-9-pdp-virus-corona" TargetMode="External"/><Relationship Id="rId1240" Type="http://schemas.openxmlformats.org/officeDocument/2006/relationships/hyperlink" Target="https://tirto.id/cek-peta-persebaran-covid-19-di-jateng-via-coronajatengprovgoid-eGb1" TargetMode="External"/><Relationship Id="rId1241" Type="http://schemas.openxmlformats.org/officeDocument/2006/relationships/hyperlink" Target="https://tirto.id/cek-peta-persebaran-covid-19-di-jateng-via-coronajatengprovgoid-eGb1" TargetMode="External"/><Relationship Id="rId411" Type="http://schemas.openxmlformats.org/officeDocument/2006/relationships/hyperlink" Target="https://corona.jakarta.go.id/peta" TargetMode="External"/><Relationship Id="rId895" Type="http://schemas.openxmlformats.org/officeDocument/2006/relationships/hyperlink" Target="https://www.cnnindonesia.com/nasional/20200318195307-20-484722/dinkes-sultra-temukan-172-odp-dan-9-pdp-virus-corona" TargetMode="External"/><Relationship Id="rId1242" Type="http://schemas.openxmlformats.org/officeDocument/2006/relationships/hyperlink" Target="https://tirto.id/cek-peta-persebaran-covid-19-di-jateng-via-coronajatengprovgoid-eGb1" TargetMode="External"/><Relationship Id="rId410" Type="http://schemas.openxmlformats.org/officeDocument/2006/relationships/hyperlink" Target="https://corona.jakarta.go.id/peta" TargetMode="External"/><Relationship Id="rId894" Type="http://schemas.openxmlformats.org/officeDocument/2006/relationships/hyperlink" Target="https://www.cnnindonesia.com/nasional/20200318195307-20-484722/dinkes-sultra-temukan-172-odp-dan-9-pdp-virus-corona" TargetMode="External"/><Relationship Id="rId1243" Type="http://schemas.openxmlformats.org/officeDocument/2006/relationships/hyperlink" Target="https://tirto.id/cek-peta-persebaran-covid-19-di-jateng-via-coronajatengprovgoid-eGb1" TargetMode="External"/><Relationship Id="rId893" Type="http://schemas.openxmlformats.org/officeDocument/2006/relationships/hyperlink" Target="https://www.cnnindonesia.com/nasional/20200318195307-20-484722/dinkes-sultra-temukan-172-odp-dan-9-pdp-virus-corona" TargetMode="External"/><Relationship Id="rId1244" Type="http://schemas.openxmlformats.org/officeDocument/2006/relationships/hyperlink" Target="https://tirto.id/cek-peta-persebaran-covid-19-di-jateng-via-coronajatengprovgoid-eGb1" TargetMode="External"/><Relationship Id="rId892" Type="http://schemas.openxmlformats.org/officeDocument/2006/relationships/hyperlink" Target="https://www.cnnindonesia.com/nasional/20200318195307-20-484722/dinkes-sultra-temukan-172-odp-dan-9-pdp-virus-corona" TargetMode="External"/><Relationship Id="rId1245" Type="http://schemas.openxmlformats.org/officeDocument/2006/relationships/hyperlink" Target="https://tirto.id/cek-peta-persebaran-covid-19-di-jateng-via-coronajatengprovgoid-eGb1" TargetMode="External"/><Relationship Id="rId1279" Type="http://schemas.openxmlformats.org/officeDocument/2006/relationships/hyperlink" Target="https://tirto.id/cek-peta-persebaran-covid-19-di-jateng-via-coronajatengprovgoid-eGb1" TargetMode="External"/><Relationship Id="rId448" Type="http://schemas.openxmlformats.org/officeDocument/2006/relationships/hyperlink" Target="https://dinkes.kalbarprov.go.id/covid-19/" TargetMode="External"/><Relationship Id="rId447" Type="http://schemas.openxmlformats.org/officeDocument/2006/relationships/hyperlink" Target="https://corona.jakarta.go.id/peta" TargetMode="External"/><Relationship Id="rId446" Type="http://schemas.openxmlformats.org/officeDocument/2006/relationships/hyperlink" Target="https://corona.jakarta.go.id/peta" TargetMode="External"/><Relationship Id="rId445" Type="http://schemas.openxmlformats.org/officeDocument/2006/relationships/hyperlink" Target="https://corona.jakarta.go.id/peta" TargetMode="External"/><Relationship Id="rId449" Type="http://schemas.openxmlformats.org/officeDocument/2006/relationships/hyperlink" Target="https://dinkes.kalbarprov.go.id/covid-19/" TargetMode="External"/><Relationship Id="rId1270" Type="http://schemas.openxmlformats.org/officeDocument/2006/relationships/hyperlink" Target="https://tirto.id/cek-peta-persebaran-covid-19-di-jateng-via-coronajatengprovgoid-eGb1" TargetMode="External"/><Relationship Id="rId440" Type="http://schemas.openxmlformats.org/officeDocument/2006/relationships/hyperlink" Target="https://corona.jakarta.go.id/peta" TargetMode="External"/><Relationship Id="rId1271" Type="http://schemas.openxmlformats.org/officeDocument/2006/relationships/hyperlink" Target="https://tirto.id/cek-peta-persebaran-covid-19-di-jateng-via-coronajatengprovgoid-eGb1" TargetMode="External"/><Relationship Id="rId1272" Type="http://schemas.openxmlformats.org/officeDocument/2006/relationships/hyperlink" Target="https://tirto.id/cek-peta-persebaran-covid-19-di-jateng-via-coronajatengprovgoid-eGb1" TargetMode="External"/><Relationship Id="rId1273" Type="http://schemas.openxmlformats.org/officeDocument/2006/relationships/hyperlink" Target="https://tirto.id/cek-peta-persebaran-covid-19-di-jateng-via-coronajatengprovgoid-eGb1" TargetMode="External"/><Relationship Id="rId1274" Type="http://schemas.openxmlformats.org/officeDocument/2006/relationships/hyperlink" Target="https://tirto.id/cek-peta-persebaran-covid-19-di-jateng-via-coronajatengprovgoid-eGb1" TargetMode="External"/><Relationship Id="rId444" Type="http://schemas.openxmlformats.org/officeDocument/2006/relationships/hyperlink" Target="https://corona.jakarta.go.id/peta" TargetMode="External"/><Relationship Id="rId1275" Type="http://schemas.openxmlformats.org/officeDocument/2006/relationships/hyperlink" Target="https://tirto.id/cek-peta-persebaran-covid-19-di-jateng-via-coronajatengprovgoid-eGb1" TargetMode="External"/><Relationship Id="rId443" Type="http://schemas.openxmlformats.org/officeDocument/2006/relationships/hyperlink" Target="https://corona.jakarta.go.id/peta" TargetMode="External"/><Relationship Id="rId1276" Type="http://schemas.openxmlformats.org/officeDocument/2006/relationships/hyperlink" Target="https://tirto.id/cek-peta-persebaran-covid-19-di-jateng-via-coronajatengprovgoid-eGb1" TargetMode="External"/><Relationship Id="rId442" Type="http://schemas.openxmlformats.org/officeDocument/2006/relationships/hyperlink" Target="https://corona.jakarta.go.id/peta" TargetMode="External"/><Relationship Id="rId1277" Type="http://schemas.openxmlformats.org/officeDocument/2006/relationships/hyperlink" Target="https://tirto.id/cek-peta-persebaran-covid-19-di-jateng-via-coronajatengprovgoid-eGb1" TargetMode="External"/><Relationship Id="rId441" Type="http://schemas.openxmlformats.org/officeDocument/2006/relationships/hyperlink" Target="https://corona.jakarta.go.id/peta" TargetMode="External"/><Relationship Id="rId1278" Type="http://schemas.openxmlformats.org/officeDocument/2006/relationships/hyperlink" Target="https://tirto.id/cek-peta-persebaran-covid-19-di-jateng-via-coronajatengprovgoid-eGb1" TargetMode="External"/><Relationship Id="rId1268" Type="http://schemas.openxmlformats.org/officeDocument/2006/relationships/hyperlink" Target="https://tirto.id/cek-peta-persebaran-covid-19-di-jateng-via-coronajatengprovgoid-eGb1" TargetMode="External"/><Relationship Id="rId1269" Type="http://schemas.openxmlformats.org/officeDocument/2006/relationships/hyperlink" Target="https://tirto.id/cek-peta-persebaran-covid-19-di-jateng-via-coronajatengprovgoid-eGb1" TargetMode="External"/><Relationship Id="rId437" Type="http://schemas.openxmlformats.org/officeDocument/2006/relationships/hyperlink" Target="https://corona.jakarta.go.id/peta" TargetMode="External"/><Relationship Id="rId436" Type="http://schemas.openxmlformats.org/officeDocument/2006/relationships/hyperlink" Target="https://corona.jakarta.go.id/peta" TargetMode="External"/><Relationship Id="rId435" Type="http://schemas.openxmlformats.org/officeDocument/2006/relationships/hyperlink" Target="https://corona.jakarta.go.id/peta" TargetMode="External"/><Relationship Id="rId434" Type="http://schemas.openxmlformats.org/officeDocument/2006/relationships/hyperlink" Target="https://corona.jakarta.go.id/peta" TargetMode="External"/><Relationship Id="rId439" Type="http://schemas.openxmlformats.org/officeDocument/2006/relationships/hyperlink" Target="https://corona.jakarta.go.id/peta" TargetMode="External"/><Relationship Id="rId438" Type="http://schemas.openxmlformats.org/officeDocument/2006/relationships/hyperlink" Target="https://corona.jakarta.go.id/peta" TargetMode="External"/><Relationship Id="rId1260" Type="http://schemas.openxmlformats.org/officeDocument/2006/relationships/hyperlink" Target="https://tirto.id/cek-peta-persebaran-covid-19-di-jateng-via-coronajatengprovgoid-eGb1" TargetMode="External"/><Relationship Id="rId1261" Type="http://schemas.openxmlformats.org/officeDocument/2006/relationships/hyperlink" Target="https://tirto.id/cek-peta-persebaran-covid-19-di-jateng-via-coronajatengprovgoid-eGb1" TargetMode="External"/><Relationship Id="rId1262" Type="http://schemas.openxmlformats.org/officeDocument/2006/relationships/hyperlink" Target="https://tirto.id/cek-peta-persebaran-covid-19-di-jateng-via-coronajatengprovgoid-eGb1" TargetMode="External"/><Relationship Id="rId1263" Type="http://schemas.openxmlformats.org/officeDocument/2006/relationships/hyperlink" Target="https://tirto.id/cek-peta-persebaran-covid-19-di-jateng-via-coronajatengprovgoid-eGb1" TargetMode="External"/><Relationship Id="rId433" Type="http://schemas.openxmlformats.org/officeDocument/2006/relationships/hyperlink" Target="https://corona.jakarta.go.id/peta" TargetMode="External"/><Relationship Id="rId1264" Type="http://schemas.openxmlformats.org/officeDocument/2006/relationships/hyperlink" Target="https://tirto.id/cek-peta-persebaran-covid-19-di-jateng-via-coronajatengprovgoid-eGb1" TargetMode="External"/><Relationship Id="rId432" Type="http://schemas.openxmlformats.org/officeDocument/2006/relationships/hyperlink" Target="https://corona.jakarta.go.id/peta" TargetMode="External"/><Relationship Id="rId1265" Type="http://schemas.openxmlformats.org/officeDocument/2006/relationships/hyperlink" Target="https://tirto.id/cek-peta-persebaran-covid-19-di-jateng-via-coronajatengprovgoid-eGb1" TargetMode="External"/><Relationship Id="rId431" Type="http://schemas.openxmlformats.org/officeDocument/2006/relationships/hyperlink" Target="https://corona.jakarta.go.id/peta" TargetMode="External"/><Relationship Id="rId1266" Type="http://schemas.openxmlformats.org/officeDocument/2006/relationships/hyperlink" Target="https://tirto.id/cek-peta-persebaran-covid-19-di-jateng-via-coronajatengprovgoid-eGb1" TargetMode="External"/><Relationship Id="rId430" Type="http://schemas.openxmlformats.org/officeDocument/2006/relationships/hyperlink" Target="https://corona.jakarta.go.id/peta" TargetMode="External"/><Relationship Id="rId1267" Type="http://schemas.openxmlformats.org/officeDocument/2006/relationships/hyperlink" Target="https://tirto.id/cek-peta-persebaran-covid-19-di-jateng-via-coronajatengprovgoid-eGb1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392" Type="http://schemas.openxmlformats.org/officeDocument/2006/relationships/hyperlink" Target="https://dinkes.gorontaloprov.go.id/" TargetMode="External"/><Relationship Id="rId391" Type="http://schemas.openxmlformats.org/officeDocument/2006/relationships/hyperlink" Target="https://dinkes.gorontaloprov.go.id/" TargetMode="External"/><Relationship Id="rId390" Type="http://schemas.openxmlformats.org/officeDocument/2006/relationships/hyperlink" Target="https://dinkes.gorontaloprov.go.id/" TargetMode="External"/><Relationship Id="rId1" Type="http://schemas.openxmlformats.org/officeDocument/2006/relationships/hyperlink" Target="https://dinkes.gorontaloprov.go.id/" TargetMode="External"/><Relationship Id="rId2" Type="http://schemas.openxmlformats.org/officeDocument/2006/relationships/hyperlink" Target="https://dinkes.gorontaloprov.go.id/" TargetMode="External"/><Relationship Id="rId3" Type="http://schemas.openxmlformats.org/officeDocument/2006/relationships/hyperlink" Target="https://dinkes.gorontaloprov.go.id/" TargetMode="External"/><Relationship Id="rId4" Type="http://schemas.openxmlformats.org/officeDocument/2006/relationships/hyperlink" Target="https://dinkes.gorontaloprov.go.id/" TargetMode="External"/><Relationship Id="rId9" Type="http://schemas.openxmlformats.org/officeDocument/2006/relationships/hyperlink" Target="https://dinkes.gorontaloprov.go.id/" TargetMode="External"/><Relationship Id="rId385" Type="http://schemas.openxmlformats.org/officeDocument/2006/relationships/hyperlink" Target="https://dinkes.gorontaloprov.go.id/" TargetMode="External"/><Relationship Id="rId384" Type="http://schemas.openxmlformats.org/officeDocument/2006/relationships/hyperlink" Target="https://dinkes.gorontaloprov.go.id/" TargetMode="External"/><Relationship Id="rId383" Type="http://schemas.openxmlformats.org/officeDocument/2006/relationships/hyperlink" Target="https://dinkes.gorontaloprov.go.id/" TargetMode="External"/><Relationship Id="rId382" Type="http://schemas.openxmlformats.org/officeDocument/2006/relationships/hyperlink" Target="https://dinkes.gorontaloprov.go.id/" TargetMode="External"/><Relationship Id="rId5" Type="http://schemas.openxmlformats.org/officeDocument/2006/relationships/hyperlink" Target="https://dinkes.gorontaloprov.go.id/" TargetMode="External"/><Relationship Id="rId389" Type="http://schemas.openxmlformats.org/officeDocument/2006/relationships/hyperlink" Target="https://dinkes.gorontaloprov.go.id/" TargetMode="External"/><Relationship Id="rId6" Type="http://schemas.openxmlformats.org/officeDocument/2006/relationships/hyperlink" Target="https://dinkes.gorontaloprov.go.id/" TargetMode="External"/><Relationship Id="rId388" Type="http://schemas.openxmlformats.org/officeDocument/2006/relationships/hyperlink" Target="https://dinkes.gorontaloprov.go.id/" TargetMode="External"/><Relationship Id="rId7" Type="http://schemas.openxmlformats.org/officeDocument/2006/relationships/hyperlink" Target="https://dinkes.gorontaloprov.go.id/" TargetMode="External"/><Relationship Id="rId387" Type="http://schemas.openxmlformats.org/officeDocument/2006/relationships/hyperlink" Target="https://dinkes.gorontaloprov.go.id/" TargetMode="External"/><Relationship Id="rId8" Type="http://schemas.openxmlformats.org/officeDocument/2006/relationships/hyperlink" Target="https://dinkes.gorontaloprov.go.id/" TargetMode="External"/><Relationship Id="rId386" Type="http://schemas.openxmlformats.org/officeDocument/2006/relationships/hyperlink" Target="https://dinkes.gorontaloprov.go.id/" TargetMode="External"/><Relationship Id="rId381" Type="http://schemas.openxmlformats.org/officeDocument/2006/relationships/hyperlink" Target="https://dinkes.gorontaloprov.go.id/" TargetMode="External"/><Relationship Id="rId380" Type="http://schemas.openxmlformats.org/officeDocument/2006/relationships/hyperlink" Target="https://dinkes.gorontaloprov.go.id/" TargetMode="External"/><Relationship Id="rId379" Type="http://schemas.openxmlformats.org/officeDocument/2006/relationships/hyperlink" Target="https://dinkes.gorontaloprov.go.id/" TargetMode="External"/><Relationship Id="rId374" Type="http://schemas.openxmlformats.org/officeDocument/2006/relationships/hyperlink" Target="https://dinkes.gorontaloprov.go.id/" TargetMode="External"/><Relationship Id="rId373" Type="http://schemas.openxmlformats.org/officeDocument/2006/relationships/hyperlink" Target="https://dinkes.gorontaloprov.go.id/" TargetMode="External"/><Relationship Id="rId372" Type="http://schemas.openxmlformats.org/officeDocument/2006/relationships/hyperlink" Target="https://dinkes.gorontaloprov.go.id/" TargetMode="External"/><Relationship Id="rId371" Type="http://schemas.openxmlformats.org/officeDocument/2006/relationships/hyperlink" Target="https://dinkes.gorontaloprov.go.id/" TargetMode="External"/><Relationship Id="rId378" Type="http://schemas.openxmlformats.org/officeDocument/2006/relationships/hyperlink" Target="https://dinkes.gorontaloprov.go.id/" TargetMode="External"/><Relationship Id="rId377" Type="http://schemas.openxmlformats.org/officeDocument/2006/relationships/hyperlink" Target="https://dinkes.gorontaloprov.go.id/" TargetMode="External"/><Relationship Id="rId376" Type="http://schemas.openxmlformats.org/officeDocument/2006/relationships/hyperlink" Target="https://dinkes.gorontaloprov.go.id/" TargetMode="External"/><Relationship Id="rId375" Type="http://schemas.openxmlformats.org/officeDocument/2006/relationships/hyperlink" Target="https://dinkes.gorontaloprov.go.id/" TargetMode="External"/><Relationship Id="rId396" Type="http://schemas.openxmlformats.org/officeDocument/2006/relationships/hyperlink" Target="https://dinkes.gorontaloprov.go.id/" TargetMode="External"/><Relationship Id="rId395" Type="http://schemas.openxmlformats.org/officeDocument/2006/relationships/hyperlink" Target="https://dinkes.gorontaloprov.go.id/" TargetMode="External"/><Relationship Id="rId394" Type="http://schemas.openxmlformats.org/officeDocument/2006/relationships/hyperlink" Target="https://dinkes.gorontaloprov.go.id/" TargetMode="External"/><Relationship Id="rId393" Type="http://schemas.openxmlformats.org/officeDocument/2006/relationships/hyperlink" Target="https://dinkes.gorontaloprov.go.id/" TargetMode="External"/><Relationship Id="rId399" Type="http://schemas.openxmlformats.org/officeDocument/2006/relationships/hyperlink" Target="https://dinkes.gorontaloprov.go.id/" TargetMode="External"/><Relationship Id="rId398" Type="http://schemas.openxmlformats.org/officeDocument/2006/relationships/hyperlink" Target="https://dinkes.gorontaloprov.go.id/" TargetMode="External"/><Relationship Id="rId397" Type="http://schemas.openxmlformats.org/officeDocument/2006/relationships/hyperlink" Target="https://dinkes.gorontaloprov.go.id/" TargetMode="External"/><Relationship Id="rId40" Type="http://schemas.openxmlformats.org/officeDocument/2006/relationships/hyperlink" Target="https://dinkes.gorontaloprov.go.id/" TargetMode="External"/><Relationship Id="rId42" Type="http://schemas.openxmlformats.org/officeDocument/2006/relationships/hyperlink" Target="https://dinkes.gorontaloprov.go.id/" TargetMode="External"/><Relationship Id="rId41" Type="http://schemas.openxmlformats.org/officeDocument/2006/relationships/hyperlink" Target="https://dinkes.gorontaloprov.go.id/" TargetMode="External"/><Relationship Id="rId44" Type="http://schemas.openxmlformats.org/officeDocument/2006/relationships/hyperlink" Target="https://dinkes.gorontaloprov.go.id/" TargetMode="External"/><Relationship Id="rId43" Type="http://schemas.openxmlformats.org/officeDocument/2006/relationships/hyperlink" Target="https://dinkes.gorontaloprov.go.id/" TargetMode="External"/><Relationship Id="rId46" Type="http://schemas.openxmlformats.org/officeDocument/2006/relationships/hyperlink" Target="https://dinkes.gorontaloprov.go.id/" TargetMode="External"/><Relationship Id="rId45" Type="http://schemas.openxmlformats.org/officeDocument/2006/relationships/hyperlink" Target="https://dinkes.gorontaloprov.go.id/" TargetMode="External"/><Relationship Id="rId48" Type="http://schemas.openxmlformats.org/officeDocument/2006/relationships/hyperlink" Target="https://dinkes.gorontaloprov.go.id/" TargetMode="External"/><Relationship Id="rId47" Type="http://schemas.openxmlformats.org/officeDocument/2006/relationships/hyperlink" Target="https://dinkes.gorontaloprov.go.id/" TargetMode="External"/><Relationship Id="rId49" Type="http://schemas.openxmlformats.org/officeDocument/2006/relationships/hyperlink" Target="https://dinkes.gorontaloprov.go.id/" TargetMode="External"/><Relationship Id="rId31" Type="http://schemas.openxmlformats.org/officeDocument/2006/relationships/hyperlink" Target="https://dinkes.gorontaloprov.go.id/" TargetMode="External"/><Relationship Id="rId30" Type="http://schemas.openxmlformats.org/officeDocument/2006/relationships/hyperlink" Target="https://dinkes.gorontaloprov.go.id/" TargetMode="External"/><Relationship Id="rId33" Type="http://schemas.openxmlformats.org/officeDocument/2006/relationships/hyperlink" Target="https://dinkes.gorontaloprov.go.id/" TargetMode="External"/><Relationship Id="rId32" Type="http://schemas.openxmlformats.org/officeDocument/2006/relationships/hyperlink" Target="https://dinkes.gorontaloprov.go.id/" TargetMode="External"/><Relationship Id="rId35" Type="http://schemas.openxmlformats.org/officeDocument/2006/relationships/hyperlink" Target="https://dinkes.gorontaloprov.go.id/" TargetMode="External"/><Relationship Id="rId34" Type="http://schemas.openxmlformats.org/officeDocument/2006/relationships/hyperlink" Target="https://dinkes.gorontaloprov.go.id/" TargetMode="External"/><Relationship Id="rId37" Type="http://schemas.openxmlformats.org/officeDocument/2006/relationships/hyperlink" Target="https://dinkes.gorontaloprov.go.id/" TargetMode="External"/><Relationship Id="rId36" Type="http://schemas.openxmlformats.org/officeDocument/2006/relationships/hyperlink" Target="https://dinkes.gorontaloprov.go.id/" TargetMode="External"/><Relationship Id="rId39" Type="http://schemas.openxmlformats.org/officeDocument/2006/relationships/hyperlink" Target="https://dinkes.gorontaloprov.go.id/" TargetMode="External"/><Relationship Id="rId38" Type="http://schemas.openxmlformats.org/officeDocument/2006/relationships/hyperlink" Target="https://dinkes.gorontaloprov.go.id/" TargetMode="External"/><Relationship Id="rId20" Type="http://schemas.openxmlformats.org/officeDocument/2006/relationships/hyperlink" Target="https://dinkes.gorontaloprov.go.id/" TargetMode="External"/><Relationship Id="rId22" Type="http://schemas.openxmlformats.org/officeDocument/2006/relationships/hyperlink" Target="https://dinkes.gorontaloprov.go.id/" TargetMode="External"/><Relationship Id="rId21" Type="http://schemas.openxmlformats.org/officeDocument/2006/relationships/hyperlink" Target="https://dinkes.gorontaloprov.go.id/" TargetMode="External"/><Relationship Id="rId24" Type="http://schemas.openxmlformats.org/officeDocument/2006/relationships/hyperlink" Target="https://dinkes.gorontaloprov.go.id/" TargetMode="External"/><Relationship Id="rId23" Type="http://schemas.openxmlformats.org/officeDocument/2006/relationships/hyperlink" Target="https://dinkes.gorontaloprov.go.id/" TargetMode="External"/><Relationship Id="rId26" Type="http://schemas.openxmlformats.org/officeDocument/2006/relationships/hyperlink" Target="https://dinkes.gorontaloprov.go.id/" TargetMode="External"/><Relationship Id="rId25" Type="http://schemas.openxmlformats.org/officeDocument/2006/relationships/hyperlink" Target="https://dinkes.gorontaloprov.go.id/" TargetMode="External"/><Relationship Id="rId28" Type="http://schemas.openxmlformats.org/officeDocument/2006/relationships/hyperlink" Target="https://dinkes.gorontaloprov.go.id/" TargetMode="External"/><Relationship Id="rId27" Type="http://schemas.openxmlformats.org/officeDocument/2006/relationships/hyperlink" Target="https://dinkes.gorontaloprov.go.id/" TargetMode="External"/><Relationship Id="rId29" Type="http://schemas.openxmlformats.org/officeDocument/2006/relationships/hyperlink" Target="https://dinkes.gorontaloprov.go.id/" TargetMode="External"/><Relationship Id="rId11" Type="http://schemas.openxmlformats.org/officeDocument/2006/relationships/hyperlink" Target="https://dinkes.gorontaloprov.go.id/" TargetMode="External"/><Relationship Id="rId10" Type="http://schemas.openxmlformats.org/officeDocument/2006/relationships/hyperlink" Target="https://dinkes.gorontaloprov.go.id/" TargetMode="External"/><Relationship Id="rId13" Type="http://schemas.openxmlformats.org/officeDocument/2006/relationships/hyperlink" Target="https://dinkes.gorontaloprov.go.id/" TargetMode="External"/><Relationship Id="rId12" Type="http://schemas.openxmlformats.org/officeDocument/2006/relationships/hyperlink" Target="https://dinkes.gorontaloprov.go.id/" TargetMode="External"/><Relationship Id="rId15" Type="http://schemas.openxmlformats.org/officeDocument/2006/relationships/hyperlink" Target="https://dinkes.gorontaloprov.go.id/" TargetMode="External"/><Relationship Id="rId14" Type="http://schemas.openxmlformats.org/officeDocument/2006/relationships/hyperlink" Target="https://dinkes.gorontaloprov.go.id/" TargetMode="External"/><Relationship Id="rId17" Type="http://schemas.openxmlformats.org/officeDocument/2006/relationships/hyperlink" Target="https://dinkes.gorontaloprov.go.id/" TargetMode="External"/><Relationship Id="rId16" Type="http://schemas.openxmlformats.org/officeDocument/2006/relationships/hyperlink" Target="https://dinkes.gorontaloprov.go.id/" TargetMode="External"/><Relationship Id="rId19" Type="http://schemas.openxmlformats.org/officeDocument/2006/relationships/hyperlink" Target="https://dinkes.gorontaloprov.go.id/" TargetMode="External"/><Relationship Id="rId18" Type="http://schemas.openxmlformats.org/officeDocument/2006/relationships/hyperlink" Target="https://dinkes.gorontaloprov.go.id/" TargetMode="External"/><Relationship Id="rId84" Type="http://schemas.openxmlformats.org/officeDocument/2006/relationships/hyperlink" Target="https://dinkes.gorontaloprov.go.id/" TargetMode="External"/><Relationship Id="rId83" Type="http://schemas.openxmlformats.org/officeDocument/2006/relationships/hyperlink" Target="https://dinkes.gorontaloprov.go.id/" TargetMode="External"/><Relationship Id="rId86" Type="http://schemas.openxmlformats.org/officeDocument/2006/relationships/hyperlink" Target="https://dinkes.gorontaloprov.go.id/" TargetMode="External"/><Relationship Id="rId85" Type="http://schemas.openxmlformats.org/officeDocument/2006/relationships/hyperlink" Target="https://dinkes.gorontaloprov.go.id/" TargetMode="External"/><Relationship Id="rId88" Type="http://schemas.openxmlformats.org/officeDocument/2006/relationships/hyperlink" Target="https://dinkes.gorontaloprov.go.id/" TargetMode="External"/><Relationship Id="rId87" Type="http://schemas.openxmlformats.org/officeDocument/2006/relationships/hyperlink" Target="https://dinkes.gorontaloprov.go.id/" TargetMode="External"/><Relationship Id="rId89" Type="http://schemas.openxmlformats.org/officeDocument/2006/relationships/hyperlink" Target="https://dinkes.gorontaloprov.go.id/" TargetMode="External"/><Relationship Id="rId80" Type="http://schemas.openxmlformats.org/officeDocument/2006/relationships/hyperlink" Target="https://dinkes.gorontaloprov.go.id/" TargetMode="External"/><Relationship Id="rId82" Type="http://schemas.openxmlformats.org/officeDocument/2006/relationships/hyperlink" Target="https://dinkes.gorontaloprov.go.id/" TargetMode="External"/><Relationship Id="rId81" Type="http://schemas.openxmlformats.org/officeDocument/2006/relationships/hyperlink" Target="https://dinkes.gorontaloprov.go.id/" TargetMode="External"/><Relationship Id="rId73" Type="http://schemas.openxmlformats.org/officeDocument/2006/relationships/hyperlink" Target="https://dinkes.gorontaloprov.go.id/" TargetMode="External"/><Relationship Id="rId72" Type="http://schemas.openxmlformats.org/officeDocument/2006/relationships/hyperlink" Target="https://dinkes.gorontaloprov.go.id/" TargetMode="External"/><Relationship Id="rId75" Type="http://schemas.openxmlformats.org/officeDocument/2006/relationships/hyperlink" Target="https://dinkes.gorontaloprov.go.id/" TargetMode="External"/><Relationship Id="rId74" Type="http://schemas.openxmlformats.org/officeDocument/2006/relationships/hyperlink" Target="https://dinkes.gorontaloprov.go.id/" TargetMode="External"/><Relationship Id="rId77" Type="http://schemas.openxmlformats.org/officeDocument/2006/relationships/hyperlink" Target="https://dinkes.gorontaloprov.go.id/" TargetMode="External"/><Relationship Id="rId76" Type="http://schemas.openxmlformats.org/officeDocument/2006/relationships/hyperlink" Target="https://dinkes.gorontaloprov.go.id/" TargetMode="External"/><Relationship Id="rId79" Type="http://schemas.openxmlformats.org/officeDocument/2006/relationships/hyperlink" Target="https://dinkes.gorontaloprov.go.id/" TargetMode="External"/><Relationship Id="rId78" Type="http://schemas.openxmlformats.org/officeDocument/2006/relationships/hyperlink" Target="https://dinkes.gorontaloprov.go.id/" TargetMode="External"/><Relationship Id="rId71" Type="http://schemas.openxmlformats.org/officeDocument/2006/relationships/hyperlink" Target="https://dinkes.gorontaloprov.go.id/" TargetMode="External"/><Relationship Id="rId70" Type="http://schemas.openxmlformats.org/officeDocument/2006/relationships/hyperlink" Target="https://dinkes.gorontaloprov.go.id/" TargetMode="External"/><Relationship Id="rId62" Type="http://schemas.openxmlformats.org/officeDocument/2006/relationships/hyperlink" Target="https://dinkes.gorontaloprov.go.id/" TargetMode="External"/><Relationship Id="rId61" Type="http://schemas.openxmlformats.org/officeDocument/2006/relationships/hyperlink" Target="https://dinkes.gorontaloprov.go.id/" TargetMode="External"/><Relationship Id="rId64" Type="http://schemas.openxmlformats.org/officeDocument/2006/relationships/hyperlink" Target="https://dinkes.gorontaloprov.go.id/" TargetMode="External"/><Relationship Id="rId63" Type="http://schemas.openxmlformats.org/officeDocument/2006/relationships/hyperlink" Target="https://dinkes.gorontaloprov.go.id/" TargetMode="External"/><Relationship Id="rId66" Type="http://schemas.openxmlformats.org/officeDocument/2006/relationships/hyperlink" Target="https://dinkes.gorontaloprov.go.id/" TargetMode="External"/><Relationship Id="rId65" Type="http://schemas.openxmlformats.org/officeDocument/2006/relationships/hyperlink" Target="https://dinkes.gorontaloprov.go.id/" TargetMode="External"/><Relationship Id="rId68" Type="http://schemas.openxmlformats.org/officeDocument/2006/relationships/hyperlink" Target="https://dinkes.gorontaloprov.go.id/" TargetMode="External"/><Relationship Id="rId67" Type="http://schemas.openxmlformats.org/officeDocument/2006/relationships/hyperlink" Target="https://dinkes.gorontaloprov.go.id/" TargetMode="External"/><Relationship Id="rId60" Type="http://schemas.openxmlformats.org/officeDocument/2006/relationships/hyperlink" Target="https://dinkes.gorontaloprov.go.id/" TargetMode="External"/><Relationship Id="rId69" Type="http://schemas.openxmlformats.org/officeDocument/2006/relationships/hyperlink" Target="https://dinkes.gorontaloprov.go.id/" TargetMode="External"/><Relationship Id="rId51" Type="http://schemas.openxmlformats.org/officeDocument/2006/relationships/hyperlink" Target="https://dinkes.gorontaloprov.go.id/" TargetMode="External"/><Relationship Id="rId50" Type="http://schemas.openxmlformats.org/officeDocument/2006/relationships/hyperlink" Target="https://dinkes.gorontaloprov.go.id/" TargetMode="External"/><Relationship Id="rId53" Type="http://schemas.openxmlformats.org/officeDocument/2006/relationships/hyperlink" Target="https://dinkes.gorontaloprov.go.id/" TargetMode="External"/><Relationship Id="rId52" Type="http://schemas.openxmlformats.org/officeDocument/2006/relationships/hyperlink" Target="https://dinkes.gorontaloprov.go.id/" TargetMode="External"/><Relationship Id="rId55" Type="http://schemas.openxmlformats.org/officeDocument/2006/relationships/hyperlink" Target="https://dinkes.gorontaloprov.go.id/" TargetMode="External"/><Relationship Id="rId54" Type="http://schemas.openxmlformats.org/officeDocument/2006/relationships/hyperlink" Target="https://dinkes.gorontaloprov.go.id/" TargetMode="External"/><Relationship Id="rId57" Type="http://schemas.openxmlformats.org/officeDocument/2006/relationships/hyperlink" Target="https://dinkes.gorontaloprov.go.id/" TargetMode="External"/><Relationship Id="rId56" Type="http://schemas.openxmlformats.org/officeDocument/2006/relationships/hyperlink" Target="https://dinkes.gorontaloprov.go.id/" TargetMode="External"/><Relationship Id="rId59" Type="http://schemas.openxmlformats.org/officeDocument/2006/relationships/hyperlink" Target="https://dinkes.gorontaloprov.go.id/" TargetMode="External"/><Relationship Id="rId58" Type="http://schemas.openxmlformats.org/officeDocument/2006/relationships/hyperlink" Target="https://dinkes.gorontaloprov.go.id/" TargetMode="External"/><Relationship Id="rId349" Type="http://schemas.openxmlformats.org/officeDocument/2006/relationships/hyperlink" Target="https://dinkes.gorontaloprov.go.id/" TargetMode="External"/><Relationship Id="rId348" Type="http://schemas.openxmlformats.org/officeDocument/2006/relationships/hyperlink" Target="https://dinkes.gorontaloprov.go.id/" TargetMode="External"/><Relationship Id="rId347" Type="http://schemas.openxmlformats.org/officeDocument/2006/relationships/hyperlink" Target="https://dinkes.gorontaloprov.go.id/" TargetMode="External"/><Relationship Id="rId346" Type="http://schemas.openxmlformats.org/officeDocument/2006/relationships/hyperlink" Target="https://dinkes.gorontaloprov.go.id/" TargetMode="External"/><Relationship Id="rId341" Type="http://schemas.openxmlformats.org/officeDocument/2006/relationships/hyperlink" Target="https://dinkes.gorontaloprov.go.id/" TargetMode="External"/><Relationship Id="rId340" Type="http://schemas.openxmlformats.org/officeDocument/2006/relationships/hyperlink" Target="https://dinkes.gorontaloprov.go.id/" TargetMode="External"/><Relationship Id="rId345" Type="http://schemas.openxmlformats.org/officeDocument/2006/relationships/hyperlink" Target="https://dinkes.gorontaloprov.go.id/" TargetMode="External"/><Relationship Id="rId344" Type="http://schemas.openxmlformats.org/officeDocument/2006/relationships/hyperlink" Target="https://dinkes.gorontaloprov.go.id/" TargetMode="External"/><Relationship Id="rId343" Type="http://schemas.openxmlformats.org/officeDocument/2006/relationships/hyperlink" Target="https://dinkes.gorontaloprov.go.id/" TargetMode="External"/><Relationship Id="rId342" Type="http://schemas.openxmlformats.org/officeDocument/2006/relationships/hyperlink" Target="https://dinkes.gorontaloprov.go.id/" TargetMode="External"/><Relationship Id="rId338" Type="http://schemas.openxmlformats.org/officeDocument/2006/relationships/hyperlink" Target="https://dinkes.gorontaloprov.go.id/" TargetMode="External"/><Relationship Id="rId337" Type="http://schemas.openxmlformats.org/officeDocument/2006/relationships/hyperlink" Target="https://dinkes.gorontaloprov.go.id/" TargetMode="External"/><Relationship Id="rId336" Type="http://schemas.openxmlformats.org/officeDocument/2006/relationships/hyperlink" Target="https://dinkes.gorontaloprov.go.id/" TargetMode="External"/><Relationship Id="rId335" Type="http://schemas.openxmlformats.org/officeDocument/2006/relationships/hyperlink" Target="https://dinkes.gorontaloprov.go.id/" TargetMode="External"/><Relationship Id="rId339" Type="http://schemas.openxmlformats.org/officeDocument/2006/relationships/hyperlink" Target="https://dinkes.gorontaloprov.go.id/" TargetMode="External"/><Relationship Id="rId330" Type="http://schemas.openxmlformats.org/officeDocument/2006/relationships/hyperlink" Target="https://dinkes.gorontaloprov.go.id/" TargetMode="External"/><Relationship Id="rId334" Type="http://schemas.openxmlformats.org/officeDocument/2006/relationships/hyperlink" Target="https://dinkes.gorontaloprov.go.id/" TargetMode="External"/><Relationship Id="rId333" Type="http://schemas.openxmlformats.org/officeDocument/2006/relationships/hyperlink" Target="https://dinkes.gorontaloprov.go.id/" TargetMode="External"/><Relationship Id="rId332" Type="http://schemas.openxmlformats.org/officeDocument/2006/relationships/hyperlink" Target="https://dinkes.gorontaloprov.go.id/" TargetMode="External"/><Relationship Id="rId331" Type="http://schemas.openxmlformats.org/officeDocument/2006/relationships/hyperlink" Target="https://dinkes.gorontaloprov.go.id/" TargetMode="External"/><Relationship Id="rId370" Type="http://schemas.openxmlformats.org/officeDocument/2006/relationships/hyperlink" Target="https://dinkes.gorontaloprov.go.id/" TargetMode="External"/><Relationship Id="rId369" Type="http://schemas.openxmlformats.org/officeDocument/2006/relationships/hyperlink" Target="https://dinkes.gorontaloprov.go.id/" TargetMode="External"/><Relationship Id="rId368" Type="http://schemas.openxmlformats.org/officeDocument/2006/relationships/hyperlink" Target="https://dinkes.gorontaloprov.go.id/" TargetMode="External"/><Relationship Id="rId363" Type="http://schemas.openxmlformats.org/officeDocument/2006/relationships/hyperlink" Target="https://dinkes.gorontaloprov.go.id/" TargetMode="External"/><Relationship Id="rId362" Type="http://schemas.openxmlformats.org/officeDocument/2006/relationships/hyperlink" Target="https://dinkes.gorontaloprov.go.id/" TargetMode="External"/><Relationship Id="rId361" Type="http://schemas.openxmlformats.org/officeDocument/2006/relationships/hyperlink" Target="https://dinkes.gorontaloprov.go.id/" TargetMode="External"/><Relationship Id="rId360" Type="http://schemas.openxmlformats.org/officeDocument/2006/relationships/hyperlink" Target="https://dinkes.gorontaloprov.go.id/" TargetMode="External"/><Relationship Id="rId367" Type="http://schemas.openxmlformats.org/officeDocument/2006/relationships/hyperlink" Target="https://dinkes.gorontaloprov.go.id/" TargetMode="External"/><Relationship Id="rId366" Type="http://schemas.openxmlformats.org/officeDocument/2006/relationships/hyperlink" Target="https://dinkes.gorontaloprov.go.id/" TargetMode="External"/><Relationship Id="rId365" Type="http://schemas.openxmlformats.org/officeDocument/2006/relationships/hyperlink" Target="https://dinkes.gorontaloprov.go.id/" TargetMode="External"/><Relationship Id="rId364" Type="http://schemas.openxmlformats.org/officeDocument/2006/relationships/hyperlink" Target="https://dinkes.gorontaloprov.go.id/" TargetMode="External"/><Relationship Id="rId95" Type="http://schemas.openxmlformats.org/officeDocument/2006/relationships/hyperlink" Target="https://dinkes.gorontaloprov.go.id/" TargetMode="External"/><Relationship Id="rId94" Type="http://schemas.openxmlformats.org/officeDocument/2006/relationships/hyperlink" Target="https://dinkes.gorontaloprov.go.id/" TargetMode="External"/><Relationship Id="rId97" Type="http://schemas.openxmlformats.org/officeDocument/2006/relationships/hyperlink" Target="https://dinkes.gorontaloprov.go.id/" TargetMode="External"/><Relationship Id="rId96" Type="http://schemas.openxmlformats.org/officeDocument/2006/relationships/hyperlink" Target="https://dinkes.gorontaloprov.go.id/" TargetMode="External"/><Relationship Id="rId99" Type="http://schemas.openxmlformats.org/officeDocument/2006/relationships/hyperlink" Target="https://dinkes.gorontaloprov.go.id/" TargetMode="External"/><Relationship Id="rId98" Type="http://schemas.openxmlformats.org/officeDocument/2006/relationships/hyperlink" Target="https://dinkes.gorontaloprov.go.id/" TargetMode="External"/><Relationship Id="rId91" Type="http://schemas.openxmlformats.org/officeDocument/2006/relationships/hyperlink" Target="https://dinkes.gorontaloprov.go.id/" TargetMode="External"/><Relationship Id="rId90" Type="http://schemas.openxmlformats.org/officeDocument/2006/relationships/hyperlink" Target="https://dinkes.gorontaloprov.go.id/" TargetMode="External"/><Relationship Id="rId93" Type="http://schemas.openxmlformats.org/officeDocument/2006/relationships/hyperlink" Target="https://dinkes.gorontaloprov.go.id/" TargetMode="External"/><Relationship Id="rId92" Type="http://schemas.openxmlformats.org/officeDocument/2006/relationships/hyperlink" Target="https://dinkes.gorontaloprov.go.id/" TargetMode="External"/><Relationship Id="rId359" Type="http://schemas.openxmlformats.org/officeDocument/2006/relationships/hyperlink" Target="https://dinkes.gorontaloprov.go.id/" TargetMode="External"/><Relationship Id="rId358" Type="http://schemas.openxmlformats.org/officeDocument/2006/relationships/hyperlink" Target="https://dinkes.gorontaloprov.go.id/" TargetMode="External"/><Relationship Id="rId357" Type="http://schemas.openxmlformats.org/officeDocument/2006/relationships/hyperlink" Target="https://dinkes.gorontaloprov.go.id/" TargetMode="External"/><Relationship Id="rId352" Type="http://schemas.openxmlformats.org/officeDocument/2006/relationships/hyperlink" Target="https://dinkes.gorontaloprov.go.id/" TargetMode="External"/><Relationship Id="rId351" Type="http://schemas.openxmlformats.org/officeDocument/2006/relationships/hyperlink" Target="https://dinkes.gorontaloprov.go.id/" TargetMode="External"/><Relationship Id="rId350" Type="http://schemas.openxmlformats.org/officeDocument/2006/relationships/hyperlink" Target="https://dinkes.gorontaloprov.go.id/" TargetMode="External"/><Relationship Id="rId356" Type="http://schemas.openxmlformats.org/officeDocument/2006/relationships/hyperlink" Target="https://dinkes.gorontaloprov.go.id/" TargetMode="External"/><Relationship Id="rId355" Type="http://schemas.openxmlformats.org/officeDocument/2006/relationships/hyperlink" Target="https://dinkes.gorontaloprov.go.id/" TargetMode="External"/><Relationship Id="rId354" Type="http://schemas.openxmlformats.org/officeDocument/2006/relationships/hyperlink" Target="https://dinkes.gorontaloprov.go.id/" TargetMode="External"/><Relationship Id="rId353" Type="http://schemas.openxmlformats.org/officeDocument/2006/relationships/hyperlink" Target="https://dinkes.gorontaloprov.go.id/" TargetMode="External"/><Relationship Id="rId305" Type="http://schemas.openxmlformats.org/officeDocument/2006/relationships/hyperlink" Target="https://dinkes.gorontaloprov.go.id/" TargetMode="External"/><Relationship Id="rId304" Type="http://schemas.openxmlformats.org/officeDocument/2006/relationships/hyperlink" Target="https://dinkes.gorontaloprov.go.id/" TargetMode="External"/><Relationship Id="rId303" Type="http://schemas.openxmlformats.org/officeDocument/2006/relationships/hyperlink" Target="https://dinkes.gorontaloprov.go.id/" TargetMode="External"/><Relationship Id="rId302" Type="http://schemas.openxmlformats.org/officeDocument/2006/relationships/hyperlink" Target="https://dinkes.gorontaloprov.go.id/" TargetMode="External"/><Relationship Id="rId309" Type="http://schemas.openxmlformats.org/officeDocument/2006/relationships/hyperlink" Target="https://dinkes.gorontaloprov.go.id/" TargetMode="External"/><Relationship Id="rId308" Type="http://schemas.openxmlformats.org/officeDocument/2006/relationships/hyperlink" Target="https://dinkes.gorontaloprov.go.id/" TargetMode="External"/><Relationship Id="rId307" Type="http://schemas.openxmlformats.org/officeDocument/2006/relationships/hyperlink" Target="https://dinkes.gorontaloprov.go.id/" TargetMode="External"/><Relationship Id="rId306" Type="http://schemas.openxmlformats.org/officeDocument/2006/relationships/hyperlink" Target="https://dinkes.gorontaloprov.go.id/" TargetMode="External"/><Relationship Id="rId301" Type="http://schemas.openxmlformats.org/officeDocument/2006/relationships/hyperlink" Target="https://dinkes.gorontaloprov.go.id/" TargetMode="External"/><Relationship Id="rId300" Type="http://schemas.openxmlformats.org/officeDocument/2006/relationships/hyperlink" Target="https://dinkes.gorontaloprov.go.id/" TargetMode="External"/><Relationship Id="rId327" Type="http://schemas.openxmlformats.org/officeDocument/2006/relationships/hyperlink" Target="https://dinkes.gorontaloprov.go.id/" TargetMode="External"/><Relationship Id="rId326" Type="http://schemas.openxmlformats.org/officeDocument/2006/relationships/hyperlink" Target="https://dinkes.gorontaloprov.go.id/" TargetMode="External"/><Relationship Id="rId325" Type="http://schemas.openxmlformats.org/officeDocument/2006/relationships/hyperlink" Target="https://dinkes.gorontaloprov.go.id/" TargetMode="External"/><Relationship Id="rId324" Type="http://schemas.openxmlformats.org/officeDocument/2006/relationships/hyperlink" Target="https://dinkes.gorontaloprov.go.id/" TargetMode="External"/><Relationship Id="rId329" Type="http://schemas.openxmlformats.org/officeDocument/2006/relationships/hyperlink" Target="https://dinkes.gorontaloprov.go.id/" TargetMode="External"/><Relationship Id="rId328" Type="http://schemas.openxmlformats.org/officeDocument/2006/relationships/hyperlink" Target="https://dinkes.gorontaloprov.go.id/" TargetMode="External"/><Relationship Id="rId323" Type="http://schemas.openxmlformats.org/officeDocument/2006/relationships/hyperlink" Target="https://dinkes.gorontaloprov.go.id/" TargetMode="External"/><Relationship Id="rId322" Type="http://schemas.openxmlformats.org/officeDocument/2006/relationships/hyperlink" Target="https://dinkes.gorontaloprov.go.id/" TargetMode="External"/><Relationship Id="rId321" Type="http://schemas.openxmlformats.org/officeDocument/2006/relationships/hyperlink" Target="https://dinkes.gorontaloprov.go.id/" TargetMode="External"/><Relationship Id="rId320" Type="http://schemas.openxmlformats.org/officeDocument/2006/relationships/hyperlink" Target="https://dinkes.gorontaloprov.go.id/" TargetMode="External"/><Relationship Id="rId316" Type="http://schemas.openxmlformats.org/officeDocument/2006/relationships/hyperlink" Target="https://dinkes.gorontaloprov.go.id/" TargetMode="External"/><Relationship Id="rId315" Type="http://schemas.openxmlformats.org/officeDocument/2006/relationships/hyperlink" Target="https://dinkes.gorontaloprov.go.id/" TargetMode="External"/><Relationship Id="rId314" Type="http://schemas.openxmlformats.org/officeDocument/2006/relationships/hyperlink" Target="https://dinkes.gorontaloprov.go.id/" TargetMode="External"/><Relationship Id="rId313" Type="http://schemas.openxmlformats.org/officeDocument/2006/relationships/hyperlink" Target="https://dinkes.gorontaloprov.go.id/" TargetMode="External"/><Relationship Id="rId319" Type="http://schemas.openxmlformats.org/officeDocument/2006/relationships/hyperlink" Target="https://dinkes.gorontaloprov.go.id/" TargetMode="External"/><Relationship Id="rId318" Type="http://schemas.openxmlformats.org/officeDocument/2006/relationships/hyperlink" Target="https://dinkes.gorontaloprov.go.id/" TargetMode="External"/><Relationship Id="rId317" Type="http://schemas.openxmlformats.org/officeDocument/2006/relationships/hyperlink" Target="https://dinkes.gorontaloprov.go.id/" TargetMode="External"/><Relationship Id="rId312" Type="http://schemas.openxmlformats.org/officeDocument/2006/relationships/hyperlink" Target="https://dinkes.gorontaloprov.go.id/" TargetMode="External"/><Relationship Id="rId311" Type="http://schemas.openxmlformats.org/officeDocument/2006/relationships/hyperlink" Target="https://dinkes.gorontaloprov.go.id/" TargetMode="External"/><Relationship Id="rId310" Type="http://schemas.openxmlformats.org/officeDocument/2006/relationships/hyperlink" Target="https://dinkes.gorontaloprov.go.id/" TargetMode="External"/><Relationship Id="rId297" Type="http://schemas.openxmlformats.org/officeDocument/2006/relationships/hyperlink" Target="https://dinkes.gorontaloprov.go.id/" TargetMode="External"/><Relationship Id="rId296" Type="http://schemas.openxmlformats.org/officeDocument/2006/relationships/hyperlink" Target="https://dinkes.gorontaloprov.go.id/" TargetMode="External"/><Relationship Id="rId295" Type="http://schemas.openxmlformats.org/officeDocument/2006/relationships/hyperlink" Target="https://dinkes.gorontaloprov.go.id/" TargetMode="External"/><Relationship Id="rId294" Type="http://schemas.openxmlformats.org/officeDocument/2006/relationships/hyperlink" Target="https://dinkes.gorontaloprov.go.id/" TargetMode="External"/><Relationship Id="rId299" Type="http://schemas.openxmlformats.org/officeDocument/2006/relationships/hyperlink" Target="https://dinkes.gorontaloprov.go.id/" TargetMode="External"/><Relationship Id="rId298" Type="http://schemas.openxmlformats.org/officeDocument/2006/relationships/hyperlink" Target="https://dinkes.gorontaloprov.go.id/" TargetMode="External"/><Relationship Id="rId271" Type="http://schemas.openxmlformats.org/officeDocument/2006/relationships/hyperlink" Target="https://dinkes.gorontaloprov.go.id/" TargetMode="External"/><Relationship Id="rId270" Type="http://schemas.openxmlformats.org/officeDocument/2006/relationships/hyperlink" Target="https://dinkes.gorontaloprov.go.id/" TargetMode="External"/><Relationship Id="rId269" Type="http://schemas.openxmlformats.org/officeDocument/2006/relationships/hyperlink" Target="https://dinkes.gorontaloprov.go.id/" TargetMode="External"/><Relationship Id="rId264" Type="http://schemas.openxmlformats.org/officeDocument/2006/relationships/hyperlink" Target="https://dinkes.gorontaloprov.go.id/" TargetMode="External"/><Relationship Id="rId263" Type="http://schemas.openxmlformats.org/officeDocument/2006/relationships/hyperlink" Target="https://dinkes.gorontaloprov.go.id/" TargetMode="External"/><Relationship Id="rId262" Type="http://schemas.openxmlformats.org/officeDocument/2006/relationships/hyperlink" Target="https://dinkes.gorontaloprov.go.id/" TargetMode="External"/><Relationship Id="rId261" Type="http://schemas.openxmlformats.org/officeDocument/2006/relationships/hyperlink" Target="https://dinkes.gorontaloprov.go.id/" TargetMode="External"/><Relationship Id="rId268" Type="http://schemas.openxmlformats.org/officeDocument/2006/relationships/hyperlink" Target="https://dinkes.gorontaloprov.go.id/" TargetMode="External"/><Relationship Id="rId267" Type="http://schemas.openxmlformats.org/officeDocument/2006/relationships/hyperlink" Target="https://dinkes.gorontaloprov.go.id/" TargetMode="External"/><Relationship Id="rId266" Type="http://schemas.openxmlformats.org/officeDocument/2006/relationships/hyperlink" Target="https://dinkes.gorontaloprov.go.id/" TargetMode="External"/><Relationship Id="rId265" Type="http://schemas.openxmlformats.org/officeDocument/2006/relationships/hyperlink" Target="https://dinkes.gorontaloprov.go.id/" TargetMode="External"/><Relationship Id="rId260" Type="http://schemas.openxmlformats.org/officeDocument/2006/relationships/hyperlink" Target="https://dinkes.gorontaloprov.go.id/" TargetMode="External"/><Relationship Id="rId259" Type="http://schemas.openxmlformats.org/officeDocument/2006/relationships/hyperlink" Target="https://dinkes.gorontaloprov.go.id/" TargetMode="External"/><Relationship Id="rId258" Type="http://schemas.openxmlformats.org/officeDocument/2006/relationships/hyperlink" Target="https://dinkes.gorontaloprov.go.id/" TargetMode="External"/><Relationship Id="rId253" Type="http://schemas.openxmlformats.org/officeDocument/2006/relationships/hyperlink" Target="https://dinkes.gorontaloprov.go.id/" TargetMode="External"/><Relationship Id="rId252" Type="http://schemas.openxmlformats.org/officeDocument/2006/relationships/hyperlink" Target="https://dinkes.gorontaloprov.go.id/" TargetMode="External"/><Relationship Id="rId251" Type="http://schemas.openxmlformats.org/officeDocument/2006/relationships/hyperlink" Target="https://dinkes.gorontaloprov.go.id/" TargetMode="External"/><Relationship Id="rId250" Type="http://schemas.openxmlformats.org/officeDocument/2006/relationships/hyperlink" Target="https://dinkes.gorontaloprov.go.id/" TargetMode="External"/><Relationship Id="rId257" Type="http://schemas.openxmlformats.org/officeDocument/2006/relationships/hyperlink" Target="https://dinkes.gorontaloprov.go.id/" TargetMode="External"/><Relationship Id="rId256" Type="http://schemas.openxmlformats.org/officeDocument/2006/relationships/hyperlink" Target="https://dinkes.gorontaloprov.go.id/" TargetMode="External"/><Relationship Id="rId255" Type="http://schemas.openxmlformats.org/officeDocument/2006/relationships/hyperlink" Target="https://dinkes.gorontaloprov.go.id/" TargetMode="External"/><Relationship Id="rId254" Type="http://schemas.openxmlformats.org/officeDocument/2006/relationships/hyperlink" Target="https://dinkes.gorontaloprov.go.id/" TargetMode="External"/><Relationship Id="rId293" Type="http://schemas.openxmlformats.org/officeDocument/2006/relationships/hyperlink" Target="https://dinkes.gorontaloprov.go.id/" TargetMode="External"/><Relationship Id="rId292" Type="http://schemas.openxmlformats.org/officeDocument/2006/relationships/hyperlink" Target="https://dinkes.gorontaloprov.go.id/" TargetMode="External"/><Relationship Id="rId291" Type="http://schemas.openxmlformats.org/officeDocument/2006/relationships/hyperlink" Target="https://dinkes.gorontaloprov.go.id/" TargetMode="External"/><Relationship Id="rId290" Type="http://schemas.openxmlformats.org/officeDocument/2006/relationships/hyperlink" Target="https://dinkes.gorontaloprov.go.id/" TargetMode="External"/><Relationship Id="rId286" Type="http://schemas.openxmlformats.org/officeDocument/2006/relationships/hyperlink" Target="https://dinkes.gorontaloprov.go.id/" TargetMode="External"/><Relationship Id="rId285" Type="http://schemas.openxmlformats.org/officeDocument/2006/relationships/hyperlink" Target="https://dinkes.gorontaloprov.go.id/" TargetMode="External"/><Relationship Id="rId284" Type="http://schemas.openxmlformats.org/officeDocument/2006/relationships/hyperlink" Target="https://dinkes.gorontaloprov.go.id/" TargetMode="External"/><Relationship Id="rId283" Type="http://schemas.openxmlformats.org/officeDocument/2006/relationships/hyperlink" Target="https://dinkes.gorontaloprov.go.id/" TargetMode="External"/><Relationship Id="rId289" Type="http://schemas.openxmlformats.org/officeDocument/2006/relationships/hyperlink" Target="https://dinkes.gorontaloprov.go.id/" TargetMode="External"/><Relationship Id="rId288" Type="http://schemas.openxmlformats.org/officeDocument/2006/relationships/hyperlink" Target="https://dinkes.gorontaloprov.go.id/" TargetMode="External"/><Relationship Id="rId287" Type="http://schemas.openxmlformats.org/officeDocument/2006/relationships/hyperlink" Target="https://dinkes.gorontaloprov.go.id/" TargetMode="External"/><Relationship Id="rId282" Type="http://schemas.openxmlformats.org/officeDocument/2006/relationships/hyperlink" Target="https://dinkes.gorontaloprov.go.id/" TargetMode="External"/><Relationship Id="rId281" Type="http://schemas.openxmlformats.org/officeDocument/2006/relationships/hyperlink" Target="https://dinkes.gorontaloprov.go.id/" TargetMode="External"/><Relationship Id="rId280" Type="http://schemas.openxmlformats.org/officeDocument/2006/relationships/hyperlink" Target="https://dinkes.gorontaloprov.go.id/" TargetMode="External"/><Relationship Id="rId275" Type="http://schemas.openxmlformats.org/officeDocument/2006/relationships/hyperlink" Target="https://dinkes.gorontaloprov.go.id/" TargetMode="External"/><Relationship Id="rId274" Type="http://schemas.openxmlformats.org/officeDocument/2006/relationships/hyperlink" Target="https://dinkes.gorontaloprov.go.id/" TargetMode="External"/><Relationship Id="rId273" Type="http://schemas.openxmlformats.org/officeDocument/2006/relationships/hyperlink" Target="https://dinkes.gorontaloprov.go.id/" TargetMode="External"/><Relationship Id="rId272" Type="http://schemas.openxmlformats.org/officeDocument/2006/relationships/hyperlink" Target="https://dinkes.gorontaloprov.go.id/" TargetMode="External"/><Relationship Id="rId279" Type="http://schemas.openxmlformats.org/officeDocument/2006/relationships/hyperlink" Target="https://dinkes.gorontaloprov.go.id/" TargetMode="External"/><Relationship Id="rId278" Type="http://schemas.openxmlformats.org/officeDocument/2006/relationships/hyperlink" Target="https://dinkes.gorontaloprov.go.id/" TargetMode="External"/><Relationship Id="rId277" Type="http://schemas.openxmlformats.org/officeDocument/2006/relationships/hyperlink" Target="https://dinkes.gorontaloprov.go.id/" TargetMode="External"/><Relationship Id="rId276" Type="http://schemas.openxmlformats.org/officeDocument/2006/relationships/hyperlink" Target="https://dinkes.gorontaloprov.go.id/" TargetMode="External"/><Relationship Id="rId228" Type="http://schemas.openxmlformats.org/officeDocument/2006/relationships/hyperlink" Target="https://dinkes.gorontaloprov.go.id/" TargetMode="External"/><Relationship Id="rId227" Type="http://schemas.openxmlformats.org/officeDocument/2006/relationships/hyperlink" Target="https://dinkes.gorontaloprov.go.id/" TargetMode="External"/><Relationship Id="rId226" Type="http://schemas.openxmlformats.org/officeDocument/2006/relationships/hyperlink" Target="https://dinkes.gorontaloprov.go.id/" TargetMode="External"/><Relationship Id="rId225" Type="http://schemas.openxmlformats.org/officeDocument/2006/relationships/hyperlink" Target="https://dinkes.gorontaloprov.go.id/" TargetMode="External"/><Relationship Id="rId229" Type="http://schemas.openxmlformats.org/officeDocument/2006/relationships/hyperlink" Target="https://dinkes.gorontaloprov.go.id/" TargetMode="External"/><Relationship Id="rId220" Type="http://schemas.openxmlformats.org/officeDocument/2006/relationships/hyperlink" Target="https://dinkes.gorontaloprov.go.id/" TargetMode="External"/><Relationship Id="rId224" Type="http://schemas.openxmlformats.org/officeDocument/2006/relationships/hyperlink" Target="https://dinkes.gorontaloprov.go.id/" TargetMode="External"/><Relationship Id="rId223" Type="http://schemas.openxmlformats.org/officeDocument/2006/relationships/hyperlink" Target="https://dinkes.gorontaloprov.go.id/" TargetMode="External"/><Relationship Id="rId222" Type="http://schemas.openxmlformats.org/officeDocument/2006/relationships/hyperlink" Target="https://dinkes.gorontaloprov.go.id/" TargetMode="External"/><Relationship Id="rId221" Type="http://schemas.openxmlformats.org/officeDocument/2006/relationships/hyperlink" Target="https://dinkes.gorontaloprov.go.id/" TargetMode="External"/><Relationship Id="rId217" Type="http://schemas.openxmlformats.org/officeDocument/2006/relationships/hyperlink" Target="https://dinkes.gorontaloprov.go.id/" TargetMode="External"/><Relationship Id="rId216" Type="http://schemas.openxmlformats.org/officeDocument/2006/relationships/hyperlink" Target="https://dinkes.gorontaloprov.go.id/" TargetMode="External"/><Relationship Id="rId215" Type="http://schemas.openxmlformats.org/officeDocument/2006/relationships/hyperlink" Target="https://dinkes.gorontaloprov.go.id/" TargetMode="External"/><Relationship Id="rId214" Type="http://schemas.openxmlformats.org/officeDocument/2006/relationships/hyperlink" Target="https://dinkes.gorontaloprov.go.id/" TargetMode="External"/><Relationship Id="rId219" Type="http://schemas.openxmlformats.org/officeDocument/2006/relationships/hyperlink" Target="https://dinkes.gorontaloprov.go.id/" TargetMode="External"/><Relationship Id="rId218" Type="http://schemas.openxmlformats.org/officeDocument/2006/relationships/hyperlink" Target="https://dinkes.gorontaloprov.go.id/" TargetMode="External"/><Relationship Id="rId213" Type="http://schemas.openxmlformats.org/officeDocument/2006/relationships/hyperlink" Target="https://dinkes.gorontaloprov.go.id/" TargetMode="External"/><Relationship Id="rId212" Type="http://schemas.openxmlformats.org/officeDocument/2006/relationships/hyperlink" Target="https://dinkes.gorontaloprov.go.id/" TargetMode="External"/><Relationship Id="rId211" Type="http://schemas.openxmlformats.org/officeDocument/2006/relationships/hyperlink" Target="https://dinkes.gorontaloprov.go.id/" TargetMode="External"/><Relationship Id="rId210" Type="http://schemas.openxmlformats.org/officeDocument/2006/relationships/hyperlink" Target="https://dinkes.gorontaloprov.go.id/" TargetMode="External"/><Relationship Id="rId249" Type="http://schemas.openxmlformats.org/officeDocument/2006/relationships/hyperlink" Target="https://dinkes.gorontaloprov.go.id/" TargetMode="External"/><Relationship Id="rId248" Type="http://schemas.openxmlformats.org/officeDocument/2006/relationships/hyperlink" Target="https://dinkes.gorontaloprov.go.id/" TargetMode="External"/><Relationship Id="rId247" Type="http://schemas.openxmlformats.org/officeDocument/2006/relationships/hyperlink" Target="https://dinkes.gorontaloprov.go.id/" TargetMode="External"/><Relationship Id="rId242" Type="http://schemas.openxmlformats.org/officeDocument/2006/relationships/hyperlink" Target="https://dinkes.gorontaloprov.go.id/" TargetMode="External"/><Relationship Id="rId241" Type="http://schemas.openxmlformats.org/officeDocument/2006/relationships/hyperlink" Target="https://dinkes.gorontaloprov.go.id/" TargetMode="External"/><Relationship Id="rId240" Type="http://schemas.openxmlformats.org/officeDocument/2006/relationships/hyperlink" Target="https://dinkes.gorontaloprov.go.id/" TargetMode="External"/><Relationship Id="rId246" Type="http://schemas.openxmlformats.org/officeDocument/2006/relationships/hyperlink" Target="https://dinkes.gorontaloprov.go.id/" TargetMode="External"/><Relationship Id="rId245" Type="http://schemas.openxmlformats.org/officeDocument/2006/relationships/hyperlink" Target="https://dinkes.gorontaloprov.go.id/" TargetMode="External"/><Relationship Id="rId244" Type="http://schemas.openxmlformats.org/officeDocument/2006/relationships/hyperlink" Target="https://dinkes.gorontaloprov.go.id/" TargetMode="External"/><Relationship Id="rId243" Type="http://schemas.openxmlformats.org/officeDocument/2006/relationships/hyperlink" Target="https://dinkes.gorontaloprov.go.id/" TargetMode="External"/><Relationship Id="rId239" Type="http://schemas.openxmlformats.org/officeDocument/2006/relationships/hyperlink" Target="https://dinkes.gorontaloprov.go.id/" TargetMode="External"/><Relationship Id="rId238" Type="http://schemas.openxmlformats.org/officeDocument/2006/relationships/hyperlink" Target="https://dinkes.gorontaloprov.go.id/" TargetMode="External"/><Relationship Id="rId237" Type="http://schemas.openxmlformats.org/officeDocument/2006/relationships/hyperlink" Target="https://dinkes.gorontaloprov.go.id/" TargetMode="External"/><Relationship Id="rId236" Type="http://schemas.openxmlformats.org/officeDocument/2006/relationships/hyperlink" Target="https://dinkes.gorontaloprov.go.id/" TargetMode="External"/><Relationship Id="rId231" Type="http://schemas.openxmlformats.org/officeDocument/2006/relationships/hyperlink" Target="https://dinkes.gorontaloprov.go.id/" TargetMode="External"/><Relationship Id="rId230" Type="http://schemas.openxmlformats.org/officeDocument/2006/relationships/hyperlink" Target="https://dinkes.gorontaloprov.go.id/" TargetMode="External"/><Relationship Id="rId235" Type="http://schemas.openxmlformats.org/officeDocument/2006/relationships/hyperlink" Target="https://dinkes.gorontaloprov.go.id/" TargetMode="External"/><Relationship Id="rId234" Type="http://schemas.openxmlformats.org/officeDocument/2006/relationships/hyperlink" Target="https://dinkes.gorontaloprov.go.id/" TargetMode="External"/><Relationship Id="rId233" Type="http://schemas.openxmlformats.org/officeDocument/2006/relationships/hyperlink" Target="https://dinkes.gorontaloprov.go.id/" TargetMode="External"/><Relationship Id="rId232" Type="http://schemas.openxmlformats.org/officeDocument/2006/relationships/hyperlink" Target="https://dinkes.gorontaloprov.go.id/" TargetMode="External"/><Relationship Id="rId206" Type="http://schemas.openxmlformats.org/officeDocument/2006/relationships/hyperlink" Target="https://dinkes.gorontaloprov.go.id/" TargetMode="External"/><Relationship Id="rId205" Type="http://schemas.openxmlformats.org/officeDocument/2006/relationships/hyperlink" Target="https://dinkes.gorontaloprov.go.id/" TargetMode="External"/><Relationship Id="rId204" Type="http://schemas.openxmlformats.org/officeDocument/2006/relationships/hyperlink" Target="https://dinkes.gorontaloprov.go.id/" TargetMode="External"/><Relationship Id="rId203" Type="http://schemas.openxmlformats.org/officeDocument/2006/relationships/hyperlink" Target="https://dinkes.gorontaloprov.go.id/" TargetMode="External"/><Relationship Id="rId209" Type="http://schemas.openxmlformats.org/officeDocument/2006/relationships/hyperlink" Target="https://dinkes.gorontaloprov.go.id/" TargetMode="External"/><Relationship Id="rId208" Type="http://schemas.openxmlformats.org/officeDocument/2006/relationships/hyperlink" Target="https://dinkes.gorontaloprov.go.id/" TargetMode="External"/><Relationship Id="rId207" Type="http://schemas.openxmlformats.org/officeDocument/2006/relationships/hyperlink" Target="https://dinkes.gorontaloprov.go.id/" TargetMode="External"/><Relationship Id="rId202" Type="http://schemas.openxmlformats.org/officeDocument/2006/relationships/hyperlink" Target="https://dinkes.gorontaloprov.go.id/" TargetMode="External"/><Relationship Id="rId201" Type="http://schemas.openxmlformats.org/officeDocument/2006/relationships/hyperlink" Target="https://dinkes.gorontaloprov.go.id/" TargetMode="External"/><Relationship Id="rId200" Type="http://schemas.openxmlformats.org/officeDocument/2006/relationships/hyperlink" Target="https://dinkes.gorontaloprov.go.id/" TargetMode="External"/><Relationship Id="rId190" Type="http://schemas.openxmlformats.org/officeDocument/2006/relationships/hyperlink" Target="https://dinkes.gorontaloprov.go.id/" TargetMode="External"/><Relationship Id="rId194" Type="http://schemas.openxmlformats.org/officeDocument/2006/relationships/hyperlink" Target="https://dinkes.gorontaloprov.go.id/" TargetMode="External"/><Relationship Id="rId193" Type="http://schemas.openxmlformats.org/officeDocument/2006/relationships/hyperlink" Target="https://dinkes.gorontaloprov.go.id/" TargetMode="External"/><Relationship Id="rId192" Type="http://schemas.openxmlformats.org/officeDocument/2006/relationships/hyperlink" Target="https://dinkes.gorontaloprov.go.id/" TargetMode="External"/><Relationship Id="rId191" Type="http://schemas.openxmlformats.org/officeDocument/2006/relationships/hyperlink" Target="https://dinkes.gorontaloprov.go.id/" TargetMode="External"/><Relationship Id="rId187" Type="http://schemas.openxmlformats.org/officeDocument/2006/relationships/hyperlink" Target="https://dinkes.gorontaloprov.go.id/" TargetMode="External"/><Relationship Id="rId186" Type="http://schemas.openxmlformats.org/officeDocument/2006/relationships/hyperlink" Target="https://dinkes.gorontaloprov.go.id/" TargetMode="External"/><Relationship Id="rId185" Type="http://schemas.openxmlformats.org/officeDocument/2006/relationships/hyperlink" Target="https://dinkes.gorontaloprov.go.id/" TargetMode="External"/><Relationship Id="rId184" Type="http://schemas.openxmlformats.org/officeDocument/2006/relationships/hyperlink" Target="https://dinkes.gorontaloprov.go.id/" TargetMode="External"/><Relationship Id="rId189" Type="http://schemas.openxmlformats.org/officeDocument/2006/relationships/hyperlink" Target="https://dinkes.gorontaloprov.go.id/" TargetMode="External"/><Relationship Id="rId188" Type="http://schemas.openxmlformats.org/officeDocument/2006/relationships/hyperlink" Target="https://dinkes.gorontaloprov.go.id/" TargetMode="External"/><Relationship Id="rId183" Type="http://schemas.openxmlformats.org/officeDocument/2006/relationships/hyperlink" Target="https://dinkes.gorontaloprov.go.id/" TargetMode="External"/><Relationship Id="rId182" Type="http://schemas.openxmlformats.org/officeDocument/2006/relationships/hyperlink" Target="https://dinkes.gorontaloprov.go.id/" TargetMode="External"/><Relationship Id="rId181" Type="http://schemas.openxmlformats.org/officeDocument/2006/relationships/hyperlink" Target="https://dinkes.gorontaloprov.go.id/" TargetMode="External"/><Relationship Id="rId180" Type="http://schemas.openxmlformats.org/officeDocument/2006/relationships/hyperlink" Target="https://dinkes.gorontaloprov.go.id/" TargetMode="External"/><Relationship Id="rId176" Type="http://schemas.openxmlformats.org/officeDocument/2006/relationships/hyperlink" Target="https://dinkes.gorontaloprov.go.id/" TargetMode="External"/><Relationship Id="rId175" Type="http://schemas.openxmlformats.org/officeDocument/2006/relationships/hyperlink" Target="https://dinkes.gorontaloprov.go.id/" TargetMode="External"/><Relationship Id="rId174" Type="http://schemas.openxmlformats.org/officeDocument/2006/relationships/hyperlink" Target="https://dinkes.gorontaloprov.go.id/" TargetMode="External"/><Relationship Id="rId173" Type="http://schemas.openxmlformats.org/officeDocument/2006/relationships/hyperlink" Target="https://dinkes.gorontaloprov.go.id/" TargetMode="External"/><Relationship Id="rId179" Type="http://schemas.openxmlformats.org/officeDocument/2006/relationships/hyperlink" Target="https://dinkes.gorontaloprov.go.id/" TargetMode="External"/><Relationship Id="rId178" Type="http://schemas.openxmlformats.org/officeDocument/2006/relationships/hyperlink" Target="https://dinkes.gorontaloprov.go.id/" TargetMode="External"/><Relationship Id="rId177" Type="http://schemas.openxmlformats.org/officeDocument/2006/relationships/hyperlink" Target="https://dinkes.gorontaloprov.go.id/" TargetMode="External"/><Relationship Id="rId198" Type="http://schemas.openxmlformats.org/officeDocument/2006/relationships/hyperlink" Target="https://dinkes.gorontaloprov.go.id/" TargetMode="External"/><Relationship Id="rId197" Type="http://schemas.openxmlformats.org/officeDocument/2006/relationships/hyperlink" Target="https://dinkes.gorontaloprov.go.id/" TargetMode="External"/><Relationship Id="rId196" Type="http://schemas.openxmlformats.org/officeDocument/2006/relationships/hyperlink" Target="https://dinkes.gorontaloprov.go.id/" TargetMode="External"/><Relationship Id="rId195" Type="http://schemas.openxmlformats.org/officeDocument/2006/relationships/hyperlink" Target="https://dinkes.gorontaloprov.go.id/" TargetMode="External"/><Relationship Id="rId199" Type="http://schemas.openxmlformats.org/officeDocument/2006/relationships/hyperlink" Target="https://dinkes.gorontaloprov.go.id/" TargetMode="External"/><Relationship Id="rId150" Type="http://schemas.openxmlformats.org/officeDocument/2006/relationships/hyperlink" Target="https://dinkes.gorontaloprov.go.id/" TargetMode="External"/><Relationship Id="rId149" Type="http://schemas.openxmlformats.org/officeDocument/2006/relationships/hyperlink" Target="https://dinkes.gorontaloprov.go.id/" TargetMode="External"/><Relationship Id="rId148" Type="http://schemas.openxmlformats.org/officeDocument/2006/relationships/hyperlink" Target="https://dinkes.gorontaloprov.go.id/" TargetMode="External"/><Relationship Id="rId143" Type="http://schemas.openxmlformats.org/officeDocument/2006/relationships/hyperlink" Target="https://dinkes.gorontaloprov.go.id/" TargetMode="External"/><Relationship Id="rId142" Type="http://schemas.openxmlformats.org/officeDocument/2006/relationships/hyperlink" Target="https://dinkes.gorontaloprov.go.id/" TargetMode="External"/><Relationship Id="rId141" Type="http://schemas.openxmlformats.org/officeDocument/2006/relationships/hyperlink" Target="https://dinkes.gorontaloprov.go.id/" TargetMode="External"/><Relationship Id="rId140" Type="http://schemas.openxmlformats.org/officeDocument/2006/relationships/hyperlink" Target="https://dinkes.gorontaloprov.go.id/" TargetMode="External"/><Relationship Id="rId147" Type="http://schemas.openxmlformats.org/officeDocument/2006/relationships/hyperlink" Target="https://dinkes.gorontaloprov.go.id/" TargetMode="External"/><Relationship Id="rId146" Type="http://schemas.openxmlformats.org/officeDocument/2006/relationships/hyperlink" Target="https://dinkes.gorontaloprov.go.id/" TargetMode="External"/><Relationship Id="rId145" Type="http://schemas.openxmlformats.org/officeDocument/2006/relationships/hyperlink" Target="https://dinkes.gorontaloprov.go.id/" TargetMode="External"/><Relationship Id="rId144" Type="http://schemas.openxmlformats.org/officeDocument/2006/relationships/hyperlink" Target="https://dinkes.gorontaloprov.go.id/" TargetMode="External"/><Relationship Id="rId139" Type="http://schemas.openxmlformats.org/officeDocument/2006/relationships/hyperlink" Target="https://dinkes.gorontaloprov.go.id/" TargetMode="External"/><Relationship Id="rId138" Type="http://schemas.openxmlformats.org/officeDocument/2006/relationships/hyperlink" Target="https://dinkes.gorontaloprov.go.id/" TargetMode="External"/><Relationship Id="rId137" Type="http://schemas.openxmlformats.org/officeDocument/2006/relationships/hyperlink" Target="https://dinkes.gorontaloprov.go.id/" TargetMode="External"/><Relationship Id="rId132" Type="http://schemas.openxmlformats.org/officeDocument/2006/relationships/hyperlink" Target="https://dinkes.gorontaloprov.go.id/" TargetMode="External"/><Relationship Id="rId131" Type="http://schemas.openxmlformats.org/officeDocument/2006/relationships/hyperlink" Target="https://dinkes.gorontaloprov.go.id/" TargetMode="External"/><Relationship Id="rId130" Type="http://schemas.openxmlformats.org/officeDocument/2006/relationships/hyperlink" Target="https://dinkes.gorontaloprov.go.id/" TargetMode="External"/><Relationship Id="rId136" Type="http://schemas.openxmlformats.org/officeDocument/2006/relationships/hyperlink" Target="https://dinkes.gorontaloprov.go.id/" TargetMode="External"/><Relationship Id="rId135" Type="http://schemas.openxmlformats.org/officeDocument/2006/relationships/hyperlink" Target="https://dinkes.gorontaloprov.go.id/" TargetMode="External"/><Relationship Id="rId134" Type="http://schemas.openxmlformats.org/officeDocument/2006/relationships/hyperlink" Target="https://dinkes.gorontaloprov.go.id/" TargetMode="External"/><Relationship Id="rId133" Type="http://schemas.openxmlformats.org/officeDocument/2006/relationships/hyperlink" Target="https://dinkes.gorontaloprov.go.id/" TargetMode="External"/><Relationship Id="rId172" Type="http://schemas.openxmlformats.org/officeDocument/2006/relationships/hyperlink" Target="https://dinkes.gorontaloprov.go.id/" TargetMode="External"/><Relationship Id="rId171" Type="http://schemas.openxmlformats.org/officeDocument/2006/relationships/hyperlink" Target="https://dinkes.gorontaloprov.go.id/" TargetMode="External"/><Relationship Id="rId170" Type="http://schemas.openxmlformats.org/officeDocument/2006/relationships/hyperlink" Target="https://dinkes.gorontaloprov.go.id/" TargetMode="External"/><Relationship Id="rId165" Type="http://schemas.openxmlformats.org/officeDocument/2006/relationships/hyperlink" Target="https://dinkes.gorontaloprov.go.id/" TargetMode="External"/><Relationship Id="rId164" Type="http://schemas.openxmlformats.org/officeDocument/2006/relationships/hyperlink" Target="https://dinkes.gorontaloprov.go.id/" TargetMode="External"/><Relationship Id="rId163" Type="http://schemas.openxmlformats.org/officeDocument/2006/relationships/hyperlink" Target="https://dinkes.gorontaloprov.go.id/" TargetMode="External"/><Relationship Id="rId162" Type="http://schemas.openxmlformats.org/officeDocument/2006/relationships/hyperlink" Target="https://dinkes.gorontaloprov.go.id/" TargetMode="External"/><Relationship Id="rId169" Type="http://schemas.openxmlformats.org/officeDocument/2006/relationships/hyperlink" Target="https://dinkes.gorontaloprov.go.id/" TargetMode="External"/><Relationship Id="rId168" Type="http://schemas.openxmlformats.org/officeDocument/2006/relationships/hyperlink" Target="https://dinkes.gorontaloprov.go.id/" TargetMode="External"/><Relationship Id="rId167" Type="http://schemas.openxmlformats.org/officeDocument/2006/relationships/hyperlink" Target="https://dinkes.gorontaloprov.go.id/" TargetMode="External"/><Relationship Id="rId166" Type="http://schemas.openxmlformats.org/officeDocument/2006/relationships/hyperlink" Target="https://dinkes.gorontaloprov.go.id/" TargetMode="External"/><Relationship Id="rId161" Type="http://schemas.openxmlformats.org/officeDocument/2006/relationships/hyperlink" Target="https://dinkes.gorontaloprov.go.id/" TargetMode="External"/><Relationship Id="rId160" Type="http://schemas.openxmlformats.org/officeDocument/2006/relationships/hyperlink" Target="https://dinkes.gorontaloprov.go.id/" TargetMode="External"/><Relationship Id="rId159" Type="http://schemas.openxmlformats.org/officeDocument/2006/relationships/hyperlink" Target="https://dinkes.gorontaloprov.go.id/" TargetMode="External"/><Relationship Id="rId154" Type="http://schemas.openxmlformats.org/officeDocument/2006/relationships/hyperlink" Target="https://dinkes.gorontaloprov.go.id/" TargetMode="External"/><Relationship Id="rId153" Type="http://schemas.openxmlformats.org/officeDocument/2006/relationships/hyperlink" Target="https://dinkes.gorontaloprov.go.id/" TargetMode="External"/><Relationship Id="rId152" Type="http://schemas.openxmlformats.org/officeDocument/2006/relationships/hyperlink" Target="https://dinkes.gorontaloprov.go.id/" TargetMode="External"/><Relationship Id="rId151" Type="http://schemas.openxmlformats.org/officeDocument/2006/relationships/hyperlink" Target="https://dinkes.gorontaloprov.go.id/" TargetMode="External"/><Relationship Id="rId158" Type="http://schemas.openxmlformats.org/officeDocument/2006/relationships/hyperlink" Target="https://dinkes.gorontaloprov.go.id/" TargetMode="External"/><Relationship Id="rId157" Type="http://schemas.openxmlformats.org/officeDocument/2006/relationships/hyperlink" Target="https://dinkes.gorontaloprov.go.id/" TargetMode="External"/><Relationship Id="rId156" Type="http://schemas.openxmlformats.org/officeDocument/2006/relationships/hyperlink" Target="https://dinkes.gorontaloprov.go.id/" TargetMode="External"/><Relationship Id="rId155" Type="http://schemas.openxmlformats.org/officeDocument/2006/relationships/hyperlink" Target="https://dinkes.gorontaloprov.go.id/" TargetMode="External"/><Relationship Id="rId509" Type="http://schemas.openxmlformats.org/officeDocument/2006/relationships/hyperlink" Target="https://dinkes.gorontaloprov.go.id/" TargetMode="External"/><Relationship Id="rId508" Type="http://schemas.openxmlformats.org/officeDocument/2006/relationships/hyperlink" Target="https://dinkes.gorontaloprov.go.id/" TargetMode="External"/><Relationship Id="rId503" Type="http://schemas.openxmlformats.org/officeDocument/2006/relationships/hyperlink" Target="https://dinkes.gorontaloprov.go.id/" TargetMode="External"/><Relationship Id="rId502" Type="http://schemas.openxmlformats.org/officeDocument/2006/relationships/hyperlink" Target="https://dinkes.gorontaloprov.go.id/" TargetMode="External"/><Relationship Id="rId501" Type="http://schemas.openxmlformats.org/officeDocument/2006/relationships/hyperlink" Target="https://dinkes.gorontaloprov.go.id/" TargetMode="External"/><Relationship Id="rId500" Type="http://schemas.openxmlformats.org/officeDocument/2006/relationships/hyperlink" Target="https://dinkes.gorontaloprov.go.id/" TargetMode="External"/><Relationship Id="rId507" Type="http://schemas.openxmlformats.org/officeDocument/2006/relationships/hyperlink" Target="https://dinkes.gorontaloprov.go.id/" TargetMode="External"/><Relationship Id="rId506" Type="http://schemas.openxmlformats.org/officeDocument/2006/relationships/hyperlink" Target="https://dinkes.gorontaloprov.go.id/" TargetMode="External"/><Relationship Id="rId505" Type="http://schemas.openxmlformats.org/officeDocument/2006/relationships/hyperlink" Target="https://dinkes.gorontaloprov.go.id/" TargetMode="External"/><Relationship Id="rId504" Type="http://schemas.openxmlformats.org/officeDocument/2006/relationships/hyperlink" Target="https://dinkes.gorontaloprov.go.id/" TargetMode="External"/><Relationship Id="rId525" Type="http://schemas.openxmlformats.org/officeDocument/2006/relationships/hyperlink" Target="https://dinkes.gorontaloprov.go.id/" TargetMode="External"/><Relationship Id="rId524" Type="http://schemas.openxmlformats.org/officeDocument/2006/relationships/hyperlink" Target="https://dinkes.gorontaloprov.go.id/" TargetMode="External"/><Relationship Id="rId523" Type="http://schemas.openxmlformats.org/officeDocument/2006/relationships/hyperlink" Target="https://dinkes.gorontaloprov.go.id/" TargetMode="External"/><Relationship Id="rId522" Type="http://schemas.openxmlformats.org/officeDocument/2006/relationships/hyperlink" Target="https://dinkes.gorontaloprov.go.id/" TargetMode="External"/><Relationship Id="rId529" Type="http://schemas.openxmlformats.org/officeDocument/2006/relationships/hyperlink" Target="https://dinkes.gorontaloprov.go.id/" TargetMode="External"/><Relationship Id="rId528" Type="http://schemas.openxmlformats.org/officeDocument/2006/relationships/hyperlink" Target="https://dinkes.gorontaloprov.go.id/" TargetMode="External"/><Relationship Id="rId527" Type="http://schemas.openxmlformats.org/officeDocument/2006/relationships/hyperlink" Target="https://dinkes.gorontaloprov.go.id/" TargetMode="External"/><Relationship Id="rId526" Type="http://schemas.openxmlformats.org/officeDocument/2006/relationships/hyperlink" Target="https://dinkes.gorontaloprov.go.id/" TargetMode="External"/><Relationship Id="rId521" Type="http://schemas.openxmlformats.org/officeDocument/2006/relationships/hyperlink" Target="https://dinkes.gorontaloprov.go.id/" TargetMode="External"/><Relationship Id="rId520" Type="http://schemas.openxmlformats.org/officeDocument/2006/relationships/hyperlink" Target="https://dinkes.gorontaloprov.go.id/" TargetMode="External"/><Relationship Id="rId519" Type="http://schemas.openxmlformats.org/officeDocument/2006/relationships/hyperlink" Target="https://dinkes.gorontaloprov.go.id/" TargetMode="External"/><Relationship Id="rId514" Type="http://schemas.openxmlformats.org/officeDocument/2006/relationships/hyperlink" Target="https://dinkes.gorontaloprov.go.id/" TargetMode="External"/><Relationship Id="rId513" Type="http://schemas.openxmlformats.org/officeDocument/2006/relationships/hyperlink" Target="https://dinkes.gorontaloprov.go.id/" TargetMode="External"/><Relationship Id="rId512" Type="http://schemas.openxmlformats.org/officeDocument/2006/relationships/hyperlink" Target="https://dinkes.gorontaloprov.go.id/" TargetMode="External"/><Relationship Id="rId511" Type="http://schemas.openxmlformats.org/officeDocument/2006/relationships/hyperlink" Target="https://dinkes.gorontaloprov.go.id/" TargetMode="External"/><Relationship Id="rId518" Type="http://schemas.openxmlformats.org/officeDocument/2006/relationships/hyperlink" Target="https://dinkes.gorontaloprov.go.id/" TargetMode="External"/><Relationship Id="rId517" Type="http://schemas.openxmlformats.org/officeDocument/2006/relationships/hyperlink" Target="https://dinkes.gorontaloprov.go.id/" TargetMode="External"/><Relationship Id="rId516" Type="http://schemas.openxmlformats.org/officeDocument/2006/relationships/hyperlink" Target="https://dinkes.gorontaloprov.go.id/" TargetMode="External"/><Relationship Id="rId515" Type="http://schemas.openxmlformats.org/officeDocument/2006/relationships/hyperlink" Target="https://dinkes.gorontaloprov.go.id/" TargetMode="External"/><Relationship Id="rId510" Type="http://schemas.openxmlformats.org/officeDocument/2006/relationships/hyperlink" Target="https://dinkes.gorontaloprov.go.id/" TargetMode="External"/><Relationship Id="rId590" Type="http://schemas.openxmlformats.org/officeDocument/2006/relationships/hyperlink" Target="https://dinkes.gorontaloprov.go.id/" TargetMode="External"/><Relationship Id="rId107" Type="http://schemas.openxmlformats.org/officeDocument/2006/relationships/hyperlink" Target="https://dinkes.gorontaloprov.go.id/" TargetMode="External"/><Relationship Id="rId106" Type="http://schemas.openxmlformats.org/officeDocument/2006/relationships/hyperlink" Target="https://dinkes.gorontaloprov.go.id/" TargetMode="External"/><Relationship Id="rId105" Type="http://schemas.openxmlformats.org/officeDocument/2006/relationships/hyperlink" Target="https://dinkes.gorontaloprov.go.id/" TargetMode="External"/><Relationship Id="rId589" Type="http://schemas.openxmlformats.org/officeDocument/2006/relationships/hyperlink" Target="https://dinkes.gorontaloprov.go.id/" TargetMode="External"/><Relationship Id="rId104" Type="http://schemas.openxmlformats.org/officeDocument/2006/relationships/hyperlink" Target="https://dinkes.gorontaloprov.go.id/" TargetMode="External"/><Relationship Id="rId588" Type="http://schemas.openxmlformats.org/officeDocument/2006/relationships/hyperlink" Target="https://dinkes.gorontaloprov.go.id/" TargetMode="External"/><Relationship Id="rId109" Type="http://schemas.openxmlformats.org/officeDocument/2006/relationships/hyperlink" Target="https://dinkes.gorontaloprov.go.id/" TargetMode="External"/><Relationship Id="rId108" Type="http://schemas.openxmlformats.org/officeDocument/2006/relationships/hyperlink" Target="https://dinkes.gorontaloprov.go.id/" TargetMode="External"/><Relationship Id="rId583" Type="http://schemas.openxmlformats.org/officeDocument/2006/relationships/hyperlink" Target="https://dinkes.gorontaloprov.go.id/" TargetMode="External"/><Relationship Id="rId582" Type="http://schemas.openxmlformats.org/officeDocument/2006/relationships/hyperlink" Target="https://dinkes.gorontaloprov.go.id/" TargetMode="External"/><Relationship Id="rId581" Type="http://schemas.openxmlformats.org/officeDocument/2006/relationships/hyperlink" Target="https://dinkes.gorontaloprov.go.id/" TargetMode="External"/><Relationship Id="rId580" Type="http://schemas.openxmlformats.org/officeDocument/2006/relationships/hyperlink" Target="https://dinkes.gorontaloprov.go.id/" TargetMode="External"/><Relationship Id="rId103" Type="http://schemas.openxmlformats.org/officeDocument/2006/relationships/hyperlink" Target="https://dinkes.gorontaloprov.go.id/" TargetMode="External"/><Relationship Id="rId587" Type="http://schemas.openxmlformats.org/officeDocument/2006/relationships/hyperlink" Target="https://dinkes.gorontaloprov.go.id/" TargetMode="External"/><Relationship Id="rId102" Type="http://schemas.openxmlformats.org/officeDocument/2006/relationships/hyperlink" Target="https://dinkes.gorontaloprov.go.id/" TargetMode="External"/><Relationship Id="rId586" Type="http://schemas.openxmlformats.org/officeDocument/2006/relationships/hyperlink" Target="https://dinkes.gorontaloprov.go.id/" TargetMode="External"/><Relationship Id="rId101" Type="http://schemas.openxmlformats.org/officeDocument/2006/relationships/hyperlink" Target="https://dinkes.gorontaloprov.go.id/" TargetMode="External"/><Relationship Id="rId585" Type="http://schemas.openxmlformats.org/officeDocument/2006/relationships/hyperlink" Target="https://dinkes.gorontaloprov.go.id/" TargetMode="External"/><Relationship Id="rId100" Type="http://schemas.openxmlformats.org/officeDocument/2006/relationships/hyperlink" Target="https://dinkes.gorontaloprov.go.id/" TargetMode="External"/><Relationship Id="rId584" Type="http://schemas.openxmlformats.org/officeDocument/2006/relationships/hyperlink" Target="https://dinkes.gorontaloprov.go.id/" TargetMode="External"/><Relationship Id="rId579" Type="http://schemas.openxmlformats.org/officeDocument/2006/relationships/hyperlink" Target="https://dinkes.gorontaloprov.go.id/" TargetMode="External"/><Relationship Id="rId578" Type="http://schemas.openxmlformats.org/officeDocument/2006/relationships/hyperlink" Target="https://dinkes.gorontaloprov.go.id/" TargetMode="External"/><Relationship Id="rId577" Type="http://schemas.openxmlformats.org/officeDocument/2006/relationships/hyperlink" Target="https://dinkes.gorontaloprov.go.id/" TargetMode="External"/><Relationship Id="rId572" Type="http://schemas.openxmlformats.org/officeDocument/2006/relationships/hyperlink" Target="https://dinkes.gorontaloprov.go.id/" TargetMode="External"/><Relationship Id="rId571" Type="http://schemas.openxmlformats.org/officeDocument/2006/relationships/hyperlink" Target="https://dinkes.gorontaloprov.go.id/" TargetMode="External"/><Relationship Id="rId570" Type="http://schemas.openxmlformats.org/officeDocument/2006/relationships/hyperlink" Target="https://dinkes.gorontaloprov.go.id/" TargetMode="External"/><Relationship Id="rId576" Type="http://schemas.openxmlformats.org/officeDocument/2006/relationships/hyperlink" Target="https://dinkes.gorontaloprov.go.id/" TargetMode="External"/><Relationship Id="rId575" Type="http://schemas.openxmlformats.org/officeDocument/2006/relationships/hyperlink" Target="https://dinkes.gorontaloprov.go.id/" TargetMode="External"/><Relationship Id="rId574" Type="http://schemas.openxmlformats.org/officeDocument/2006/relationships/hyperlink" Target="https://dinkes.gorontaloprov.go.id/" TargetMode="External"/><Relationship Id="rId573" Type="http://schemas.openxmlformats.org/officeDocument/2006/relationships/hyperlink" Target="https://dinkes.gorontaloprov.go.id/" TargetMode="External"/><Relationship Id="rId129" Type="http://schemas.openxmlformats.org/officeDocument/2006/relationships/hyperlink" Target="https://dinkes.gorontaloprov.go.id/" TargetMode="External"/><Relationship Id="rId128" Type="http://schemas.openxmlformats.org/officeDocument/2006/relationships/hyperlink" Target="https://dinkes.gorontaloprov.go.id/" TargetMode="External"/><Relationship Id="rId127" Type="http://schemas.openxmlformats.org/officeDocument/2006/relationships/hyperlink" Target="https://dinkes.gorontaloprov.go.id/" TargetMode="External"/><Relationship Id="rId126" Type="http://schemas.openxmlformats.org/officeDocument/2006/relationships/hyperlink" Target="https://dinkes.gorontaloprov.go.id/" TargetMode="External"/><Relationship Id="rId121" Type="http://schemas.openxmlformats.org/officeDocument/2006/relationships/hyperlink" Target="https://dinkes.gorontaloprov.go.id/" TargetMode="External"/><Relationship Id="rId120" Type="http://schemas.openxmlformats.org/officeDocument/2006/relationships/hyperlink" Target="https://dinkes.gorontaloprov.go.id/" TargetMode="External"/><Relationship Id="rId125" Type="http://schemas.openxmlformats.org/officeDocument/2006/relationships/hyperlink" Target="https://dinkes.gorontaloprov.go.id/" TargetMode="External"/><Relationship Id="rId124" Type="http://schemas.openxmlformats.org/officeDocument/2006/relationships/hyperlink" Target="https://dinkes.gorontaloprov.go.id/" TargetMode="External"/><Relationship Id="rId123" Type="http://schemas.openxmlformats.org/officeDocument/2006/relationships/hyperlink" Target="https://dinkes.gorontaloprov.go.id/" TargetMode="External"/><Relationship Id="rId122" Type="http://schemas.openxmlformats.org/officeDocument/2006/relationships/hyperlink" Target="https://dinkes.gorontaloprov.go.id/" TargetMode="External"/><Relationship Id="rId118" Type="http://schemas.openxmlformats.org/officeDocument/2006/relationships/hyperlink" Target="https://dinkes.gorontaloprov.go.id/" TargetMode="External"/><Relationship Id="rId117" Type="http://schemas.openxmlformats.org/officeDocument/2006/relationships/hyperlink" Target="https://dinkes.gorontaloprov.go.id/" TargetMode="External"/><Relationship Id="rId116" Type="http://schemas.openxmlformats.org/officeDocument/2006/relationships/hyperlink" Target="https://dinkes.gorontaloprov.go.id/" TargetMode="External"/><Relationship Id="rId115" Type="http://schemas.openxmlformats.org/officeDocument/2006/relationships/hyperlink" Target="https://dinkes.gorontaloprov.go.id/" TargetMode="External"/><Relationship Id="rId599" Type="http://schemas.openxmlformats.org/officeDocument/2006/relationships/drawing" Target="../drawings/drawing6.xml"/><Relationship Id="rId119" Type="http://schemas.openxmlformats.org/officeDocument/2006/relationships/hyperlink" Target="https://dinkes.gorontaloprov.go.id/" TargetMode="External"/><Relationship Id="rId110" Type="http://schemas.openxmlformats.org/officeDocument/2006/relationships/hyperlink" Target="https://dinkes.gorontaloprov.go.id/" TargetMode="External"/><Relationship Id="rId594" Type="http://schemas.openxmlformats.org/officeDocument/2006/relationships/hyperlink" Target="https://dinkes.gorontaloprov.go.id/" TargetMode="External"/><Relationship Id="rId593" Type="http://schemas.openxmlformats.org/officeDocument/2006/relationships/hyperlink" Target="https://dinkes.gorontaloprov.go.id/" TargetMode="External"/><Relationship Id="rId592" Type="http://schemas.openxmlformats.org/officeDocument/2006/relationships/hyperlink" Target="https://dinkes.gorontaloprov.go.id/" TargetMode="External"/><Relationship Id="rId591" Type="http://schemas.openxmlformats.org/officeDocument/2006/relationships/hyperlink" Target="https://dinkes.gorontaloprov.go.id/" TargetMode="External"/><Relationship Id="rId114" Type="http://schemas.openxmlformats.org/officeDocument/2006/relationships/hyperlink" Target="https://dinkes.gorontaloprov.go.id/" TargetMode="External"/><Relationship Id="rId598" Type="http://schemas.openxmlformats.org/officeDocument/2006/relationships/hyperlink" Target="https://dinkes.gorontaloprov.go.id/" TargetMode="External"/><Relationship Id="rId113" Type="http://schemas.openxmlformats.org/officeDocument/2006/relationships/hyperlink" Target="https://dinkes.gorontaloprov.go.id/" TargetMode="External"/><Relationship Id="rId597" Type="http://schemas.openxmlformats.org/officeDocument/2006/relationships/hyperlink" Target="https://dinkes.gorontaloprov.go.id/" TargetMode="External"/><Relationship Id="rId112" Type="http://schemas.openxmlformats.org/officeDocument/2006/relationships/hyperlink" Target="https://dinkes.gorontaloprov.go.id/" TargetMode="External"/><Relationship Id="rId596" Type="http://schemas.openxmlformats.org/officeDocument/2006/relationships/hyperlink" Target="https://dinkes.gorontaloprov.go.id/" TargetMode="External"/><Relationship Id="rId111" Type="http://schemas.openxmlformats.org/officeDocument/2006/relationships/hyperlink" Target="https://dinkes.gorontaloprov.go.id/" TargetMode="External"/><Relationship Id="rId595" Type="http://schemas.openxmlformats.org/officeDocument/2006/relationships/hyperlink" Target="https://dinkes.gorontaloprov.go.id/" TargetMode="External"/><Relationship Id="rId547" Type="http://schemas.openxmlformats.org/officeDocument/2006/relationships/hyperlink" Target="https://dinkes.gorontaloprov.go.id/" TargetMode="External"/><Relationship Id="rId546" Type="http://schemas.openxmlformats.org/officeDocument/2006/relationships/hyperlink" Target="https://dinkes.gorontaloprov.go.id/" TargetMode="External"/><Relationship Id="rId545" Type="http://schemas.openxmlformats.org/officeDocument/2006/relationships/hyperlink" Target="https://dinkes.gorontaloprov.go.id/" TargetMode="External"/><Relationship Id="rId544" Type="http://schemas.openxmlformats.org/officeDocument/2006/relationships/hyperlink" Target="https://dinkes.gorontaloprov.go.id/" TargetMode="External"/><Relationship Id="rId549" Type="http://schemas.openxmlformats.org/officeDocument/2006/relationships/hyperlink" Target="https://dinkes.gorontaloprov.go.id/" TargetMode="External"/><Relationship Id="rId548" Type="http://schemas.openxmlformats.org/officeDocument/2006/relationships/hyperlink" Target="https://dinkes.gorontaloprov.go.id/" TargetMode="External"/><Relationship Id="rId543" Type="http://schemas.openxmlformats.org/officeDocument/2006/relationships/hyperlink" Target="https://dinkes.gorontaloprov.go.id/" TargetMode="External"/><Relationship Id="rId542" Type="http://schemas.openxmlformats.org/officeDocument/2006/relationships/hyperlink" Target="https://dinkes.gorontaloprov.go.id/" TargetMode="External"/><Relationship Id="rId541" Type="http://schemas.openxmlformats.org/officeDocument/2006/relationships/hyperlink" Target="https://dinkes.gorontaloprov.go.id/" TargetMode="External"/><Relationship Id="rId540" Type="http://schemas.openxmlformats.org/officeDocument/2006/relationships/hyperlink" Target="https://dinkes.gorontaloprov.go.id/" TargetMode="External"/><Relationship Id="rId536" Type="http://schemas.openxmlformats.org/officeDocument/2006/relationships/hyperlink" Target="https://dinkes.gorontaloprov.go.id/" TargetMode="External"/><Relationship Id="rId535" Type="http://schemas.openxmlformats.org/officeDocument/2006/relationships/hyperlink" Target="https://dinkes.gorontaloprov.go.id/" TargetMode="External"/><Relationship Id="rId534" Type="http://schemas.openxmlformats.org/officeDocument/2006/relationships/hyperlink" Target="https://dinkes.gorontaloprov.go.id/" TargetMode="External"/><Relationship Id="rId533" Type="http://schemas.openxmlformats.org/officeDocument/2006/relationships/hyperlink" Target="https://dinkes.gorontaloprov.go.id/" TargetMode="External"/><Relationship Id="rId539" Type="http://schemas.openxmlformats.org/officeDocument/2006/relationships/hyperlink" Target="https://dinkes.gorontaloprov.go.id/" TargetMode="External"/><Relationship Id="rId538" Type="http://schemas.openxmlformats.org/officeDocument/2006/relationships/hyperlink" Target="https://dinkes.gorontaloprov.go.id/" TargetMode="External"/><Relationship Id="rId537" Type="http://schemas.openxmlformats.org/officeDocument/2006/relationships/hyperlink" Target="https://dinkes.gorontaloprov.go.id/" TargetMode="External"/><Relationship Id="rId532" Type="http://schemas.openxmlformats.org/officeDocument/2006/relationships/hyperlink" Target="https://dinkes.gorontaloprov.go.id/" TargetMode="External"/><Relationship Id="rId531" Type="http://schemas.openxmlformats.org/officeDocument/2006/relationships/hyperlink" Target="https://dinkes.gorontaloprov.go.id/" TargetMode="External"/><Relationship Id="rId530" Type="http://schemas.openxmlformats.org/officeDocument/2006/relationships/hyperlink" Target="https://dinkes.gorontaloprov.go.id/" TargetMode="External"/><Relationship Id="rId569" Type="http://schemas.openxmlformats.org/officeDocument/2006/relationships/hyperlink" Target="https://dinkes.gorontaloprov.go.id/" TargetMode="External"/><Relationship Id="rId568" Type="http://schemas.openxmlformats.org/officeDocument/2006/relationships/hyperlink" Target="https://dinkes.gorontaloprov.go.id/" TargetMode="External"/><Relationship Id="rId567" Type="http://schemas.openxmlformats.org/officeDocument/2006/relationships/hyperlink" Target="https://dinkes.gorontaloprov.go.id/" TargetMode="External"/><Relationship Id="rId566" Type="http://schemas.openxmlformats.org/officeDocument/2006/relationships/hyperlink" Target="https://dinkes.gorontaloprov.go.id/" TargetMode="External"/><Relationship Id="rId561" Type="http://schemas.openxmlformats.org/officeDocument/2006/relationships/hyperlink" Target="https://dinkes.gorontaloprov.go.id/" TargetMode="External"/><Relationship Id="rId560" Type="http://schemas.openxmlformats.org/officeDocument/2006/relationships/hyperlink" Target="https://dinkes.gorontaloprov.go.id/" TargetMode="External"/><Relationship Id="rId565" Type="http://schemas.openxmlformats.org/officeDocument/2006/relationships/hyperlink" Target="https://dinkes.gorontaloprov.go.id/" TargetMode="External"/><Relationship Id="rId564" Type="http://schemas.openxmlformats.org/officeDocument/2006/relationships/hyperlink" Target="https://dinkes.gorontaloprov.go.id/" TargetMode="External"/><Relationship Id="rId563" Type="http://schemas.openxmlformats.org/officeDocument/2006/relationships/hyperlink" Target="https://dinkes.gorontaloprov.go.id/" TargetMode="External"/><Relationship Id="rId562" Type="http://schemas.openxmlformats.org/officeDocument/2006/relationships/hyperlink" Target="https://dinkes.gorontaloprov.go.id/" TargetMode="External"/><Relationship Id="rId558" Type="http://schemas.openxmlformats.org/officeDocument/2006/relationships/hyperlink" Target="https://dinkes.gorontaloprov.go.id/" TargetMode="External"/><Relationship Id="rId557" Type="http://schemas.openxmlformats.org/officeDocument/2006/relationships/hyperlink" Target="https://dinkes.gorontaloprov.go.id/" TargetMode="External"/><Relationship Id="rId556" Type="http://schemas.openxmlformats.org/officeDocument/2006/relationships/hyperlink" Target="https://dinkes.gorontaloprov.go.id/" TargetMode="External"/><Relationship Id="rId555" Type="http://schemas.openxmlformats.org/officeDocument/2006/relationships/hyperlink" Target="https://dinkes.gorontaloprov.go.id/" TargetMode="External"/><Relationship Id="rId559" Type="http://schemas.openxmlformats.org/officeDocument/2006/relationships/hyperlink" Target="https://dinkes.gorontaloprov.go.id/" TargetMode="External"/><Relationship Id="rId550" Type="http://schemas.openxmlformats.org/officeDocument/2006/relationships/hyperlink" Target="https://dinkes.gorontaloprov.go.id/" TargetMode="External"/><Relationship Id="rId554" Type="http://schemas.openxmlformats.org/officeDocument/2006/relationships/hyperlink" Target="https://dinkes.gorontaloprov.go.id/" TargetMode="External"/><Relationship Id="rId553" Type="http://schemas.openxmlformats.org/officeDocument/2006/relationships/hyperlink" Target="https://dinkes.gorontaloprov.go.id/" TargetMode="External"/><Relationship Id="rId552" Type="http://schemas.openxmlformats.org/officeDocument/2006/relationships/hyperlink" Target="https://dinkes.gorontaloprov.go.id/" TargetMode="External"/><Relationship Id="rId551" Type="http://schemas.openxmlformats.org/officeDocument/2006/relationships/hyperlink" Target="https://dinkes.gorontaloprov.go.id/" TargetMode="External"/><Relationship Id="rId495" Type="http://schemas.openxmlformats.org/officeDocument/2006/relationships/hyperlink" Target="https://dinkes.gorontaloprov.go.id/" TargetMode="External"/><Relationship Id="rId494" Type="http://schemas.openxmlformats.org/officeDocument/2006/relationships/hyperlink" Target="https://dinkes.gorontaloprov.go.id/" TargetMode="External"/><Relationship Id="rId493" Type="http://schemas.openxmlformats.org/officeDocument/2006/relationships/hyperlink" Target="https://dinkes.gorontaloprov.go.id/" TargetMode="External"/><Relationship Id="rId492" Type="http://schemas.openxmlformats.org/officeDocument/2006/relationships/hyperlink" Target="https://dinkes.gorontaloprov.go.id/" TargetMode="External"/><Relationship Id="rId499" Type="http://schemas.openxmlformats.org/officeDocument/2006/relationships/hyperlink" Target="https://dinkes.gorontaloprov.go.id/" TargetMode="External"/><Relationship Id="rId498" Type="http://schemas.openxmlformats.org/officeDocument/2006/relationships/hyperlink" Target="https://dinkes.gorontaloprov.go.id/" TargetMode="External"/><Relationship Id="rId497" Type="http://schemas.openxmlformats.org/officeDocument/2006/relationships/hyperlink" Target="https://dinkes.gorontaloprov.go.id/" TargetMode="External"/><Relationship Id="rId496" Type="http://schemas.openxmlformats.org/officeDocument/2006/relationships/hyperlink" Target="https://dinkes.gorontaloprov.go.id/" TargetMode="External"/><Relationship Id="rId409" Type="http://schemas.openxmlformats.org/officeDocument/2006/relationships/hyperlink" Target="https://dinkes.gorontaloprov.go.id/" TargetMode="External"/><Relationship Id="rId404" Type="http://schemas.openxmlformats.org/officeDocument/2006/relationships/hyperlink" Target="https://dinkes.gorontaloprov.go.id/" TargetMode="External"/><Relationship Id="rId403" Type="http://schemas.openxmlformats.org/officeDocument/2006/relationships/hyperlink" Target="https://dinkes.gorontaloprov.go.id/" TargetMode="External"/><Relationship Id="rId402" Type="http://schemas.openxmlformats.org/officeDocument/2006/relationships/hyperlink" Target="https://dinkes.gorontaloprov.go.id/" TargetMode="External"/><Relationship Id="rId401" Type="http://schemas.openxmlformats.org/officeDocument/2006/relationships/hyperlink" Target="https://dinkes.gorontaloprov.go.id/" TargetMode="External"/><Relationship Id="rId408" Type="http://schemas.openxmlformats.org/officeDocument/2006/relationships/hyperlink" Target="https://dinkes.gorontaloprov.go.id/" TargetMode="External"/><Relationship Id="rId407" Type="http://schemas.openxmlformats.org/officeDocument/2006/relationships/hyperlink" Target="https://dinkes.gorontaloprov.go.id/" TargetMode="External"/><Relationship Id="rId406" Type="http://schemas.openxmlformats.org/officeDocument/2006/relationships/hyperlink" Target="https://dinkes.gorontaloprov.go.id/" TargetMode="External"/><Relationship Id="rId405" Type="http://schemas.openxmlformats.org/officeDocument/2006/relationships/hyperlink" Target="https://dinkes.gorontaloprov.go.id/" TargetMode="External"/><Relationship Id="rId400" Type="http://schemas.openxmlformats.org/officeDocument/2006/relationships/hyperlink" Target="https://dinkes.gorontaloprov.go.id/" TargetMode="External"/><Relationship Id="rId469" Type="http://schemas.openxmlformats.org/officeDocument/2006/relationships/hyperlink" Target="https://dinkes.gorontaloprov.go.id/" TargetMode="External"/><Relationship Id="rId468" Type="http://schemas.openxmlformats.org/officeDocument/2006/relationships/hyperlink" Target="https://dinkes.gorontaloprov.go.id/" TargetMode="External"/><Relationship Id="rId467" Type="http://schemas.openxmlformats.org/officeDocument/2006/relationships/hyperlink" Target="https://dinkes.gorontaloprov.go.id/" TargetMode="External"/><Relationship Id="rId462" Type="http://schemas.openxmlformats.org/officeDocument/2006/relationships/hyperlink" Target="https://dinkes.gorontaloprov.go.id/" TargetMode="External"/><Relationship Id="rId461" Type="http://schemas.openxmlformats.org/officeDocument/2006/relationships/hyperlink" Target="https://dinkes.gorontaloprov.go.id/" TargetMode="External"/><Relationship Id="rId460" Type="http://schemas.openxmlformats.org/officeDocument/2006/relationships/hyperlink" Target="https://dinkes.gorontaloprov.go.id/" TargetMode="External"/><Relationship Id="rId466" Type="http://schemas.openxmlformats.org/officeDocument/2006/relationships/hyperlink" Target="https://dinkes.gorontaloprov.go.id/" TargetMode="External"/><Relationship Id="rId465" Type="http://schemas.openxmlformats.org/officeDocument/2006/relationships/hyperlink" Target="https://dinkes.gorontaloprov.go.id/" TargetMode="External"/><Relationship Id="rId464" Type="http://schemas.openxmlformats.org/officeDocument/2006/relationships/hyperlink" Target="https://dinkes.gorontaloprov.go.id/" TargetMode="External"/><Relationship Id="rId463" Type="http://schemas.openxmlformats.org/officeDocument/2006/relationships/hyperlink" Target="https://dinkes.gorontaloprov.go.id/" TargetMode="External"/><Relationship Id="rId459" Type="http://schemas.openxmlformats.org/officeDocument/2006/relationships/hyperlink" Target="https://dinkes.gorontaloprov.go.id/" TargetMode="External"/><Relationship Id="rId458" Type="http://schemas.openxmlformats.org/officeDocument/2006/relationships/hyperlink" Target="https://dinkes.gorontaloprov.go.id/" TargetMode="External"/><Relationship Id="rId457" Type="http://schemas.openxmlformats.org/officeDocument/2006/relationships/hyperlink" Target="https://dinkes.gorontaloprov.go.id/" TargetMode="External"/><Relationship Id="rId456" Type="http://schemas.openxmlformats.org/officeDocument/2006/relationships/hyperlink" Target="https://dinkes.gorontaloprov.go.id/" TargetMode="External"/><Relationship Id="rId451" Type="http://schemas.openxmlformats.org/officeDocument/2006/relationships/hyperlink" Target="https://dinkes.gorontaloprov.go.id/" TargetMode="External"/><Relationship Id="rId450" Type="http://schemas.openxmlformats.org/officeDocument/2006/relationships/hyperlink" Target="https://dinkes.gorontaloprov.go.id/" TargetMode="External"/><Relationship Id="rId455" Type="http://schemas.openxmlformats.org/officeDocument/2006/relationships/hyperlink" Target="https://dinkes.gorontaloprov.go.id/" TargetMode="External"/><Relationship Id="rId454" Type="http://schemas.openxmlformats.org/officeDocument/2006/relationships/hyperlink" Target="https://dinkes.gorontaloprov.go.id/" TargetMode="External"/><Relationship Id="rId453" Type="http://schemas.openxmlformats.org/officeDocument/2006/relationships/hyperlink" Target="https://dinkes.gorontaloprov.go.id/" TargetMode="External"/><Relationship Id="rId452" Type="http://schemas.openxmlformats.org/officeDocument/2006/relationships/hyperlink" Target="https://dinkes.gorontaloprov.go.id/" TargetMode="External"/><Relationship Id="rId491" Type="http://schemas.openxmlformats.org/officeDocument/2006/relationships/hyperlink" Target="https://dinkes.gorontaloprov.go.id/" TargetMode="External"/><Relationship Id="rId490" Type="http://schemas.openxmlformats.org/officeDocument/2006/relationships/hyperlink" Target="https://dinkes.gorontaloprov.go.id/" TargetMode="External"/><Relationship Id="rId489" Type="http://schemas.openxmlformats.org/officeDocument/2006/relationships/hyperlink" Target="https://dinkes.gorontaloprov.go.id/" TargetMode="External"/><Relationship Id="rId484" Type="http://schemas.openxmlformats.org/officeDocument/2006/relationships/hyperlink" Target="https://dinkes.gorontaloprov.go.id/" TargetMode="External"/><Relationship Id="rId483" Type="http://schemas.openxmlformats.org/officeDocument/2006/relationships/hyperlink" Target="https://dinkes.gorontaloprov.go.id/" TargetMode="External"/><Relationship Id="rId482" Type="http://schemas.openxmlformats.org/officeDocument/2006/relationships/hyperlink" Target="https://dinkes.gorontaloprov.go.id/" TargetMode="External"/><Relationship Id="rId481" Type="http://schemas.openxmlformats.org/officeDocument/2006/relationships/hyperlink" Target="https://dinkes.gorontaloprov.go.id/" TargetMode="External"/><Relationship Id="rId488" Type="http://schemas.openxmlformats.org/officeDocument/2006/relationships/hyperlink" Target="https://dinkes.gorontaloprov.go.id/" TargetMode="External"/><Relationship Id="rId487" Type="http://schemas.openxmlformats.org/officeDocument/2006/relationships/hyperlink" Target="https://dinkes.gorontaloprov.go.id/" TargetMode="External"/><Relationship Id="rId486" Type="http://schemas.openxmlformats.org/officeDocument/2006/relationships/hyperlink" Target="https://dinkes.gorontaloprov.go.id/" TargetMode="External"/><Relationship Id="rId485" Type="http://schemas.openxmlformats.org/officeDocument/2006/relationships/hyperlink" Target="https://dinkes.gorontaloprov.go.id/" TargetMode="External"/><Relationship Id="rId480" Type="http://schemas.openxmlformats.org/officeDocument/2006/relationships/hyperlink" Target="https://dinkes.gorontaloprov.go.id/" TargetMode="External"/><Relationship Id="rId479" Type="http://schemas.openxmlformats.org/officeDocument/2006/relationships/hyperlink" Target="https://dinkes.gorontaloprov.go.id/" TargetMode="External"/><Relationship Id="rId478" Type="http://schemas.openxmlformats.org/officeDocument/2006/relationships/hyperlink" Target="https://dinkes.gorontaloprov.go.id/" TargetMode="External"/><Relationship Id="rId473" Type="http://schemas.openxmlformats.org/officeDocument/2006/relationships/hyperlink" Target="https://dinkes.gorontaloprov.go.id/" TargetMode="External"/><Relationship Id="rId472" Type="http://schemas.openxmlformats.org/officeDocument/2006/relationships/hyperlink" Target="https://dinkes.gorontaloprov.go.id/" TargetMode="External"/><Relationship Id="rId471" Type="http://schemas.openxmlformats.org/officeDocument/2006/relationships/hyperlink" Target="https://dinkes.gorontaloprov.go.id/" TargetMode="External"/><Relationship Id="rId470" Type="http://schemas.openxmlformats.org/officeDocument/2006/relationships/hyperlink" Target="https://dinkes.gorontaloprov.go.id/" TargetMode="External"/><Relationship Id="rId477" Type="http://schemas.openxmlformats.org/officeDocument/2006/relationships/hyperlink" Target="https://dinkes.gorontaloprov.go.id/" TargetMode="External"/><Relationship Id="rId476" Type="http://schemas.openxmlformats.org/officeDocument/2006/relationships/hyperlink" Target="https://dinkes.gorontaloprov.go.id/" TargetMode="External"/><Relationship Id="rId475" Type="http://schemas.openxmlformats.org/officeDocument/2006/relationships/hyperlink" Target="https://dinkes.gorontaloprov.go.id/" TargetMode="External"/><Relationship Id="rId474" Type="http://schemas.openxmlformats.org/officeDocument/2006/relationships/hyperlink" Target="https://dinkes.gorontaloprov.go.id/" TargetMode="External"/><Relationship Id="rId426" Type="http://schemas.openxmlformats.org/officeDocument/2006/relationships/hyperlink" Target="https://dinkes.gorontaloprov.go.id/" TargetMode="External"/><Relationship Id="rId425" Type="http://schemas.openxmlformats.org/officeDocument/2006/relationships/hyperlink" Target="https://dinkes.gorontaloprov.go.id/" TargetMode="External"/><Relationship Id="rId424" Type="http://schemas.openxmlformats.org/officeDocument/2006/relationships/hyperlink" Target="https://dinkes.gorontaloprov.go.id/" TargetMode="External"/><Relationship Id="rId423" Type="http://schemas.openxmlformats.org/officeDocument/2006/relationships/hyperlink" Target="https://dinkes.gorontaloprov.go.id/" TargetMode="External"/><Relationship Id="rId429" Type="http://schemas.openxmlformats.org/officeDocument/2006/relationships/hyperlink" Target="https://dinkes.gorontaloprov.go.id/" TargetMode="External"/><Relationship Id="rId428" Type="http://schemas.openxmlformats.org/officeDocument/2006/relationships/hyperlink" Target="https://dinkes.gorontaloprov.go.id/" TargetMode="External"/><Relationship Id="rId427" Type="http://schemas.openxmlformats.org/officeDocument/2006/relationships/hyperlink" Target="https://dinkes.gorontaloprov.go.id/" TargetMode="External"/><Relationship Id="rId422" Type="http://schemas.openxmlformats.org/officeDocument/2006/relationships/hyperlink" Target="https://dinkes.gorontaloprov.go.id/" TargetMode="External"/><Relationship Id="rId421" Type="http://schemas.openxmlformats.org/officeDocument/2006/relationships/hyperlink" Target="https://dinkes.gorontaloprov.go.id/" TargetMode="External"/><Relationship Id="rId420" Type="http://schemas.openxmlformats.org/officeDocument/2006/relationships/hyperlink" Target="https://dinkes.gorontaloprov.go.id/" TargetMode="External"/><Relationship Id="rId415" Type="http://schemas.openxmlformats.org/officeDocument/2006/relationships/hyperlink" Target="https://dinkes.gorontaloprov.go.id/" TargetMode="External"/><Relationship Id="rId414" Type="http://schemas.openxmlformats.org/officeDocument/2006/relationships/hyperlink" Target="https://dinkes.gorontaloprov.go.id/" TargetMode="External"/><Relationship Id="rId413" Type="http://schemas.openxmlformats.org/officeDocument/2006/relationships/hyperlink" Target="https://dinkes.gorontaloprov.go.id/" TargetMode="External"/><Relationship Id="rId412" Type="http://schemas.openxmlformats.org/officeDocument/2006/relationships/hyperlink" Target="https://dinkes.gorontaloprov.go.id/" TargetMode="External"/><Relationship Id="rId419" Type="http://schemas.openxmlformats.org/officeDocument/2006/relationships/hyperlink" Target="https://dinkes.gorontaloprov.go.id/" TargetMode="External"/><Relationship Id="rId418" Type="http://schemas.openxmlformats.org/officeDocument/2006/relationships/hyperlink" Target="https://dinkes.gorontaloprov.go.id/" TargetMode="External"/><Relationship Id="rId417" Type="http://schemas.openxmlformats.org/officeDocument/2006/relationships/hyperlink" Target="https://dinkes.gorontaloprov.go.id/" TargetMode="External"/><Relationship Id="rId416" Type="http://schemas.openxmlformats.org/officeDocument/2006/relationships/hyperlink" Target="https://dinkes.gorontaloprov.go.id/" TargetMode="External"/><Relationship Id="rId411" Type="http://schemas.openxmlformats.org/officeDocument/2006/relationships/hyperlink" Target="https://dinkes.gorontaloprov.go.id/" TargetMode="External"/><Relationship Id="rId410" Type="http://schemas.openxmlformats.org/officeDocument/2006/relationships/hyperlink" Target="https://dinkes.gorontaloprov.go.id/" TargetMode="External"/><Relationship Id="rId448" Type="http://schemas.openxmlformats.org/officeDocument/2006/relationships/hyperlink" Target="https://dinkes.gorontaloprov.go.id/" TargetMode="External"/><Relationship Id="rId447" Type="http://schemas.openxmlformats.org/officeDocument/2006/relationships/hyperlink" Target="https://dinkes.gorontaloprov.go.id/" TargetMode="External"/><Relationship Id="rId446" Type="http://schemas.openxmlformats.org/officeDocument/2006/relationships/hyperlink" Target="https://dinkes.gorontaloprov.go.id/" TargetMode="External"/><Relationship Id="rId445" Type="http://schemas.openxmlformats.org/officeDocument/2006/relationships/hyperlink" Target="https://dinkes.gorontaloprov.go.id/" TargetMode="External"/><Relationship Id="rId449" Type="http://schemas.openxmlformats.org/officeDocument/2006/relationships/hyperlink" Target="https://dinkes.gorontaloprov.go.id/" TargetMode="External"/><Relationship Id="rId440" Type="http://schemas.openxmlformats.org/officeDocument/2006/relationships/hyperlink" Target="https://dinkes.gorontaloprov.go.id/" TargetMode="External"/><Relationship Id="rId444" Type="http://schemas.openxmlformats.org/officeDocument/2006/relationships/hyperlink" Target="https://dinkes.gorontaloprov.go.id/" TargetMode="External"/><Relationship Id="rId443" Type="http://schemas.openxmlformats.org/officeDocument/2006/relationships/hyperlink" Target="https://dinkes.gorontaloprov.go.id/" TargetMode="External"/><Relationship Id="rId442" Type="http://schemas.openxmlformats.org/officeDocument/2006/relationships/hyperlink" Target="https://dinkes.gorontaloprov.go.id/" TargetMode="External"/><Relationship Id="rId441" Type="http://schemas.openxmlformats.org/officeDocument/2006/relationships/hyperlink" Target="https://dinkes.gorontaloprov.go.id/" TargetMode="External"/><Relationship Id="rId437" Type="http://schemas.openxmlformats.org/officeDocument/2006/relationships/hyperlink" Target="https://dinkes.gorontaloprov.go.id/" TargetMode="External"/><Relationship Id="rId436" Type="http://schemas.openxmlformats.org/officeDocument/2006/relationships/hyperlink" Target="https://dinkes.gorontaloprov.go.id/" TargetMode="External"/><Relationship Id="rId435" Type="http://schemas.openxmlformats.org/officeDocument/2006/relationships/hyperlink" Target="https://dinkes.gorontaloprov.go.id/" TargetMode="External"/><Relationship Id="rId434" Type="http://schemas.openxmlformats.org/officeDocument/2006/relationships/hyperlink" Target="https://dinkes.gorontaloprov.go.id/" TargetMode="External"/><Relationship Id="rId439" Type="http://schemas.openxmlformats.org/officeDocument/2006/relationships/hyperlink" Target="https://dinkes.gorontaloprov.go.id/" TargetMode="External"/><Relationship Id="rId438" Type="http://schemas.openxmlformats.org/officeDocument/2006/relationships/hyperlink" Target="https://dinkes.gorontaloprov.go.id/" TargetMode="External"/><Relationship Id="rId433" Type="http://schemas.openxmlformats.org/officeDocument/2006/relationships/hyperlink" Target="https://dinkes.gorontaloprov.go.id/" TargetMode="External"/><Relationship Id="rId432" Type="http://schemas.openxmlformats.org/officeDocument/2006/relationships/hyperlink" Target="https://dinkes.gorontaloprov.go.id/" TargetMode="External"/><Relationship Id="rId431" Type="http://schemas.openxmlformats.org/officeDocument/2006/relationships/hyperlink" Target="https://dinkes.gorontaloprov.go.id/" TargetMode="External"/><Relationship Id="rId430" Type="http://schemas.openxmlformats.org/officeDocument/2006/relationships/hyperlink" Target="https://dinkes.gorontaloprov.go.id/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dinkes.kaltimprov.go.id/baca/berita/kasus-covid-19-di-kaltim-per-tanggal-24-maret-2020" TargetMode="External"/><Relationship Id="rId2" Type="http://schemas.openxmlformats.org/officeDocument/2006/relationships/hyperlink" Target="http://dinkes.kaltimprov.go.id/baca/berita/kasus-covid-19-di-kaltim-per-tanggal-24-maret-2020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regional.kompas.com/read/2020/03/24/10461861/pasien-positif-covid-19-di-maluku-utara-sempat-dipulangkan-sebelum-hasil-lab?page=1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392" Type="http://schemas.openxmlformats.org/officeDocument/2006/relationships/hyperlink" Target="https://pikobar.jabarprov.go.id/" TargetMode="External"/><Relationship Id="rId391" Type="http://schemas.openxmlformats.org/officeDocument/2006/relationships/hyperlink" Target="https://pikobar.jabarprov.go.id/" TargetMode="External"/><Relationship Id="rId390" Type="http://schemas.openxmlformats.org/officeDocument/2006/relationships/hyperlink" Target="https://pikobar.jabarprov.go.id/" TargetMode="External"/><Relationship Id="rId1" Type="http://schemas.openxmlformats.org/officeDocument/2006/relationships/hyperlink" Target="https://pikobar.jabarprov.go.id/" TargetMode="External"/><Relationship Id="rId2" Type="http://schemas.openxmlformats.org/officeDocument/2006/relationships/hyperlink" Target="https://pikobar.jabarprov.go.id/" TargetMode="External"/><Relationship Id="rId3" Type="http://schemas.openxmlformats.org/officeDocument/2006/relationships/hyperlink" Target="https://pikobar.jabarprov.go.id/" TargetMode="External"/><Relationship Id="rId4" Type="http://schemas.openxmlformats.org/officeDocument/2006/relationships/hyperlink" Target="https://pikobar.jabarprov.go.id/" TargetMode="External"/><Relationship Id="rId9" Type="http://schemas.openxmlformats.org/officeDocument/2006/relationships/hyperlink" Target="https://pikobar.jabarprov.go.id/" TargetMode="External"/><Relationship Id="rId385" Type="http://schemas.openxmlformats.org/officeDocument/2006/relationships/hyperlink" Target="https://pikobar.jabarprov.go.id/" TargetMode="External"/><Relationship Id="rId384" Type="http://schemas.openxmlformats.org/officeDocument/2006/relationships/hyperlink" Target="https://pikobar.jabarprov.go.id/" TargetMode="External"/><Relationship Id="rId383" Type="http://schemas.openxmlformats.org/officeDocument/2006/relationships/hyperlink" Target="https://pikobar.jabarprov.go.id/" TargetMode="External"/><Relationship Id="rId382" Type="http://schemas.openxmlformats.org/officeDocument/2006/relationships/hyperlink" Target="https://pikobar.jabarprov.go.id/" TargetMode="External"/><Relationship Id="rId5" Type="http://schemas.openxmlformats.org/officeDocument/2006/relationships/hyperlink" Target="https://pikobar.jabarprov.go.id/" TargetMode="External"/><Relationship Id="rId389" Type="http://schemas.openxmlformats.org/officeDocument/2006/relationships/hyperlink" Target="https://pikobar.jabarprov.go.id/" TargetMode="External"/><Relationship Id="rId6" Type="http://schemas.openxmlformats.org/officeDocument/2006/relationships/hyperlink" Target="https://pikobar.jabarprov.go.id/" TargetMode="External"/><Relationship Id="rId388" Type="http://schemas.openxmlformats.org/officeDocument/2006/relationships/hyperlink" Target="https://pikobar.jabarprov.go.id/" TargetMode="External"/><Relationship Id="rId7" Type="http://schemas.openxmlformats.org/officeDocument/2006/relationships/hyperlink" Target="https://pikobar.jabarprov.go.id/" TargetMode="External"/><Relationship Id="rId387" Type="http://schemas.openxmlformats.org/officeDocument/2006/relationships/hyperlink" Target="https://pikobar.jabarprov.go.id/" TargetMode="External"/><Relationship Id="rId8" Type="http://schemas.openxmlformats.org/officeDocument/2006/relationships/hyperlink" Target="https://pikobar.jabarprov.go.id/" TargetMode="External"/><Relationship Id="rId386" Type="http://schemas.openxmlformats.org/officeDocument/2006/relationships/hyperlink" Target="https://pikobar.jabarprov.go.id/" TargetMode="External"/><Relationship Id="rId381" Type="http://schemas.openxmlformats.org/officeDocument/2006/relationships/hyperlink" Target="https://pikobar.jabarprov.go.id/" TargetMode="External"/><Relationship Id="rId380" Type="http://schemas.openxmlformats.org/officeDocument/2006/relationships/hyperlink" Target="https://pikobar.jabarprov.go.id/" TargetMode="External"/><Relationship Id="rId379" Type="http://schemas.openxmlformats.org/officeDocument/2006/relationships/hyperlink" Target="https://pikobar.jabarprov.go.id/" TargetMode="External"/><Relationship Id="rId374" Type="http://schemas.openxmlformats.org/officeDocument/2006/relationships/hyperlink" Target="https://pikobar.jabarprov.go.id/" TargetMode="External"/><Relationship Id="rId373" Type="http://schemas.openxmlformats.org/officeDocument/2006/relationships/hyperlink" Target="https://pikobar.jabarprov.go.id/" TargetMode="External"/><Relationship Id="rId372" Type="http://schemas.openxmlformats.org/officeDocument/2006/relationships/hyperlink" Target="https://pikobar.jabarprov.go.id/" TargetMode="External"/><Relationship Id="rId371" Type="http://schemas.openxmlformats.org/officeDocument/2006/relationships/hyperlink" Target="https://pikobar.jabarprov.go.id/" TargetMode="External"/><Relationship Id="rId378" Type="http://schemas.openxmlformats.org/officeDocument/2006/relationships/hyperlink" Target="https://pikobar.jabarprov.go.id/" TargetMode="External"/><Relationship Id="rId377" Type="http://schemas.openxmlformats.org/officeDocument/2006/relationships/hyperlink" Target="https://pikobar.jabarprov.go.id/" TargetMode="External"/><Relationship Id="rId376" Type="http://schemas.openxmlformats.org/officeDocument/2006/relationships/hyperlink" Target="https://pikobar.jabarprov.go.id/" TargetMode="External"/><Relationship Id="rId375" Type="http://schemas.openxmlformats.org/officeDocument/2006/relationships/hyperlink" Target="https://pikobar.jabarprov.go.id/" TargetMode="External"/><Relationship Id="rId396" Type="http://schemas.openxmlformats.org/officeDocument/2006/relationships/hyperlink" Target="https://pikobar.jabarprov.go.id/" TargetMode="External"/><Relationship Id="rId395" Type="http://schemas.openxmlformats.org/officeDocument/2006/relationships/hyperlink" Target="https://pikobar.jabarprov.go.id/" TargetMode="External"/><Relationship Id="rId394" Type="http://schemas.openxmlformats.org/officeDocument/2006/relationships/hyperlink" Target="https://pikobar.jabarprov.go.id/" TargetMode="External"/><Relationship Id="rId393" Type="http://schemas.openxmlformats.org/officeDocument/2006/relationships/hyperlink" Target="https://pikobar.jabarprov.go.id/" TargetMode="External"/><Relationship Id="rId399" Type="http://schemas.openxmlformats.org/officeDocument/2006/relationships/hyperlink" Target="https://pikobar.jabarprov.go.id/" TargetMode="External"/><Relationship Id="rId398" Type="http://schemas.openxmlformats.org/officeDocument/2006/relationships/hyperlink" Target="https://pikobar.jabarprov.go.id/" TargetMode="External"/><Relationship Id="rId397" Type="http://schemas.openxmlformats.org/officeDocument/2006/relationships/hyperlink" Target="https://pikobar.jabarprov.go.id/" TargetMode="External"/><Relationship Id="rId40" Type="http://schemas.openxmlformats.org/officeDocument/2006/relationships/hyperlink" Target="https://pikobar.jabarprov.go.id/" TargetMode="External"/><Relationship Id="rId42" Type="http://schemas.openxmlformats.org/officeDocument/2006/relationships/hyperlink" Target="https://pikobar.jabarprov.go.id/" TargetMode="External"/><Relationship Id="rId41" Type="http://schemas.openxmlformats.org/officeDocument/2006/relationships/hyperlink" Target="https://pikobar.jabarprov.go.id/" TargetMode="External"/><Relationship Id="rId44" Type="http://schemas.openxmlformats.org/officeDocument/2006/relationships/hyperlink" Target="https://pikobar.jabarprov.go.id/" TargetMode="External"/><Relationship Id="rId43" Type="http://schemas.openxmlformats.org/officeDocument/2006/relationships/hyperlink" Target="https://pikobar.jabarprov.go.id/" TargetMode="External"/><Relationship Id="rId46" Type="http://schemas.openxmlformats.org/officeDocument/2006/relationships/hyperlink" Target="https://pikobar.jabarprov.go.id/" TargetMode="External"/><Relationship Id="rId45" Type="http://schemas.openxmlformats.org/officeDocument/2006/relationships/hyperlink" Target="https://pikobar.jabarprov.go.id/" TargetMode="External"/><Relationship Id="rId48" Type="http://schemas.openxmlformats.org/officeDocument/2006/relationships/hyperlink" Target="https://pikobar.jabarprov.go.id/" TargetMode="External"/><Relationship Id="rId47" Type="http://schemas.openxmlformats.org/officeDocument/2006/relationships/hyperlink" Target="https://pikobar.jabarprov.go.id/" TargetMode="External"/><Relationship Id="rId49" Type="http://schemas.openxmlformats.org/officeDocument/2006/relationships/hyperlink" Target="https://pikobar.jabarprov.go.id/" TargetMode="External"/><Relationship Id="rId31" Type="http://schemas.openxmlformats.org/officeDocument/2006/relationships/hyperlink" Target="https://pikobar.jabarprov.go.id/" TargetMode="External"/><Relationship Id="rId30" Type="http://schemas.openxmlformats.org/officeDocument/2006/relationships/hyperlink" Target="https://pikobar.jabarprov.go.id/" TargetMode="External"/><Relationship Id="rId33" Type="http://schemas.openxmlformats.org/officeDocument/2006/relationships/hyperlink" Target="https://pikobar.jabarprov.go.id/" TargetMode="External"/><Relationship Id="rId32" Type="http://schemas.openxmlformats.org/officeDocument/2006/relationships/hyperlink" Target="https://pikobar.jabarprov.go.id/" TargetMode="External"/><Relationship Id="rId35" Type="http://schemas.openxmlformats.org/officeDocument/2006/relationships/hyperlink" Target="https://pikobar.jabarprov.go.id/" TargetMode="External"/><Relationship Id="rId34" Type="http://schemas.openxmlformats.org/officeDocument/2006/relationships/hyperlink" Target="https://pikobar.jabarprov.go.id/" TargetMode="External"/><Relationship Id="rId37" Type="http://schemas.openxmlformats.org/officeDocument/2006/relationships/hyperlink" Target="https://pikobar.jabarprov.go.id/" TargetMode="External"/><Relationship Id="rId36" Type="http://schemas.openxmlformats.org/officeDocument/2006/relationships/hyperlink" Target="https://pikobar.jabarprov.go.id/" TargetMode="External"/><Relationship Id="rId39" Type="http://schemas.openxmlformats.org/officeDocument/2006/relationships/hyperlink" Target="https://pikobar.jabarprov.go.id/" TargetMode="External"/><Relationship Id="rId38" Type="http://schemas.openxmlformats.org/officeDocument/2006/relationships/hyperlink" Target="https://pikobar.jabarprov.go.id/" TargetMode="External"/><Relationship Id="rId20" Type="http://schemas.openxmlformats.org/officeDocument/2006/relationships/hyperlink" Target="https://pikobar.jabarprov.go.id/" TargetMode="External"/><Relationship Id="rId22" Type="http://schemas.openxmlformats.org/officeDocument/2006/relationships/hyperlink" Target="https://pikobar.jabarprov.go.id/" TargetMode="External"/><Relationship Id="rId21" Type="http://schemas.openxmlformats.org/officeDocument/2006/relationships/hyperlink" Target="https://pikobar.jabarprov.go.id/" TargetMode="External"/><Relationship Id="rId24" Type="http://schemas.openxmlformats.org/officeDocument/2006/relationships/hyperlink" Target="https://pikobar.jabarprov.go.id/" TargetMode="External"/><Relationship Id="rId23" Type="http://schemas.openxmlformats.org/officeDocument/2006/relationships/hyperlink" Target="https://pikobar.jabarprov.go.id/" TargetMode="External"/><Relationship Id="rId26" Type="http://schemas.openxmlformats.org/officeDocument/2006/relationships/hyperlink" Target="https://pikobar.jabarprov.go.id/" TargetMode="External"/><Relationship Id="rId25" Type="http://schemas.openxmlformats.org/officeDocument/2006/relationships/hyperlink" Target="https://pikobar.jabarprov.go.id/" TargetMode="External"/><Relationship Id="rId28" Type="http://schemas.openxmlformats.org/officeDocument/2006/relationships/hyperlink" Target="https://pikobar.jabarprov.go.id/" TargetMode="External"/><Relationship Id="rId27" Type="http://schemas.openxmlformats.org/officeDocument/2006/relationships/hyperlink" Target="https://pikobar.jabarprov.go.id/" TargetMode="External"/><Relationship Id="rId29" Type="http://schemas.openxmlformats.org/officeDocument/2006/relationships/hyperlink" Target="https://pikobar.jabarprov.go.id/" TargetMode="External"/><Relationship Id="rId11" Type="http://schemas.openxmlformats.org/officeDocument/2006/relationships/hyperlink" Target="https://pikobar.jabarprov.go.id/" TargetMode="External"/><Relationship Id="rId10" Type="http://schemas.openxmlformats.org/officeDocument/2006/relationships/hyperlink" Target="https://pikobar.jabarprov.go.id/" TargetMode="External"/><Relationship Id="rId13" Type="http://schemas.openxmlformats.org/officeDocument/2006/relationships/hyperlink" Target="https://pikobar.jabarprov.go.id/" TargetMode="External"/><Relationship Id="rId12" Type="http://schemas.openxmlformats.org/officeDocument/2006/relationships/hyperlink" Target="https://pikobar.jabarprov.go.id/" TargetMode="External"/><Relationship Id="rId15" Type="http://schemas.openxmlformats.org/officeDocument/2006/relationships/hyperlink" Target="https://pikobar.jabarprov.go.id/" TargetMode="External"/><Relationship Id="rId14" Type="http://schemas.openxmlformats.org/officeDocument/2006/relationships/hyperlink" Target="https://pikobar.jabarprov.go.id/" TargetMode="External"/><Relationship Id="rId17" Type="http://schemas.openxmlformats.org/officeDocument/2006/relationships/hyperlink" Target="https://pikobar.jabarprov.go.id/" TargetMode="External"/><Relationship Id="rId16" Type="http://schemas.openxmlformats.org/officeDocument/2006/relationships/hyperlink" Target="https://pikobar.jabarprov.go.id/" TargetMode="External"/><Relationship Id="rId19" Type="http://schemas.openxmlformats.org/officeDocument/2006/relationships/hyperlink" Target="https://pikobar.jabarprov.go.id/" TargetMode="External"/><Relationship Id="rId18" Type="http://schemas.openxmlformats.org/officeDocument/2006/relationships/hyperlink" Target="https://pikobar.jabarprov.go.id/" TargetMode="External"/><Relationship Id="rId84" Type="http://schemas.openxmlformats.org/officeDocument/2006/relationships/hyperlink" Target="https://pikobar.jabarprov.go.id/" TargetMode="External"/><Relationship Id="rId83" Type="http://schemas.openxmlformats.org/officeDocument/2006/relationships/hyperlink" Target="https://pikobar.jabarprov.go.id/" TargetMode="External"/><Relationship Id="rId86" Type="http://schemas.openxmlformats.org/officeDocument/2006/relationships/hyperlink" Target="https://pikobar.jabarprov.go.id/" TargetMode="External"/><Relationship Id="rId85" Type="http://schemas.openxmlformats.org/officeDocument/2006/relationships/hyperlink" Target="https://pikobar.jabarprov.go.id/" TargetMode="External"/><Relationship Id="rId88" Type="http://schemas.openxmlformats.org/officeDocument/2006/relationships/hyperlink" Target="https://pikobar.jabarprov.go.id/" TargetMode="External"/><Relationship Id="rId87" Type="http://schemas.openxmlformats.org/officeDocument/2006/relationships/hyperlink" Target="https://pikobar.jabarprov.go.id/" TargetMode="External"/><Relationship Id="rId89" Type="http://schemas.openxmlformats.org/officeDocument/2006/relationships/hyperlink" Target="https://pikobar.jabarprov.go.id/" TargetMode="External"/><Relationship Id="rId80" Type="http://schemas.openxmlformats.org/officeDocument/2006/relationships/hyperlink" Target="https://pikobar.jabarprov.go.id/" TargetMode="External"/><Relationship Id="rId82" Type="http://schemas.openxmlformats.org/officeDocument/2006/relationships/hyperlink" Target="https://pikobar.jabarprov.go.id/" TargetMode="External"/><Relationship Id="rId81" Type="http://schemas.openxmlformats.org/officeDocument/2006/relationships/hyperlink" Target="https://pikobar.jabarprov.go.id/" TargetMode="External"/><Relationship Id="rId73" Type="http://schemas.openxmlformats.org/officeDocument/2006/relationships/hyperlink" Target="https://pikobar.jabarprov.go.id/" TargetMode="External"/><Relationship Id="rId72" Type="http://schemas.openxmlformats.org/officeDocument/2006/relationships/hyperlink" Target="https://pikobar.jabarprov.go.id/" TargetMode="External"/><Relationship Id="rId75" Type="http://schemas.openxmlformats.org/officeDocument/2006/relationships/hyperlink" Target="https://pikobar.jabarprov.go.id/" TargetMode="External"/><Relationship Id="rId74" Type="http://schemas.openxmlformats.org/officeDocument/2006/relationships/hyperlink" Target="https://pikobar.jabarprov.go.id/" TargetMode="External"/><Relationship Id="rId77" Type="http://schemas.openxmlformats.org/officeDocument/2006/relationships/hyperlink" Target="https://pikobar.jabarprov.go.id/" TargetMode="External"/><Relationship Id="rId76" Type="http://schemas.openxmlformats.org/officeDocument/2006/relationships/hyperlink" Target="https://pikobar.jabarprov.go.id/" TargetMode="External"/><Relationship Id="rId79" Type="http://schemas.openxmlformats.org/officeDocument/2006/relationships/hyperlink" Target="https://pikobar.jabarprov.go.id/" TargetMode="External"/><Relationship Id="rId78" Type="http://schemas.openxmlformats.org/officeDocument/2006/relationships/hyperlink" Target="https://pikobar.jabarprov.go.id/" TargetMode="External"/><Relationship Id="rId71" Type="http://schemas.openxmlformats.org/officeDocument/2006/relationships/hyperlink" Target="https://pikobar.jabarprov.go.id/" TargetMode="External"/><Relationship Id="rId70" Type="http://schemas.openxmlformats.org/officeDocument/2006/relationships/hyperlink" Target="https://pikobar.jabarprov.go.id/" TargetMode="External"/><Relationship Id="rId62" Type="http://schemas.openxmlformats.org/officeDocument/2006/relationships/hyperlink" Target="https://pikobar.jabarprov.go.id/" TargetMode="External"/><Relationship Id="rId61" Type="http://schemas.openxmlformats.org/officeDocument/2006/relationships/hyperlink" Target="https://pikobar.jabarprov.go.id/" TargetMode="External"/><Relationship Id="rId64" Type="http://schemas.openxmlformats.org/officeDocument/2006/relationships/hyperlink" Target="https://pikobar.jabarprov.go.id/" TargetMode="External"/><Relationship Id="rId63" Type="http://schemas.openxmlformats.org/officeDocument/2006/relationships/hyperlink" Target="https://pikobar.jabarprov.go.id/" TargetMode="External"/><Relationship Id="rId66" Type="http://schemas.openxmlformats.org/officeDocument/2006/relationships/hyperlink" Target="https://pikobar.jabarprov.go.id/" TargetMode="External"/><Relationship Id="rId65" Type="http://schemas.openxmlformats.org/officeDocument/2006/relationships/hyperlink" Target="https://pikobar.jabarprov.go.id/" TargetMode="External"/><Relationship Id="rId68" Type="http://schemas.openxmlformats.org/officeDocument/2006/relationships/hyperlink" Target="https://pikobar.jabarprov.go.id/" TargetMode="External"/><Relationship Id="rId67" Type="http://schemas.openxmlformats.org/officeDocument/2006/relationships/hyperlink" Target="https://pikobar.jabarprov.go.id/" TargetMode="External"/><Relationship Id="rId60" Type="http://schemas.openxmlformats.org/officeDocument/2006/relationships/hyperlink" Target="https://pikobar.jabarprov.go.id/" TargetMode="External"/><Relationship Id="rId69" Type="http://schemas.openxmlformats.org/officeDocument/2006/relationships/hyperlink" Target="https://pikobar.jabarprov.go.id/" TargetMode="External"/><Relationship Id="rId51" Type="http://schemas.openxmlformats.org/officeDocument/2006/relationships/hyperlink" Target="https://pikobar.jabarprov.go.id/" TargetMode="External"/><Relationship Id="rId50" Type="http://schemas.openxmlformats.org/officeDocument/2006/relationships/hyperlink" Target="https://pikobar.jabarprov.go.id/" TargetMode="External"/><Relationship Id="rId53" Type="http://schemas.openxmlformats.org/officeDocument/2006/relationships/hyperlink" Target="https://pikobar.jabarprov.go.id/" TargetMode="External"/><Relationship Id="rId52" Type="http://schemas.openxmlformats.org/officeDocument/2006/relationships/hyperlink" Target="https://pikobar.jabarprov.go.id/" TargetMode="External"/><Relationship Id="rId55" Type="http://schemas.openxmlformats.org/officeDocument/2006/relationships/hyperlink" Target="https://pikobar.jabarprov.go.id/" TargetMode="External"/><Relationship Id="rId54" Type="http://schemas.openxmlformats.org/officeDocument/2006/relationships/hyperlink" Target="https://pikobar.jabarprov.go.id/" TargetMode="External"/><Relationship Id="rId57" Type="http://schemas.openxmlformats.org/officeDocument/2006/relationships/hyperlink" Target="https://pikobar.jabarprov.go.id/" TargetMode="External"/><Relationship Id="rId56" Type="http://schemas.openxmlformats.org/officeDocument/2006/relationships/hyperlink" Target="https://pikobar.jabarprov.go.id/" TargetMode="External"/><Relationship Id="rId59" Type="http://schemas.openxmlformats.org/officeDocument/2006/relationships/hyperlink" Target="https://pikobar.jabarprov.go.id/" TargetMode="External"/><Relationship Id="rId58" Type="http://schemas.openxmlformats.org/officeDocument/2006/relationships/hyperlink" Target="https://pikobar.jabarprov.go.id/" TargetMode="External"/><Relationship Id="rId349" Type="http://schemas.openxmlformats.org/officeDocument/2006/relationships/hyperlink" Target="https://pikobar.jabarprov.go.id/" TargetMode="External"/><Relationship Id="rId348" Type="http://schemas.openxmlformats.org/officeDocument/2006/relationships/hyperlink" Target="https://pikobar.jabarprov.go.id/" TargetMode="External"/><Relationship Id="rId347" Type="http://schemas.openxmlformats.org/officeDocument/2006/relationships/hyperlink" Target="https://pikobar.jabarprov.go.id/" TargetMode="External"/><Relationship Id="rId346" Type="http://schemas.openxmlformats.org/officeDocument/2006/relationships/hyperlink" Target="https://pikobar.jabarprov.go.id/" TargetMode="External"/><Relationship Id="rId341" Type="http://schemas.openxmlformats.org/officeDocument/2006/relationships/hyperlink" Target="https://pikobar.jabarprov.go.id/" TargetMode="External"/><Relationship Id="rId340" Type="http://schemas.openxmlformats.org/officeDocument/2006/relationships/hyperlink" Target="https://pikobar.jabarprov.go.id/" TargetMode="External"/><Relationship Id="rId345" Type="http://schemas.openxmlformats.org/officeDocument/2006/relationships/hyperlink" Target="https://pikobar.jabarprov.go.id/" TargetMode="External"/><Relationship Id="rId344" Type="http://schemas.openxmlformats.org/officeDocument/2006/relationships/hyperlink" Target="https://pikobar.jabarprov.go.id/" TargetMode="External"/><Relationship Id="rId343" Type="http://schemas.openxmlformats.org/officeDocument/2006/relationships/hyperlink" Target="https://pikobar.jabarprov.go.id/" TargetMode="External"/><Relationship Id="rId342" Type="http://schemas.openxmlformats.org/officeDocument/2006/relationships/hyperlink" Target="https://pikobar.jabarprov.go.id/" TargetMode="External"/><Relationship Id="rId338" Type="http://schemas.openxmlformats.org/officeDocument/2006/relationships/hyperlink" Target="https://pikobar.jabarprov.go.id/" TargetMode="External"/><Relationship Id="rId337" Type="http://schemas.openxmlformats.org/officeDocument/2006/relationships/hyperlink" Target="https://pikobar.jabarprov.go.id/" TargetMode="External"/><Relationship Id="rId336" Type="http://schemas.openxmlformats.org/officeDocument/2006/relationships/hyperlink" Target="https://pikobar.jabarprov.go.id/" TargetMode="External"/><Relationship Id="rId335" Type="http://schemas.openxmlformats.org/officeDocument/2006/relationships/hyperlink" Target="https://pikobar.jabarprov.go.id/" TargetMode="External"/><Relationship Id="rId339" Type="http://schemas.openxmlformats.org/officeDocument/2006/relationships/hyperlink" Target="https://pikobar.jabarprov.go.id/" TargetMode="External"/><Relationship Id="rId330" Type="http://schemas.openxmlformats.org/officeDocument/2006/relationships/hyperlink" Target="https://pikobar.jabarprov.go.id/" TargetMode="External"/><Relationship Id="rId334" Type="http://schemas.openxmlformats.org/officeDocument/2006/relationships/hyperlink" Target="https://pikobar.jabarprov.go.id/" TargetMode="External"/><Relationship Id="rId333" Type="http://schemas.openxmlformats.org/officeDocument/2006/relationships/hyperlink" Target="https://pikobar.jabarprov.go.id/" TargetMode="External"/><Relationship Id="rId332" Type="http://schemas.openxmlformats.org/officeDocument/2006/relationships/hyperlink" Target="https://pikobar.jabarprov.go.id/" TargetMode="External"/><Relationship Id="rId331" Type="http://schemas.openxmlformats.org/officeDocument/2006/relationships/hyperlink" Target="https://pikobar.jabarprov.go.id/" TargetMode="External"/><Relationship Id="rId370" Type="http://schemas.openxmlformats.org/officeDocument/2006/relationships/hyperlink" Target="https://pikobar.jabarprov.go.id/" TargetMode="External"/><Relationship Id="rId369" Type="http://schemas.openxmlformats.org/officeDocument/2006/relationships/hyperlink" Target="https://pikobar.jabarprov.go.id/" TargetMode="External"/><Relationship Id="rId368" Type="http://schemas.openxmlformats.org/officeDocument/2006/relationships/hyperlink" Target="https://pikobar.jabarprov.go.id/" TargetMode="External"/><Relationship Id="rId363" Type="http://schemas.openxmlformats.org/officeDocument/2006/relationships/hyperlink" Target="https://pikobar.jabarprov.go.id/" TargetMode="External"/><Relationship Id="rId362" Type="http://schemas.openxmlformats.org/officeDocument/2006/relationships/hyperlink" Target="https://pikobar.jabarprov.go.id/" TargetMode="External"/><Relationship Id="rId361" Type="http://schemas.openxmlformats.org/officeDocument/2006/relationships/hyperlink" Target="https://pikobar.jabarprov.go.id/" TargetMode="External"/><Relationship Id="rId360" Type="http://schemas.openxmlformats.org/officeDocument/2006/relationships/hyperlink" Target="https://pikobar.jabarprov.go.id/" TargetMode="External"/><Relationship Id="rId367" Type="http://schemas.openxmlformats.org/officeDocument/2006/relationships/hyperlink" Target="https://pikobar.jabarprov.go.id/" TargetMode="External"/><Relationship Id="rId366" Type="http://schemas.openxmlformats.org/officeDocument/2006/relationships/hyperlink" Target="https://pikobar.jabarprov.go.id/" TargetMode="External"/><Relationship Id="rId365" Type="http://schemas.openxmlformats.org/officeDocument/2006/relationships/hyperlink" Target="https://pikobar.jabarprov.go.id/" TargetMode="External"/><Relationship Id="rId364" Type="http://schemas.openxmlformats.org/officeDocument/2006/relationships/hyperlink" Target="https://pikobar.jabarprov.go.id/" TargetMode="External"/><Relationship Id="rId95" Type="http://schemas.openxmlformats.org/officeDocument/2006/relationships/hyperlink" Target="https://pikobar.jabarprov.go.id/" TargetMode="External"/><Relationship Id="rId94" Type="http://schemas.openxmlformats.org/officeDocument/2006/relationships/hyperlink" Target="https://pikobar.jabarprov.go.id/" TargetMode="External"/><Relationship Id="rId97" Type="http://schemas.openxmlformats.org/officeDocument/2006/relationships/hyperlink" Target="https://pikobar.jabarprov.go.id/" TargetMode="External"/><Relationship Id="rId96" Type="http://schemas.openxmlformats.org/officeDocument/2006/relationships/hyperlink" Target="https://pikobar.jabarprov.go.id/" TargetMode="External"/><Relationship Id="rId99" Type="http://schemas.openxmlformats.org/officeDocument/2006/relationships/hyperlink" Target="https://pikobar.jabarprov.go.id/" TargetMode="External"/><Relationship Id="rId98" Type="http://schemas.openxmlformats.org/officeDocument/2006/relationships/hyperlink" Target="https://pikobar.jabarprov.go.id/" TargetMode="External"/><Relationship Id="rId91" Type="http://schemas.openxmlformats.org/officeDocument/2006/relationships/hyperlink" Target="https://pikobar.jabarprov.go.id/" TargetMode="External"/><Relationship Id="rId90" Type="http://schemas.openxmlformats.org/officeDocument/2006/relationships/hyperlink" Target="https://pikobar.jabarprov.go.id/" TargetMode="External"/><Relationship Id="rId93" Type="http://schemas.openxmlformats.org/officeDocument/2006/relationships/hyperlink" Target="https://pikobar.jabarprov.go.id/" TargetMode="External"/><Relationship Id="rId92" Type="http://schemas.openxmlformats.org/officeDocument/2006/relationships/hyperlink" Target="https://pikobar.jabarprov.go.id/" TargetMode="External"/><Relationship Id="rId359" Type="http://schemas.openxmlformats.org/officeDocument/2006/relationships/hyperlink" Target="https://pikobar.jabarprov.go.id/" TargetMode="External"/><Relationship Id="rId358" Type="http://schemas.openxmlformats.org/officeDocument/2006/relationships/hyperlink" Target="https://pikobar.jabarprov.go.id/" TargetMode="External"/><Relationship Id="rId357" Type="http://schemas.openxmlformats.org/officeDocument/2006/relationships/hyperlink" Target="https://pikobar.jabarprov.go.id/" TargetMode="External"/><Relationship Id="rId352" Type="http://schemas.openxmlformats.org/officeDocument/2006/relationships/hyperlink" Target="https://pikobar.jabarprov.go.id/" TargetMode="External"/><Relationship Id="rId351" Type="http://schemas.openxmlformats.org/officeDocument/2006/relationships/hyperlink" Target="https://pikobar.jabarprov.go.id/" TargetMode="External"/><Relationship Id="rId350" Type="http://schemas.openxmlformats.org/officeDocument/2006/relationships/hyperlink" Target="https://pikobar.jabarprov.go.id/" TargetMode="External"/><Relationship Id="rId356" Type="http://schemas.openxmlformats.org/officeDocument/2006/relationships/hyperlink" Target="https://pikobar.jabarprov.go.id/" TargetMode="External"/><Relationship Id="rId355" Type="http://schemas.openxmlformats.org/officeDocument/2006/relationships/hyperlink" Target="https://pikobar.jabarprov.go.id/" TargetMode="External"/><Relationship Id="rId354" Type="http://schemas.openxmlformats.org/officeDocument/2006/relationships/hyperlink" Target="https://pikobar.jabarprov.go.id/" TargetMode="External"/><Relationship Id="rId353" Type="http://schemas.openxmlformats.org/officeDocument/2006/relationships/hyperlink" Target="https://pikobar.jabarprov.go.id/" TargetMode="External"/><Relationship Id="rId305" Type="http://schemas.openxmlformats.org/officeDocument/2006/relationships/hyperlink" Target="https://pikobar.jabarprov.go.id/" TargetMode="External"/><Relationship Id="rId304" Type="http://schemas.openxmlformats.org/officeDocument/2006/relationships/hyperlink" Target="https://pikobar.jabarprov.go.id/" TargetMode="External"/><Relationship Id="rId303" Type="http://schemas.openxmlformats.org/officeDocument/2006/relationships/hyperlink" Target="https://pikobar.jabarprov.go.id/" TargetMode="External"/><Relationship Id="rId302" Type="http://schemas.openxmlformats.org/officeDocument/2006/relationships/hyperlink" Target="https://pikobar.jabarprov.go.id/" TargetMode="External"/><Relationship Id="rId309" Type="http://schemas.openxmlformats.org/officeDocument/2006/relationships/hyperlink" Target="https://pikobar.jabarprov.go.id/" TargetMode="External"/><Relationship Id="rId308" Type="http://schemas.openxmlformats.org/officeDocument/2006/relationships/hyperlink" Target="https://pikobar.jabarprov.go.id/" TargetMode="External"/><Relationship Id="rId307" Type="http://schemas.openxmlformats.org/officeDocument/2006/relationships/hyperlink" Target="https://pikobar.jabarprov.go.id/" TargetMode="External"/><Relationship Id="rId306" Type="http://schemas.openxmlformats.org/officeDocument/2006/relationships/hyperlink" Target="https://pikobar.jabarprov.go.id/" TargetMode="External"/><Relationship Id="rId301" Type="http://schemas.openxmlformats.org/officeDocument/2006/relationships/hyperlink" Target="https://pikobar.jabarprov.go.id/" TargetMode="External"/><Relationship Id="rId300" Type="http://schemas.openxmlformats.org/officeDocument/2006/relationships/hyperlink" Target="https://pikobar.jabarprov.go.id/" TargetMode="External"/><Relationship Id="rId327" Type="http://schemas.openxmlformats.org/officeDocument/2006/relationships/hyperlink" Target="https://pikobar.jabarprov.go.id/" TargetMode="External"/><Relationship Id="rId326" Type="http://schemas.openxmlformats.org/officeDocument/2006/relationships/hyperlink" Target="https://pikobar.jabarprov.go.id/" TargetMode="External"/><Relationship Id="rId325" Type="http://schemas.openxmlformats.org/officeDocument/2006/relationships/hyperlink" Target="https://pikobar.jabarprov.go.id/" TargetMode="External"/><Relationship Id="rId324" Type="http://schemas.openxmlformats.org/officeDocument/2006/relationships/hyperlink" Target="https://pikobar.jabarprov.go.id/" TargetMode="External"/><Relationship Id="rId329" Type="http://schemas.openxmlformats.org/officeDocument/2006/relationships/hyperlink" Target="https://pikobar.jabarprov.go.id/" TargetMode="External"/><Relationship Id="rId328" Type="http://schemas.openxmlformats.org/officeDocument/2006/relationships/hyperlink" Target="https://pikobar.jabarprov.go.id/" TargetMode="External"/><Relationship Id="rId323" Type="http://schemas.openxmlformats.org/officeDocument/2006/relationships/hyperlink" Target="https://pikobar.jabarprov.go.id/" TargetMode="External"/><Relationship Id="rId322" Type="http://schemas.openxmlformats.org/officeDocument/2006/relationships/hyperlink" Target="https://pikobar.jabarprov.go.id/" TargetMode="External"/><Relationship Id="rId321" Type="http://schemas.openxmlformats.org/officeDocument/2006/relationships/hyperlink" Target="https://pikobar.jabarprov.go.id/" TargetMode="External"/><Relationship Id="rId320" Type="http://schemas.openxmlformats.org/officeDocument/2006/relationships/hyperlink" Target="https://pikobar.jabarprov.go.id/" TargetMode="External"/><Relationship Id="rId316" Type="http://schemas.openxmlformats.org/officeDocument/2006/relationships/hyperlink" Target="https://pikobar.jabarprov.go.id/" TargetMode="External"/><Relationship Id="rId315" Type="http://schemas.openxmlformats.org/officeDocument/2006/relationships/hyperlink" Target="https://pikobar.jabarprov.go.id/" TargetMode="External"/><Relationship Id="rId314" Type="http://schemas.openxmlformats.org/officeDocument/2006/relationships/hyperlink" Target="https://pikobar.jabarprov.go.id/" TargetMode="External"/><Relationship Id="rId313" Type="http://schemas.openxmlformats.org/officeDocument/2006/relationships/hyperlink" Target="https://pikobar.jabarprov.go.id/" TargetMode="External"/><Relationship Id="rId319" Type="http://schemas.openxmlformats.org/officeDocument/2006/relationships/hyperlink" Target="https://pikobar.jabarprov.go.id/" TargetMode="External"/><Relationship Id="rId318" Type="http://schemas.openxmlformats.org/officeDocument/2006/relationships/hyperlink" Target="https://pikobar.jabarprov.go.id/" TargetMode="External"/><Relationship Id="rId317" Type="http://schemas.openxmlformats.org/officeDocument/2006/relationships/hyperlink" Target="https://pikobar.jabarprov.go.id/" TargetMode="External"/><Relationship Id="rId312" Type="http://schemas.openxmlformats.org/officeDocument/2006/relationships/hyperlink" Target="https://pikobar.jabarprov.go.id/" TargetMode="External"/><Relationship Id="rId311" Type="http://schemas.openxmlformats.org/officeDocument/2006/relationships/hyperlink" Target="https://pikobar.jabarprov.go.id/" TargetMode="External"/><Relationship Id="rId310" Type="http://schemas.openxmlformats.org/officeDocument/2006/relationships/hyperlink" Target="https://pikobar.jabarprov.go.id/" TargetMode="External"/><Relationship Id="rId297" Type="http://schemas.openxmlformats.org/officeDocument/2006/relationships/hyperlink" Target="https://pikobar.jabarprov.go.id/" TargetMode="External"/><Relationship Id="rId296" Type="http://schemas.openxmlformats.org/officeDocument/2006/relationships/hyperlink" Target="https://pikobar.jabarprov.go.id/" TargetMode="External"/><Relationship Id="rId295" Type="http://schemas.openxmlformats.org/officeDocument/2006/relationships/hyperlink" Target="https://pikobar.jabarprov.go.id/" TargetMode="External"/><Relationship Id="rId294" Type="http://schemas.openxmlformats.org/officeDocument/2006/relationships/hyperlink" Target="https://pikobar.jabarprov.go.id/" TargetMode="External"/><Relationship Id="rId299" Type="http://schemas.openxmlformats.org/officeDocument/2006/relationships/hyperlink" Target="https://pikobar.jabarprov.go.id/" TargetMode="External"/><Relationship Id="rId298" Type="http://schemas.openxmlformats.org/officeDocument/2006/relationships/hyperlink" Target="https://pikobar.jabarprov.go.id/" TargetMode="External"/><Relationship Id="rId271" Type="http://schemas.openxmlformats.org/officeDocument/2006/relationships/hyperlink" Target="https://pikobar.jabarprov.go.id/" TargetMode="External"/><Relationship Id="rId270" Type="http://schemas.openxmlformats.org/officeDocument/2006/relationships/hyperlink" Target="https://pikobar.jabarprov.go.id/" TargetMode="External"/><Relationship Id="rId269" Type="http://schemas.openxmlformats.org/officeDocument/2006/relationships/hyperlink" Target="https://pikobar.jabarprov.go.id/" TargetMode="External"/><Relationship Id="rId264" Type="http://schemas.openxmlformats.org/officeDocument/2006/relationships/hyperlink" Target="https://pikobar.jabarprov.go.id/" TargetMode="External"/><Relationship Id="rId263" Type="http://schemas.openxmlformats.org/officeDocument/2006/relationships/hyperlink" Target="https://pikobar.jabarprov.go.id/" TargetMode="External"/><Relationship Id="rId262" Type="http://schemas.openxmlformats.org/officeDocument/2006/relationships/hyperlink" Target="https://pikobar.jabarprov.go.id/" TargetMode="External"/><Relationship Id="rId261" Type="http://schemas.openxmlformats.org/officeDocument/2006/relationships/hyperlink" Target="https://pikobar.jabarprov.go.id/" TargetMode="External"/><Relationship Id="rId268" Type="http://schemas.openxmlformats.org/officeDocument/2006/relationships/hyperlink" Target="https://pikobar.jabarprov.go.id/" TargetMode="External"/><Relationship Id="rId267" Type="http://schemas.openxmlformats.org/officeDocument/2006/relationships/hyperlink" Target="https://pikobar.jabarprov.go.id/" TargetMode="External"/><Relationship Id="rId266" Type="http://schemas.openxmlformats.org/officeDocument/2006/relationships/hyperlink" Target="https://pikobar.jabarprov.go.id/" TargetMode="External"/><Relationship Id="rId265" Type="http://schemas.openxmlformats.org/officeDocument/2006/relationships/hyperlink" Target="https://pikobar.jabarprov.go.id/" TargetMode="External"/><Relationship Id="rId260" Type="http://schemas.openxmlformats.org/officeDocument/2006/relationships/hyperlink" Target="https://pikobar.jabarprov.go.id/" TargetMode="External"/><Relationship Id="rId259" Type="http://schemas.openxmlformats.org/officeDocument/2006/relationships/hyperlink" Target="https://pikobar.jabarprov.go.id/" TargetMode="External"/><Relationship Id="rId258" Type="http://schemas.openxmlformats.org/officeDocument/2006/relationships/hyperlink" Target="https://pikobar.jabarprov.go.id/" TargetMode="External"/><Relationship Id="rId253" Type="http://schemas.openxmlformats.org/officeDocument/2006/relationships/hyperlink" Target="https://pikobar.jabarprov.go.id/" TargetMode="External"/><Relationship Id="rId252" Type="http://schemas.openxmlformats.org/officeDocument/2006/relationships/hyperlink" Target="https://pikobar.jabarprov.go.id/" TargetMode="External"/><Relationship Id="rId251" Type="http://schemas.openxmlformats.org/officeDocument/2006/relationships/hyperlink" Target="https://pikobar.jabarprov.go.id/" TargetMode="External"/><Relationship Id="rId250" Type="http://schemas.openxmlformats.org/officeDocument/2006/relationships/hyperlink" Target="https://pikobar.jabarprov.go.id/" TargetMode="External"/><Relationship Id="rId257" Type="http://schemas.openxmlformats.org/officeDocument/2006/relationships/hyperlink" Target="https://pikobar.jabarprov.go.id/" TargetMode="External"/><Relationship Id="rId256" Type="http://schemas.openxmlformats.org/officeDocument/2006/relationships/hyperlink" Target="https://pikobar.jabarprov.go.id/" TargetMode="External"/><Relationship Id="rId255" Type="http://schemas.openxmlformats.org/officeDocument/2006/relationships/hyperlink" Target="https://pikobar.jabarprov.go.id/" TargetMode="External"/><Relationship Id="rId254" Type="http://schemas.openxmlformats.org/officeDocument/2006/relationships/hyperlink" Target="https://pikobar.jabarprov.go.id/" TargetMode="External"/><Relationship Id="rId293" Type="http://schemas.openxmlformats.org/officeDocument/2006/relationships/hyperlink" Target="https://pikobar.jabarprov.go.id/" TargetMode="External"/><Relationship Id="rId292" Type="http://schemas.openxmlformats.org/officeDocument/2006/relationships/hyperlink" Target="https://pikobar.jabarprov.go.id/" TargetMode="External"/><Relationship Id="rId291" Type="http://schemas.openxmlformats.org/officeDocument/2006/relationships/hyperlink" Target="https://pikobar.jabarprov.go.id/" TargetMode="External"/><Relationship Id="rId290" Type="http://schemas.openxmlformats.org/officeDocument/2006/relationships/hyperlink" Target="https://pikobar.jabarprov.go.id/" TargetMode="External"/><Relationship Id="rId286" Type="http://schemas.openxmlformats.org/officeDocument/2006/relationships/hyperlink" Target="https://pikobar.jabarprov.go.id/" TargetMode="External"/><Relationship Id="rId285" Type="http://schemas.openxmlformats.org/officeDocument/2006/relationships/hyperlink" Target="https://pikobar.jabarprov.go.id/" TargetMode="External"/><Relationship Id="rId284" Type="http://schemas.openxmlformats.org/officeDocument/2006/relationships/hyperlink" Target="https://pikobar.jabarprov.go.id/" TargetMode="External"/><Relationship Id="rId283" Type="http://schemas.openxmlformats.org/officeDocument/2006/relationships/hyperlink" Target="https://pikobar.jabarprov.go.id/" TargetMode="External"/><Relationship Id="rId289" Type="http://schemas.openxmlformats.org/officeDocument/2006/relationships/hyperlink" Target="https://pikobar.jabarprov.go.id/" TargetMode="External"/><Relationship Id="rId288" Type="http://schemas.openxmlformats.org/officeDocument/2006/relationships/hyperlink" Target="https://pikobar.jabarprov.go.id/" TargetMode="External"/><Relationship Id="rId287" Type="http://schemas.openxmlformats.org/officeDocument/2006/relationships/hyperlink" Target="https://pikobar.jabarprov.go.id/" TargetMode="External"/><Relationship Id="rId282" Type="http://schemas.openxmlformats.org/officeDocument/2006/relationships/hyperlink" Target="https://pikobar.jabarprov.go.id/" TargetMode="External"/><Relationship Id="rId281" Type="http://schemas.openxmlformats.org/officeDocument/2006/relationships/hyperlink" Target="https://pikobar.jabarprov.go.id/" TargetMode="External"/><Relationship Id="rId280" Type="http://schemas.openxmlformats.org/officeDocument/2006/relationships/hyperlink" Target="https://pikobar.jabarprov.go.id/" TargetMode="External"/><Relationship Id="rId275" Type="http://schemas.openxmlformats.org/officeDocument/2006/relationships/hyperlink" Target="https://pikobar.jabarprov.go.id/" TargetMode="External"/><Relationship Id="rId274" Type="http://schemas.openxmlformats.org/officeDocument/2006/relationships/hyperlink" Target="https://pikobar.jabarprov.go.id/" TargetMode="External"/><Relationship Id="rId273" Type="http://schemas.openxmlformats.org/officeDocument/2006/relationships/hyperlink" Target="https://pikobar.jabarprov.go.id/" TargetMode="External"/><Relationship Id="rId272" Type="http://schemas.openxmlformats.org/officeDocument/2006/relationships/hyperlink" Target="https://pikobar.jabarprov.go.id/" TargetMode="External"/><Relationship Id="rId279" Type="http://schemas.openxmlformats.org/officeDocument/2006/relationships/hyperlink" Target="https://pikobar.jabarprov.go.id/" TargetMode="External"/><Relationship Id="rId278" Type="http://schemas.openxmlformats.org/officeDocument/2006/relationships/hyperlink" Target="https://pikobar.jabarprov.go.id/" TargetMode="External"/><Relationship Id="rId277" Type="http://schemas.openxmlformats.org/officeDocument/2006/relationships/hyperlink" Target="https://pikobar.jabarprov.go.id/" TargetMode="External"/><Relationship Id="rId276" Type="http://schemas.openxmlformats.org/officeDocument/2006/relationships/hyperlink" Target="https://pikobar.jabarprov.go.id/" TargetMode="External"/><Relationship Id="rId228" Type="http://schemas.openxmlformats.org/officeDocument/2006/relationships/hyperlink" Target="https://pikobar.jabarprov.go.id/" TargetMode="External"/><Relationship Id="rId227" Type="http://schemas.openxmlformats.org/officeDocument/2006/relationships/hyperlink" Target="https://pikobar.jabarprov.go.id/" TargetMode="External"/><Relationship Id="rId226" Type="http://schemas.openxmlformats.org/officeDocument/2006/relationships/hyperlink" Target="https://pikobar.jabarprov.go.id/" TargetMode="External"/><Relationship Id="rId225" Type="http://schemas.openxmlformats.org/officeDocument/2006/relationships/hyperlink" Target="https://pikobar.jabarprov.go.id/" TargetMode="External"/><Relationship Id="rId229" Type="http://schemas.openxmlformats.org/officeDocument/2006/relationships/hyperlink" Target="https://pikobar.jabarprov.go.id/" TargetMode="External"/><Relationship Id="rId220" Type="http://schemas.openxmlformats.org/officeDocument/2006/relationships/hyperlink" Target="https://pikobar.jabarprov.go.id/" TargetMode="External"/><Relationship Id="rId224" Type="http://schemas.openxmlformats.org/officeDocument/2006/relationships/hyperlink" Target="https://pikobar.jabarprov.go.id/" TargetMode="External"/><Relationship Id="rId223" Type="http://schemas.openxmlformats.org/officeDocument/2006/relationships/hyperlink" Target="https://pikobar.jabarprov.go.id/" TargetMode="External"/><Relationship Id="rId222" Type="http://schemas.openxmlformats.org/officeDocument/2006/relationships/hyperlink" Target="https://pikobar.jabarprov.go.id/" TargetMode="External"/><Relationship Id="rId221" Type="http://schemas.openxmlformats.org/officeDocument/2006/relationships/hyperlink" Target="https://pikobar.jabarprov.go.id/" TargetMode="External"/><Relationship Id="rId217" Type="http://schemas.openxmlformats.org/officeDocument/2006/relationships/hyperlink" Target="https://pikobar.jabarprov.go.id/" TargetMode="External"/><Relationship Id="rId216" Type="http://schemas.openxmlformats.org/officeDocument/2006/relationships/hyperlink" Target="https://pikobar.jabarprov.go.id/" TargetMode="External"/><Relationship Id="rId215" Type="http://schemas.openxmlformats.org/officeDocument/2006/relationships/hyperlink" Target="https://pikobar.jabarprov.go.id/" TargetMode="External"/><Relationship Id="rId214" Type="http://schemas.openxmlformats.org/officeDocument/2006/relationships/hyperlink" Target="https://pikobar.jabarprov.go.id/" TargetMode="External"/><Relationship Id="rId219" Type="http://schemas.openxmlformats.org/officeDocument/2006/relationships/hyperlink" Target="https://pikobar.jabarprov.go.id/" TargetMode="External"/><Relationship Id="rId218" Type="http://schemas.openxmlformats.org/officeDocument/2006/relationships/hyperlink" Target="https://pikobar.jabarprov.go.id/" TargetMode="External"/><Relationship Id="rId213" Type="http://schemas.openxmlformats.org/officeDocument/2006/relationships/hyperlink" Target="https://pikobar.jabarprov.go.id/" TargetMode="External"/><Relationship Id="rId212" Type="http://schemas.openxmlformats.org/officeDocument/2006/relationships/hyperlink" Target="https://pikobar.jabarprov.go.id/" TargetMode="External"/><Relationship Id="rId211" Type="http://schemas.openxmlformats.org/officeDocument/2006/relationships/hyperlink" Target="https://pikobar.jabarprov.go.id/" TargetMode="External"/><Relationship Id="rId210" Type="http://schemas.openxmlformats.org/officeDocument/2006/relationships/hyperlink" Target="https://pikobar.jabarprov.go.id/" TargetMode="External"/><Relationship Id="rId249" Type="http://schemas.openxmlformats.org/officeDocument/2006/relationships/hyperlink" Target="https://pikobar.jabarprov.go.id/" TargetMode="External"/><Relationship Id="rId248" Type="http://schemas.openxmlformats.org/officeDocument/2006/relationships/hyperlink" Target="https://pikobar.jabarprov.go.id/" TargetMode="External"/><Relationship Id="rId247" Type="http://schemas.openxmlformats.org/officeDocument/2006/relationships/hyperlink" Target="https://pikobar.jabarprov.go.id/" TargetMode="External"/><Relationship Id="rId242" Type="http://schemas.openxmlformats.org/officeDocument/2006/relationships/hyperlink" Target="https://pikobar.jabarprov.go.id/" TargetMode="External"/><Relationship Id="rId241" Type="http://schemas.openxmlformats.org/officeDocument/2006/relationships/hyperlink" Target="https://pikobar.jabarprov.go.id/" TargetMode="External"/><Relationship Id="rId240" Type="http://schemas.openxmlformats.org/officeDocument/2006/relationships/hyperlink" Target="https://pikobar.jabarprov.go.id/" TargetMode="External"/><Relationship Id="rId246" Type="http://schemas.openxmlformats.org/officeDocument/2006/relationships/hyperlink" Target="https://pikobar.jabarprov.go.id/" TargetMode="External"/><Relationship Id="rId245" Type="http://schemas.openxmlformats.org/officeDocument/2006/relationships/hyperlink" Target="https://pikobar.jabarprov.go.id/" TargetMode="External"/><Relationship Id="rId244" Type="http://schemas.openxmlformats.org/officeDocument/2006/relationships/hyperlink" Target="https://pikobar.jabarprov.go.id/" TargetMode="External"/><Relationship Id="rId243" Type="http://schemas.openxmlformats.org/officeDocument/2006/relationships/hyperlink" Target="https://pikobar.jabarprov.go.id/" TargetMode="External"/><Relationship Id="rId239" Type="http://schemas.openxmlformats.org/officeDocument/2006/relationships/hyperlink" Target="https://pikobar.jabarprov.go.id/" TargetMode="External"/><Relationship Id="rId238" Type="http://schemas.openxmlformats.org/officeDocument/2006/relationships/hyperlink" Target="https://pikobar.jabarprov.go.id/" TargetMode="External"/><Relationship Id="rId237" Type="http://schemas.openxmlformats.org/officeDocument/2006/relationships/hyperlink" Target="https://pikobar.jabarprov.go.id/" TargetMode="External"/><Relationship Id="rId236" Type="http://schemas.openxmlformats.org/officeDocument/2006/relationships/hyperlink" Target="https://pikobar.jabarprov.go.id/" TargetMode="External"/><Relationship Id="rId231" Type="http://schemas.openxmlformats.org/officeDocument/2006/relationships/hyperlink" Target="https://pikobar.jabarprov.go.id/" TargetMode="External"/><Relationship Id="rId230" Type="http://schemas.openxmlformats.org/officeDocument/2006/relationships/hyperlink" Target="https://pikobar.jabarprov.go.id/" TargetMode="External"/><Relationship Id="rId235" Type="http://schemas.openxmlformats.org/officeDocument/2006/relationships/hyperlink" Target="https://pikobar.jabarprov.go.id/" TargetMode="External"/><Relationship Id="rId234" Type="http://schemas.openxmlformats.org/officeDocument/2006/relationships/hyperlink" Target="https://pikobar.jabarprov.go.id/" TargetMode="External"/><Relationship Id="rId233" Type="http://schemas.openxmlformats.org/officeDocument/2006/relationships/hyperlink" Target="https://pikobar.jabarprov.go.id/" TargetMode="External"/><Relationship Id="rId232" Type="http://schemas.openxmlformats.org/officeDocument/2006/relationships/hyperlink" Target="https://pikobar.jabarprov.go.id/" TargetMode="External"/><Relationship Id="rId206" Type="http://schemas.openxmlformats.org/officeDocument/2006/relationships/hyperlink" Target="https://pikobar.jabarprov.go.id/" TargetMode="External"/><Relationship Id="rId205" Type="http://schemas.openxmlformats.org/officeDocument/2006/relationships/hyperlink" Target="https://pikobar.jabarprov.go.id/" TargetMode="External"/><Relationship Id="rId204" Type="http://schemas.openxmlformats.org/officeDocument/2006/relationships/hyperlink" Target="https://pikobar.jabarprov.go.id/" TargetMode="External"/><Relationship Id="rId203" Type="http://schemas.openxmlformats.org/officeDocument/2006/relationships/hyperlink" Target="https://pikobar.jabarprov.go.id/" TargetMode="External"/><Relationship Id="rId209" Type="http://schemas.openxmlformats.org/officeDocument/2006/relationships/hyperlink" Target="https://pikobar.jabarprov.go.id/" TargetMode="External"/><Relationship Id="rId208" Type="http://schemas.openxmlformats.org/officeDocument/2006/relationships/hyperlink" Target="https://pikobar.jabarprov.go.id/" TargetMode="External"/><Relationship Id="rId207" Type="http://schemas.openxmlformats.org/officeDocument/2006/relationships/hyperlink" Target="https://pikobar.jabarprov.go.id/" TargetMode="External"/><Relationship Id="rId202" Type="http://schemas.openxmlformats.org/officeDocument/2006/relationships/hyperlink" Target="https://pikobar.jabarprov.go.id/" TargetMode="External"/><Relationship Id="rId201" Type="http://schemas.openxmlformats.org/officeDocument/2006/relationships/hyperlink" Target="https://pikobar.jabarprov.go.id/" TargetMode="External"/><Relationship Id="rId200" Type="http://schemas.openxmlformats.org/officeDocument/2006/relationships/hyperlink" Target="https://pikobar.jabarprov.go.id/" TargetMode="External"/><Relationship Id="rId190" Type="http://schemas.openxmlformats.org/officeDocument/2006/relationships/hyperlink" Target="https://pikobar.jabarprov.go.id/" TargetMode="External"/><Relationship Id="rId194" Type="http://schemas.openxmlformats.org/officeDocument/2006/relationships/hyperlink" Target="https://pikobar.jabarprov.go.id/" TargetMode="External"/><Relationship Id="rId193" Type="http://schemas.openxmlformats.org/officeDocument/2006/relationships/hyperlink" Target="https://pikobar.jabarprov.go.id/" TargetMode="External"/><Relationship Id="rId192" Type="http://schemas.openxmlformats.org/officeDocument/2006/relationships/hyperlink" Target="https://pikobar.jabarprov.go.id/" TargetMode="External"/><Relationship Id="rId191" Type="http://schemas.openxmlformats.org/officeDocument/2006/relationships/hyperlink" Target="https://pikobar.jabarprov.go.id/" TargetMode="External"/><Relationship Id="rId187" Type="http://schemas.openxmlformats.org/officeDocument/2006/relationships/hyperlink" Target="https://pikobar.jabarprov.go.id/" TargetMode="External"/><Relationship Id="rId186" Type="http://schemas.openxmlformats.org/officeDocument/2006/relationships/hyperlink" Target="https://pikobar.jabarprov.go.id/" TargetMode="External"/><Relationship Id="rId185" Type="http://schemas.openxmlformats.org/officeDocument/2006/relationships/hyperlink" Target="https://pikobar.jabarprov.go.id/" TargetMode="External"/><Relationship Id="rId184" Type="http://schemas.openxmlformats.org/officeDocument/2006/relationships/hyperlink" Target="https://pikobar.jabarprov.go.id/" TargetMode="External"/><Relationship Id="rId189" Type="http://schemas.openxmlformats.org/officeDocument/2006/relationships/hyperlink" Target="https://pikobar.jabarprov.go.id/" TargetMode="External"/><Relationship Id="rId188" Type="http://schemas.openxmlformats.org/officeDocument/2006/relationships/hyperlink" Target="https://pikobar.jabarprov.go.id/" TargetMode="External"/><Relationship Id="rId183" Type="http://schemas.openxmlformats.org/officeDocument/2006/relationships/hyperlink" Target="https://pikobar.jabarprov.go.id/" TargetMode="External"/><Relationship Id="rId182" Type="http://schemas.openxmlformats.org/officeDocument/2006/relationships/hyperlink" Target="https://pikobar.jabarprov.go.id/" TargetMode="External"/><Relationship Id="rId181" Type="http://schemas.openxmlformats.org/officeDocument/2006/relationships/hyperlink" Target="https://pikobar.jabarprov.go.id/" TargetMode="External"/><Relationship Id="rId180" Type="http://schemas.openxmlformats.org/officeDocument/2006/relationships/hyperlink" Target="https://pikobar.jabarprov.go.id/" TargetMode="External"/><Relationship Id="rId176" Type="http://schemas.openxmlformats.org/officeDocument/2006/relationships/hyperlink" Target="https://pikobar.jabarprov.go.id/" TargetMode="External"/><Relationship Id="rId175" Type="http://schemas.openxmlformats.org/officeDocument/2006/relationships/hyperlink" Target="https://pikobar.jabarprov.go.id/" TargetMode="External"/><Relationship Id="rId174" Type="http://schemas.openxmlformats.org/officeDocument/2006/relationships/hyperlink" Target="https://pikobar.jabarprov.go.id/" TargetMode="External"/><Relationship Id="rId173" Type="http://schemas.openxmlformats.org/officeDocument/2006/relationships/hyperlink" Target="https://pikobar.jabarprov.go.id/" TargetMode="External"/><Relationship Id="rId179" Type="http://schemas.openxmlformats.org/officeDocument/2006/relationships/hyperlink" Target="https://pikobar.jabarprov.go.id/" TargetMode="External"/><Relationship Id="rId178" Type="http://schemas.openxmlformats.org/officeDocument/2006/relationships/hyperlink" Target="https://pikobar.jabarprov.go.id/" TargetMode="External"/><Relationship Id="rId177" Type="http://schemas.openxmlformats.org/officeDocument/2006/relationships/hyperlink" Target="https://pikobar.jabarprov.go.id/" TargetMode="External"/><Relationship Id="rId198" Type="http://schemas.openxmlformats.org/officeDocument/2006/relationships/hyperlink" Target="https://pikobar.jabarprov.go.id/" TargetMode="External"/><Relationship Id="rId197" Type="http://schemas.openxmlformats.org/officeDocument/2006/relationships/hyperlink" Target="https://pikobar.jabarprov.go.id/" TargetMode="External"/><Relationship Id="rId196" Type="http://schemas.openxmlformats.org/officeDocument/2006/relationships/hyperlink" Target="https://pikobar.jabarprov.go.id/" TargetMode="External"/><Relationship Id="rId195" Type="http://schemas.openxmlformats.org/officeDocument/2006/relationships/hyperlink" Target="https://pikobar.jabarprov.go.id/" TargetMode="External"/><Relationship Id="rId199" Type="http://schemas.openxmlformats.org/officeDocument/2006/relationships/hyperlink" Target="https://pikobar.jabarprov.go.id/" TargetMode="External"/><Relationship Id="rId150" Type="http://schemas.openxmlformats.org/officeDocument/2006/relationships/hyperlink" Target="https://pikobar.jabarprov.go.id/" TargetMode="External"/><Relationship Id="rId149" Type="http://schemas.openxmlformats.org/officeDocument/2006/relationships/hyperlink" Target="https://pikobar.jabarprov.go.id/" TargetMode="External"/><Relationship Id="rId148" Type="http://schemas.openxmlformats.org/officeDocument/2006/relationships/hyperlink" Target="https://pikobar.jabarprov.go.id/" TargetMode="External"/><Relationship Id="rId143" Type="http://schemas.openxmlformats.org/officeDocument/2006/relationships/hyperlink" Target="https://pikobar.jabarprov.go.id/" TargetMode="External"/><Relationship Id="rId142" Type="http://schemas.openxmlformats.org/officeDocument/2006/relationships/hyperlink" Target="https://pikobar.jabarprov.go.id/" TargetMode="External"/><Relationship Id="rId141" Type="http://schemas.openxmlformats.org/officeDocument/2006/relationships/hyperlink" Target="https://pikobar.jabarprov.go.id/" TargetMode="External"/><Relationship Id="rId140" Type="http://schemas.openxmlformats.org/officeDocument/2006/relationships/hyperlink" Target="https://pikobar.jabarprov.go.id/" TargetMode="External"/><Relationship Id="rId147" Type="http://schemas.openxmlformats.org/officeDocument/2006/relationships/hyperlink" Target="https://pikobar.jabarprov.go.id/" TargetMode="External"/><Relationship Id="rId146" Type="http://schemas.openxmlformats.org/officeDocument/2006/relationships/hyperlink" Target="https://pikobar.jabarprov.go.id/" TargetMode="External"/><Relationship Id="rId145" Type="http://schemas.openxmlformats.org/officeDocument/2006/relationships/hyperlink" Target="https://pikobar.jabarprov.go.id/" TargetMode="External"/><Relationship Id="rId144" Type="http://schemas.openxmlformats.org/officeDocument/2006/relationships/hyperlink" Target="https://pikobar.jabarprov.go.id/" TargetMode="External"/><Relationship Id="rId139" Type="http://schemas.openxmlformats.org/officeDocument/2006/relationships/hyperlink" Target="https://pikobar.jabarprov.go.id/" TargetMode="External"/><Relationship Id="rId138" Type="http://schemas.openxmlformats.org/officeDocument/2006/relationships/hyperlink" Target="https://pikobar.jabarprov.go.id/" TargetMode="External"/><Relationship Id="rId137" Type="http://schemas.openxmlformats.org/officeDocument/2006/relationships/hyperlink" Target="https://pikobar.jabarprov.go.id/" TargetMode="External"/><Relationship Id="rId132" Type="http://schemas.openxmlformats.org/officeDocument/2006/relationships/hyperlink" Target="https://pikobar.jabarprov.go.id/" TargetMode="External"/><Relationship Id="rId131" Type="http://schemas.openxmlformats.org/officeDocument/2006/relationships/hyperlink" Target="https://pikobar.jabarprov.go.id/" TargetMode="External"/><Relationship Id="rId130" Type="http://schemas.openxmlformats.org/officeDocument/2006/relationships/hyperlink" Target="https://pikobar.jabarprov.go.id/" TargetMode="External"/><Relationship Id="rId136" Type="http://schemas.openxmlformats.org/officeDocument/2006/relationships/hyperlink" Target="https://pikobar.jabarprov.go.id/" TargetMode="External"/><Relationship Id="rId135" Type="http://schemas.openxmlformats.org/officeDocument/2006/relationships/hyperlink" Target="https://pikobar.jabarprov.go.id/" TargetMode="External"/><Relationship Id="rId134" Type="http://schemas.openxmlformats.org/officeDocument/2006/relationships/hyperlink" Target="https://pikobar.jabarprov.go.id/" TargetMode="External"/><Relationship Id="rId133" Type="http://schemas.openxmlformats.org/officeDocument/2006/relationships/hyperlink" Target="https://pikobar.jabarprov.go.id/" TargetMode="External"/><Relationship Id="rId172" Type="http://schemas.openxmlformats.org/officeDocument/2006/relationships/hyperlink" Target="https://pikobar.jabarprov.go.id/" TargetMode="External"/><Relationship Id="rId171" Type="http://schemas.openxmlformats.org/officeDocument/2006/relationships/hyperlink" Target="https://pikobar.jabarprov.go.id/" TargetMode="External"/><Relationship Id="rId170" Type="http://schemas.openxmlformats.org/officeDocument/2006/relationships/hyperlink" Target="https://pikobar.jabarprov.go.id/" TargetMode="External"/><Relationship Id="rId165" Type="http://schemas.openxmlformats.org/officeDocument/2006/relationships/hyperlink" Target="https://pikobar.jabarprov.go.id/" TargetMode="External"/><Relationship Id="rId164" Type="http://schemas.openxmlformats.org/officeDocument/2006/relationships/hyperlink" Target="https://pikobar.jabarprov.go.id/" TargetMode="External"/><Relationship Id="rId163" Type="http://schemas.openxmlformats.org/officeDocument/2006/relationships/hyperlink" Target="https://pikobar.jabarprov.go.id/" TargetMode="External"/><Relationship Id="rId162" Type="http://schemas.openxmlformats.org/officeDocument/2006/relationships/hyperlink" Target="https://pikobar.jabarprov.go.id/" TargetMode="External"/><Relationship Id="rId169" Type="http://schemas.openxmlformats.org/officeDocument/2006/relationships/hyperlink" Target="https://pikobar.jabarprov.go.id/" TargetMode="External"/><Relationship Id="rId168" Type="http://schemas.openxmlformats.org/officeDocument/2006/relationships/hyperlink" Target="https://pikobar.jabarprov.go.id/" TargetMode="External"/><Relationship Id="rId167" Type="http://schemas.openxmlformats.org/officeDocument/2006/relationships/hyperlink" Target="https://pikobar.jabarprov.go.id/" TargetMode="External"/><Relationship Id="rId166" Type="http://schemas.openxmlformats.org/officeDocument/2006/relationships/hyperlink" Target="https://pikobar.jabarprov.go.id/" TargetMode="External"/><Relationship Id="rId161" Type="http://schemas.openxmlformats.org/officeDocument/2006/relationships/hyperlink" Target="https://pikobar.jabarprov.go.id/" TargetMode="External"/><Relationship Id="rId160" Type="http://schemas.openxmlformats.org/officeDocument/2006/relationships/hyperlink" Target="https://pikobar.jabarprov.go.id/" TargetMode="External"/><Relationship Id="rId159" Type="http://schemas.openxmlformats.org/officeDocument/2006/relationships/hyperlink" Target="https://pikobar.jabarprov.go.id/" TargetMode="External"/><Relationship Id="rId154" Type="http://schemas.openxmlformats.org/officeDocument/2006/relationships/hyperlink" Target="https://pikobar.jabarprov.go.id/" TargetMode="External"/><Relationship Id="rId153" Type="http://schemas.openxmlformats.org/officeDocument/2006/relationships/hyperlink" Target="https://pikobar.jabarprov.go.id/" TargetMode="External"/><Relationship Id="rId152" Type="http://schemas.openxmlformats.org/officeDocument/2006/relationships/hyperlink" Target="https://pikobar.jabarprov.go.id/" TargetMode="External"/><Relationship Id="rId151" Type="http://schemas.openxmlformats.org/officeDocument/2006/relationships/hyperlink" Target="https://pikobar.jabarprov.go.id/" TargetMode="External"/><Relationship Id="rId158" Type="http://schemas.openxmlformats.org/officeDocument/2006/relationships/hyperlink" Target="https://pikobar.jabarprov.go.id/" TargetMode="External"/><Relationship Id="rId157" Type="http://schemas.openxmlformats.org/officeDocument/2006/relationships/hyperlink" Target="https://pikobar.jabarprov.go.id/" TargetMode="External"/><Relationship Id="rId156" Type="http://schemas.openxmlformats.org/officeDocument/2006/relationships/hyperlink" Target="https://pikobar.jabarprov.go.id/" TargetMode="External"/><Relationship Id="rId155" Type="http://schemas.openxmlformats.org/officeDocument/2006/relationships/hyperlink" Target="https://pikobar.jabarprov.go.id/" TargetMode="External"/><Relationship Id="rId107" Type="http://schemas.openxmlformats.org/officeDocument/2006/relationships/hyperlink" Target="https://pikobar.jabarprov.go.id/" TargetMode="External"/><Relationship Id="rId106" Type="http://schemas.openxmlformats.org/officeDocument/2006/relationships/hyperlink" Target="https://pikobar.jabarprov.go.id/" TargetMode="External"/><Relationship Id="rId105" Type="http://schemas.openxmlformats.org/officeDocument/2006/relationships/hyperlink" Target="https://pikobar.jabarprov.go.id/" TargetMode="External"/><Relationship Id="rId104" Type="http://schemas.openxmlformats.org/officeDocument/2006/relationships/hyperlink" Target="https://pikobar.jabarprov.go.id/" TargetMode="External"/><Relationship Id="rId109" Type="http://schemas.openxmlformats.org/officeDocument/2006/relationships/hyperlink" Target="https://pikobar.jabarprov.go.id/" TargetMode="External"/><Relationship Id="rId108" Type="http://schemas.openxmlformats.org/officeDocument/2006/relationships/hyperlink" Target="https://pikobar.jabarprov.go.id/" TargetMode="External"/><Relationship Id="rId103" Type="http://schemas.openxmlformats.org/officeDocument/2006/relationships/hyperlink" Target="https://pikobar.jabarprov.go.id/" TargetMode="External"/><Relationship Id="rId102" Type="http://schemas.openxmlformats.org/officeDocument/2006/relationships/hyperlink" Target="https://pikobar.jabarprov.go.id/" TargetMode="External"/><Relationship Id="rId101" Type="http://schemas.openxmlformats.org/officeDocument/2006/relationships/hyperlink" Target="https://pikobar.jabarprov.go.id/" TargetMode="External"/><Relationship Id="rId100" Type="http://schemas.openxmlformats.org/officeDocument/2006/relationships/hyperlink" Target="https://pikobar.jabarprov.go.id/" TargetMode="External"/><Relationship Id="rId129" Type="http://schemas.openxmlformats.org/officeDocument/2006/relationships/hyperlink" Target="https://pikobar.jabarprov.go.id/" TargetMode="External"/><Relationship Id="rId128" Type="http://schemas.openxmlformats.org/officeDocument/2006/relationships/hyperlink" Target="https://pikobar.jabarprov.go.id/" TargetMode="External"/><Relationship Id="rId127" Type="http://schemas.openxmlformats.org/officeDocument/2006/relationships/hyperlink" Target="https://pikobar.jabarprov.go.id/" TargetMode="External"/><Relationship Id="rId126" Type="http://schemas.openxmlformats.org/officeDocument/2006/relationships/hyperlink" Target="https://pikobar.jabarprov.go.id/" TargetMode="External"/><Relationship Id="rId121" Type="http://schemas.openxmlformats.org/officeDocument/2006/relationships/hyperlink" Target="https://pikobar.jabarprov.go.id/" TargetMode="External"/><Relationship Id="rId120" Type="http://schemas.openxmlformats.org/officeDocument/2006/relationships/hyperlink" Target="https://pikobar.jabarprov.go.id/" TargetMode="External"/><Relationship Id="rId125" Type="http://schemas.openxmlformats.org/officeDocument/2006/relationships/hyperlink" Target="https://pikobar.jabarprov.go.id/" TargetMode="External"/><Relationship Id="rId124" Type="http://schemas.openxmlformats.org/officeDocument/2006/relationships/hyperlink" Target="https://pikobar.jabarprov.go.id/" TargetMode="External"/><Relationship Id="rId123" Type="http://schemas.openxmlformats.org/officeDocument/2006/relationships/hyperlink" Target="https://pikobar.jabarprov.go.id/" TargetMode="External"/><Relationship Id="rId122" Type="http://schemas.openxmlformats.org/officeDocument/2006/relationships/hyperlink" Target="https://pikobar.jabarprov.go.id/" TargetMode="External"/><Relationship Id="rId118" Type="http://schemas.openxmlformats.org/officeDocument/2006/relationships/hyperlink" Target="https://pikobar.jabarprov.go.id/" TargetMode="External"/><Relationship Id="rId117" Type="http://schemas.openxmlformats.org/officeDocument/2006/relationships/hyperlink" Target="https://pikobar.jabarprov.go.id/" TargetMode="External"/><Relationship Id="rId116" Type="http://schemas.openxmlformats.org/officeDocument/2006/relationships/hyperlink" Target="https://pikobar.jabarprov.go.id/" TargetMode="External"/><Relationship Id="rId115" Type="http://schemas.openxmlformats.org/officeDocument/2006/relationships/hyperlink" Target="https://pikobar.jabarprov.go.id/" TargetMode="External"/><Relationship Id="rId119" Type="http://schemas.openxmlformats.org/officeDocument/2006/relationships/hyperlink" Target="https://pikobar.jabarprov.go.id/" TargetMode="External"/><Relationship Id="rId110" Type="http://schemas.openxmlformats.org/officeDocument/2006/relationships/hyperlink" Target="https://pikobar.jabarprov.go.id/" TargetMode="External"/><Relationship Id="rId114" Type="http://schemas.openxmlformats.org/officeDocument/2006/relationships/hyperlink" Target="https://pikobar.jabarprov.go.id/" TargetMode="External"/><Relationship Id="rId113" Type="http://schemas.openxmlformats.org/officeDocument/2006/relationships/hyperlink" Target="https://pikobar.jabarprov.go.id/" TargetMode="External"/><Relationship Id="rId112" Type="http://schemas.openxmlformats.org/officeDocument/2006/relationships/hyperlink" Target="https://pikobar.jabarprov.go.id/" TargetMode="External"/><Relationship Id="rId111" Type="http://schemas.openxmlformats.org/officeDocument/2006/relationships/hyperlink" Target="https://pikobar.jabarprov.go.id/" TargetMode="External"/><Relationship Id="rId409" Type="http://schemas.openxmlformats.org/officeDocument/2006/relationships/hyperlink" Target="https://pikobar.jabarprov.go.id/" TargetMode="External"/><Relationship Id="rId404" Type="http://schemas.openxmlformats.org/officeDocument/2006/relationships/hyperlink" Target="https://pikobar.jabarprov.go.id/" TargetMode="External"/><Relationship Id="rId403" Type="http://schemas.openxmlformats.org/officeDocument/2006/relationships/hyperlink" Target="https://pikobar.jabarprov.go.id/" TargetMode="External"/><Relationship Id="rId402" Type="http://schemas.openxmlformats.org/officeDocument/2006/relationships/hyperlink" Target="https://pikobar.jabarprov.go.id/" TargetMode="External"/><Relationship Id="rId401" Type="http://schemas.openxmlformats.org/officeDocument/2006/relationships/hyperlink" Target="https://pikobar.jabarprov.go.id/" TargetMode="External"/><Relationship Id="rId408" Type="http://schemas.openxmlformats.org/officeDocument/2006/relationships/hyperlink" Target="https://pikobar.jabarprov.go.id/" TargetMode="External"/><Relationship Id="rId407" Type="http://schemas.openxmlformats.org/officeDocument/2006/relationships/hyperlink" Target="https://pikobar.jabarprov.go.id/" TargetMode="External"/><Relationship Id="rId406" Type="http://schemas.openxmlformats.org/officeDocument/2006/relationships/hyperlink" Target="https://pikobar.jabarprov.go.id/" TargetMode="External"/><Relationship Id="rId405" Type="http://schemas.openxmlformats.org/officeDocument/2006/relationships/hyperlink" Target="https://pikobar.jabarprov.go.id/" TargetMode="External"/><Relationship Id="rId400" Type="http://schemas.openxmlformats.org/officeDocument/2006/relationships/hyperlink" Target="https://pikobar.jabarprov.go.id/" TargetMode="External"/><Relationship Id="rId426" Type="http://schemas.openxmlformats.org/officeDocument/2006/relationships/hyperlink" Target="https://pikobar.jabarprov.go.id/" TargetMode="External"/><Relationship Id="rId425" Type="http://schemas.openxmlformats.org/officeDocument/2006/relationships/hyperlink" Target="https://pikobar.jabarprov.go.id/" TargetMode="External"/><Relationship Id="rId424" Type="http://schemas.openxmlformats.org/officeDocument/2006/relationships/hyperlink" Target="https://pikobar.jabarprov.go.id/" TargetMode="External"/><Relationship Id="rId423" Type="http://schemas.openxmlformats.org/officeDocument/2006/relationships/hyperlink" Target="https://pikobar.jabarprov.go.id/" TargetMode="External"/><Relationship Id="rId429" Type="http://schemas.openxmlformats.org/officeDocument/2006/relationships/hyperlink" Target="https://pikobar.jabarprov.go.id/" TargetMode="External"/><Relationship Id="rId428" Type="http://schemas.openxmlformats.org/officeDocument/2006/relationships/hyperlink" Target="https://pikobar.jabarprov.go.id/" TargetMode="External"/><Relationship Id="rId427" Type="http://schemas.openxmlformats.org/officeDocument/2006/relationships/hyperlink" Target="https://pikobar.jabarprov.go.id/" TargetMode="External"/><Relationship Id="rId422" Type="http://schemas.openxmlformats.org/officeDocument/2006/relationships/hyperlink" Target="https://pikobar.jabarprov.go.id/" TargetMode="External"/><Relationship Id="rId421" Type="http://schemas.openxmlformats.org/officeDocument/2006/relationships/hyperlink" Target="https://pikobar.jabarprov.go.id/" TargetMode="External"/><Relationship Id="rId420" Type="http://schemas.openxmlformats.org/officeDocument/2006/relationships/hyperlink" Target="https://pikobar.jabarprov.go.id/" TargetMode="External"/><Relationship Id="rId415" Type="http://schemas.openxmlformats.org/officeDocument/2006/relationships/hyperlink" Target="https://pikobar.jabarprov.go.id/" TargetMode="External"/><Relationship Id="rId414" Type="http://schemas.openxmlformats.org/officeDocument/2006/relationships/hyperlink" Target="https://pikobar.jabarprov.go.id/" TargetMode="External"/><Relationship Id="rId413" Type="http://schemas.openxmlformats.org/officeDocument/2006/relationships/hyperlink" Target="https://pikobar.jabarprov.go.id/" TargetMode="External"/><Relationship Id="rId412" Type="http://schemas.openxmlformats.org/officeDocument/2006/relationships/hyperlink" Target="https://pikobar.jabarprov.go.id/" TargetMode="External"/><Relationship Id="rId419" Type="http://schemas.openxmlformats.org/officeDocument/2006/relationships/hyperlink" Target="https://pikobar.jabarprov.go.id/" TargetMode="External"/><Relationship Id="rId418" Type="http://schemas.openxmlformats.org/officeDocument/2006/relationships/hyperlink" Target="https://pikobar.jabarprov.go.id/" TargetMode="External"/><Relationship Id="rId417" Type="http://schemas.openxmlformats.org/officeDocument/2006/relationships/hyperlink" Target="https://pikobar.jabarprov.go.id/" TargetMode="External"/><Relationship Id="rId416" Type="http://schemas.openxmlformats.org/officeDocument/2006/relationships/hyperlink" Target="https://pikobar.jabarprov.go.id/" TargetMode="External"/><Relationship Id="rId411" Type="http://schemas.openxmlformats.org/officeDocument/2006/relationships/hyperlink" Target="https://pikobar.jabarprov.go.id/" TargetMode="External"/><Relationship Id="rId410" Type="http://schemas.openxmlformats.org/officeDocument/2006/relationships/hyperlink" Target="https://pikobar.jabarprov.go.id/" TargetMode="External"/><Relationship Id="rId440" Type="http://schemas.openxmlformats.org/officeDocument/2006/relationships/drawing" Target="../drawings/drawing10.xml"/><Relationship Id="rId437" Type="http://schemas.openxmlformats.org/officeDocument/2006/relationships/hyperlink" Target="https://pikobar.jabarprov.go.id/" TargetMode="External"/><Relationship Id="rId436" Type="http://schemas.openxmlformats.org/officeDocument/2006/relationships/hyperlink" Target="https://pikobar.jabarprov.go.id/" TargetMode="External"/><Relationship Id="rId435" Type="http://schemas.openxmlformats.org/officeDocument/2006/relationships/hyperlink" Target="https://pikobar.jabarprov.go.id/" TargetMode="External"/><Relationship Id="rId434" Type="http://schemas.openxmlformats.org/officeDocument/2006/relationships/hyperlink" Target="https://pikobar.jabarprov.go.id/" TargetMode="External"/><Relationship Id="rId439" Type="http://schemas.openxmlformats.org/officeDocument/2006/relationships/hyperlink" Target="https://pikobar.jabarprov.go.id/" TargetMode="External"/><Relationship Id="rId438" Type="http://schemas.openxmlformats.org/officeDocument/2006/relationships/hyperlink" Target="https://pikobar.jabarprov.go.id/" TargetMode="External"/><Relationship Id="rId433" Type="http://schemas.openxmlformats.org/officeDocument/2006/relationships/hyperlink" Target="https://pikobar.jabarprov.go.id/" TargetMode="External"/><Relationship Id="rId432" Type="http://schemas.openxmlformats.org/officeDocument/2006/relationships/hyperlink" Target="https://pikobar.jabarprov.go.id/" TargetMode="External"/><Relationship Id="rId431" Type="http://schemas.openxmlformats.org/officeDocument/2006/relationships/hyperlink" Target="https://pikobar.jabarprov.go.id/" TargetMode="External"/><Relationship Id="rId430" Type="http://schemas.openxmlformats.org/officeDocument/2006/relationships/hyperlink" Target="https://pikobar.jabarprov.go.id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392" Type="http://schemas.openxmlformats.org/officeDocument/2006/relationships/hyperlink" Target="http://covid19.babelprov.go.id/" TargetMode="External"/><Relationship Id="rId391" Type="http://schemas.openxmlformats.org/officeDocument/2006/relationships/hyperlink" Target="http://covid19.babelprov.go.id/" TargetMode="External"/><Relationship Id="rId390" Type="http://schemas.openxmlformats.org/officeDocument/2006/relationships/hyperlink" Target="http://covid19.babelprov.go.id/" TargetMode="External"/><Relationship Id="rId1" Type="http://schemas.openxmlformats.org/officeDocument/2006/relationships/hyperlink" Target="https://www.google.com/url?q=https://bangka.tribunnews.com/2020/03/24/update-data-odp-dan-pdp-covid-19-di-bangka-belitung-hingga-senin-23-maret-2020-malam&amp;sa=D&amp;ust=1585134669966000&amp;usg=AFQjCNFYiaFSzh8xRokjoAlP5cVWCMNRVQ" TargetMode="External"/><Relationship Id="rId2" Type="http://schemas.openxmlformats.org/officeDocument/2006/relationships/hyperlink" Target="http://covid19.babelprov.go.id/" TargetMode="External"/><Relationship Id="rId3" Type="http://schemas.openxmlformats.org/officeDocument/2006/relationships/hyperlink" Target="http://covid19.babelprov.go.id/" TargetMode="External"/><Relationship Id="rId4" Type="http://schemas.openxmlformats.org/officeDocument/2006/relationships/hyperlink" Target="http://covid19.babelprov.go.id/" TargetMode="External"/><Relationship Id="rId9" Type="http://schemas.openxmlformats.org/officeDocument/2006/relationships/hyperlink" Target="http://covid19.babelprov.go.id/" TargetMode="External"/><Relationship Id="rId385" Type="http://schemas.openxmlformats.org/officeDocument/2006/relationships/hyperlink" Target="http://covid19.babelprov.go.id/" TargetMode="External"/><Relationship Id="rId384" Type="http://schemas.openxmlformats.org/officeDocument/2006/relationships/hyperlink" Target="http://covid19.babelprov.go.id/" TargetMode="External"/><Relationship Id="rId383" Type="http://schemas.openxmlformats.org/officeDocument/2006/relationships/hyperlink" Target="http://covid19.babelprov.go.id/" TargetMode="External"/><Relationship Id="rId382" Type="http://schemas.openxmlformats.org/officeDocument/2006/relationships/hyperlink" Target="http://covid19.babelprov.go.id/" TargetMode="External"/><Relationship Id="rId5" Type="http://schemas.openxmlformats.org/officeDocument/2006/relationships/hyperlink" Target="http://covid19.babelprov.go.id/" TargetMode="External"/><Relationship Id="rId389" Type="http://schemas.openxmlformats.org/officeDocument/2006/relationships/hyperlink" Target="http://covid19.babelprov.go.id/" TargetMode="External"/><Relationship Id="rId6" Type="http://schemas.openxmlformats.org/officeDocument/2006/relationships/hyperlink" Target="http://covid19.babelprov.go.id/" TargetMode="External"/><Relationship Id="rId388" Type="http://schemas.openxmlformats.org/officeDocument/2006/relationships/hyperlink" Target="http://covid19.babelprov.go.id/" TargetMode="External"/><Relationship Id="rId7" Type="http://schemas.openxmlformats.org/officeDocument/2006/relationships/hyperlink" Target="http://covid19.babelprov.go.id/" TargetMode="External"/><Relationship Id="rId387" Type="http://schemas.openxmlformats.org/officeDocument/2006/relationships/hyperlink" Target="http://covid19.babelprov.go.id/" TargetMode="External"/><Relationship Id="rId8" Type="http://schemas.openxmlformats.org/officeDocument/2006/relationships/hyperlink" Target="http://covid19.babelprov.go.id/" TargetMode="External"/><Relationship Id="rId386" Type="http://schemas.openxmlformats.org/officeDocument/2006/relationships/hyperlink" Target="http://covid19.babelprov.go.id/" TargetMode="External"/><Relationship Id="rId381" Type="http://schemas.openxmlformats.org/officeDocument/2006/relationships/hyperlink" Target="http://covid19.babelprov.go.id/" TargetMode="External"/><Relationship Id="rId380" Type="http://schemas.openxmlformats.org/officeDocument/2006/relationships/hyperlink" Target="http://covid19.babelprov.go.id/" TargetMode="External"/><Relationship Id="rId379" Type="http://schemas.openxmlformats.org/officeDocument/2006/relationships/hyperlink" Target="http://covid19.babelprov.go.id/" TargetMode="External"/><Relationship Id="rId374" Type="http://schemas.openxmlformats.org/officeDocument/2006/relationships/hyperlink" Target="http://covid19.babelprov.go.id/" TargetMode="External"/><Relationship Id="rId373" Type="http://schemas.openxmlformats.org/officeDocument/2006/relationships/hyperlink" Target="http://covid19.babelprov.go.id/" TargetMode="External"/><Relationship Id="rId372" Type="http://schemas.openxmlformats.org/officeDocument/2006/relationships/hyperlink" Target="http://covid19.babelprov.go.id/" TargetMode="External"/><Relationship Id="rId371" Type="http://schemas.openxmlformats.org/officeDocument/2006/relationships/hyperlink" Target="http://covid19.babelprov.go.id/" TargetMode="External"/><Relationship Id="rId378" Type="http://schemas.openxmlformats.org/officeDocument/2006/relationships/hyperlink" Target="http://covid19.babelprov.go.id/" TargetMode="External"/><Relationship Id="rId377" Type="http://schemas.openxmlformats.org/officeDocument/2006/relationships/hyperlink" Target="http://covid19.babelprov.go.id/" TargetMode="External"/><Relationship Id="rId376" Type="http://schemas.openxmlformats.org/officeDocument/2006/relationships/hyperlink" Target="http://covid19.babelprov.go.id/" TargetMode="External"/><Relationship Id="rId375" Type="http://schemas.openxmlformats.org/officeDocument/2006/relationships/hyperlink" Target="http://covid19.babelprov.go.id/" TargetMode="External"/><Relationship Id="rId396" Type="http://schemas.openxmlformats.org/officeDocument/2006/relationships/hyperlink" Target="http://covid19.babelprov.go.id/" TargetMode="External"/><Relationship Id="rId395" Type="http://schemas.openxmlformats.org/officeDocument/2006/relationships/hyperlink" Target="http://covid19.babelprov.go.id/" TargetMode="External"/><Relationship Id="rId394" Type="http://schemas.openxmlformats.org/officeDocument/2006/relationships/hyperlink" Target="http://covid19.babelprov.go.id/" TargetMode="External"/><Relationship Id="rId393" Type="http://schemas.openxmlformats.org/officeDocument/2006/relationships/hyperlink" Target="http://covid19.babelprov.go.id/" TargetMode="External"/><Relationship Id="rId399" Type="http://schemas.openxmlformats.org/officeDocument/2006/relationships/hyperlink" Target="http://covid19.babelprov.go.id/" TargetMode="External"/><Relationship Id="rId398" Type="http://schemas.openxmlformats.org/officeDocument/2006/relationships/hyperlink" Target="http://covid19.babelprov.go.id/" TargetMode="External"/><Relationship Id="rId397" Type="http://schemas.openxmlformats.org/officeDocument/2006/relationships/hyperlink" Target="http://covid19.babelprov.go.id/" TargetMode="External"/><Relationship Id="rId40" Type="http://schemas.openxmlformats.org/officeDocument/2006/relationships/hyperlink" Target="http://covid19.babelprov.go.id/" TargetMode="External"/><Relationship Id="rId42" Type="http://schemas.openxmlformats.org/officeDocument/2006/relationships/hyperlink" Target="http://covid19.babelprov.go.id/" TargetMode="External"/><Relationship Id="rId41" Type="http://schemas.openxmlformats.org/officeDocument/2006/relationships/hyperlink" Target="http://covid19.babelprov.go.id/" TargetMode="External"/><Relationship Id="rId44" Type="http://schemas.openxmlformats.org/officeDocument/2006/relationships/hyperlink" Target="http://covid19.babelprov.go.id/" TargetMode="External"/><Relationship Id="rId43" Type="http://schemas.openxmlformats.org/officeDocument/2006/relationships/hyperlink" Target="http://covid19.babelprov.go.id/" TargetMode="External"/><Relationship Id="rId46" Type="http://schemas.openxmlformats.org/officeDocument/2006/relationships/hyperlink" Target="http://covid19.babelprov.go.id/" TargetMode="External"/><Relationship Id="rId45" Type="http://schemas.openxmlformats.org/officeDocument/2006/relationships/hyperlink" Target="http://covid19.babelprov.go.id/" TargetMode="External"/><Relationship Id="rId48" Type="http://schemas.openxmlformats.org/officeDocument/2006/relationships/hyperlink" Target="http://covid19.babelprov.go.id/" TargetMode="External"/><Relationship Id="rId47" Type="http://schemas.openxmlformats.org/officeDocument/2006/relationships/hyperlink" Target="http://covid19.babelprov.go.id/" TargetMode="External"/><Relationship Id="rId49" Type="http://schemas.openxmlformats.org/officeDocument/2006/relationships/hyperlink" Target="http://covid19.babelprov.go.id/" TargetMode="External"/><Relationship Id="rId31" Type="http://schemas.openxmlformats.org/officeDocument/2006/relationships/hyperlink" Target="http://covid19.babelprov.go.id/" TargetMode="External"/><Relationship Id="rId30" Type="http://schemas.openxmlformats.org/officeDocument/2006/relationships/hyperlink" Target="http://covid19.babelprov.go.id/" TargetMode="External"/><Relationship Id="rId33" Type="http://schemas.openxmlformats.org/officeDocument/2006/relationships/hyperlink" Target="http://covid19.babelprov.go.id/" TargetMode="External"/><Relationship Id="rId32" Type="http://schemas.openxmlformats.org/officeDocument/2006/relationships/hyperlink" Target="http://covid19.babelprov.go.id/" TargetMode="External"/><Relationship Id="rId35" Type="http://schemas.openxmlformats.org/officeDocument/2006/relationships/hyperlink" Target="http://covid19.babelprov.go.id/" TargetMode="External"/><Relationship Id="rId34" Type="http://schemas.openxmlformats.org/officeDocument/2006/relationships/hyperlink" Target="http://covid19.babelprov.go.id/" TargetMode="External"/><Relationship Id="rId37" Type="http://schemas.openxmlformats.org/officeDocument/2006/relationships/hyperlink" Target="http://covid19.babelprov.go.id/" TargetMode="External"/><Relationship Id="rId36" Type="http://schemas.openxmlformats.org/officeDocument/2006/relationships/hyperlink" Target="http://covid19.babelprov.go.id/" TargetMode="External"/><Relationship Id="rId39" Type="http://schemas.openxmlformats.org/officeDocument/2006/relationships/hyperlink" Target="http://covid19.babelprov.go.id/" TargetMode="External"/><Relationship Id="rId38" Type="http://schemas.openxmlformats.org/officeDocument/2006/relationships/hyperlink" Target="http://covid19.babelprov.go.id/" TargetMode="External"/><Relationship Id="rId20" Type="http://schemas.openxmlformats.org/officeDocument/2006/relationships/hyperlink" Target="http://covid19.babelprov.go.id/" TargetMode="External"/><Relationship Id="rId22" Type="http://schemas.openxmlformats.org/officeDocument/2006/relationships/hyperlink" Target="http://covid19.babelprov.go.id/" TargetMode="External"/><Relationship Id="rId21" Type="http://schemas.openxmlformats.org/officeDocument/2006/relationships/hyperlink" Target="http://covid19.babelprov.go.id/" TargetMode="External"/><Relationship Id="rId24" Type="http://schemas.openxmlformats.org/officeDocument/2006/relationships/hyperlink" Target="http://covid19.babelprov.go.id/" TargetMode="External"/><Relationship Id="rId23" Type="http://schemas.openxmlformats.org/officeDocument/2006/relationships/hyperlink" Target="http://covid19.babelprov.go.id/" TargetMode="External"/><Relationship Id="rId26" Type="http://schemas.openxmlformats.org/officeDocument/2006/relationships/hyperlink" Target="http://covid19.babelprov.go.id/" TargetMode="External"/><Relationship Id="rId25" Type="http://schemas.openxmlformats.org/officeDocument/2006/relationships/hyperlink" Target="http://covid19.babelprov.go.id/" TargetMode="External"/><Relationship Id="rId28" Type="http://schemas.openxmlformats.org/officeDocument/2006/relationships/hyperlink" Target="http://covid19.babelprov.go.id/" TargetMode="External"/><Relationship Id="rId27" Type="http://schemas.openxmlformats.org/officeDocument/2006/relationships/hyperlink" Target="http://covid19.babelprov.go.id/" TargetMode="External"/><Relationship Id="rId29" Type="http://schemas.openxmlformats.org/officeDocument/2006/relationships/hyperlink" Target="http://covid19.babelprov.go.id/" TargetMode="External"/><Relationship Id="rId11" Type="http://schemas.openxmlformats.org/officeDocument/2006/relationships/hyperlink" Target="http://covid19.babelprov.go.id/" TargetMode="External"/><Relationship Id="rId10" Type="http://schemas.openxmlformats.org/officeDocument/2006/relationships/hyperlink" Target="http://covid19.babelprov.go.id/" TargetMode="External"/><Relationship Id="rId13" Type="http://schemas.openxmlformats.org/officeDocument/2006/relationships/hyperlink" Target="http://covid19.babelprov.go.id/" TargetMode="External"/><Relationship Id="rId12" Type="http://schemas.openxmlformats.org/officeDocument/2006/relationships/hyperlink" Target="http://covid19.babelprov.go.id/" TargetMode="External"/><Relationship Id="rId15" Type="http://schemas.openxmlformats.org/officeDocument/2006/relationships/hyperlink" Target="http://covid19.babelprov.go.id/" TargetMode="External"/><Relationship Id="rId14" Type="http://schemas.openxmlformats.org/officeDocument/2006/relationships/hyperlink" Target="http://covid19.babelprov.go.id/" TargetMode="External"/><Relationship Id="rId17" Type="http://schemas.openxmlformats.org/officeDocument/2006/relationships/hyperlink" Target="http://covid19.babelprov.go.id/" TargetMode="External"/><Relationship Id="rId16" Type="http://schemas.openxmlformats.org/officeDocument/2006/relationships/hyperlink" Target="http://covid19.babelprov.go.id/" TargetMode="External"/><Relationship Id="rId19" Type="http://schemas.openxmlformats.org/officeDocument/2006/relationships/hyperlink" Target="http://covid19.babelprov.go.id/" TargetMode="External"/><Relationship Id="rId18" Type="http://schemas.openxmlformats.org/officeDocument/2006/relationships/hyperlink" Target="http://covid19.babelprov.go.id/" TargetMode="External"/><Relationship Id="rId84" Type="http://schemas.openxmlformats.org/officeDocument/2006/relationships/hyperlink" Target="http://covid19.babelprov.go.id/" TargetMode="External"/><Relationship Id="rId83" Type="http://schemas.openxmlformats.org/officeDocument/2006/relationships/hyperlink" Target="http://covid19.babelprov.go.id/" TargetMode="External"/><Relationship Id="rId86" Type="http://schemas.openxmlformats.org/officeDocument/2006/relationships/hyperlink" Target="http://covid19.babelprov.go.id/" TargetMode="External"/><Relationship Id="rId85" Type="http://schemas.openxmlformats.org/officeDocument/2006/relationships/hyperlink" Target="http://covid19.babelprov.go.id/" TargetMode="External"/><Relationship Id="rId88" Type="http://schemas.openxmlformats.org/officeDocument/2006/relationships/hyperlink" Target="http://covid19.babelprov.go.id/" TargetMode="External"/><Relationship Id="rId87" Type="http://schemas.openxmlformats.org/officeDocument/2006/relationships/hyperlink" Target="http://covid19.babelprov.go.id/" TargetMode="External"/><Relationship Id="rId89" Type="http://schemas.openxmlformats.org/officeDocument/2006/relationships/hyperlink" Target="http://covid19.babelprov.go.id/" TargetMode="External"/><Relationship Id="rId80" Type="http://schemas.openxmlformats.org/officeDocument/2006/relationships/hyperlink" Target="http://covid19.babelprov.go.id/" TargetMode="External"/><Relationship Id="rId82" Type="http://schemas.openxmlformats.org/officeDocument/2006/relationships/hyperlink" Target="http://covid19.babelprov.go.id/" TargetMode="External"/><Relationship Id="rId81" Type="http://schemas.openxmlformats.org/officeDocument/2006/relationships/hyperlink" Target="http://covid19.babelprov.go.id/" TargetMode="External"/><Relationship Id="rId701" Type="http://schemas.openxmlformats.org/officeDocument/2006/relationships/hyperlink" Target="http://covid19.babelprov.go.id/" TargetMode="External"/><Relationship Id="rId700" Type="http://schemas.openxmlformats.org/officeDocument/2006/relationships/hyperlink" Target="http://covid19.babelprov.go.id/" TargetMode="External"/><Relationship Id="rId702" Type="http://schemas.openxmlformats.org/officeDocument/2006/relationships/drawing" Target="../drawings/drawing12.xml"/><Relationship Id="rId73" Type="http://schemas.openxmlformats.org/officeDocument/2006/relationships/hyperlink" Target="http://covid19.babelprov.go.id/" TargetMode="External"/><Relationship Id="rId72" Type="http://schemas.openxmlformats.org/officeDocument/2006/relationships/hyperlink" Target="http://covid19.babelprov.go.id/" TargetMode="External"/><Relationship Id="rId75" Type="http://schemas.openxmlformats.org/officeDocument/2006/relationships/hyperlink" Target="http://covid19.babelprov.go.id/" TargetMode="External"/><Relationship Id="rId74" Type="http://schemas.openxmlformats.org/officeDocument/2006/relationships/hyperlink" Target="http://covid19.babelprov.go.id/" TargetMode="External"/><Relationship Id="rId77" Type="http://schemas.openxmlformats.org/officeDocument/2006/relationships/hyperlink" Target="http://covid19.babelprov.go.id/" TargetMode="External"/><Relationship Id="rId76" Type="http://schemas.openxmlformats.org/officeDocument/2006/relationships/hyperlink" Target="http://covid19.babelprov.go.id/" TargetMode="External"/><Relationship Id="rId79" Type="http://schemas.openxmlformats.org/officeDocument/2006/relationships/hyperlink" Target="http://covid19.babelprov.go.id/" TargetMode="External"/><Relationship Id="rId78" Type="http://schemas.openxmlformats.org/officeDocument/2006/relationships/hyperlink" Target="http://covid19.babelprov.go.id/" TargetMode="External"/><Relationship Id="rId71" Type="http://schemas.openxmlformats.org/officeDocument/2006/relationships/hyperlink" Target="http://covid19.babelprov.go.id/" TargetMode="External"/><Relationship Id="rId70" Type="http://schemas.openxmlformats.org/officeDocument/2006/relationships/hyperlink" Target="http://covid19.babelprov.go.id/" TargetMode="External"/><Relationship Id="rId62" Type="http://schemas.openxmlformats.org/officeDocument/2006/relationships/hyperlink" Target="http://covid19.babelprov.go.id/" TargetMode="External"/><Relationship Id="rId61" Type="http://schemas.openxmlformats.org/officeDocument/2006/relationships/hyperlink" Target="http://covid19.babelprov.go.id/" TargetMode="External"/><Relationship Id="rId64" Type="http://schemas.openxmlformats.org/officeDocument/2006/relationships/hyperlink" Target="http://covid19.babelprov.go.id/" TargetMode="External"/><Relationship Id="rId63" Type="http://schemas.openxmlformats.org/officeDocument/2006/relationships/hyperlink" Target="http://covid19.babelprov.go.id/" TargetMode="External"/><Relationship Id="rId66" Type="http://schemas.openxmlformats.org/officeDocument/2006/relationships/hyperlink" Target="http://covid19.babelprov.go.id/" TargetMode="External"/><Relationship Id="rId65" Type="http://schemas.openxmlformats.org/officeDocument/2006/relationships/hyperlink" Target="http://covid19.babelprov.go.id/" TargetMode="External"/><Relationship Id="rId68" Type="http://schemas.openxmlformats.org/officeDocument/2006/relationships/hyperlink" Target="http://covid19.babelprov.go.id/" TargetMode="External"/><Relationship Id="rId67" Type="http://schemas.openxmlformats.org/officeDocument/2006/relationships/hyperlink" Target="http://covid19.babelprov.go.id/" TargetMode="External"/><Relationship Id="rId60" Type="http://schemas.openxmlformats.org/officeDocument/2006/relationships/hyperlink" Target="http://covid19.babelprov.go.id/" TargetMode="External"/><Relationship Id="rId69" Type="http://schemas.openxmlformats.org/officeDocument/2006/relationships/hyperlink" Target="http://covid19.babelprov.go.id/" TargetMode="External"/><Relationship Id="rId51" Type="http://schemas.openxmlformats.org/officeDocument/2006/relationships/hyperlink" Target="http://covid19.babelprov.go.id/" TargetMode="External"/><Relationship Id="rId50" Type="http://schemas.openxmlformats.org/officeDocument/2006/relationships/hyperlink" Target="http://covid19.babelprov.go.id/" TargetMode="External"/><Relationship Id="rId53" Type="http://schemas.openxmlformats.org/officeDocument/2006/relationships/hyperlink" Target="http://covid19.babelprov.go.id/" TargetMode="External"/><Relationship Id="rId52" Type="http://schemas.openxmlformats.org/officeDocument/2006/relationships/hyperlink" Target="http://covid19.babelprov.go.id/" TargetMode="External"/><Relationship Id="rId55" Type="http://schemas.openxmlformats.org/officeDocument/2006/relationships/hyperlink" Target="http://covid19.babelprov.go.id/" TargetMode="External"/><Relationship Id="rId54" Type="http://schemas.openxmlformats.org/officeDocument/2006/relationships/hyperlink" Target="http://covid19.babelprov.go.id/" TargetMode="External"/><Relationship Id="rId57" Type="http://schemas.openxmlformats.org/officeDocument/2006/relationships/hyperlink" Target="http://covid19.babelprov.go.id/" TargetMode="External"/><Relationship Id="rId56" Type="http://schemas.openxmlformats.org/officeDocument/2006/relationships/hyperlink" Target="http://covid19.babelprov.go.id/" TargetMode="External"/><Relationship Id="rId59" Type="http://schemas.openxmlformats.org/officeDocument/2006/relationships/hyperlink" Target="http://covid19.babelprov.go.id/" TargetMode="External"/><Relationship Id="rId58" Type="http://schemas.openxmlformats.org/officeDocument/2006/relationships/hyperlink" Target="http://covid19.babelprov.go.id/" TargetMode="External"/><Relationship Id="rId349" Type="http://schemas.openxmlformats.org/officeDocument/2006/relationships/hyperlink" Target="http://covid19.babelprov.go.id/" TargetMode="External"/><Relationship Id="rId348" Type="http://schemas.openxmlformats.org/officeDocument/2006/relationships/hyperlink" Target="http://covid19.babelprov.go.id/" TargetMode="External"/><Relationship Id="rId347" Type="http://schemas.openxmlformats.org/officeDocument/2006/relationships/hyperlink" Target="http://covid19.babelprov.go.id/" TargetMode="External"/><Relationship Id="rId346" Type="http://schemas.openxmlformats.org/officeDocument/2006/relationships/hyperlink" Target="http://covid19.babelprov.go.id/" TargetMode="External"/><Relationship Id="rId341" Type="http://schemas.openxmlformats.org/officeDocument/2006/relationships/hyperlink" Target="http://covid19.babelprov.go.id/" TargetMode="External"/><Relationship Id="rId340" Type="http://schemas.openxmlformats.org/officeDocument/2006/relationships/hyperlink" Target="http://covid19.babelprov.go.id/" TargetMode="External"/><Relationship Id="rId345" Type="http://schemas.openxmlformats.org/officeDocument/2006/relationships/hyperlink" Target="http://covid19.babelprov.go.id/" TargetMode="External"/><Relationship Id="rId344" Type="http://schemas.openxmlformats.org/officeDocument/2006/relationships/hyperlink" Target="http://covid19.babelprov.go.id/" TargetMode="External"/><Relationship Id="rId343" Type="http://schemas.openxmlformats.org/officeDocument/2006/relationships/hyperlink" Target="http://covid19.babelprov.go.id/" TargetMode="External"/><Relationship Id="rId342" Type="http://schemas.openxmlformats.org/officeDocument/2006/relationships/hyperlink" Target="http://covid19.babelprov.go.id/" TargetMode="External"/><Relationship Id="rId338" Type="http://schemas.openxmlformats.org/officeDocument/2006/relationships/hyperlink" Target="http://covid19.babelprov.go.id/" TargetMode="External"/><Relationship Id="rId337" Type="http://schemas.openxmlformats.org/officeDocument/2006/relationships/hyperlink" Target="http://covid19.babelprov.go.id/" TargetMode="External"/><Relationship Id="rId336" Type="http://schemas.openxmlformats.org/officeDocument/2006/relationships/hyperlink" Target="http://covid19.babelprov.go.id/" TargetMode="External"/><Relationship Id="rId335" Type="http://schemas.openxmlformats.org/officeDocument/2006/relationships/hyperlink" Target="http://covid19.babelprov.go.id/" TargetMode="External"/><Relationship Id="rId339" Type="http://schemas.openxmlformats.org/officeDocument/2006/relationships/hyperlink" Target="http://covid19.babelprov.go.id/" TargetMode="External"/><Relationship Id="rId330" Type="http://schemas.openxmlformats.org/officeDocument/2006/relationships/hyperlink" Target="http://covid19.babelprov.go.id/" TargetMode="External"/><Relationship Id="rId334" Type="http://schemas.openxmlformats.org/officeDocument/2006/relationships/hyperlink" Target="http://covid19.babelprov.go.id/" TargetMode="External"/><Relationship Id="rId333" Type="http://schemas.openxmlformats.org/officeDocument/2006/relationships/hyperlink" Target="http://covid19.babelprov.go.id/" TargetMode="External"/><Relationship Id="rId332" Type="http://schemas.openxmlformats.org/officeDocument/2006/relationships/hyperlink" Target="http://covid19.babelprov.go.id/" TargetMode="External"/><Relationship Id="rId331" Type="http://schemas.openxmlformats.org/officeDocument/2006/relationships/hyperlink" Target="http://covid19.babelprov.go.id/" TargetMode="External"/><Relationship Id="rId370" Type="http://schemas.openxmlformats.org/officeDocument/2006/relationships/hyperlink" Target="http://covid19.babelprov.go.id/" TargetMode="External"/><Relationship Id="rId369" Type="http://schemas.openxmlformats.org/officeDocument/2006/relationships/hyperlink" Target="http://covid19.babelprov.go.id/" TargetMode="External"/><Relationship Id="rId368" Type="http://schemas.openxmlformats.org/officeDocument/2006/relationships/hyperlink" Target="http://covid19.babelprov.go.id/" TargetMode="External"/><Relationship Id="rId363" Type="http://schemas.openxmlformats.org/officeDocument/2006/relationships/hyperlink" Target="http://covid19.babelprov.go.id/" TargetMode="External"/><Relationship Id="rId362" Type="http://schemas.openxmlformats.org/officeDocument/2006/relationships/hyperlink" Target="http://covid19.babelprov.go.id/" TargetMode="External"/><Relationship Id="rId361" Type="http://schemas.openxmlformats.org/officeDocument/2006/relationships/hyperlink" Target="http://covid19.babelprov.go.id/" TargetMode="External"/><Relationship Id="rId360" Type="http://schemas.openxmlformats.org/officeDocument/2006/relationships/hyperlink" Target="http://covid19.babelprov.go.id/" TargetMode="External"/><Relationship Id="rId367" Type="http://schemas.openxmlformats.org/officeDocument/2006/relationships/hyperlink" Target="http://covid19.babelprov.go.id/" TargetMode="External"/><Relationship Id="rId366" Type="http://schemas.openxmlformats.org/officeDocument/2006/relationships/hyperlink" Target="http://covid19.babelprov.go.id/" TargetMode="External"/><Relationship Id="rId365" Type="http://schemas.openxmlformats.org/officeDocument/2006/relationships/hyperlink" Target="http://covid19.babelprov.go.id/" TargetMode="External"/><Relationship Id="rId364" Type="http://schemas.openxmlformats.org/officeDocument/2006/relationships/hyperlink" Target="http://covid19.babelprov.go.id/" TargetMode="External"/><Relationship Id="rId95" Type="http://schemas.openxmlformats.org/officeDocument/2006/relationships/hyperlink" Target="http://covid19.babelprov.go.id/" TargetMode="External"/><Relationship Id="rId94" Type="http://schemas.openxmlformats.org/officeDocument/2006/relationships/hyperlink" Target="http://covid19.babelprov.go.id/" TargetMode="External"/><Relationship Id="rId97" Type="http://schemas.openxmlformats.org/officeDocument/2006/relationships/hyperlink" Target="http://covid19.babelprov.go.id/" TargetMode="External"/><Relationship Id="rId96" Type="http://schemas.openxmlformats.org/officeDocument/2006/relationships/hyperlink" Target="http://covid19.babelprov.go.id/" TargetMode="External"/><Relationship Id="rId99" Type="http://schemas.openxmlformats.org/officeDocument/2006/relationships/hyperlink" Target="http://covid19.babelprov.go.id/" TargetMode="External"/><Relationship Id="rId98" Type="http://schemas.openxmlformats.org/officeDocument/2006/relationships/hyperlink" Target="http://covid19.babelprov.go.id/" TargetMode="External"/><Relationship Id="rId91" Type="http://schemas.openxmlformats.org/officeDocument/2006/relationships/hyperlink" Target="http://covid19.babelprov.go.id/" TargetMode="External"/><Relationship Id="rId90" Type="http://schemas.openxmlformats.org/officeDocument/2006/relationships/hyperlink" Target="http://covid19.babelprov.go.id/" TargetMode="External"/><Relationship Id="rId93" Type="http://schemas.openxmlformats.org/officeDocument/2006/relationships/hyperlink" Target="http://covid19.babelprov.go.id/" TargetMode="External"/><Relationship Id="rId92" Type="http://schemas.openxmlformats.org/officeDocument/2006/relationships/hyperlink" Target="http://covid19.babelprov.go.id/" TargetMode="External"/><Relationship Id="rId359" Type="http://schemas.openxmlformats.org/officeDocument/2006/relationships/hyperlink" Target="http://covid19.babelprov.go.id/" TargetMode="External"/><Relationship Id="rId358" Type="http://schemas.openxmlformats.org/officeDocument/2006/relationships/hyperlink" Target="http://covid19.babelprov.go.id/" TargetMode="External"/><Relationship Id="rId357" Type="http://schemas.openxmlformats.org/officeDocument/2006/relationships/hyperlink" Target="http://covid19.babelprov.go.id/" TargetMode="External"/><Relationship Id="rId352" Type="http://schemas.openxmlformats.org/officeDocument/2006/relationships/hyperlink" Target="http://covid19.babelprov.go.id/" TargetMode="External"/><Relationship Id="rId351" Type="http://schemas.openxmlformats.org/officeDocument/2006/relationships/hyperlink" Target="http://covid19.babelprov.go.id/" TargetMode="External"/><Relationship Id="rId350" Type="http://schemas.openxmlformats.org/officeDocument/2006/relationships/hyperlink" Target="http://covid19.babelprov.go.id/" TargetMode="External"/><Relationship Id="rId356" Type="http://schemas.openxmlformats.org/officeDocument/2006/relationships/hyperlink" Target="http://covid19.babelprov.go.id/" TargetMode="External"/><Relationship Id="rId355" Type="http://schemas.openxmlformats.org/officeDocument/2006/relationships/hyperlink" Target="http://covid19.babelprov.go.id/" TargetMode="External"/><Relationship Id="rId354" Type="http://schemas.openxmlformats.org/officeDocument/2006/relationships/hyperlink" Target="http://covid19.babelprov.go.id/" TargetMode="External"/><Relationship Id="rId353" Type="http://schemas.openxmlformats.org/officeDocument/2006/relationships/hyperlink" Target="http://covid19.babelprov.go.id/" TargetMode="External"/><Relationship Id="rId305" Type="http://schemas.openxmlformats.org/officeDocument/2006/relationships/hyperlink" Target="http://covid19.babelprov.go.id/" TargetMode="External"/><Relationship Id="rId304" Type="http://schemas.openxmlformats.org/officeDocument/2006/relationships/hyperlink" Target="http://covid19.babelprov.go.id/" TargetMode="External"/><Relationship Id="rId303" Type="http://schemas.openxmlformats.org/officeDocument/2006/relationships/hyperlink" Target="http://covid19.babelprov.go.id/" TargetMode="External"/><Relationship Id="rId302" Type="http://schemas.openxmlformats.org/officeDocument/2006/relationships/hyperlink" Target="http://covid19.babelprov.go.id/" TargetMode="External"/><Relationship Id="rId309" Type="http://schemas.openxmlformats.org/officeDocument/2006/relationships/hyperlink" Target="http://covid19.babelprov.go.id/" TargetMode="External"/><Relationship Id="rId308" Type="http://schemas.openxmlformats.org/officeDocument/2006/relationships/hyperlink" Target="http://covid19.babelprov.go.id/" TargetMode="External"/><Relationship Id="rId307" Type="http://schemas.openxmlformats.org/officeDocument/2006/relationships/hyperlink" Target="http://covid19.babelprov.go.id/" TargetMode="External"/><Relationship Id="rId306" Type="http://schemas.openxmlformats.org/officeDocument/2006/relationships/hyperlink" Target="http://covid19.babelprov.go.id/" TargetMode="External"/><Relationship Id="rId301" Type="http://schemas.openxmlformats.org/officeDocument/2006/relationships/hyperlink" Target="http://covid19.babelprov.go.id/" TargetMode="External"/><Relationship Id="rId300" Type="http://schemas.openxmlformats.org/officeDocument/2006/relationships/hyperlink" Target="http://covid19.babelprov.go.id/" TargetMode="External"/><Relationship Id="rId327" Type="http://schemas.openxmlformats.org/officeDocument/2006/relationships/hyperlink" Target="http://covid19.babelprov.go.id/" TargetMode="External"/><Relationship Id="rId326" Type="http://schemas.openxmlformats.org/officeDocument/2006/relationships/hyperlink" Target="http://covid19.babelprov.go.id/" TargetMode="External"/><Relationship Id="rId325" Type="http://schemas.openxmlformats.org/officeDocument/2006/relationships/hyperlink" Target="http://covid19.babelprov.go.id/" TargetMode="External"/><Relationship Id="rId324" Type="http://schemas.openxmlformats.org/officeDocument/2006/relationships/hyperlink" Target="http://covid19.babelprov.go.id/" TargetMode="External"/><Relationship Id="rId329" Type="http://schemas.openxmlformats.org/officeDocument/2006/relationships/hyperlink" Target="http://covid19.babelprov.go.id/" TargetMode="External"/><Relationship Id="rId328" Type="http://schemas.openxmlformats.org/officeDocument/2006/relationships/hyperlink" Target="http://covid19.babelprov.go.id/" TargetMode="External"/><Relationship Id="rId323" Type="http://schemas.openxmlformats.org/officeDocument/2006/relationships/hyperlink" Target="http://covid19.babelprov.go.id/" TargetMode="External"/><Relationship Id="rId322" Type="http://schemas.openxmlformats.org/officeDocument/2006/relationships/hyperlink" Target="http://covid19.babelprov.go.id/" TargetMode="External"/><Relationship Id="rId321" Type="http://schemas.openxmlformats.org/officeDocument/2006/relationships/hyperlink" Target="http://covid19.babelprov.go.id/" TargetMode="External"/><Relationship Id="rId320" Type="http://schemas.openxmlformats.org/officeDocument/2006/relationships/hyperlink" Target="http://covid19.babelprov.go.id/" TargetMode="External"/><Relationship Id="rId316" Type="http://schemas.openxmlformats.org/officeDocument/2006/relationships/hyperlink" Target="http://covid19.babelprov.go.id/" TargetMode="External"/><Relationship Id="rId315" Type="http://schemas.openxmlformats.org/officeDocument/2006/relationships/hyperlink" Target="http://covid19.babelprov.go.id/" TargetMode="External"/><Relationship Id="rId314" Type="http://schemas.openxmlformats.org/officeDocument/2006/relationships/hyperlink" Target="http://covid19.babelprov.go.id/" TargetMode="External"/><Relationship Id="rId313" Type="http://schemas.openxmlformats.org/officeDocument/2006/relationships/hyperlink" Target="http://covid19.babelprov.go.id/" TargetMode="External"/><Relationship Id="rId319" Type="http://schemas.openxmlformats.org/officeDocument/2006/relationships/hyperlink" Target="http://covid19.babelprov.go.id/" TargetMode="External"/><Relationship Id="rId318" Type="http://schemas.openxmlformats.org/officeDocument/2006/relationships/hyperlink" Target="http://covid19.babelprov.go.id/" TargetMode="External"/><Relationship Id="rId317" Type="http://schemas.openxmlformats.org/officeDocument/2006/relationships/hyperlink" Target="http://covid19.babelprov.go.id/" TargetMode="External"/><Relationship Id="rId312" Type="http://schemas.openxmlformats.org/officeDocument/2006/relationships/hyperlink" Target="http://covid19.babelprov.go.id/" TargetMode="External"/><Relationship Id="rId311" Type="http://schemas.openxmlformats.org/officeDocument/2006/relationships/hyperlink" Target="http://covid19.babelprov.go.id/" TargetMode="External"/><Relationship Id="rId310" Type="http://schemas.openxmlformats.org/officeDocument/2006/relationships/hyperlink" Target="http://covid19.babelprov.go.id/" TargetMode="External"/><Relationship Id="rId297" Type="http://schemas.openxmlformats.org/officeDocument/2006/relationships/hyperlink" Target="http://covid19.babelprov.go.id/" TargetMode="External"/><Relationship Id="rId296" Type="http://schemas.openxmlformats.org/officeDocument/2006/relationships/hyperlink" Target="http://covid19.babelprov.go.id/" TargetMode="External"/><Relationship Id="rId295" Type="http://schemas.openxmlformats.org/officeDocument/2006/relationships/hyperlink" Target="http://covid19.babelprov.go.id/" TargetMode="External"/><Relationship Id="rId294" Type="http://schemas.openxmlformats.org/officeDocument/2006/relationships/hyperlink" Target="http://covid19.babelprov.go.id/" TargetMode="External"/><Relationship Id="rId299" Type="http://schemas.openxmlformats.org/officeDocument/2006/relationships/hyperlink" Target="http://covid19.babelprov.go.id/" TargetMode="External"/><Relationship Id="rId298" Type="http://schemas.openxmlformats.org/officeDocument/2006/relationships/hyperlink" Target="http://covid19.babelprov.go.id/" TargetMode="External"/><Relationship Id="rId271" Type="http://schemas.openxmlformats.org/officeDocument/2006/relationships/hyperlink" Target="http://covid19.babelprov.go.id/" TargetMode="External"/><Relationship Id="rId270" Type="http://schemas.openxmlformats.org/officeDocument/2006/relationships/hyperlink" Target="http://covid19.babelprov.go.id/" TargetMode="External"/><Relationship Id="rId269" Type="http://schemas.openxmlformats.org/officeDocument/2006/relationships/hyperlink" Target="http://covid19.babelprov.go.id/" TargetMode="External"/><Relationship Id="rId264" Type="http://schemas.openxmlformats.org/officeDocument/2006/relationships/hyperlink" Target="http://covid19.babelprov.go.id/" TargetMode="External"/><Relationship Id="rId263" Type="http://schemas.openxmlformats.org/officeDocument/2006/relationships/hyperlink" Target="http://covid19.babelprov.go.id/" TargetMode="External"/><Relationship Id="rId262" Type="http://schemas.openxmlformats.org/officeDocument/2006/relationships/hyperlink" Target="http://covid19.babelprov.go.id/" TargetMode="External"/><Relationship Id="rId261" Type="http://schemas.openxmlformats.org/officeDocument/2006/relationships/hyperlink" Target="http://covid19.babelprov.go.id/" TargetMode="External"/><Relationship Id="rId268" Type="http://schemas.openxmlformats.org/officeDocument/2006/relationships/hyperlink" Target="http://covid19.babelprov.go.id/" TargetMode="External"/><Relationship Id="rId267" Type="http://schemas.openxmlformats.org/officeDocument/2006/relationships/hyperlink" Target="http://covid19.babelprov.go.id/" TargetMode="External"/><Relationship Id="rId266" Type="http://schemas.openxmlformats.org/officeDocument/2006/relationships/hyperlink" Target="http://covid19.babelprov.go.id/" TargetMode="External"/><Relationship Id="rId265" Type="http://schemas.openxmlformats.org/officeDocument/2006/relationships/hyperlink" Target="http://covid19.babelprov.go.id/" TargetMode="External"/><Relationship Id="rId260" Type="http://schemas.openxmlformats.org/officeDocument/2006/relationships/hyperlink" Target="http://covid19.babelprov.go.id/" TargetMode="External"/><Relationship Id="rId259" Type="http://schemas.openxmlformats.org/officeDocument/2006/relationships/hyperlink" Target="http://covid19.babelprov.go.id/" TargetMode="External"/><Relationship Id="rId258" Type="http://schemas.openxmlformats.org/officeDocument/2006/relationships/hyperlink" Target="http://covid19.babelprov.go.id/" TargetMode="External"/><Relationship Id="rId253" Type="http://schemas.openxmlformats.org/officeDocument/2006/relationships/hyperlink" Target="http://covid19.babelprov.go.id/" TargetMode="External"/><Relationship Id="rId252" Type="http://schemas.openxmlformats.org/officeDocument/2006/relationships/hyperlink" Target="http://covid19.babelprov.go.id/" TargetMode="External"/><Relationship Id="rId251" Type="http://schemas.openxmlformats.org/officeDocument/2006/relationships/hyperlink" Target="http://covid19.babelprov.go.id/" TargetMode="External"/><Relationship Id="rId250" Type="http://schemas.openxmlformats.org/officeDocument/2006/relationships/hyperlink" Target="http://covid19.babelprov.go.id/" TargetMode="External"/><Relationship Id="rId257" Type="http://schemas.openxmlformats.org/officeDocument/2006/relationships/hyperlink" Target="http://covid19.babelprov.go.id/" TargetMode="External"/><Relationship Id="rId256" Type="http://schemas.openxmlformats.org/officeDocument/2006/relationships/hyperlink" Target="http://covid19.babelprov.go.id/" TargetMode="External"/><Relationship Id="rId255" Type="http://schemas.openxmlformats.org/officeDocument/2006/relationships/hyperlink" Target="http://covid19.babelprov.go.id/" TargetMode="External"/><Relationship Id="rId254" Type="http://schemas.openxmlformats.org/officeDocument/2006/relationships/hyperlink" Target="http://covid19.babelprov.go.id/" TargetMode="External"/><Relationship Id="rId293" Type="http://schemas.openxmlformats.org/officeDocument/2006/relationships/hyperlink" Target="http://covid19.babelprov.go.id/" TargetMode="External"/><Relationship Id="rId292" Type="http://schemas.openxmlformats.org/officeDocument/2006/relationships/hyperlink" Target="http://covid19.babelprov.go.id/" TargetMode="External"/><Relationship Id="rId291" Type="http://schemas.openxmlformats.org/officeDocument/2006/relationships/hyperlink" Target="http://covid19.babelprov.go.id/" TargetMode="External"/><Relationship Id="rId290" Type="http://schemas.openxmlformats.org/officeDocument/2006/relationships/hyperlink" Target="http://covid19.babelprov.go.id/" TargetMode="External"/><Relationship Id="rId286" Type="http://schemas.openxmlformats.org/officeDocument/2006/relationships/hyperlink" Target="http://covid19.babelprov.go.id/" TargetMode="External"/><Relationship Id="rId285" Type="http://schemas.openxmlformats.org/officeDocument/2006/relationships/hyperlink" Target="http://covid19.babelprov.go.id/" TargetMode="External"/><Relationship Id="rId284" Type="http://schemas.openxmlformats.org/officeDocument/2006/relationships/hyperlink" Target="http://covid19.babelprov.go.id/" TargetMode="External"/><Relationship Id="rId283" Type="http://schemas.openxmlformats.org/officeDocument/2006/relationships/hyperlink" Target="http://covid19.babelprov.go.id/" TargetMode="External"/><Relationship Id="rId289" Type="http://schemas.openxmlformats.org/officeDocument/2006/relationships/hyperlink" Target="http://covid19.babelprov.go.id/" TargetMode="External"/><Relationship Id="rId288" Type="http://schemas.openxmlformats.org/officeDocument/2006/relationships/hyperlink" Target="http://covid19.babelprov.go.id/" TargetMode="External"/><Relationship Id="rId287" Type="http://schemas.openxmlformats.org/officeDocument/2006/relationships/hyperlink" Target="http://covid19.babelprov.go.id/" TargetMode="External"/><Relationship Id="rId282" Type="http://schemas.openxmlformats.org/officeDocument/2006/relationships/hyperlink" Target="http://covid19.babelprov.go.id/" TargetMode="External"/><Relationship Id="rId281" Type="http://schemas.openxmlformats.org/officeDocument/2006/relationships/hyperlink" Target="http://covid19.babelprov.go.id/" TargetMode="External"/><Relationship Id="rId280" Type="http://schemas.openxmlformats.org/officeDocument/2006/relationships/hyperlink" Target="http://covid19.babelprov.go.id/" TargetMode="External"/><Relationship Id="rId275" Type="http://schemas.openxmlformats.org/officeDocument/2006/relationships/hyperlink" Target="http://covid19.babelprov.go.id/" TargetMode="External"/><Relationship Id="rId274" Type="http://schemas.openxmlformats.org/officeDocument/2006/relationships/hyperlink" Target="http://covid19.babelprov.go.id/" TargetMode="External"/><Relationship Id="rId273" Type="http://schemas.openxmlformats.org/officeDocument/2006/relationships/hyperlink" Target="http://covid19.babelprov.go.id/" TargetMode="External"/><Relationship Id="rId272" Type="http://schemas.openxmlformats.org/officeDocument/2006/relationships/hyperlink" Target="http://covid19.babelprov.go.id/" TargetMode="External"/><Relationship Id="rId279" Type="http://schemas.openxmlformats.org/officeDocument/2006/relationships/hyperlink" Target="http://covid19.babelprov.go.id/" TargetMode="External"/><Relationship Id="rId278" Type="http://schemas.openxmlformats.org/officeDocument/2006/relationships/hyperlink" Target="http://covid19.babelprov.go.id/" TargetMode="External"/><Relationship Id="rId277" Type="http://schemas.openxmlformats.org/officeDocument/2006/relationships/hyperlink" Target="http://covid19.babelprov.go.id/" TargetMode="External"/><Relationship Id="rId276" Type="http://schemas.openxmlformats.org/officeDocument/2006/relationships/hyperlink" Target="http://covid19.babelprov.go.id/" TargetMode="External"/><Relationship Id="rId629" Type="http://schemas.openxmlformats.org/officeDocument/2006/relationships/hyperlink" Target="http://covid19.babelprov.go.id/" TargetMode="External"/><Relationship Id="rId624" Type="http://schemas.openxmlformats.org/officeDocument/2006/relationships/hyperlink" Target="http://covid19.babelprov.go.id/" TargetMode="External"/><Relationship Id="rId623" Type="http://schemas.openxmlformats.org/officeDocument/2006/relationships/hyperlink" Target="http://covid19.babelprov.go.id/" TargetMode="External"/><Relationship Id="rId622" Type="http://schemas.openxmlformats.org/officeDocument/2006/relationships/hyperlink" Target="http://covid19.babelprov.go.id/" TargetMode="External"/><Relationship Id="rId621" Type="http://schemas.openxmlformats.org/officeDocument/2006/relationships/hyperlink" Target="http://covid19.babelprov.go.id/" TargetMode="External"/><Relationship Id="rId628" Type="http://schemas.openxmlformats.org/officeDocument/2006/relationships/hyperlink" Target="http://covid19.babelprov.go.id/" TargetMode="External"/><Relationship Id="rId627" Type="http://schemas.openxmlformats.org/officeDocument/2006/relationships/hyperlink" Target="http://covid19.babelprov.go.id/" TargetMode="External"/><Relationship Id="rId626" Type="http://schemas.openxmlformats.org/officeDocument/2006/relationships/hyperlink" Target="http://covid19.babelprov.go.id/" TargetMode="External"/><Relationship Id="rId625" Type="http://schemas.openxmlformats.org/officeDocument/2006/relationships/hyperlink" Target="http://covid19.babelprov.go.id/" TargetMode="External"/><Relationship Id="rId620" Type="http://schemas.openxmlformats.org/officeDocument/2006/relationships/hyperlink" Target="http://covid19.babelprov.go.id/" TargetMode="External"/><Relationship Id="rId619" Type="http://schemas.openxmlformats.org/officeDocument/2006/relationships/hyperlink" Target="http://covid19.babelprov.go.id/" TargetMode="External"/><Relationship Id="rId618" Type="http://schemas.openxmlformats.org/officeDocument/2006/relationships/hyperlink" Target="http://covid19.babelprov.go.id/" TargetMode="External"/><Relationship Id="rId613" Type="http://schemas.openxmlformats.org/officeDocument/2006/relationships/hyperlink" Target="http://covid19.babelprov.go.id/" TargetMode="External"/><Relationship Id="rId612" Type="http://schemas.openxmlformats.org/officeDocument/2006/relationships/hyperlink" Target="http://covid19.babelprov.go.id/" TargetMode="External"/><Relationship Id="rId611" Type="http://schemas.openxmlformats.org/officeDocument/2006/relationships/hyperlink" Target="http://covid19.babelprov.go.id/" TargetMode="External"/><Relationship Id="rId610" Type="http://schemas.openxmlformats.org/officeDocument/2006/relationships/hyperlink" Target="http://covid19.babelprov.go.id/" TargetMode="External"/><Relationship Id="rId617" Type="http://schemas.openxmlformats.org/officeDocument/2006/relationships/hyperlink" Target="http://covid19.babelprov.go.id/" TargetMode="External"/><Relationship Id="rId616" Type="http://schemas.openxmlformats.org/officeDocument/2006/relationships/hyperlink" Target="http://covid19.babelprov.go.id/" TargetMode="External"/><Relationship Id="rId615" Type="http://schemas.openxmlformats.org/officeDocument/2006/relationships/hyperlink" Target="http://covid19.babelprov.go.id/" TargetMode="External"/><Relationship Id="rId614" Type="http://schemas.openxmlformats.org/officeDocument/2006/relationships/hyperlink" Target="http://covid19.babelprov.go.id/" TargetMode="External"/><Relationship Id="rId646" Type="http://schemas.openxmlformats.org/officeDocument/2006/relationships/hyperlink" Target="http://covid19.babelprov.go.id/" TargetMode="External"/><Relationship Id="rId645" Type="http://schemas.openxmlformats.org/officeDocument/2006/relationships/hyperlink" Target="http://covid19.babelprov.go.id/" TargetMode="External"/><Relationship Id="rId644" Type="http://schemas.openxmlformats.org/officeDocument/2006/relationships/hyperlink" Target="http://covid19.babelprov.go.id/" TargetMode="External"/><Relationship Id="rId643" Type="http://schemas.openxmlformats.org/officeDocument/2006/relationships/hyperlink" Target="http://covid19.babelprov.go.id/" TargetMode="External"/><Relationship Id="rId649" Type="http://schemas.openxmlformats.org/officeDocument/2006/relationships/hyperlink" Target="http://covid19.babelprov.go.id/" TargetMode="External"/><Relationship Id="rId648" Type="http://schemas.openxmlformats.org/officeDocument/2006/relationships/hyperlink" Target="http://covid19.babelprov.go.id/" TargetMode="External"/><Relationship Id="rId647" Type="http://schemas.openxmlformats.org/officeDocument/2006/relationships/hyperlink" Target="http://covid19.babelprov.go.id/" TargetMode="External"/><Relationship Id="rId642" Type="http://schemas.openxmlformats.org/officeDocument/2006/relationships/hyperlink" Target="http://covid19.babelprov.go.id/" TargetMode="External"/><Relationship Id="rId641" Type="http://schemas.openxmlformats.org/officeDocument/2006/relationships/hyperlink" Target="http://covid19.babelprov.go.id/" TargetMode="External"/><Relationship Id="rId640" Type="http://schemas.openxmlformats.org/officeDocument/2006/relationships/hyperlink" Target="http://covid19.babelprov.go.id/" TargetMode="External"/><Relationship Id="rId635" Type="http://schemas.openxmlformats.org/officeDocument/2006/relationships/hyperlink" Target="http://covid19.babelprov.go.id/" TargetMode="External"/><Relationship Id="rId634" Type="http://schemas.openxmlformats.org/officeDocument/2006/relationships/hyperlink" Target="http://covid19.babelprov.go.id/" TargetMode="External"/><Relationship Id="rId633" Type="http://schemas.openxmlformats.org/officeDocument/2006/relationships/hyperlink" Target="http://covid19.babelprov.go.id/" TargetMode="External"/><Relationship Id="rId632" Type="http://schemas.openxmlformats.org/officeDocument/2006/relationships/hyperlink" Target="http://covid19.babelprov.go.id/" TargetMode="External"/><Relationship Id="rId639" Type="http://schemas.openxmlformats.org/officeDocument/2006/relationships/hyperlink" Target="http://covid19.babelprov.go.id/" TargetMode="External"/><Relationship Id="rId638" Type="http://schemas.openxmlformats.org/officeDocument/2006/relationships/hyperlink" Target="http://covid19.babelprov.go.id/" TargetMode="External"/><Relationship Id="rId637" Type="http://schemas.openxmlformats.org/officeDocument/2006/relationships/hyperlink" Target="http://covid19.babelprov.go.id/" TargetMode="External"/><Relationship Id="rId636" Type="http://schemas.openxmlformats.org/officeDocument/2006/relationships/hyperlink" Target="http://covid19.babelprov.go.id/" TargetMode="External"/><Relationship Id="rId631" Type="http://schemas.openxmlformats.org/officeDocument/2006/relationships/hyperlink" Target="http://covid19.babelprov.go.id/" TargetMode="External"/><Relationship Id="rId630" Type="http://schemas.openxmlformats.org/officeDocument/2006/relationships/hyperlink" Target="http://covid19.babelprov.go.id/" TargetMode="External"/><Relationship Id="rId609" Type="http://schemas.openxmlformats.org/officeDocument/2006/relationships/hyperlink" Target="http://covid19.babelprov.go.id/" TargetMode="External"/><Relationship Id="rId608" Type="http://schemas.openxmlformats.org/officeDocument/2006/relationships/hyperlink" Target="http://covid19.babelprov.go.id/" TargetMode="External"/><Relationship Id="rId607" Type="http://schemas.openxmlformats.org/officeDocument/2006/relationships/hyperlink" Target="http://covid19.babelprov.go.id/" TargetMode="External"/><Relationship Id="rId602" Type="http://schemas.openxmlformats.org/officeDocument/2006/relationships/hyperlink" Target="http://covid19.babelprov.go.id/" TargetMode="External"/><Relationship Id="rId601" Type="http://schemas.openxmlformats.org/officeDocument/2006/relationships/hyperlink" Target="http://covid19.babelprov.go.id/" TargetMode="External"/><Relationship Id="rId600" Type="http://schemas.openxmlformats.org/officeDocument/2006/relationships/hyperlink" Target="http://covid19.babelprov.go.id/" TargetMode="External"/><Relationship Id="rId606" Type="http://schemas.openxmlformats.org/officeDocument/2006/relationships/hyperlink" Target="http://covid19.babelprov.go.id/" TargetMode="External"/><Relationship Id="rId605" Type="http://schemas.openxmlformats.org/officeDocument/2006/relationships/hyperlink" Target="http://covid19.babelprov.go.id/" TargetMode="External"/><Relationship Id="rId604" Type="http://schemas.openxmlformats.org/officeDocument/2006/relationships/hyperlink" Target="http://covid19.babelprov.go.id/" TargetMode="External"/><Relationship Id="rId603" Type="http://schemas.openxmlformats.org/officeDocument/2006/relationships/hyperlink" Target="http://covid19.babelprov.go.id/" TargetMode="External"/><Relationship Id="rId228" Type="http://schemas.openxmlformats.org/officeDocument/2006/relationships/hyperlink" Target="http://covid19.babelprov.go.id/" TargetMode="External"/><Relationship Id="rId227" Type="http://schemas.openxmlformats.org/officeDocument/2006/relationships/hyperlink" Target="http://covid19.babelprov.go.id/" TargetMode="External"/><Relationship Id="rId226" Type="http://schemas.openxmlformats.org/officeDocument/2006/relationships/hyperlink" Target="http://covid19.babelprov.go.id/" TargetMode="External"/><Relationship Id="rId225" Type="http://schemas.openxmlformats.org/officeDocument/2006/relationships/hyperlink" Target="http://covid19.babelprov.go.id/" TargetMode="External"/><Relationship Id="rId229" Type="http://schemas.openxmlformats.org/officeDocument/2006/relationships/hyperlink" Target="http://covid19.babelprov.go.id/" TargetMode="External"/><Relationship Id="rId220" Type="http://schemas.openxmlformats.org/officeDocument/2006/relationships/hyperlink" Target="http://covid19.babelprov.go.id/" TargetMode="External"/><Relationship Id="rId224" Type="http://schemas.openxmlformats.org/officeDocument/2006/relationships/hyperlink" Target="http://covid19.babelprov.go.id/" TargetMode="External"/><Relationship Id="rId223" Type="http://schemas.openxmlformats.org/officeDocument/2006/relationships/hyperlink" Target="http://covid19.babelprov.go.id/" TargetMode="External"/><Relationship Id="rId222" Type="http://schemas.openxmlformats.org/officeDocument/2006/relationships/hyperlink" Target="http://covid19.babelprov.go.id/" TargetMode="External"/><Relationship Id="rId221" Type="http://schemas.openxmlformats.org/officeDocument/2006/relationships/hyperlink" Target="http://covid19.babelprov.go.id/" TargetMode="External"/><Relationship Id="rId217" Type="http://schemas.openxmlformats.org/officeDocument/2006/relationships/hyperlink" Target="http://covid19.babelprov.go.id/" TargetMode="External"/><Relationship Id="rId216" Type="http://schemas.openxmlformats.org/officeDocument/2006/relationships/hyperlink" Target="http://covid19.babelprov.go.id/" TargetMode="External"/><Relationship Id="rId215" Type="http://schemas.openxmlformats.org/officeDocument/2006/relationships/hyperlink" Target="http://covid19.babelprov.go.id/" TargetMode="External"/><Relationship Id="rId699" Type="http://schemas.openxmlformats.org/officeDocument/2006/relationships/hyperlink" Target="http://covid19.babelprov.go.id/" TargetMode="External"/><Relationship Id="rId214" Type="http://schemas.openxmlformats.org/officeDocument/2006/relationships/hyperlink" Target="http://covid19.babelprov.go.id/" TargetMode="External"/><Relationship Id="rId698" Type="http://schemas.openxmlformats.org/officeDocument/2006/relationships/hyperlink" Target="http://covid19.babelprov.go.id/" TargetMode="External"/><Relationship Id="rId219" Type="http://schemas.openxmlformats.org/officeDocument/2006/relationships/hyperlink" Target="http://covid19.babelprov.go.id/" TargetMode="External"/><Relationship Id="rId218" Type="http://schemas.openxmlformats.org/officeDocument/2006/relationships/hyperlink" Target="http://covid19.babelprov.go.id/" TargetMode="External"/><Relationship Id="rId693" Type="http://schemas.openxmlformats.org/officeDocument/2006/relationships/hyperlink" Target="http://covid19.babelprov.go.id/" TargetMode="External"/><Relationship Id="rId692" Type="http://schemas.openxmlformats.org/officeDocument/2006/relationships/hyperlink" Target="http://covid19.babelprov.go.id/" TargetMode="External"/><Relationship Id="rId691" Type="http://schemas.openxmlformats.org/officeDocument/2006/relationships/hyperlink" Target="http://covid19.babelprov.go.id/" TargetMode="External"/><Relationship Id="rId690" Type="http://schemas.openxmlformats.org/officeDocument/2006/relationships/hyperlink" Target="http://covid19.babelprov.go.id/" TargetMode="External"/><Relationship Id="rId213" Type="http://schemas.openxmlformats.org/officeDocument/2006/relationships/hyperlink" Target="http://covid19.babelprov.go.id/" TargetMode="External"/><Relationship Id="rId697" Type="http://schemas.openxmlformats.org/officeDocument/2006/relationships/hyperlink" Target="http://covid19.babelprov.go.id/" TargetMode="External"/><Relationship Id="rId212" Type="http://schemas.openxmlformats.org/officeDocument/2006/relationships/hyperlink" Target="http://covid19.babelprov.go.id/" TargetMode="External"/><Relationship Id="rId696" Type="http://schemas.openxmlformats.org/officeDocument/2006/relationships/hyperlink" Target="http://covid19.babelprov.go.id/" TargetMode="External"/><Relationship Id="rId211" Type="http://schemas.openxmlformats.org/officeDocument/2006/relationships/hyperlink" Target="http://covid19.babelprov.go.id/" TargetMode="External"/><Relationship Id="rId695" Type="http://schemas.openxmlformats.org/officeDocument/2006/relationships/hyperlink" Target="http://covid19.babelprov.go.id/" TargetMode="External"/><Relationship Id="rId210" Type="http://schemas.openxmlformats.org/officeDocument/2006/relationships/hyperlink" Target="http://covid19.babelprov.go.id/" TargetMode="External"/><Relationship Id="rId694" Type="http://schemas.openxmlformats.org/officeDocument/2006/relationships/hyperlink" Target="http://covid19.babelprov.go.id/" TargetMode="External"/><Relationship Id="rId249" Type="http://schemas.openxmlformats.org/officeDocument/2006/relationships/hyperlink" Target="http://covid19.babelprov.go.id/" TargetMode="External"/><Relationship Id="rId248" Type="http://schemas.openxmlformats.org/officeDocument/2006/relationships/hyperlink" Target="http://covid19.babelprov.go.id/" TargetMode="External"/><Relationship Id="rId247" Type="http://schemas.openxmlformats.org/officeDocument/2006/relationships/hyperlink" Target="http://covid19.babelprov.go.id/" TargetMode="External"/><Relationship Id="rId242" Type="http://schemas.openxmlformats.org/officeDocument/2006/relationships/hyperlink" Target="http://covid19.babelprov.go.id/" TargetMode="External"/><Relationship Id="rId241" Type="http://schemas.openxmlformats.org/officeDocument/2006/relationships/hyperlink" Target="http://covid19.babelprov.go.id/" TargetMode="External"/><Relationship Id="rId240" Type="http://schemas.openxmlformats.org/officeDocument/2006/relationships/hyperlink" Target="http://covid19.babelprov.go.id/" TargetMode="External"/><Relationship Id="rId246" Type="http://schemas.openxmlformats.org/officeDocument/2006/relationships/hyperlink" Target="http://covid19.babelprov.go.id/" TargetMode="External"/><Relationship Id="rId245" Type="http://schemas.openxmlformats.org/officeDocument/2006/relationships/hyperlink" Target="http://covid19.babelprov.go.id/" TargetMode="External"/><Relationship Id="rId244" Type="http://schemas.openxmlformats.org/officeDocument/2006/relationships/hyperlink" Target="http://covid19.babelprov.go.id/" TargetMode="External"/><Relationship Id="rId243" Type="http://schemas.openxmlformats.org/officeDocument/2006/relationships/hyperlink" Target="http://covid19.babelprov.go.id/" TargetMode="External"/><Relationship Id="rId239" Type="http://schemas.openxmlformats.org/officeDocument/2006/relationships/hyperlink" Target="http://covid19.babelprov.go.id/" TargetMode="External"/><Relationship Id="rId238" Type="http://schemas.openxmlformats.org/officeDocument/2006/relationships/hyperlink" Target="http://covid19.babelprov.go.id/" TargetMode="External"/><Relationship Id="rId237" Type="http://schemas.openxmlformats.org/officeDocument/2006/relationships/hyperlink" Target="http://covid19.babelprov.go.id/" TargetMode="External"/><Relationship Id="rId236" Type="http://schemas.openxmlformats.org/officeDocument/2006/relationships/hyperlink" Target="http://covid19.babelprov.go.id/" TargetMode="External"/><Relationship Id="rId231" Type="http://schemas.openxmlformats.org/officeDocument/2006/relationships/hyperlink" Target="http://covid19.babelprov.go.id/" TargetMode="External"/><Relationship Id="rId230" Type="http://schemas.openxmlformats.org/officeDocument/2006/relationships/hyperlink" Target="http://covid19.babelprov.go.id/" TargetMode="External"/><Relationship Id="rId235" Type="http://schemas.openxmlformats.org/officeDocument/2006/relationships/hyperlink" Target="http://covid19.babelprov.go.id/" TargetMode="External"/><Relationship Id="rId234" Type="http://schemas.openxmlformats.org/officeDocument/2006/relationships/hyperlink" Target="http://covid19.babelprov.go.id/" TargetMode="External"/><Relationship Id="rId233" Type="http://schemas.openxmlformats.org/officeDocument/2006/relationships/hyperlink" Target="http://covid19.babelprov.go.id/" TargetMode="External"/><Relationship Id="rId232" Type="http://schemas.openxmlformats.org/officeDocument/2006/relationships/hyperlink" Target="http://covid19.babelprov.go.id/" TargetMode="External"/><Relationship Id="rId668" Type="http://schemas.openxmlformats.org/officeDocument/2006/relationships/hyperlink" Target="http://covid19.babelprov.go.id/" TargetMode="External"/><Relationship Id="rId667" Type="http://schemas.openxmlformats.org/officeDocument/2006/relationships/hyperlink" Target="http://covid19.babelprov.go.id/" TargetMode="External"/><Relationship Id="rId666" Type="http://schemas.openxmlformats.org/officeDocument/2006/relationships/hyperlink" Target="http://covid19.babelprov.go.id/" TargetMode="External"/><Relationship Id="rId665" Type="http://schemas.openxmlformats.org/officeDocument/2006/relationships/hyperlink" Target="http://covid19.babelprov.go.id/" TargetMode="External"/><Relationship Id="rId669" Type="http://schemas.openxmlformats.org/officeDocument/2006/relationships/hyperlink" Target="http://covid19.babelprov.go.id/" TargetMode="External"/><Relationship Id="rId660" Type="http://schemas.openxmlformats.org/officeDocument/2006/relationships/hyperlink" Target="http://covid19.babelprov.go.id/" TargetMode="External"/><Relationship Id="rId664" Type="http://schemas.openxmlformats.org/officeDocument/2006/relationships/hyperlink" Target="http://covid19.babelprov.go.id/" TargetMode="External"/><Relationship Id="rId663" Type="http://schemas.openxmlformats.org/officeDocument/2006/relationships/hyperlink" Target="http://covid19.babelprov.go.id/" TargetMode="External"/><Relationship Id="rId662" Type="http://schemas.openxmlformats.org/officeDocument/2006/relationships/hyperlink" Target="http://covid19.babelprov.go.id/" TargetMode="External"/><Relationship Id="rId661" Type="http://schemas.openxmlformats.org/officeDocument/2006/relationships/hyperlink" Target="http://covid19.babelprov.go.id/" TargetMode="External"/><Relationship Id="rId657" Type="http://schemas.openxmlformats.org/officeDocument/2006/relationships/hyperlink" Target="http://covid19.babelprov.go.id/" TargetMode="External"/><Relationship Id="rId656" Type="http://schemas.openxmlformats.org/officeDocument/2006/relationships/hyperlink" Target="http://covid19.babelprov.go.id/" TargetMode="External"/><Relationship Id="rId655" Type="http://schemas.openxmlformats.org/officeDocument/2006/relationships/hyperlink" Target="http://covid19.babelprov.go.id/" TargetMode="External"/><Relationship Id="rId654" Type="http://schemas.openxmlformats.org/officeDocument/2006/relationships/hyperlink" Target="http://covid19.babelprov.go.id/" TargetMode="External"/><Relationship Id="rId659" Type="http://schemas.openxmlformats.org/officeDocument/2006/relationships/hyperlink" Target="http://covid19.babelprov.go.id/" TargetMode="External"/><Relationship Id="rId658" Type="http://schemas.openxmlformats.org/officeDocument/2006/relationships/hyperlink" Target="http://covid19.babelprov.go.id/" TargetMode="External"/><Relationship Id="rId653" Type="http://schemas.openxmlformats.org/officeDocument/2006/relationships/hyperlink" Target="http://covid19.babelprov.go.id/" TargetMode="External"/><Relationship Id="rId652" Type="http://schemas.openxmlformats.org/officeDocument/2006/relationships/hyperlink" Target="http://covid19.babelprov.go.id/" TargetMode="External"/><Relationship Id="rId651" Type="http://schemas.openxmlformats.org/officeDocument/2006/relationships/hyperlink" Target="http://covid19.babelprov.go.id/" TargetMode="External"/><Relationship Id="rId650" Type="http://schemas.openxmlformats.org/officeDocument/2006/relationships/hyperlink" Target="http://covid19.babelprov.go.id/" TargetMode="External"/><Relationship Id="rId206" Type="http://schemas.openxmlformats.org/officeDocument/2006/relationships/hyperlink" Target="http://covid19.babelprov.go.id/" TargetMode="External"/><Relationship Id="rId205" Type="http://schemas.openxmlformats.org/officeDocument/2006/relationships/hyperlink" Target="http://covid19.babelprov.go.id/" TargetMode="External"/><Relationship Id="rId689" Type="http://schemas.openxmlformats.org/officeDocument/2006/relationships/hyperlink" Target="http://covid19.babelprov.go.id/" TargetMode="External"/><Relationship Id="rId204" Type="http://schemas.openxmlformats.org/officeDocument/2006/relationships/hyperlink" Target="http://covid19.babelprov.go.id/" TargetMode="External"/><Relationship Id="rId688" Type="http://schemas.openxmlformats.org/officeDocument/2006/relationships/hyperlink" Target="http://covid19.babelprov.go.id/" TargetMode="External"/><Relationship Id="rId203" Type="http://schemas.openxmlformats.org/officeDocument/2006/relationships/hyperlink" Target="http://covid19.babelprov.go.id/" TargetMode="External"/><Relationship Id="rId687" Type="http://schemas.openxmlformats.org/officeDocument/2006/relationships/hyperlink" Target="http://covid19.babelprov.go.id/" TargetMode="External"/><Relationship Id="rId209" Type="http://schemas.openxmlformats.org/officeDocument/2006/relationships/hyperlink" Target="http://covid19.babelprov.go.id/" TargetMode="External"/><Relationship Id="rId208" Type="http://schemas.openxmlformats.org/officeDocument/2006/relationships/hyperlink" Target="http://covid19.babelprov.go.id/" TargetMode="External"/><Relationship Id="rId207" Type="http://schemas.openxmlformats.org/officeDocument/2006/relationships/hyperlink" Target="http://covid19.babelprov.go.id/" TargetMode="External"/><Relationship Id="rId682" Type="http://schemas.openxmlformats.org/officeDocument/2006/relationships/hyperlink" Target="http://covid19.babelprov.go.id/" TargetMode="External"/><Relationship Id="rId681" Type="http://schemas.openxmlformats.org/officeDocument/2006/relationships/hyperlink" Target="http://covid19.babelprov.go.id/" TargetMode="External"/><Relationship Id="rId680" Type="http://schemas.openxmlformats.org/officeDocument/2006/relationships/hyperlink" Target="http://covid19.babelprov.go.id/" TargetMode="External"/><Relationship Id="rId202" Type="http://schemas.openxmlformats.org/officeDocument/2006/relationships/hyperlink" Target="http://covid19.babelprov.go.id/" TargetMode="External"/><Relationship Id="rId686" Type="http://schemas.openxmlformats.org/officeDocument/2006/relationships/hyperlink" Target="http://covid19.babelprov.go.id/" TargetMode="External"/><Relationship Id="rId201" Type="http://schemas.openxmlformats.org/officeDocument/2006/relationships/hyperlink" Target="http://covid19.babelprov.go.id/" TargetMode="External"/><Relationship Id="rId685" Type="http://schemas.openxmlformats.org/officeDocument/2006/relationships/hyperlink" Target="http://covid19.babelprov.go.id/" TargetMode="External"/><Relationship Id="rId200" Type="http://schemas.openxmlformats.org/officeDocument/2006/relationships/hyperlink" Target="http://covid19.babelprov.go.id/" TargetMode="External"/><Relationship Id="rId684" Type="http://schemas.openxmlformats.org/officeDocument/2006/relationships/hyperlink" Target="http://covid19.babelprov.go.id/" TargetMode="External"/><Relationship Id="rId683" Type="http://schemas.openxmlformats.org/officeDocument/2006/relationships/hyperlink" Target="http://covid19.babelprov.go.id/" TargetMode="External"/><Relationship Id="rId679" Type="http://schemas.openxmlformats.org/officeDocument/2006/relationships/hyperlink" Target="http://covid19.babelprov.go.id/" TargetMode="External"/><Relationship Id="rId678" Type="http://schemas.openxmlformats.org/officeDocument/2006/relationships/hyperlink" Target="http://covid19.babelprov.go.id/" TargetMode="External"/><Relationship Id="rId677" Type="http://schemas.openxmlformats.org/officeDocument/2006/relationships/hyperlink" Target="http://covid19.babelprov.go.id/" TargetMode="External"/><Relationship Id="rId676" Type="http://schemas.openxmlformats.org/officeDocument/2006/relationships/hyperlink" Target="http://covid19.babelprov.go.id/" TargetMode="External"/><Relationship Id="rId671" Type="http://schemas.openxmlformats.org/officeDocument/2006/relationships/hyperlink" Target="http://covid19.babelprov.go.id/" TargetMode="External"/><Relationship Id="rId670" Type="http://schemas.openxmlformats.org/officeDocument/2006/relationships/hyperlink" Target="http://covid19.babelprov.go.id/" TargetMode="External"/><Relationship Id="rId675" Type="http://schemas.openxmlformats.org/officeDocument/2006/relationships/hyperlink" Target="http://covid19.babelprov.go.id/" TargetMode="External"/><Relationship Id="rId674" Type="http://schemas.openxmlformats.org/officeDocument/2006/relationships/hyperlink" Target="http://covid19.babelprov.go.id/" TargetMode="External"/><Relationship Id="rId673" Type="http://schemas.openxmlformats.org/officeDocument/2006/relationships/hyperlink" Target="http://covid19.babelprov.go.id/" TargetMode="External"/><Relationship Id="rId672" Type="http://schemas.openxmlformats.org/officeDocument/2006/relationships/hyperlink" Target="http://covid19.babelprov.go.id/" TargetMode="External"/><Relationship Id="rId190" Type="http://schemas.openxmlformats.org/officeDocument/2006/relationships/hyperlink" Target="http://covid19.babelprov.go.id/" TargetMode="External"/><Relationship Id="rId194" Type="http://schemas.openxmlformats.org/officeDocument/2006/relationships/hyperlink" Target="http://covid19.babelprov.go.id/" TargetMode="External"/><Relationship Id="rId193" Type="http://schemas.openxmlformats.org/officeDocument/2006/relationships/hyperlink" Target="http://covid19.babelprov.go.id/" TargetMode="External"/><Relationship Id="rId192" Type="http://schemas.openxmlformats.org/officeDocument/2006/relationships/hyperlink" Target="http://covid19.babelprov.go.id/" TargetMode="External"/><Relationship Id="rId191" Type="http://schemas.openxmlformats.org/officeDocument/2006/relationships/hyperlink" Target="http://covid19.babelprov.go.id/" TargetMode="External"/><Relationship Id="rId187" Type="http://schemas.openxmlformats.org/officeDocument/2006/relationships/hyperlink" Target="http://covid19.babelprov.go.id/" TargetMode="External"/><Relationship Id="rId186" Type="http://schemas.openxmlformats.org/officeDocument/2006/relationships/hyperlink" Target="http://covid19.babelprov.go.id/" TargetMode="External"/><Relationship Id="rId185" Type="http://schemas.openxmlformats.org/officeDocument/2006/relationships/hyperlink" Target="http://covid19.babelprov.go.id/" TargetMode="External"/><Relationship Id="rId184" Type="http://schemas.openxmlformats.org/officeDocument/2006/relationships/hyperlink" Target="http://covid19.babelprov.go.id/" TargetMode="External"/><Relationship Id="rId189" Type="http://schemas.openxmlformats.org/officeDocument/2006/relationships/hyperlink" Target="http://covid19.babelprov.go.id/" TargetMode="External"/><Relationship Id="rId188" Type="http://schemas.openxmlformats.org/officeDocument/2006/relationships/hyperlink" Target="http://covid19.babelprov.go.id/" TargetMode="External"/><Relationship Id="rId183" Type="http://schemas.openxmlformats.org/officeDocument/2006/relationships/hyperlink" Target="http://covid19.babelprov.go.id/" TargetMode="External"/><Relationship Id="rId182" Type="http://schemas.openxmlformats.org/officeDocument/2006/relationships/hyperlink" Target="http://covid19.babelprov.go.id/" TargetMode="External"/><Relationship Id="rId181" Type="http://schemas.openxmlformats.org/officeDocument/2006/relationships/hyperlink" Target="http://covid19.babelprov.go.id/" TargetMode="External"/><Relationship Id="rId180" Type="http://schemas.openxmlformats.org/officeDocument/2006/relationships/hyperlink" Target="http://covid19.babelprov.go.id/" TargetMode="External"/><Relationship Id="rId176" Type="http://schemas.openxmlformats.org/officeDocument/2006/relationships/hyperlink" Target="http://covid19.babelprov.go.id/" TargetMode="External"/><Relationship Id="rId175" Type="http://schemas.openxmlformats.org/officeDocument/2006/relationships/hyperlink" Target="http://covid19.babelprov.go.id/" TargetMode="External"/><Relationship Id="rId174" Type="http://schemas.openxmlformats.org/officeDocument/2006/relationships/hyperlink" Target="http://covid19.babelprov.go.id/" TargetMode="External"/><Relationship Id="rId173" Type="http://schemas.openxmlformats.org/officeDocument/2006/relationships/hyperlink" Target="http://covid19.babelprov.go.id/" TargetMode="External"/><Relationship Id="rId179" Type="http://schemas.openxmlformats.org/officeDocument/2006/relationships/hyperlink" Target="http://covid19.babelprov.go.id/" TargetMode="External"/><Relationship Id="rId178" Type="http://schemas.openxmlformats.org/officeDocument/2006/relationships/hyperlink" Target="http://covid19.babelprov.go.id/" TargetMode="External"/><Relationship Id="rId177" Type="http://schemas.openxmlformats.org/officeDocument/2006/relationships/hyperlink" Target="http://covid19.babelprov.go.id/" TargetMode="External"/><Relationship Id="rId198" Type="http://schemas.openxmlformats.org/officeDocument/2006/relationships/hyperlink" Target="http://covid19.babelprov.go.id/" TargetMode="External"/><Relationship Id="rId197" Type="http://schemas.openxmlformats.org/officeDocument/2006/relationships/hyperlink" Target="http://covid19.babelprov.go.id/" TargetMode="External"/><Relationship Id="rId196" Type="http://schemas.openxmlformats.org/officeDocument/2006/relationships/hyperlink" Target="http://covid19.babelprov.go.id/" TargetMode="External"/><Relationship Id="rId195" Type="http://schemas.openxmlformats.org/officeDocument/2006/relationships/hyperlink" Target="http://covid19.babelprov.go.id/" TargetMode="External"/><Relationship Id="rId199" Type="http://schemas.openxmlformats.org/officeDocument/2006/relationships/hyperlink" Target="http://covid19.babelprov.go.id/" TargetMode="External"/><Relationship Id="rId150" Type="http://schemas.openxmlformats.org/officeDocument/2006/relationships/hyperlink" Target="http://covid19.babelprov.go.id/" TargetMode="External"/><Relationship Id="rId149" Type="http://schemas.openxmlformats.org/officeDocument/2006/relationships/hyperlink" Target="http://covid19.babelprov.go.id/" TargetMode="External"/><Relationship Id="rId148" Type="http://schemas.openxmlformats.org/officeDocument/2006/relationships/hyperlink" Target="http://covid19.babelprov.go.id/" TargetMode="External"/><Relationship Id="rId143" Type="http://schemas.openxmlformats.org/officeDocument/2006/relationships/hyperlink" Target="http://covid19.babelprov.go.id/" TargetMode="External"/><Relationship Id="rId142" Type="http://schemas.openxmlformats.org/officeDocument/2006/relationships/hyperlink" Target="http://covid19.babelprov.go.id/" TargetMode="External"/><Relationship Id="rId141" Type="http://schemas.openxmlformats.org/officeDocument/2006/relationships/hyperlink" Target="http://covid19.babelprov.go.id/" TargetMode="External"/><Relationship Id="rId140" Type="http://schemas.openxmlformats.org/officeDocument/2006/relationships/hyperlink" Target="http://covid19.babelprov.go.id/" TargetMode="External"/><Relationship Id="rId147" Type="http://schemas.openxmlformats.org/officeDocument/2006/relationships/hyperlink" Target="http://covid19.babelprov.go.id/" TargetMode="External"/><Relationship Id="rId146" Type="http://schemas.openxmlformats.org/officeDocument/2006/relationships/hyperlink" Target="http://covid19.babelprov.go.id/" TargetMode="External"/><Relationship Id="rId145" Type="http://schemas.openxmlformats.org/officeDocument/2006/relationships/hyperlink" Target="http://covid19.babelprov.go.id/" TargetMode="External"/><Relationship Id="rId144" Type="http://schemas.openxmlformats.org/officeDocument/2006/relationships/hyperlink" Target="http://covid19.babelprov.go.id/" TargetMode="External"/><Relationship Id="rId139" Type="http://schemas.openxmlformats.org/officeDocument/2006/relationships/hyperlink" Target="http://covid19.babelprov.go.id/" TargetMode="External"/><Relationship Id="rId138" Type="http://schemas.openxmlformats.org/officeDocument/2006/relationships/hyperlink" Target="http://covid19.babelprov.go.id/" TargetMode="External"/><Relationship Id="rId137" Type="http://schemas.openxmlformats.org/officeDocument/2006/relationships/hyperlink" Target="http://covid19.babelprov.go.id/" TargetMode="External"/><Relationship Id="rId132" Type="http://schemas.openxmlformats.org/officeDocument/2006/relationships/hyperlink" Target="http://covid19.babelprov.go.id/" TargetMode="External"/><Relationship Id="rId131" Type="http://schemas.openxmlformats.org/officeDocument/2006/relationships/hyperlink" Target="http://covid19.babelprov.go.id/" TargetMode="External"/><Relationship Id="rId130" Type="http://schemas.openxmlformats.org/officeDocument/2006/relationships/hyperlink" Target="http://covid19.babelprov.go.id/" TargetMode="External"/><Relationship Id="rId136" Type="http://schemas.openxmlformats.org/officeDocument/2006/relationships/hyperlink" Target="http://covid19.babelprov.go.id/" TargetMode="External"/><Relationship Id="rId135" Type="http://schemas.openxmlformats.org/officeDocument/2006/relationships/hyperlink" Target="http://covid19.babelprov.go.id/" TargetMode="External"/><Relationship Id="rId134" Type="http://schemas.openxmlformats.org/officeDocument/2006/relationships/hyperlink" Target="http://covid19.babelprov.go.id/" TargetMode="External"/><Relationship Id="rId133" Type="http://schemas.openxmlformats.org/officeDocument/2006/relationships/hyperlink" Target="http://covid19.babelprov.go.id/" TargetMode="External"/><Relationship Id="rId172" Type="http://schemas.openxmlformats.org/officeDocument/2006/relationships/hyperlink" Target="http://covid19.babelprov.go.id/" TargetMode="External"/><Relationship Id="rId171" Type="http://schemas.openxmlformats.org/officeDocument/2006/relationships/hyperlink" Target="http://covid19.babelprov.go.id/" TargetMode="External"/><Relationship Id="rId170" Type="http://schemas.openxmlformats.org/officeDocument/2006/relationships/hyperlink" Target="http://covid19.babelprov.go.id/" TargetMode="External"/><Relationship Id="rId165" Type="http://schemas.openxmlformats.org/officeDocument/2006/relationships/hyperlink" Target="http://covid19.babelprov.go.id/" TargetMode="External"/><Relationship Id="rId164" Type="http://schemas.openxmlformats.org/officeDocument/2006/relationships/hyperlink" Target="http://covid19.babelprov.go.id/" TargetMode="External"/><Relationship Id="rId163" Type="http://schemas.openxmlformats.org/officeDocument/2006/relationships/hyperlink" Target="http://covid19.babelprov.go.id/" TargetMode="External"/><Relationship Id="rId162" Type="http://schemas.openxmlformats.org/officeDocument/2006/relationships/hyperlink" Target="http://covid19.babelprov.go.id/" TargetMode="External"/><Relationship Id="rId169" Type="http://schemas.openxmlformats.org/officeDocument/2006/relationships/hyperlink" Target="http://covid19.babelprov.go.id/" TargetMode="External"/><Relationship Id="rId168" Type="http://schemas.openxmlformats.org/officeDocument/2006/relationships/hyperlink" Target="http://covid19.babelprov.go.id/" TargetMode="External"/><Relationship Id="rId167" Type="http://schemas.openxmlformats.org/officeDocument/2006/relationships/hyperlink" Target="http://covid19.babelprov.go.id/" TargetMode="External"/><Relationship Id="rId166" Type="http://schemas.openxmlformats.org/officeDocument/2006/relationships/hyperlink" Target="http://covid19.babelprov.go.id/" TargetMode="External"/><Relationship Id="rId161" Type="http://schemas.openxmlformats.org/officeDocument/2006/relationships/hyperlink" Target="http://covid19.babelprov.go.id/" TargetMode="External"/><Relationship Id="rId160" Type="http://schemas.openxmlformats.org/officeDocument/2006/relationships/hyperlink" Target="http://covid19.babelprov.go.id/" TargetMode="External"/><Relationship Id="rId159" Type="http://schemas.openxmlformats.org/officeDocument/2006/relationships/hyperlink" Target="http://covid19.babelprov.go.id/" TargetMode="External"/><Relationship Id="rId154" Type="http://schemas.openxmlformats.org/officeDocument/2006/relationships/hyperlink" Target="http://covid19.babelprov.go.id/" TargetMode="External"/><Relationship Id="rId153" Type="http://schemas.openxmlformats.org/officeDocument/2006/relationships/hyperlink" Target="http://covid19.babelprov.go.id/" TargetMode="External"/><Relationship Id="rId152" Type="http://schemas.openxmlformats.org/officeDocument/2006/relationships/hyperlink" Target="http://covid19.babelprov.go.id/" TargetMode="External"/><Relationship Id="rId151" Type="http://schemas.openxmlformats.org/officeDocument/2006/relationships/hyperlink" Target="http://covid19.babelprov.go.id/" TargetMode="External"/><Relationship Id="rId158" Type="http://schemas.openxmlformats.org/officeDocument/2006/relationships/hyperlink" Target="http://covid19.babelprov.go.id/" TargetMode="External"/><Relationship Id="rId157" Type="http://schemas.openxmlformats.org/officeDocument/2006/relationships/hyperlink" Target="http://covid19.babelprov.go.id/" TargetMode="External"/><Relationship Id="rId156" Type="http://schemas.openxmlformats.org/officeDocument/2006/relationships/hyperlink" Target="http://covid19.babelprov.go.id/" TargetMode="External"/><Relationship Id="rId155" Type="http://schemas.openxmlformats.org/officeDocument/2006/relationships/hyperlink" Target="http://covid19.babelprov.go.id/" TargetMode="External"/><Relationship Id="rId509" Type="http://schemas.openxmlformats.org/officeDocument/2006/relationships/hyperlink" Target="http://covid19.babelprov.go.id/" TargetMode="External"/><Relationship Id="rId508" Type="http://schemas.openxmlformats.org/officeDocument/2006/relationships/hyperlink" Target="http://covid19.babelprov.go.id/" TargetMode="External"/><Relationship Id="rId503" Type="http://schemas.openxmlformats.org/officeDocument/2006/relationships/hyperlink" Target="http://covid19.babelprov.go.id/" TargetMode="External"/><Relationship Id="rId502" Type="http://schemas.openxmlformats.org/officeDocument/2006/relationships/hyperlink" Target="http://covid19.babelprov.go.id/" TargetMode="External"/><Relationship Id="rId501" Type="http://schemas.openxmlformats.org/officeDocument/2006/relationships/hyperlink" Target="http://covid19.babelprov.go.id/" TargetMode="External"/><Relationship Id="rId500" Type="http://schemas.openxmlformats.org/officeDocument/2006/relationships/hyperlink" Target="http://covid19.babelprov.go.id/" TargetMode="External"/><Relationship Id="rId507" Type="http://schemas.openxmlformats.org/officeDocument/2006/relationships/hyperlink" Target="http://covid19.babelprov.go.id/" TargetMode="External"/><Relationship Id="rId506" Type="http://schemas.openxmlformats.org/officeDocument/2006/relationships/hyperlink" Target="http://covid19.babelprov.go.id/" TargetMode="External"/><Relationship Id="rId505" Type="http://schemas.openxmlformats.org/officeDocument/2006/relationships/hyperlink" Target="http://covid19.babelprov.go.id/" TargetMode="External"/><Relationship Id="rId504" Type="http://schemas.openxmlformats.org/officeDocument/2006/relationships/hyperlink" Target="http://covid19.babelprov.go.id/" TargetMode="External"/><Relationship Id="rId525" Type="http://schemas.openxmlformats.org/officeDocument/2006/relationships/hyperlink" Target="http://covid19.babelprov.go.id/" TargetMode="External"/><Relationship Id="rId524" Type="http://schemas.openxmlformats.org/officeDocument/2006/relationships/hyperlink" Target="http://covid19.babelprov.go.id/" TargetMode="External"/><Relationship Id="rId523" Type="http://schemas.openxmlformats.org/officeDocument/2006/relationships/hyperlink" Target="http://covid19.babelprov.go.id/" TargetMode="External"/><Relationship Id="rId522" Type="http://schemas.openxmlformats.org/officeDocument/2006/relationships/hyperlink" Target="http://covid19.babelprov.go.id/" TargetMode="External"/><Relationship Id="rId529" Type="http://schemas.openxmlformats.org/officeDocument/2006/relationships/hyperlink" Target="http://covid19.babelprov.go.id/" TargetMode="External"/><Relationship Id="rId528" Type="http://schemas.openxmlformats.org/officeDocument/2006/relationships/hyperlink" Target="http://covid19.babelprov.go.id/" TargetMode="External"/><Relationship Id="rId527" Type="http://schemas.openxmlformats.org/officeDocument/2006/relationships/hyperlink" Target="http://covid19.babelprov.go.id/" TargetMode="External"/><Relationship Id="rId526" Type="http://schemas.openxmlformats.org/officeDocument/2006/relationships/hyperlink" Target="http://covid19.babelprov.go.id/" TargetMode="External"/><Relationship Id="rId521" Type="http://schemas.openxmlformats.org/officeDocument/2006/relationships/hyperlink" Target="http://covid19.babelprov.go.id/" TargetMode="External"/><Relationship Id="rId520" Type="http://schemas.openxmlformats.org/officeDocument/2006/relationships/hyperlink" Target="http://covid19.babelprov.go.id/" TargetMode="External"/><Relationship Id="rId519" Type="http://schemas.openxmlformats.org/officeDocument/2006/relationships/hyperlink" Target="http://covid19.babelprov.go.id/" TargetMode="External"/><Relationship Id="rId514" Type="http://schemas.openxmlformats.org/officeDocument/2006/relationships/hyperlink" Target="http://covid19.babelprov.go.id/" TargetMode="External"/><Relationship Id="rId513" Type="http://schemas.openxmlformats.org/officeDocument/2006/relationships/hyperlink" Target="http://covid19.babelprov.go.id/" TargetMode="External"/><Relationship Id="rId512" Type="http://schemas.openxmlformats.org/officeDocument/2006/relationships/hyperlink" Target="http://covid19.babelprov.go.id/" TargetMode="External"/><Relationship Id="rId511" Type="http://schemas.openxmlformats.org/officeDocument/2006/relationships/hyperlink" Target="http://covid19.babelprov.go.id/" TargetMode="External"/><Relationship Id="rId518" Type="http://schemas.openxmlformats.org/officeDocument/2006/relationships/hyperlink" Target="http://covid19.babelprov.go.id/" TargetMode="External"/><Relationship Id="rId517" Type="http://schemas.openxmlformats.org/officeDocument/2006/relationships/hyperlink" Target="http://covid19.babelprov.go.id/" TargetMode="External"/><Relationship Id="rId516" Type="http://schemas.openxmlformats.org/officeDocument/2006/relationships/hyperlink" Target="http://covid19.babelprov.go.id/" TargetMode="External"/><Relationship Id="rId515" Type="http://schemas.openxmlformats.org/officeDocument/2006/relationships/hyperlink" Target="http://covid19.babelprov.go.id/" TargetMode="External"/><Relationship Id="rId510" Type="http://schemas.openxmlformats.org/officeDocument/2006/relationships/hyperlink" Target="http://covid19.babelprov.go.id/" TargetMode="External"/><Relationship Id="rId590" Type="http://schemas.openxmlformats.org/officeDocument/2006/relationships/hyperlink" Target="http://covid19.babelprov.go.id/" TargetMode="External"/><Relationship Id="rId107" Type="http://schemas.openxmlformats.org/officeDocument/2006/relationships/hyperlink" Target="http://covid19.babelprov.go.id/" TargetMode="External"/><Relationship Id="rId106" Type="http://schemas.openxmlformats.org/officeDocument/2006/relationships/hyperlink" Target="http://covid19.babelprov.go.id/" TargetMode="External"/><Relationship Id="rId105" Type="http://schemas.openxmlformats.org/officeDocument/2006/relationships/hyperlink" Target="http://covid19.babelprov.go.id/" TargetMode="External"/><Relationship Id="rId589" Type="http://schemas.openxmlformats.org/officeDocument/2006/relationships/hyperlink" Target="http://covid19.babelprov.go.id/" TargetMode="External"/><Relationship Id="rId104" Type="http://schemas.openxmlformats.org/officeDocument/2006/relationships/hyperlink" Target="http://covid19.babelprov.go.id/" TargetMode="External"/><Relationship Id="rId588" Type="http://schemas.openxmlformats.org/officeDocument/2006/relationships/hyperlink" Target="http://covid19.babelprov.go.id/" TargetMode="External"/><Relationship Id="rId109" Type="http://schemas.openxmlformats.org/officeDocument/2006/relationships/hyperlink" Target="http://covid19.babelprov.go.id/" TargetMode="External"/><Relationship Id="rId108" Type="http://schemas.openxmlformats.org/officeDocument/2006/relationships/hyperlink" Target="http://covid19.babelprov.go.id/" TargetMode="External"/><Relationship Id="rId583" Type="http://schemas.openxmlformats.org/officeDocument/2006/relationships/hyperlink" Target="http://covid19.babelprov.go.id/" TargetMode="External"/><Relationship Id="rId582" Type="http://schemas.openxmlformats.org/officeDocument/2006/relationships/hyperlink" Target="http://covid19.babelprov.go.id/" TargetMode="External"/><Relationship Id="rId581" Type="http://schemas.openxmlformats.org/officeDocument/2006/relationships/hyperlink" Target="http://covid19.babelprov.go.id/" TargetMode="External"/><Relationship Id="rId580" Type="http://schemas.openxmlformats.org/officeDocument/2006/relationships/hyperlink" Target="http://covid19.babelprov.go.id/" TargetMode="External"/><Relationship Id="rId103" Type="http://schemas.openxmlformats.org/officeDocument/2006/relationships/hyperlink" Target="http://covid19.babelprov.go.id/" TargetMode="External"/><Relationship Id="rId587" Type="http://schemas.openxmlformats.org/officeDocument/2006/relationships/hyperlink" Target="http://covid19.babelprov.go.id/" TargetMode="External"/><Relationship Id="rId102" Type="http://schemas.openxmlformats.org/officeDocument/2006/relationships/hyperlink" Target="http://covid19.babelprov.go.id/" TargetMode="External"/><Relationship Id="rId586" Type="http://schemas.openxmlformats.org/officeDocument/2006/relationships/hyperlink" Target="http://covid19.babelprov.go.id/" TargetMode="External"/><Relationship Id="rId101" Type="http://schemas.openxmlformats.org/officeDocument/2006/relationships/hyperlink" Target="http://covid19.babelprov.go.id/" TargetMode="External"/><Relationship Id="rId585" Type="http://schemas.openxmlformats.org/officeDocument/2006/relationships/hyperlink" Target="http://covid19.babelprov.go.id/" TargetMode="External"/><Relationship Id="rId100" Type="http://schemas.openxmlformats.org/officeDocument/2006/relationships/hyperlink" Target="http://covid19.babelprov.go.id/" TargetMode="External"/><Relationship Id="rId584" Type="http://schemas.openxmlformats.org/officeDocument/2006/relationships/hyperlink" Target="http://covid19.babelprov.go.id/" TargetMode="External"/><Relationship Id="rId579" Type="http://schemas.openxmlformats.org/officeDocument/2006/relationships/hyperlink" Target="http://covid19.babelprov.go.id/" TargetMode="External"/><Relationship Id="rId578" Type="http://schemas.openxmlformats.org/officeDocument/2006/relationships/hyperlink" Target="http://covid19.babelprov.go.id/" TargetMode="External"/><Relationship Id="rId577" Type="http://schemas.openxmlformats.org/officeDocument/2006/relationships/hyperlink" Target="http://covid19.babelprov.go.id/" TargetMode="External"/><Relationship Id="rId572" Type="http://schemas.openxmlformats.org/officeDocument/2006/relationships/hyperlink" Target="http://covid19.babelprov.go.id/" TargetMode="External"/><Relationship Id="rId571" Type="http://schemas.openxmlformats.org/officeDocument/2006/relationships/hyperlink" Target="http://covid19.babelprov.go.id/" TargetMode="External"/><Relationship Id="rId570" Type="http://schemas.openxmlformats.org/officeDocument/2006/relationships/hyperlink" Target="http://covid19.babelprov.go.id/" TargetMode="External"/><Relationship Id="rId576" Type="http://schemas.openxmlformats.org/officeDocument/2006/relationships/hyperlink" Target="http://covid19.babelprov.go.id/" TargetMode="External"/><Relationship Id="rId575" Type="http://schemas.openxmlformats.org/officeDocument/2006/relationships/hyperlink" Target="http://covid19.babelprov.go.id/" TargetMode="External"/><Relationship Id="rId574" Type="http://schemas.openxmlformats.org/officeDocument/2006/relationships/hyperlink" Target="http://covid19.babelprov.go.id/" TargetMode="External"/><Relationship Id="rId573" Type="http://schemas.openxmlformats.org/officeDocument/2006/relationships/hyperlink" Target="http://covid19.babelprov.go.id/" TargetMode="External"/><Relationship Id="rId129" Type="http://schemas.openxmlformats.org/officeDocument/2006/relationships/hyperlink" Target="http://covid19.babelprov.go.id/" TargetMode="External"/><Relationship Id="rId128" Type="http://schemas.openxmlformats.org/officeDocument/2006/relationships/hyperlink" Target="http://covid19.babelprov.go.id/" TargetMode="External"/><Relationship Id="rId127" Type="http://schemas.openxmlformats.org/officeDocument/2006/relationships/hyperlink" Target="http://covid19.babelprov.go.id/" TargetMode="External"/><Relationship Id="rId126" Type="http://schemas.openxmlformats.org/officeDocument/2006/relationships/hyperlink" Target="http://covid19.babelprov.go.id/" TargetMode="External"/><Relationship Id="rId121" Type="http://schemas.openxmlformats.org/officeDocument/2006/relationships/hyperlink" Target="http://covid19.babelprov.go.id/" TargetMode="External"/><Relationship Id="rId120" Type="http://schemas.openxmlformats.org/officeDocument/2006/relationships/hyperlink" Target="http://covid19.babelprov.go.id/" TargetMode="External"/><Relationship Id="rId125" Type="http://schemas.openxmlformats.org/officeDocument/2006/relationships/hyperlink" Target="http://covid19.babelprov.go.id/" TargetMode="External"/><Relationship Id="rId124" Type="http://schemas.openxmlformats.org/officeDocument/2006/relationships/hyperlink" Target="http://covid19.babelprov.go.id/" TargetMode="External"/><Relationship Id="rId123" Type="http://schemas.openxmlformats.org/officeDocument/2006/relationships/hyperlink" Target="http://covid19.babelprov.go.id/" TargetMode="External"/><Relationship Id="rId122" Type="http://schemas.openxmlformats.org/officeDocument/2006/relationships/hyperlink" Target="http://covid19.babelprov.go.id/" TargetMode="External"/><Relationship Id="rId118" Type="http://schemas.openxmlformats.org/officeDocument/2006/relationships/hyperlink" Target="http://covid19.babelprov.go.id/" TargetMode="External"/><Relationship Id="rId117" Type="http://schemas.openxmlformats.org/officeDocument/2006/relationships/hyperlink" Target="http://covid19.babelprov.go.id/" TargetMode="External"/><Relationship Id="rId116" Type="http://schemas.openxmlformats.org/officeDocument/2006/relationships/hyperlink" Target="http://covid19.babelprov.go.id/" TargetMode="External"/><Relationship Id="rId115" Type="http://schemas.openxmlformats.org/officeDocument/2006/relationships/hyperlink" Target="http://covid19.babelprov.go.id/" TargetMode="External"/><Relationship Id="rId599" Type="http://schemas.openxmlformats.org/officeDocument/2006/relationships/hyperlink" Target="http://covid19.babelprov.go.id/" TargetMode="External"/><Relationship Id="rId119" Type="http://schemas.openxmlformats.org/officeDocument/2006/relationships/hyperlink" Target="http://covid19.babelprov.go.id/" TargetMode="External"/><Relationship Id="rId110" Type="http://schemas.openxmlformats.org/officeDocument/2006/relationships/hyperlink" Target="http://covid19.babelprov.go.id/" TargetMode="External"/><Relationship Id="rId594" Type="http://schemas.openxmlformats.org/officeDocument/2006/relationships/hyperlink" Target="http://covid19.babelprov.go.id/" TargetMode="External"/><Relationship Id="rId593" Type="http://schemas.openxmlformats.org/officeDocument/2006/relationships/hyperlink" Target="http://covid19.babelprov.go.id/" TargetMode="External"/><Relationship Id="rId592" Type="http://schemas.openxmlformats.org/officeDocument/2006/relationships/hyperlink" Target="http://covid19.babelprov.go.id/" TargetMode="External"/><Relationship Id="rId591" Type="http://schemas.openxmlformats.org/officeDocument/2006/relationships/hyperlink" Target="http://covid19.babelprov.go.id/" TargetMode="External"/><Relationship Id="rId114" Type="http://schemas.openxmlformats.org/officeDocument/2006/relationships/hyperlink" Target="http://covid19.babelprov.go.id/" TargetMode="External"/><Relationship Id="rId598" Type="http://schemas.openxmlformats.org/officeDocument/2006/relationships/hyperlink" Target="http://covid19.babelprov.go.id/" TargetMode="External"/><Relationship Id="rId113" Type="http://schemas.openxmlformats.org/officeDocument/2006/relationships/hyperlink" Target="http://covid19.babelprov.go.id/" TargetMode="External"/><Relationship Id="rId597" Type="http://schemas.openxmlformats.org/officeDocument/2006/relationships/hyperlink" Target="http://covid19.babelprov.go.id/" TargetMode="External"/><Relationship Id="rId112" Type="http://schemas.openxmlformats.org/officeDocument/2006/relationships/hyperlink" Target="http://covid19.babelprov.go.id/" TargetMode="External"/><Relationship Id="rId596" Type="http://schemas.openxmlformats.org/officeDocument/2006/relationships/hyperlink" Target="http://covid19.babelprov.go.id/" TargetMode="External"/><Relationship Id="rId111" Type="http://schemas.openxmlformats.org/officeDocument/2006/relationships/hyperlink" Target="http://covid19.babelprov.go.id/" TargetMode="External"/><Relationship Id="rId595" Type="http://schemas.openxmlformats.org/officeDocument/2006/relationships/hyperlink" Target="http://covid19.babelprov.go.id/" TargetMode="External"/><Relationship Id="rId547" Type="http://schemas.openxmlformats.org/officeDocument/2006/relationships/hyperlink" Target="http://covid19.babelprov.go.id/" TargetMode="External"/><Relationship Id="rId546" Type="http://schemas.openxmlformats.org/officeDocument/2006/relationships/hyperlink" Target="http://covid19.babelprov.go.id/" TargetMode="External"/><Relationship Id="rId545" Type="http://schemas.openxmlformats.org/officeDocument/2006/relationships/hyperlink" Target="http://covid19.babelprov.go.id/" TargetMode="External"/><Relationship Id="rId544" Type="http://schemas.openxmlformats.org/officeDocument/2006/relationships/hyperlink" Target="http://covid19.babelprov.go.id/" TargetMode="External"/><Relationship Id="rId549" Type="http://schemas.openxmlformats.org/officeDocument/2006/relationships/hyperlink" Target="http://covid19.babelprov.go.id/" TargetMode="External"/><Relationship Id="rId548" Type="http://schemas.openxmlformats.org/officeDocument/2006/relationships/hyperlink" Target="http://covid19.babelprov.go.id/" TargetMode="External"/><Relationship Id="rId543" Type="http://schemas.openxmlformats.org/officeDocument/2006/relationships/hyperlink" Target="http://covid19.babelprov.go.id/" TargetMode="External"/><Relationship Id="rId542" Type="http://schemas.openxmlformats.org/officeDocument/2006/relationships/hyperlink" Target="http://covid19.babelprov.go.id/" TargetMode="External"/><Relationship Id="rId541" Type="http://schemas.openxmlformats.org/officeDocument/2006/relationships/hyperlink" Target="http://covid19.babelprov.go.id/" TargetMode="External"/><Relationship Id="rId540" Type="http://schemas.openxmlformats.org/officeDocument/2006/relationships/hyperlink" Target="http://covid19.babelprov.go.id/" TargetMode="External"/><Relationship Id="rId536" Type="http://schemas.openxmlformats.org/officeDocument/2006/relationships/hyperlink" Target="http://covid19.babelprov.go.id/" TargetMode="External"/><Relationship Id="rId535" Type="http://schemas.openxmlformats.org/officeDocument/2006/relationships/hyperlink" Target="http://covid19.babelprov.go.id/" TargetMode="External"/><Relationship Id="rId534" Type="http://schemas.openxmlformats.org/officeDocument/2006/relationships/hyperlink" Target="http://covid19.babelprov.go.id/" TargetMode="External"/><Relationship Id="rId533" Type="http://schemas.openxmlformats.org/officeDocument/2006/relationships/hyperlink" Target="http://covid19.babelprov.go.id/" TargetMode="External"/><Relationship Id="rId539" Type="http://schemas.openxmlformats.org/officeDocument/2006/relationships/hyperlink" Target="http://covid19.babelprov.go.id/" TargetMode="External"/><Relationship Id="rId538" Type="http://schemas.openxmlformats.org/officeDocument/2006/relationships/hyperlink" Target="http://covid19.babelprov.go.id/" TargetMode="External"/><Relationship Id="rId537" Type="http://schemas.openxmlformats.org/officeDocument/2006/relationships/hyperlink" Target="http://covid19.babelprov.go.id/" TargetMode="External"/><Relationship Id="rId532" Type="http://schemas.openxmlformats.org/officeDocument/2006/relationships/hyperlink" Target="http://covid19.babelprov.go.id/" TargetMode="External"/><Relationship Id="rId531" Type="http://schemas.openxmlformats.org/officeDocument/2006/relationships/hyperlink" Target="http://covid19.babelprov.go.id/" TargetMode="External"/><Relationship Id="rId530" Type="http://schemas.openxmlformats.org/officeDocument/2006/relationships/hyperlink" Target="http://covid19.babelprov.go.id/" TargetMode="External"/><Relationship Id="rId569" Type="http://schemas.openxmlformats.org/officeDocument/2006/relationships/hyperlink" Target="http://covid19.babelprov.go.id/" TargetMode="External"/><Relationship Id="rId568" Type="http://schemas.openxmlformats.org/officeDocument/2006/relationships/hyperlink" Target="http://covid19.babelprov.go.id/" TargetMode="External"/><Relationship Id="rId567" Type="http://schemas.openxmlformats.org/officeDocument/2006/relationships/hyperlink" Target="http://covid19.babelprov.go.id/" TargetMode="External"/><Relationship Id="rId566" Type="http://schemas.openxmlformats.org/officeDocument/2006/relationships/hyperlink" Target="http://covid19.babelprov.go.id/" TargetMode="External"/><Relationship Id="rId561" Type="http://schemas.openxmlformats.org/officeDocument/2006/relationships/hyperlink" Target="http://covid19.babelprov.go.id/" TargetMode="External"/><Relationship Id="rId560" Type="http://schemas.openxmlformats.org/officeDocument/2006/relationships/hyperlink" Target="http://covid19.babelprov.go.id/" TargetMode="External"/><Relationship Id="rId565" Type="http://schemas.openxmlformats.org/officeDocument/2006/relationships/hyperlink" Target="http://covid19.babelprov.go.id/" TargetMode="External"/><Relationship Id="rId564" Type="http://schemas.openxmlformats.org/officeDocument/2006/relationships/hyperlink" Target="http://covid19.babelprov.go.id/" TargetMode="External"/><Relationship Id="rId563" Type="http://schemas.openxmlformats.org/officeDocument/2006/relationships/hyperlink" Target="http://covid19.babelprov.go.id/" TargetMode="External"/><Relationship Id="rId562" Type="http://schemas.openxmlformats.org/officeDocument/2006/relationships/hyperlink" Target="http://covid19.babelprov.go.id/" TargetMode="External"/><Relationship Id="rId558" Type="http://schemas.openxmlformats.org/officeDocument/2006/relationships/hyperlink" Target="http://covid19.babelprov.go.id/" TargetMode="External"/><Relationship Id="rId557" Type="http://schemas.openxmlformats.org/officeDocument/2006/relationships/hyperlink" Target="http://covid19.babelprov.go.id/" TargetMode="External"/><Relationship Id="rId556" Type="http://schemas.openxmlformats.org/officeDocument/2006/relationships/hyperlink" Target="http://covid19.babelprov.go.id/" TargetMode="External"/><Relationship Id="rId555" Type="http://schemas.openxmlformats.org/officeDocument/2006/relationships/hyperlink" Target="http://covid19.babelprov.go.id/" TargetMode="External"/><Relationship Id="rId559" Type="http://schemas.openxmlformats.org/officeDocument/2006/relationships/hyperlink" Target="http://covid19.babelprov.go.id/" TargetMode="External"/><Relationship Id="rId550" Type="http://schemas.openxmlformats.org/officeDocument/2006/relationships/hyperlink" Target="http://covid19.babelprov.go.id/" TargetMode="External"/><Relationship Id="rId554" Type="http://schemas.openxmlformats.org/officeDocument/2006/relationships/hyperlink" Target="http://covid19.babelprov.go.id/" TargetMode="External"/><Relationship Id="rId553" Type="http://schemas.openxmlformats.org/officeDocument/2006/relationships/hyperlink" Target="http://covid19.babelprov.go.id/" TargetMode="External"/><Relationship Id="rId552" Type="http://schemas.openxmlformats.org/officeDocument/2006/relationships/hyperlink" Target="http://covid19.babelprov.go.id/" TargetMode="External"/><Relationship Id="rId551" Type="http://schemas.openxmlformats.org/officeDocument/2006/relationships/hyperlink" Target="http://covid19.babelprov.go.id/" TargetMode="External"/><Relationship Id="rId495" Type="http://schemas.openxmlformats.org/officeDocument/2006/relationships/hyperlink" Target="http://covid19.babelprov.go.id/" TargetMode="External"/><Relationship Id="rId494" Type="http://schemas.openxmlformats.org/officeDocument/2006/relationships/hyperlink" Target="http://covid19.babelprov.go.id/" TargetMode="External"/><Relationship Id="rId493" Type="http://schemas.openxmlformats.org/officeDocument/2006/relationships/hyperlink" Target="http://covid19.babelprov.go.id/" TargetMode="External"/><Relationship Id="rId492" Type="http://schemas.openxmlformats.org/officeDocument/2006/relationships/hyperlink" Target="http://covid19.babelprov.go.id/" TargetMode="External"/><Relationship Id="rId499" Type="http://schemas.openxmlformats.org/officeDocument/2006/relationships/hyperlink" Target="http://covid19.babelprov.go.id/" TargetMode="External"/><Relationship Id="rId498" Type="http://schemas.openxmlformats.org/officeDocument/2006/relationships/hyperlink" Target="http://covid19.babelprov.go.id/" TargetMode="External"/><Relationship Id="rId497" Type="http://schemas.openxmlformats.org/officeDocument/2006/relationships/hyperlink" Target="http://covid19.babelprov.go.id/" TargetMode="External"/><Relationship Id="rId496" Type="http://schemas.openxmlformats.org/officeDocument/2006/relationships/hyperlink" Target="http://covid19.babelprov.go.id/" TargetMode="External"/><Relationship Id="rId409" Type="http://schemas.openxmlformats.org/officeDocument/2006/relationships/hyperlink" Target="http://covid19.babelprov.go.id/" TargetMode="External"/><Relationship Id="rId404" Type="http://schemas.openxmlformats.org/officeDocument/2006/relationships/hyperlink" Target="http://covid19.babelprov.go.id/" TargetMode="External"/><Relationship Id="rId403" Type="http://schemas.openxmlformats.org/officeDocument/2006/relationships/hyperlink" Target="http://covid19.babelprov.go.id/" TargetMode="External"/><Relationship Id="rId402" Type="http://schemas.openxmlformats.org/officeDocument/2006/relationships/hyperlink" Target="http://covid19.babelprov.go.id/" TargetMode="External"/><Relationship Id="rId401" Type="http://schemas.openxmlformats.org/officeDocument/2006/relationships/hyperlink" Target="http://covid19.babelprov.go.id/" TargetMode="External"/><Relationship Id="rId408" Type="http://schemas.openxmlformats.org/officeDocument/2006/relationships/hyperlink" Target="http://covid19.babelprov.go.id/" TargetMode="External"/><Relationship Id="rId407" Type="http://schemas.openxmlformats.org/officeDocument/2006/relationships/hyperlink" Target="http://covid19.babelprov.go.id/" TargetMode="External"/><Relationship Id="rId406" Type="http://schemas.openxmlformats.org/officeDocument/2006/relationships/hyperlink" Target="http://covid19.babelprov.go.id/" TargetMode="External"/><Relationship Id="rId405" Type="http://schemas.openxmlformats.org/officeDocument/2006/relationships/hyperlink" Target="http://covid19.babelprov.go.id/" TargetMode="External"/><Relationship Id="rId400" Type="http://schemas.openxmlformats.org/officeDocument/2006/relationships/hyperlink" Target="http://covid19.babelprov.go.id/" TargetMode="External"/><Relationship Id="rId469" Type="http://schemas.openxmlformats.org/officeDocument/2006/relationships/hyperlink" Target="http://covid19.babelprov.go.id/" TargetMode="External"/><Relationship Id="rId468" Type="http://schemas.openxmlformats.org/officeDocument/2006/relationships/hyperlink" Target="http://covid19.babelprov.go.id/" TargetMode="External"/><Relationship Id="rId467" Type="http://schemas.openxmlformats.org/officeDocument/2006/relationships/hyperlink" Target="http://covid19.babelprov.go.id/" TargetMode="External"/><Relationship Id="rId462" Type="http://schemas.openxmlformats.org/officeDocument/2006/relationships/hyperlink" Target="http://covid19.babelprov.go.id/" TargetMode="External"/><Relationship Id="rId461" Type="http://schemas.openxmlformats.org/officeDocument/2006/relationships/hyperlink" Target="http://covid19.babelprov.go.id/" TargetMode="External"/><Relationship Id="rId460" Type="http://schemas.openxmlformats.org/officeDocument/2006/relationships/hyperlink" Target="http://covid19.babelprov.go.id/" TargetMode="External"/><Relationship Id="rId466" Type="http://schemas.openxmlformats.org/officeDocument/2006/relationships/hyperlink" Target="http://covid19.babelprov.go.id/" TargetMode="External"/><Relationship Id="rId465" Type="http://schemas.openxmlformats.org/officeDocument/2006/relationships/hyperlink" Target="http://covid19.babelprov.go.id/" TargetMode="External"/><Relationship Id="rId464" Type="http://schemas.openxmlformats.org/officeDocument/2006/relationships/hyperlink" Target="http://covid19.babelprov.go.id/" TargetMode="External"/><Relationship Id="rId463" Type="http://schemas.openxmlformats.org/officeDocument/2006/relationships/hyperlink" Target="http://covid19.babelprov.go.id/" TargetMode="External"/><Relationship Id="rId459" Type="http://schemas.openxmlformats.org/officeDocument/2006/relationships/hyperlink" Target="http://covid19.babelprov.go.id/" TargetMode="External"/><Relationship Id="rId458" Type="http://schemas.openxmlformats.org/officeDocument/2006/relationships/hyperlink" Target="http://covid19.babelprov.go.id/" TargetMode="External"/><Relationship Id="rId457" Type="http://schemas.openxmlformats.org/officeDocument/2006/relationships/hyperlink" Target="http://covid19.babelprov.go.id/" TargetMode="External"/><Relationship Id="rId456" Type="http://schemas.openxmlformats.org/officeDocument/2006/relationships/hyperlink" Target="http://covid19.babelprov.go.id/" TargetMode="External"/><Relationship Id="rId451" Type="http://schemas.openxmlformats.org/officeDocument/2006/relationships/hyperlink" Target="http://covid19.babelprov.go.id/" TargetMode="External"/><Relationship Id="rId450" Type="http://schemas.openxmlformats.org/officeDocument/2006/relationships/hyperlink" Target="http://covid19.babelprov.go.id/" TargetMode="External"/><Relationship Id="rId455" Type="http://schemas.openxmlformats.org/officeDocument/2006/relationships/hyperlink" Target="http://covid19.babelprov.go.id/" TargetMode="External"/><Relationship Id="rId454" Type="http://schemas.openxmlformats.org/officeDocument/2006/relationships/hyperlink" Target="http://covid19.babelprov.go.id/" TargetMode="External"/><Relationship Id="rId453" Type="http://schemas.openxmlformats.org/officeDocument/2006/relationships/hyperlink" Target="http://covid19.babelprov.go.id/" TargetMode="External"/><Relationship Id="rId452" Type="http://schemas.openxmlformats.org/officeDocument/2006/relationships/hyperlink" Target="http://covid19.babelprov.go.id/" TargetMode="External"/><Relationship Id="rId491" Type="http://schemas.openxmlformats.org/officeDocument/2006/relationships/hyperlink" Target="http://covid19.babelprov.go.id/" TargetMode="External"/><Relationship Id="rId490" Type="http://schemas.openxmlformats.org/officeDocument/2006/relationships/hyperlink" Target="http://covid19.babelprov.go.id/" TargetMode="External"/><Relationship Id="rId489" Type="http://schemas.openxmlformats.org/officeDocument/2006/relationships/hyperlink" Target="http://covid19.babelprov.go.id/" TargetMode="External"/><Relationship Id="rId484" Type="http://schemas.openxmlformats.org/officeDocument/2006/relationships/hyperlink" Target="http://covid19.babelprov.go.id/" TargetMode="External"/><Relationship Id="rId483" Type="http://schemas.openxmlformats.org/officeDocument/2006/relationships/hyperlink" Target="http://covid19.babelprov.go.id/" TargetMode="External"/><Relationship Id="rId482" Type="http://schemas.openxmlformats.org/officeDocument/2006/relationships/hyperlink" Target="http://covid19.babelprov.go.id/" TargetMode="External"/><Relationship Id="rId481" Type="http://schemas.openxmlformats.org/officeDocument/2006/relationships/hyperlink" Target="http://covid19.babelprov.go.id/" TargetMode="External"/><Relationship Id="rId488" Type="http://schemas.openxmlformats.org/officeDocument/2006/relationships/hyperlink" Target="http://covid19.babelprov.go.id/" TargetMode="External"/><Relationship Id="rId487" Type="http://schemas.openxmlformats.org/officeDocument/2006/relationships/hyperlink" Target="http://covid19.babelprov.go.id/" TargetMode="External"/><Relationship Id="rId486" Type="http://schemas.openxmlformats.org/officeDocument/2006/relationships/hyperlink" Target="http://covid19.babelprov.go.id/" TargetMode="External"/><Relationship Id="rId485" Type="http://schemas.openxmlformats.org/officeDocument/2006/relationships/hyperlink" Target="http://covid19.babelprov.go.id/" TargetMode="External"/><Relationship Id="rId480" Type="http://schemas.openxmlformats.org/officeDocument/2006/relationships/hyperlink" Target="http://covid19.babelprov.go.id/" TargetMode="External"/><Relationship Id="rId479" Type="http://schemas.openxmlformats.org/officeDocument/2006/relationships/hyperlink" Target="http://covid19.babelprov.go.id/" TargetMode="External"/><Relationship Id="rId478" Type="http://schemas.openxmlformats.org/officeDocument/2006/relationships/hyperlink" Target="http://covid19.babelprov.go.id/" TargetMode="External"/><Relationship Id="rId473" Type="http://schemas.openxmlformats.org/officeDocument/2006/relationships/hyperlink" Target="http://covid19.babelprov.go.id/" TargetMode="External"/><Relationship Id="rId472" Type="http://schemas.openxmlformats.org/officeDocument/2006/relationships/hyperlink" Target="http://covid19.babelprov.go.id/" TargetMode="External"/><Relationship Id="rId471" Type="http://schemas.openxmlformats.org/officeDocument/2006/relationships/hyperlink" Target="http://covid19.babelprov.go.id/" TargetMode="External"/><Relationship Id="rId470" Type="http://schemas.openxmlformats.org/officeDocument/2006/relationships/hyperlink" Target="http://covid19.babelprov.go.id/" TargetMode="External"/><Relationship Id="rId477" Type="http://schemas.openxmlformats.org/officeDocument/2006/relationships/hyperlink" Target="http://covid19.babelprov.go.id/" TargetMode="External"/><Relationship Id="rId476" Type="http://schemas.openxmlformats.org/officeDocument/2006/relationships/hyperlink" Target="http://covid19.babelprov.go.id/" TargetMode="External"/><Relationship Id="rId475" Type="http://schemas.openxmlformats.org/officeDocument/2006/relationships/hyperlink" Target="http://covid19.babelprov.go.id/" TargetMode="External"/><Relationship Id="rId474" Type="http://schemas.openxmlformats.org/officeDocument/2006/relationships/hyperlink" Target="http://covid19.babelprov.go.id/" TargetMode="External"/><Relationship Id="rId426" Type="http://schemas.openxmlformats.org/officeDocument/2006/relationships/hyperlink" Target="http://covid19.babelprov.go.id/" TargetMode="External"/><Relationship Id="rId425" Type="http://schemas.openxmlformats.org/officeDocument/2006/relationships/hyperlink" Target="http://covid19.babelprov.go.id/" TargetMode="External"/><Relationship Id="rId424" Type="http://schemas.openxmlformats.org/officeDocument/2006/relationships/hyperlink" Target="http://covid19.babelprov.go.id/" TargetMode="External"/><Relationship Id="rId423" Type="http://schemas.openxmlformats.org/officeDocument/2006/relationships/hyperlink" Target="http://covid19.babelprov.go.id/" TargetMode="External"/><Relationship Id="rId429" Type="http://schemas.openxmlformats.org/officeDocument/2006/relationships/hyperlink" Target="http://covid19.babelprov.go.id/" TargetMode="External"/><Relationship Id="rId428" Type="http://schemas.openxmlformats.org/officeDocument/2006/relationships/hyperlink" Target="http://covid19.babelprov.go.id/" TargetMode="External"/><Relationship Id="rId427" Type="http://schemas.openxmlformats.org/officeDocument/2006/relationships/hyperlink" Target="http://covid19.babelprov.go.id/" TargetMode="External"/><Relationship Id="rId422" Type="http://schemas.openxmlformats.org/officeDocument/2006/relationships/hyperlink" Target="http://covid19.babelprov.go.id/" TargetMode="External"/><Relationship Id="rId421" Type="http://schemas.openxmlformats.org/officeDocument/2006/relationships/hyperlink" Target="http://covid19.babelprov.go.id/" TargetMode="External"/><Relationship Id="rId420" Type="http://schemas.openxmlformats.org/officeDocument/2006/relationships/hyperlink" Target="http://covid19.babelprov.go.id/" TargetMode="External"/><Relationship Id="rId415" Type="http://schemas.openxmlformats.org/officeDocument/2006/relationships/hyperlink" Target="http://covid19.babelprov.go.id/" TargetMode="External"/><Relationship Id="rId414" Type="http://schemas.openxmlformats.org/officeDocument/2006/relationships/hyperlink" Target="http://covid19.babelprov.go.id/" TargetMode="External"/><Relationship Id="rId413" Type="http://schemas.openxmlformats.org/officeDocument/2006/relationships/hyperlink" Target="http://covid19.babelprov.go.id/" TargetMode="External"/><Relationship Id="rId412" Type="http://schemas.openxmlformats.org/officeDocument/2006/relationships/hyperlink" Target="http://covid19.babelprov.go.id/" TargetMode="External"/><Relationship Id="rId419" Type="http://schemas.openxmlformats.org/officeDocument/2006/relationships/hyperlink" Target="http://covid19.babelprov.go.id/" TargetMode="External"/><Relationship Id="rId418" Type="http://schemas.openxmlformats.org/officeDocument/2006/relationships/hyperlink" Target="http://covid19.babelprov.go.id/" TargetMode="External"/><Relationship Id="rId417" Type="http://schemas.openxmlformats.org/officeDocument/2006/relationships/hyperlink" Target="http://covid19.babelprov.go.id/" TargetMode="External"/><Relationship Id="rId416" Type="http://schemas.openxmlformats.org/officeDocument/2006/relationships/hyperlink" Target="http://covid19.babelprov.go.id/" TargetMode="External"/><Relationship Id="rId411" Type="http://schemas.openxmlformats.org/officeDocument/2006/relationships/hyperlink" Target="http://covid19.babelprov.go.id/" TargetMode="External"/><Relationship Id="rId410" Type="http://schemas.openxmlformats.org/officeDocument/2006/relationships/hyperlink" Target="http://covid19.babelprov.go.id/" TargetMode="External"/><Relationship Id="rId448" Type="http://schemas.openxmlformats.org/officeDocument/2006/relationships/hyperlink" Target="http://covid19.babelprov.go.id/" TargetMode="External"/><Relationship Id="rId447" Type="http://schemas.openxmlformats.org/officeDocument/2006/relationships/hyperlink" Target="http://covid19.babelprov.go.id/" TargetMode="External"/><Relationship Id="rId446" Type="http://schemas.openxmlformats.org/officeDocument/2006/relationships/hyperlink" Target="http://covid19.babelprov.go.id/" TargetMode="External"/><Relationship Id="rId445" Type="http://schemas.openxmlformats.org/officeDocument/2006/relationships/hyperlink" Target="http://covid19.babelprov.go.id/" TargetMode="External"/><Relationship Id="rId449" Type="http://schemas.openxmlformats.org/officeDocument/2006/relationships/hyperlink" Target="http://covid19.babelprov.go.id/" TargetMode="External"/><Relationship Id="rId440" Type="http://schemas.openxmlformats.org/officeDocument/2006/relationships/hyperlink" Target="http://covid19.babelprov.go.id/" TargetMode="External"/><Relationship Id="rId444" Type="http://schemas.openxmlformats.org/officeDocument/2006/relationships/hyperlink" Target="http://covid19.babelprov.go.id/" TargetMode="External"/><Relationship Id="rId443" Type="http://schemas.openxmlformats.org/officeDocument/2006/relationships/hyperlink" Target="http://covid19.babelprov.go.id/" TargetMode="External"/><Relationship Id="rId442" Type="http://schemas.openxmlformats.org/officeDocument/2006/relationships/hyperlink" Target="http://covid19.babelprov.go.id/" TargetMode="External"/><Relationship Id="rId441" Type="http://schemas.openxmlformats.org/officeDocument/2006/relationships/hyperlink" Target="http://covid19.babelprov.go.id/" TargetMode="External"/><Relationship Id="rId437" Type="http://schemas.openxmlformats.org/officeDocument/2006/relationships/hyperlink" Target="http://covid19.babelprov.go.id/" TargetMode="External"/><Relationship Id="rId436" Type="http://schemas.openxmlformats.org/officeDocument/2006/relationships/hyperlink" Target="http://covid19.babelprov.go.id/" TargetMode="External"/><Relationship Id="rId435" Type="http://schemas.openxmlformats.org/officeDocument/2006/relationships/hyperlink" Target="http://covid19.babelprov.go.id/" TargetMode="External"/><Relationship Id="rId434" Type="http://schemas.openxmlformats.org/officeDocument/2006/relationships/hyperlink" Target="http://covid19.babelprov.go.id/" TargetMode="External"/><Relationship Id="rId439" Type="http://schemas.openxmlformats.org/officeDocument/2006/relationships/hyperlink" Target="http://covid19.babelprov.go.id/" TargetMode="External"/><Relationship Id="rId438" Type="http://schemas.openxmlformats.org/officeDocument/2006/relationships/hyperlink" Target="http://covid19.babelprov.go.id/" TargetMode="External"/><Relationship Id="rId433" Type="http://schemas.openxmlformats.org/officeDocument/2006/relationships/hyperlink" Target="http://covid19.babelprov.go.id/" TargetMode="External"/><Relationship Id="rId432" Type="http://schemas.openxmlformats.org/officeDocument/2006/relationships/hyperlink" Target="http://covid19.babelprov.go.id/" TargetMode="External"/><Relationship Id="rId431" Type="http://schemas.openxmlformats.org/officeDocument/2006/relationships/hyperlink" Target="http://covid19.babelprov.go.id/" TargetMode="External"/><Relationship Id="rId430" Type="http://schemas.openxmlformats.org/officeDocument/2006/relationships/hyperlink" Target="http://covid19.babelprov.go.id/" TargetMode="External"/></Relationships>
</file>

<file path=xl/worksheets/_rels/sheet13.xml.rels><?xml version="1.0" encoding="UTF-8" standalone="yes"?><Relationships xmlns="http://schemas.openxmlformats.org/package/2006/relationships"><Relationship Id="rId392" Type="http://schemas.openxmlformats.org/officeDocument/2006/relationships/hyperlink" Target="https://tirto.id/cek-peta-persebaran-covid-19-di-jateng-via-coronajatengprovgoid-eGb1" TargetMode="External"/><Relationship Id="rId391" Type="http://schemas.openxmlformats.org/officeDocument/2006/relationships/hyperlink" Target="https://tirto.id/cek-peta-persebaran-covid-19-di-jateng-via-coronajatengprovgoid-eGb1" TargetMode="External"/><Relationship Id="rId390" Type="http://schemas.openxmlformats.org/officeDocument/2006/relationships/hyperlink" Target="https://tirto.id/cek-peta-persebaran-covid-19-di-jateng-via-coronajatengprovgoid-eGb1" TargetMode="External"/><Relationship Id="rId1" Type="http://schemas.openxmlformats.org/officeDocument/2006/relationships/hyperlink" Target="https://jateng.idntimes.com/news/jateng/rudal-afgani-dirgantara/ada-16-odp-dan-7-pdp-corona-rsud-soedirman-siapkan-38-ruang-isolasi/full" TargetMode="External"/><Relationship Id="rId2" Type="http://schemas.openxmlformats.org/officeDocument/2006/relationships/hyperlink" Target="https://jateng.idntimes.com/news/jateng/rudal-afgani-dirgantara/ada-16-odp-dan-7-pdp-corona-rsud-soedirman-siapkan-38-ruang-isolasi/full" TargetMode="External"/><Relationship Id="rId3" Type="http://schemas.openxmlformats.org/officeDocument/2006/relationships/hyperlink" Target="https://jateng.idntimes.com/news/jateng/rudal-afgani-dirgantara/ada-16-odp-dan-7-pdp-corona-rsud-soedirman-siapkan-38-ruang-isolasi/full" TargetMode="External"/><Relationship Id="rId4" Type="http://schemas.openxmlformats.org/officeDocument/2006/relationships/hyperlink" Target="https://jateng.idntimes.com/news/jateng/rudal-afgani-dirgantara/ada-16-odp-dan-7-pdp-corona-rsud-soedirman-siapkan-38-ruang-isolasi/full" TargetMode="External"/><Relationship Id="rId9" Type="http://schemas.openxmlformats.org/officeDocument/2006/relationships/hyperlink" Target="https://jateng.idntimes.com/news/jateng/rudal-afgani-dirgantara/ada-16-odp-dan-7-pdp-corona-rsud-soedirman-siapkan-38-ruang-isolasi/full" TargetMode="External"/><Relationship Id="rId385" Type="http://schemas.openxmlformats.org/officeDocument/2006/relationships/hyperlink" Target="https://tirto.id/cek-peta-persebaran-covid-19-di-jateng-via-coronajatengprovgoid-eGb1" TargetMode="External"/><Relationship Id="rId384" Type="http://schemas.openxmlformats.org/officeDocument/2006/relationships/hyperlink" Target="https://tirto.id/cek-peta-persebaran-covid-19-di-jateng-via-coronajatengprovgoid-eGb1" TargetMode="External"/><Relationship Id="rId383" Type="http://schemas.openxmlformats.org/officeDocument/2006/relationships/hyperlink" Target="https://tirto.id/cek-peta-persebaran-covid-19-di-jateng-via-coronajatengprovgoid-eGb1" TargetMode="External"/><Relationship Id="rId382" Type="http://schemas.openxmlformats.org/officeDocument/2006/relationships/hyperlink" Target="https://tirto.id/cek-peta-persebaran-covid-19-di-jateng-via-coronajatengprovgoid-eGb1" TargetMode="External"/><Relationship Id="rId5" Type="http://schemas.openxmlformats.org/officeDocument/2006/relationships/hyperlink" Target="https://jateng.idntimes.com/news/jateng/rudal-afgani-dirgantara/ada-16-odp-dan-7-pdp-corona-rsud-soedirman-siapkan-38-ruang-isolasi/full" TargetMode="External"/><Relationship Id="rId389" Type="http://schemas.openxmlformats.org/officeDocument/2006/relationships/hyperlink" Target="https://tirto.id/cek-peta-persebaran-covid-19-di-jateng-via-coronajatengprovgoid-eGb1" TargetMode="External"/><Relationship Id="rId6" Type="http://schemas.openxmlformats.org/officeDocument/2006/relationships/hyperlink" Target="https://jateng.idntimes.com/news/jateng/rudal-afgani-dirgantara/ada-16-odp-dan-7-pdp-corona-rsud-soedirman-siapkan-38-ruang-isolasi/full" TargetMode="External"/><Relationship Id="rId388" Type="http://schemas.openxmlformats.org/officeDocument/2006/relationships/hyperlink" Target="https://tirto.id/cek-peta-persebaran-covid-19-di-jateng-via-coronajatengprovgoid-eGb1" TargetMode="External"/><Relationship Id="rId7" Type="http://schemas.openxmlformats.org/officeDocument/2006/relationships/hyperlink" Target="https://jateng.idntimes.com/news/jateng/rudal-afgani-dirgantara/ada-16-odp-dan-7-pdp-corona-rsud-soedirman-siapkan-38-ruang-isolasi/full" TargetMode="External"/><Relationship Id="rId387" Type="http://schemas.openxmlformats.org/officeDocument/2006/relationships/hyperlink" Target="https://tirto.id/cek-peta-persebaran-covid-19-di-jateng-via-coronajatengprovgoid-eGb1" TargetMode="External"/><Relationship Id="rId8" Type="http://schemas.openxmlformats.org/officeDocument/2006/relationships/hyperlink" Target="https://jateng.idntimes.com/news/jateng/rudal-afgani-dirgantara/ada-16-odp-dan-7-pdp-corona-rsud-soedirman-siapkan-38-ruang-isolasi/full" TargetMode="External"/><Relationship Id="rId386" Type="http://schemas.openxmlformats.org/officeDocument/2006/relationships/hyperlink" Target="https://tirto.id/cek-peta-persebaran-covid-19-di-jateng-via-coronajatengprovgoid-eGb1" TargetMode="External"/><Relationship Id="rId381" Type="http://schemas.openxmlformats.org/officeDocument/2006/relationships/hyperlink" Target="https://tirto.id/cek-peta-persebaran-covid-19-di-jateng-via-coronajatengprovgoid-eGb1" TargetMode="External"/><Relationship Id="rId380" Type="http://schemas.openxmlformats.org/officeDocument/2006/relationships/hyperlink" Target="https://tirto.id/cek-peta-persebaran-covid-19-di-jateng-via-coronajatengprovgoid-eGb1" TargetMode="External"/><Relationship Id="rId379" Type="http://schemas.openxmlformats.org/officeDocument/2006/relationships/hyperlink" Target="https://tirto.id/cek-peta-persebaran-covid-19-di-jateng-via-coronajatengprovgoid-eGb1" TargetMode="External"/><Relationship Id="rId374" Type="http://schemas.openxmlformats.org/officeDocument/2006/relationships/hyperlink" Target="https://tirto.id/cek-peta-persebaran-covid-19-di-jateng-via-coronajatengprovgoid-eGb1" TargetMode="External"/><Relationship Id="rId373" Type="http://schemas.openxmlformats.org/officeDocument/2006/relationships/hyperlink" Target="https://tirto.id/cek-peta-persebaran-covid-19-di-jateng-via-coronajatengprovgoid-eGb1" TargetMode="External"/><Relationship Id="rId372" Type="http://schemas.openxmlformats.org/officeDocument/2006/relationships/hyperlink" Target="https://tirto.id/cek-peta-persebaran-covid-19-di-jateng-via-coronajatengprovgoid-eGb1" TargetMode="External"/><Relationship Id="rId371" Type="http://schemas.openxmlformats.org/officeDocument/2006/relationships/hyperlink" Target="https://tirto.id/cek-peta-persebaran-covid-19-di-jateng-via-coronajatengprovgoid-eGb1" TargetMode="External"/><Relationship Id="rId378" Type="http://schemas.openxmlformats.org/officeDocument/2006/relationships/hyperlink" Target="https://tirto.id/cek-peta-persebaran-covid-19-di-jateng-via-coronajatengprovgoid-eGb1" TargetMode="External"/><Relationship Id="rId377" Type="http://schemas.openxmlformats.org/officeDocument/2006/relationships/hyperlink" Target="https://tirto.id/cek-peta-persebaran-covid-19-di-jateng-via-coronajatengprovgoid-eGb1" TargetMode="External"/><Relationship Id="rId376" Type="http://schemas.openxmlformats.org/officeDocument/2006/relationships/hyperlink" Target="https://tirto.id/cek-peta-persebaran-covid-19-di-jateng-via-coronajatengprovgoid-eGb1" TargetMode="External"/><Relationship Id="rId375" Type="http://schemas.openxmlformats.org/officeDocument/2006/relationships/hyperlink" Target="https://tirto.id/cek-peta-persebaran-covid-19-di-jateng-via-coronajatengprovgoid-eGb1" TargetMode="External"/><Relationship Id="rId396" Type="http://schemas.openxmlformats.org/officeDocument/2006/relationships/hyperlink" Target="https://tirto.id/cek-peta-persebaran-covid-19-di-jateng-via-coronajatengprovgoid-eGb1" TargetMode="External"/><Relationship Id="rId395" Type="http://schemas.openxmlformats.org/officeDocument/2006/relationships/hyperlink" Target="https://tirto.id/cek-peta-persebaran-covid-19-di-jateng-via-coronajatengprovgoid-eGb1" TargetMode="External"/><Relationship Id="rId394" Type="http://schemas.openxmlformats.org/officeDocument/2006/relationships/hyperlink" Target="https://tirto.id/cek-peta-persebaran-covid-19-di-jateng-via-coronajatengprovgoid-eGb1" TargetMode="External"/><Relationship Id="rId393" Type="http://schemas.openxmlformats.org/officeDocument/2006/relationships/hyperlink" Target="https://tirto.id/cek-peta-persebaran-covid-19-di-jateng-via-coronajatengprovgoid-eGb1" TargetMode="External"/><Relationship Id="rId399" Type="http://schemas.openxmlformats.org/officeDocument/2006/relationships/hyperlink" Target="https://tirto.id/cek-peta-persebaran-covid-19-di-jateng-via-coronajatengprovgoid-eGb1" TargetMode="External"/><Relationship Id="rId398" Type="http://schemas.openxmlformats.org/officeDocument/2006/relationships/hyperlink" Target="https://tirto.id/cek-peta-persebaran-covid-19-di-jateng-via-coronajatengprovgoid-eGb1" TargetMode="External"/><Relationship Id="rId397" Type="http://schemas.openxmlformats.org/officeDocument/2006/relationships/hyperlink" Target="https://tirto.id/cek-peta-persebaran-covid-19-di-jateng-via-coronajatengprovgoid-eGb1" TargetMode="External"/><Relationship Id="rId808" Type="http://schemas.openxmlformats.org/officeDocument/2006/relationships/hyperlink" Target="https://tirto.id/cek-peta-persebaran-covid-19-di-jateng-via-coronajatengprovgoid-eGb1" TargetMode="External"/><Relationship Id="rId807" Type="http://schemas.openxmlformats.org/officeDocument/2006/relationships/hyperlink" Target="https://tirto.id/cek-peta-persebaran-covid-19-di-jateng-via-coronajatengprovgoid-eGb1" TargetMode="External"/><Relationship Id="rId806" Type="http://schemas.openxmlformats.org/officeDocument/2006/relationships/hyperlink" Target="https://tirto.id/cek-peta-persebaran-covid-19-di-jateng-via-coronajatengprovgoid-eGb1" TargetMode="External"/><Relationship Id="rId805" Type="http://schemas.openxmlformats.org/officeDocument/2006/relationships/hyperlink" Target="https://tirto.id/cek-peta-persebaran-covid-19-di-jateng-via-coronajatengprovgoid-eGb1" TargetMode="External"/><Relationship Id="rId809" Type="http://schemas.openxmlformats.org/officeDocument/2006/relationships/hyperlink" Target="https://tirto.id/cek-peta-persebaran-covid-19-di-jateng-via-coronajatengprovgoid-eGb1" TargetMode="External"/><Relationship Id="rId800" Type="http://schemas.openxmlformats.org/officeDocument/2006/relationships/hyperlink" Target="https://tirto.id/cek-peta-persebaran-covid-19-di-jateng-via-coronajatengprovgoid-eGb1" TargetMode="External"/><Relationship Id="rId804" Type="http://schemas.openxmlformats.org/officeDocument/2006/relationships/hyperlink" Target="https://tirto.id/cek-peta-persebaran-covid-19-di-jateng-via-coronajatengprovgoid-eGb1" TargetMode="External"/><Relationship Id="rId803" Type="http://schemas.openxmlformats.org/officeDocument/2006/relationships/hyperlink" Target="https://tirto.id/cek-peta-persebaran-covid-19-di-jateng-via-coronajatengprovgoid-eGb1" TargetMode="External"/><Relationship Id="rId802" Type="http://schemas.openxmlformats.org/officeDocument/2006/relationships/hyperlink" Target="https://tirto.id/cek-peta-persebaran-covid-19-di-jateng-via-coronajatengprovgoid-eGb1" TargetMode="External"/><Relationship Id="rId801" Type="http://schemas.openxmlformats.org/officeDocument/2006/relationships/hyperlink" Target="https://tirto.id/cek-peta-persebaran-covid-19-di-jateng-via-coronajatengprovgoid-eGb1" TargetMode="External"/><Relationship Id="rId40" Type="http://schemas.openxmlformats.org/officeDocument/2006/relationships/hyperlink" Target="https://tirto.id/cek-peta-persebaran-covid-19-di-jateng-via-coronajatengprovgoid-eGb1" TargetMode="External"/><Relationship Id="rId1334" Type="http://schemas.openxmlformats.org/officeDocument/2006/relationships/drawing" Target="../drawings/drawing13.xml"/><Relationship Id="rId42" Type="http://schemas.openxmlformats.org/officeDocument/2006/relationships/hyperlink" Target="https://tirto.id/cek-peta-persebaran-covid-19-di-jateng-via-coronajatengprovgoid-eGb1" TargetMode="External"/><Relationship Id="rId41" Type="http://schemas.openxmlformats.org/officeDocument/2006/relationships/hyperlink" Target="https://tirto.id/cek-peta-persebaran-covid-19-di-jateng-via-coronajatengprovgoid-eGb1" TargetMode="External"/><Relationship Id="rId44" Type="http://schemas.openxmlformats.org/officeDocument/2006/relationships/hyperlink" Target="https://tirto.id/cek-peta-persebaran-covid-19-di-jateng-via-coronajatengprovgoid-eGb1" TargetMode="External"/><Relationship Id="rId43" Type="http://schemas.openxmlformats.org/officeDocument/2006/relationships/hyperlink" Target="https://tirto.id/cek-peta-persebaran-covid-19-di-jateng-via-coronajatengprovgoid-eGb1" TargetMode="External"/><Relationship Id="rId46" Type="http://schemas.openxmlformats.org/officeDocument/2006/relationships/hyperlink" Target="https://tirto.id/cek-peta-persebaran-covid-19-di-jateng-via-coronajatengprovgoid-eGb1" TargetMode="External"/><Relationship Id="rId45" Type="http://schemas.openxmlformats.org/officeDocument/2006/relationships/hyperlink" Target="https://tirto.id/cek-peta-persebaran-covid-19-di-jateng-via-coronajatengprovgoid-eGb1" TargetMode="External"/><Relationship Id="rId745" Type="http://schemas.openxmlformats.org/officeDocument/2006/relationships/hyperlink" Target="https://tirto.id/cek-peta-persebaran-covid-19-di-jateng-via-coronajatengprovgoid-eGb1" TargetMode="External"/><Relationship Id="rId744" Type="http://schemas.openxmlformats.org/officeDocument/2006/relationships/hyperlink" Target="https://tirto.id/cek-peta-persebaran-covid-19-di-jateng-via-coronajatengprovgoid-eGb1" TargetMode="External"/><Relationship Id="rId743" Type="http://schemas.openxmlformats.org/officeDocument/2006/relationships/hyperlink" Target="https://tirto.id/cek-peta-persebaran-covid-19-di-jateng-via-coronajatengprovgoid-eGb1" TargetMode="External"/><Relationship Id="rId742" Type="http://schemas.openxmlformats.org/officeDocument/2006/relationships/hyperlink" Target="https://tirto.id/cek-peta-persebaran-covid-19-di-jateng-via-coronajatengprovgoid-eGb1" TargetMode="External"/><Relationship Id="rId749" Type="http://schemas.openxmlformats.org/officeDocument/2006/relationships/hyperlink" Target="https://tirto.id/cek-peta-persebaran-covid-19-di-jateng-via-coronajatengprovgoid-eGb1" TargetMode="External"/><Relationship Id="rId748" Type="http://schemas.openxmlformats.org/officeDocument/2006/relationships/hyperlink" Target="https://tirto.id/cek-peta-persebaran-covid-19-di-jateng-via-coronajatengprovgoid-eGb1" TargetMode="External"/><Relationship Id="rId747" Type="http://schemas.openxmlformats.org/officeDocument/2006/relationships/hyperlink" Target="https://tirto.id/cek-peta-persebaran-covid-19-di-jateng-via-coronajatengprovgoid-eGb1" TargetMode="External"/><Relationship Id="rId746" Type="http://schemas.openxmlformats.org/officeDocument/2006/relationships/hyperlink" Target="https://tirto.id/cek-peta-persebaran-covid-19-di-jateng-via-coronajatengprovgoid-eGb1" TargetMode="External"/><Relationship Id="rId48" Type="http://schemas.openxmlformats.org/officeDocument/2006/relationships/hyperlink" Target="https://tirto.id/cek-peta-persebaran-covid-19-di-jateng-via-coronajatengprovgoid-eGb1" TargetMode="External"/><Relationship Id="rId47" Type="http://schemas.openxmlformats.org/officeDocument/2006/relationships/hyperlink" Target="https://tirto.id/cek-peta-persebaran-covid-19-di-jateng-via-coronajatengprovgoid-eGb1" TargetMode="External"/><Relationship Id="rId49" Type="http://schemas.openxmlformats.org/officeDocument/2006/relationships/hyperlink" Target="https://tirto.id/cek-peta-persebaran-covid-19-di-jateng-via-coronajatengprovgoid-eGb1" TargetMode="External"/><Relationship Id="rId741" Type="http://schemas.openxmlformats.org/officeDocument/2006/relationships/hyperlink" Target="https://tirto.id/cek-peta-persebaran-covid-19-di-jateng-via-coronajatengprovgoid-eGb1" TargetMode="External"/><Relationship Id="rId1330" Type="http://schemas.openxmlformats.org/officeDocument/2006/relationships/hyperlink" Target="https://corona.jatengprov.go.id/" TargetMode="External"/><Relationship Id="rId740" Type="http://schemas.openxmlformats.org/officeDocument/2006/relationships/hyperlink" Target="https://tirto.id/cek-peta-persebaran-covid-19-di-jateng-via-coronajatengprovgoid-eGb1" TargetMode="External"/><Relationship Id="rId1331" Type="http://schemas.openxmlformats.org/officeDocument/2006/relationships/hyperlink" Target="https://corona.jatengprov.go.id/" TargetMode="External"/><Relationship Id="rId1332" Type="http://schemas.openxmlformats.org/officeDocument/2006/relationships/hyperlink" Target="https://corona.jatengprov.go.id/" TargetMode="External"/><Relationship Id="rId1333" Type="http://schemas.openxmlformats.org/officeDocument/2006/relationships/hyperlink" Target="https://corona.jatengprov.go.id/" TargetMode="External"/><Relationship Id="rId1323" Type="http://schemas.openxmlformats.org/officeDocument/2006/relationships/hyperlink" Target="https://corona.jatengprov.go.id/" TargetMode="External"/><Relationship Id="rId1324" Type="http://schemas.openxmlformats.org/officeDocument/2006/relationships/hyperlink" Target="https://corona.jatengprov.go.id/" TargetMode="External"/><Relationship Id="rId31" Type="http://schemas.openxmlformats.org/officeDocument/2006/relationships/hyperlink" Target="https://tirto.id/cek-peta-persebaran-covid-19-di-jateng-via-coronajatengprovgoid-eGb1" TargetMode="External"/><Relationship Id="rId1325" Type="http://schemas.openxmlformats.org/officeDocument/2006/relationships/hyperlink" Target="https://corona.jatengprov.go.id/" TargetMode="External"/><Relationship Id="rId30" Type="http://schemas.openxmlformats.org/officeDocument/2006/relationships/hyperlink" Target="https://tirto.id/cek-peta-persebaran-covid-19-di-jateng-via-coronajatengprovgoid-eGb1" TargetMode="External"/><Relationship Id="rId1326" Type="http://schemas.openxmlformats.org/officeDocument/2006/relationships/hyperlink" Target="https://corona.jatengprov.go.id/" TargetMode="External"/><Relationship Id="rId33" Type="http://schemas.openxmlformats.org/officeDocument/2006/relationships/hyperlink" Target="https://tirto.id/cek-peta-persebaran-covid-19-di-jateng-via-coronajatengprovgoid-eGb1" TargetMode="External"/><Relationship Id="rId1327" Type="http://schemas.openxmlformats.org/officeDocument/2006/relationships/hyperlink" Target="https://corona.jatengprov.go.id/" TargetMode="External"/><Relationship Id="rId32" Type="http://schemas.openxmlformats.org/officeDocument/2006/relationships/hyperlink" Target="https://tirto.id/cek-peta-persebaran-covid-19-di-jateng-via-coronajatengprovgoid-eGb1" TargetMode="External"/><Relationship Id="rId1328" Type="http://schemas.openxmlformats.org/officeDocument/2006/relationships/hyperlink" Target="https://corona.jatengprov.go.id/" TargetMode="External"/><Relationship Id="rId35" Type="http://schemas.openxmlformats.org/officeDocument/2006/relationships/hyperlink" Target="https://tirto.id/cek-peta-persebaran-covid-19-di-jateng-via-coronajatengprovgoid-eGb1" TargetMode="External"/><Relationship Id="rId1329" Type="http://schemas.openxmlformats.org/officeDocument/2006/relationships/hyperlink" Target="https://corona.jatengprov.go.id/" TargetMode="External"/><Relationship Id="rId34" Type="http://schemas.openxmlformats.org/officeDocument/2006/relationships/hyperlink" Target="https://tirto.id/cek-peta-persebaran-covid-19-di-jateng-via-coronajatengprovgoid-eGb1" TargetMode="External"/><Relationship Id="rId739" Type="http://schemas.openxmlformats.org/officeDocument/2006/relationships/hyperlink" Target="https://tirto.id/cek-peta-persebaran-covid-19-di-jateng-via-coronajatengprovgoid-eGb1" TargetMode="External"/><Relationship Id="rId734" Type="http://schemas.openxmlformats.org/officeDocument/2006/relationships/hyperlink" Target="https://tirto.id/cek-peta-persebaran-covid-19-di-jateng-via-coronajatengprovgoid-eGb1" TargetMode="External"/><Relationship Id="rId733" Type="http://schemas.openxmlformats.org/officeDocument/2006/relationships/hyperlink" Target="https://tirto.id/cek-peta-persebaran-covid-19-di-jateng-via-coronajatengprovgoid-eGb1" TargetMode="External"/><Relationship Id="rId732" Type="http://schemas.openxmlformats.org/officeDocument/2006/relationships/hyperlink" Target="https://tirto.id/cek-peta-persebaran-covid-19-di-jateng-via-coronajatengprovgoid-eGb1" TargetMode="External"/><Relationship Id="rId731" Type="http://schemas.openxmlformats.org/officeDocument/2006/relationships/hyperlink" Target="https://tirto.id/cek-peta-persebaran-covid-19-di-jateng-via-coronajatengprovgoid-eGb1" TargetMode="External"/><Relationship Id="rId738" Type="http://schemas.openxmlformats.org/officeDocument/2006/relationships/hyperlink" Target="https://tirto.id/cek-peta-persebaran-covid-19-di-jateng-via-coronajatengprovgoid-eGb1" TargetMode="External"/><Relationship Id="rId737" Type="http://schemas.openxmlformats.org/officeDocument/2006/relationships/hyperlink" Target="https://tirto.id/cek-peta-persebaran-covid-19-di-jateng-via-coronajatengprovgoid-eGb1" TargetMode="External"/><Relationship Id="rId736" Type="http://schemas.openxmlformats.org/officeDocument/2006/relationships/hyperlink" Target="https://tirto.id/cek-peta-persebaran-covid-19-di-jateng-via-coronajatengprovgoid-eGb1" TargetMode="External"/><Relationship Id="rId735" Type="http://schemas.openxmlformats.org/officeDocument/2006/relationships/hyperlink" Target="https://tirto.id/cek-peta-persebaran-covid-19-di-jateng-via-coronajatengprovgoid-eGb1" TargetMode="External"/><Relationship Id="rId37" Type="http://schemas.openxmlformats.org/officeDocument/2006/relationships/hyperlink" Target="https://tirto.id/cek-peta-persebaran-covid-19-di-jateng-via-coronajatengprovgoid-eGb1" TargetMode="External"/><Relationship Id="rId36" Type="http://schemas.openxmlformats.org/officeDocument/2006/relationships/hyperlink" Target="https://tirto.id/cek-peta-persebaran-covid-19-di-jateng-via-coronajatengprovgoid-eGb1" TargetMode="External"/><Relationship Id="rId39" Type="http://schemas.openxmlformats.org/officeDocument/2006/relationships/hyperlink" Target="https://tirto.id/cek-peta-persebaran-covid-19-di-jateng-via-coronajatengprovgoid-eGb1" TargetMode="External"/><Relationship Id="rId38" Type="http://schemas.openxmlformats.org/officeDocument/2006/relationships/hyperlink" Target="https://tirto.id/cek-peta-persebaran-covid-19-di-jateng-via-coronajatengprovgoid-eGb1" TargetMode="External"/><Relationship Id="rId730" Type="http://schemas.openxmlformats.org/officeDocument/2006/relationships/hyperlink" Target="https://tirto.id/cek-peta-persebaran-covid-19-di-jateng-via-coronajatengprovgoid-eGb1" TargetMode="External"/><Relationship Id="rId1320" Type="http://schemas.openxmlformats.org/officeDocument/2006/relationships/hyperlink" Target="https://corona.jatengprov.go.id/" TargetMode="External"/><Relationship Id="rId1321" Type="http://schemas.openxmlformats.org/officeDocument/2006/relationships/hyperlink" Target="https://corona.jatengprov.go.id/" TargetMode="External"/><Relationship Id="rId1322" Type="http://schemas.openxmlformats.org/officeDocument/2006/relationships/hyperlink" Target="https://corona.jatengprov.go.id/" TargetMode="External"/><Relationship Id="rId20" Type="http://schemas.openxmlformats.org/officeDocument/2006/relationships/hyperlink" Target="https://jateng.idntimes.com/news/jateng/rudal-afgani-dirgantara/ada-16-odp-dan-7-pdp-corona-rsud-soedirman-siapkan-38-ruang-isolasi/full" TargetMode="External"/><Relationship Id="rId22" Type="http://schemas.openxmlformats.org/officeDocument/2006/relationships/hyperlink" Target="https://jateng.idntimes.com/news/jateng/rudal-afgani-dirgantara/ada-16-odp-dan-7-pdp-corona-rsud-soedirman-siapkan-38-ruang-isolasi/full" TargetMode="External"/><Relationship Id="rId21" Type="http://schemas.openxmlformats.org/officeDocument/2006/relationships/hyperlink" Target="https://jateng.idntimes.com/news/jateng/rudal-afgani-dirgantara/ada-16-odp-dan-7-pdp-corona-rsud-soedirman-siapkan-38-ruang-isolasi/full" TargetMode="External"/><Relationship Id="rId24" Type="http://schemas.openxmlformats.org/officeDocument/2006/relationships/hyperlink" Target="https://tirto.id/cek-peta-persebaran-covid-19-di-jateng-via-coronajatengprovgoid-eGb1" TargetMode="External"/><Relationship Id="rId23" Type="http://schemas.openxmlformats.org/officeDocument/2006/relationships/hyperlink" Target="https://jateng.idntimes.com/news/jateng/rudal-afgani-dirgantara/ada-16-odp-dan-7-pdp-corona-rsud-soedirman-siapkan-38-ruang-isolasi/full" TargetMode="External"/><Relationship Id="rId767" Type="http://schemas.openxmlformats.org/officeDocument/2006/relationships/hyperlink" Target="https://tirto.id/cek-peta-persebaran-covid-19-di-jateng-via-coronajatengprovgoid-eGb1" TargetMode="External"/><Relationship Id="rId766" Type="http://schemas.openxmlformats.org/officeDocument/2006/relationships/hyperlink" Target="https://tirto.id/cek-peta-persebaran-covid-19-di-jateng-via-coronajatengprovgoid-eGb1" TargetMode="External"/><Relationship Id="rId765" Type="http://schemas.openxmlformats.org/officeDocument/2006/relationships/hyperlink" Target="https://tirto.id/cek-peta-persebaran-covid-19-di-jateng-via-coronajatengprovgoid-eGb1" TargetMode="External"/><Relationship Id="rId764" Type="http://schemas.openxmlformats.org/officeDocument/2006/relationships/hyperlink" Target="https://tirto.id/cek-peta-persebaran-covid-19-di-jateng-via-coronajatengprovgoid-eGb1" TargetMode="External"/><Relationship Id="rId769" Type="http://schemas.openxmlformats.org/officeDocument/2006/relationships/hyperlink" Target="https://tirto.id/cek-peta-persebaran-covid-19-di-jateng-via-coronajatengprovgoid-eGb1" TargetMode="External"/><Relationship Id="rId768" Type="http://schemas.openxmlformats.org/officeDocument/2006/relationships/hyperlink" Target="https://tirto.id/cek-peta-persebaran-covid-19-di-jateng-via-coronajatengprovgoid-eGb1" TargetMode="External"/><Relationship Id="rId26" Type="http://schemas.openxmlformats.org/officeDocument/2006/relationships/hyperlink" Target="https://tirto.id/cek-peta-persebaran-covid-19-di-jateng-via-coronajatengprovgoid-eGb1" TargetMode="External"/><Relationship Id="rId25" Type="http://schemas.openxmlformats.org/officeDocument/2006/relationships/hyperlink" Target="https://tirto.id/cek-peta-persebaran-covid-19-di-jateng-via-coronajatengprovgoid-eGb1" TargetMode="External"/><Relationship Id="rId28" Type="http://schemas.openxmlformats.org/officeDocument/2006/relationships/hyperlink" Target="https://tirto.id/cek-peta-persebaran-covid-19-di-jateng-via-coronajatengprovgoid-eGb1" TargetMode="External"/><Relationship Id="rId27" Type="http://schemas.openxmlformats.org/officeDocument/2006/relationships/hyperlink" Target="https://tirto.id/cek-peta-persebaran-covid-19-di-jateng-via-coronajatengprovgoid-eGb1" TargetMode="External"/><Relationship Id="rId763" Type="http://schemas.openxmlformats.org/officeDocument/2006/relationships/hyperlink" Target="https://tirto.id/cek-peta-persebaran-covid-19-di-jateng-via-coronajatengprovgoid-eGb1" TargetMode="External"/><Relationship Id="rId29" Type="http://schemas.openxmlformats.org/officeDocument/2006/relationships/hyperlink" Target="https://tirto.id/cek-peta-persebaran-covid-19-di-jateng-via-coronajatengprovgoid-eGb1" TargetMode="External"/><Relationship Id="rId762" Type="http://schemas.openxmlformats.org/officeDocument/2006/relationships/hyperlink" Target="https://tirto.id/cek-peta-persebaran-covid-19-di-jateng-via-coronajatengprovgoid-eGb1" TargetMode="External"/><Relationship Id="rId761" Type="http://schemas.openxmlformats.org/officeDocument/2006/relationships/hyperlink" Target="https://tirto.id/cek-peta-persebaran-covid-19-di-jateng-via-coronajatengprovgoid-eGb1" TargetMode="External"/><Relationship Id="rId760" Type="http://schemas.openxmlformats.org/officeDocument/2006/relationships/hyperlink" Target="https://tirto.id/cek-peta-persebaran-covid-19-di-jateng-via-coronajatengprovgoid-eGb1" TargetMode="External"/><Relationship Id="rId11" Type="http://schemas.openxmlformats.org/officeDocument/2006/relationships/hyperlink" Target="https://jateng.idntimes.com/news/jateng/rudal-afgani-dirgantara/ada-16-odp-dan-7-pdp-corona-rsud-soedirman-siapkan-38-ruang-isolasi/full" TargetMode="External"/><Relationship Id="rId10" Type="http://schemas.openxmlformats.org/officeDocument/2006/relationships/hyperlink" Target="https://jateng.idntimes.com/news/jateng/rudal-afgani-dirgantara/ada-16-odp-dan-7-pdp-corona-rsud-soedirman-siapkan-38-ruang-isolasi/full" TargetMode="External"/><Relationship Id="rId13" Type="http://schemas.openxmlformats.org/officeDocument/2006/relationships/hyperlink" Target="https://jateng.idntimes.com/news/jateng/rudal-afgani-dirgantara/ada-16-odp-dan-7-pdp-corona-rsud-soedirman-siapkan-38-ruang-isolasi/full" TargetMode="External"/><Relationship Id="rId12" Type="http://schemas.openxmlformats.org/officeDocument/2006/relationships/hyperlink" Target="https://jateng.idntimes.com/news/jateng/rudal-afgani-dirgantara/ada-16-odp-dan-7-pdp-corona-rsud-soedirman-siapkan-38-ruang-isolasi/full" TargetMode="External"/><Relationship Id="rId756" Type="http://schemas.openxmlformats.org/officeDocument/2006/relationships/hyperlink" Target="https://tirto.id/cek-peta-persebaran-covid-19-di-jateng-via-coronajatengprovgoid-eGb1" TargetMode="External"/><Relationship Id="rId755" Type="http://schemas.openxmlformats.org/officeDocument/2006/relationships/hyperlink" Target="https://tirto.id/cek-peta-persebaran-covid-19-di-jateng-via-coronajatengprovgoid-eGb1" TargetMode="External"/><Relationship Id="rId754" Type="http://schemas.openxmlformats.org/officeDocument/2006/relationships/hyperlink" Target="https://tirto.id/cek-peta-persebaran-covid-19-di-jateng-via-coronajatengprovgoid-eGb1" TargetMode="External"/><Relationship Id="rId753" Type="http://schemas.openxmlformats.org/officeDocument/2006/relationships/hyperlink" Target="https://tirto.id/cek-peta-persebaran-covid-19-di-jateng-via-coronajatengprovgoid-eGb1" TargetMode="External"/><Relationship Id="rId759" Type="http://schemas.openxmlformats.org/officeDocument/2006/relationships/hyperlink" Target="https://tirto.id/cek-peta-persebaran-covid-19-di-jateng-via-coronajatengprovgoid-eGb1" TargetMode="External"/><Relationship Id="rId758" Type="http://schemas.openxmlformats.org/officeDocument/2006/relationships/hyperlink" Target="https://tirto.id/cek-peta-persebaran-covid-19-di-jateng-via-coronajatengprovgoid-eGb1" TargetMode="External"/><Relationship Id="rId757" Type="http://schemas.openxmlformats.org/officeDocument/2006/relationships/hyperlink" Target="https://tirto.id/cek-peta-persebaran-covid-19-di-jateng-via-coronajatengprovgoid-eGb1" TargetMode="External"/><Relationship Id="rId15" Type="http://schemas.openxmlformats.org/officeDocument/2006/relationships/hyperlink" Target="https://jateng.idntimes.com/news/jateng/rudal-afgani-dirgantara/ada-16-odp-dan-7-pdp-corona-rsud-soedirman-siapkan-38-ruang-isolasi/full" TargetMode="External"/><Relationship Id="rId14" Type="http://schemas.openxmlformats.org/officeDocument/2006/relationships/hyperlink" Target="https://jateng.idntimes.com/news/jateng/rudal-afgani-dirgantara/ada-16-odp-dan-7-pdp-corona-rsud-soedirman-siapkan-38-ruang-isolasi/full" TargetMode="External"/><Relationship Id="rId17" Type="http://schemas.openxmlformats.org/officeDocument/2006/relationships/hyperlink" Target="https://jateng.idntimes.com/news/jateng/rudal-afgani-dirgantara/ada-16-odp-dan-7-pdp-corona-rsud-soedirman-siapkan-38-ruang-isolasi/full" TargetMode="External"/><Relationship Id="rId16" Type="http://schemas.openxmlformats.org/officeDocument/2006/relationships/hyperlink" Target="https://jateng.idntimes.com/news/jateng/rudal-afgani-dirgantara/ada-16-odp-dan-7-pdp-corona-rsud-soedirman-siapkan-38-ruang-isolasi/full" TargetMode="External"/><Relationship Id="rId19" Type="http://schemas.openxmlformats.org/officeDocument/2006/relationships/hyperlink" Target="https://jateng.idntimes.com/news/jateng/rudal-afgani-dirgantara/ada-16-odp-dan-7-pdp-corona-rsud-soedirman-siapkan-38-ruang-isolasi/full" TargetMode="External"/><Relationship Id="rId752" Type="http://schemas.openxmlformats.org/officeDocument/2006/relationships/hyperlink" Target="https://tirto.id/cek-peta-persebaran-covid-19-di-jateng-via-coronajatengprovgoid-eGb1" TargetMode="External"/><Relationship Id="rId18" Type="http://schemas.openxmlformats.org/officeDocument/2006/relationships/hyperlink" Target="https://jateng.idntimes.com/news/jateng/rudal-afgani-dirgantara/ada-16-odp-dan-7-pdp-corona-rsud-soedirman-siapkan-38-ruang-isolasi/full" TargetMode="External"/><Relationship Id="rId751" Type="http://schemas.openxmlformats.org/officeDocument/2006/relationships/hyperlink" Target="https://tirto.id/cek-peta-persebaran-covid-19-di-jateng-via-coronajatengprovgoid-eGb1" TargetMode="External"/><Relationship Id="rId750" Type="http://schemas.openxmlformats.org/officeDocument/2006/relationships/hyperlink" Target="https://tirto.id/cek-peta-persebaran-covid-19-di-jateng-via-coronajatengprovgoid-eGb1" TargetMode="External"/><Relationship Id="rId84" Type="http://schemas.openxmlformats.org/officeDocument/2006/relationships/hyperlink" Target="https://tirto.id/cek-peta-persebaran-covid-19-di-jateng-via-coronajatengprovgoid-eGb1" TargetMode="External"/><Relationship Id="rId83" Type="http://schemas.openxmlformats.org/officeDocument/2006/relationships/hyperlink" Target="https://tirto.id/cek-peta-persebaran-covid-19-di-jateng-via-coronajatengprovgoid-eGb1" TargetMode="External"/><Relationship Id="rId86" Type="http://schemas.openxmlformats.org/officeDocument/2006/relationships/hyperlink" Target="https://tirto.id/cek-peta-persebaran-covid-19-di-jateng-via-coronajatengprovgoid-eGb1" TargetMode="External"/><Relationship Id="rId85" Type="http://schemas.openxmlformats.org/officeDocument/2006/relationships/hyperlink" Target="https://tirto.id/cek-peta-persebaran-covid-19-di-jateng-via-coronajatengprovgoid-eGb1" TargetMode="External"/><Relationship Id="rId88" Type="http://schemas.openxmlformats.org/officeDocument/2006/relationships/hyperlink" Target="https://tirto.id/cek-peta-persebaran-covid-19-di-jateng-via-coronajatengprovgoid-eGb1" TargetMode="External"/><Relationship Id="rId87" Type="http://schemas.openxmlformats.org/officeDocument/2006/relationships/hyperlink" Target="https://tirto.id/cek-peta-persebaran-covid-19-di-jateng-via-coronajatengprovgoid-eGb1" TargetMode="External"/><Relationship Id="rId89" Type="http://schemas.openxmlformats.org/officeDocument/2006/relationships/hyperlink" Target="https://tirto.id/cek-peta-persebaran-covid-19-di-jateng-via-coronajatengprovgoid-eGb1" TargetMode="External"/><Relationship Id="rId709" Type="http://schemas.openxmlformats.org/officeDocument/2006/relationships/hyperlink" Target="https://tirto.id/cek-peta-persebaran-covid-19-di-jateng-via-coronajatengprovgoid-eGb1" TargetMode="External"/><Relationship Id="rId708" Type="http://schemas.openxmlformats.org/officeDocument/2006/relationships/hyperlink" Target="https://tirto.id/cek-peta-persebaran-covid-19-di-jateng-via-coronajatengprovgoid-eGb1" TargetMode="External"/><Relationship Id="rId707" Type="http://schemas.openxmlformats.org/officeDocument/2006/relationships/hyperlink" Target="https://tirto.id/cek-peta-persebaran-covid-19-di-jateng-via-coronajatengprovgoid-eGb1" TargetMode="External"/><Relationship Id="rId706" Type="http://schemas.openxmlformats.org/officeDocument/2006/relationships/hyperlink" Target="https://tirto.id/cek-peta-persebaran-covid-19-di-jateng-via-coronajatengprovgoid-eGb1" TargetMode="External"/><Relationship Id="rId80" Type="http://schemas.openxmlformats.org/officeDocument/2006/relationships/hyperlink" Target="https://tirto.id/cek-peta-persebaran-covid-19-di-jateng-via-coronajatengprovgoid-eGb1" TargetMode="External"/><Relationship Id="rId82" Type="http://schemas.openxmlformats.org/officeDocument/2006/relationships/hyperlink" Target="https://tirto.id/cek-peta-persebaran-covid-19-di-jateng-via-coronajatengprovgoid-eGb1" TargetMode="External"/><Relationship Id="rId81" Type="http://schemas.openxmlformats.org/officeDocument/2006/relationships/hyperlink" Target="https://tirto.id/cek-peta-persebaran-covid-19-di-jateng-via-coronajatengprovgoid-eGb1" TargetMode="External"/><Relationship Id="rId701" Type="http://schemas.openxmlformats.org/officeDocument/2006/relationships/hyperlink" Target="https://tirto.id/cek-peta-persebaran-covid-19-di-jateng-via-coronajatengprovgoid-eGb1" TargetMode="External"/><Relationship Id="rId700" Type="http://schemas.openxmlformats.org/officeDocument/2006/relationships/hyperlink" Target="https://tirto.id/cek-peta-persebaran-covid-19-di-jateng-via-coronajatengprovgoid-eGb1" TargetMode="External"/><Relationship Id="rId705" Type="http://schemas.openxmlformats.org/officeDocument/2006/relationships/hyperlink" Target="https://tirto.id/cek-peta-persebaran-covid-19-di-jateng-via-coronajatengprovgoid-eGb1" TargetMode="External"/><Relationship Id="rId704" Type="http://schemas.openxmlformats.org/officeDocument/2006/relationships/hyperlink" Target="https://tirto.id/cek-peta-persebaran-covid-19-di-jateng-via-coronajatengprovgoid-eGb1" TargetMode="External"/><Relationship Id="rId703" Type="http://schemas.openxmlformats.org/officeDocument/2006/relationships/hyperlink" Target="https://tirto.id/cek-peta-persebaran-covid-19-di-jateng-via-coronajatengprovgoid-eGb1" TargetMode="External"/><Relationship Id="rId702" Type="http://schemas.openxmlformats.org/officeDocument/2006/relationships/hyperlink" Target="https://tirto.id/cek-peta-persebaran-covid-19-di-jateng-via-coronajatengprovgoid-eGb1" TargetMode="External"/><Relationship Id="rId73" Type="http://schemas.openxmlformats.org/officeDocument/2006/relationships/hyperlink" Target="https://tirto.id/cek-peta-persebaran-covid-19-di-jateng-via-coronajatengprovgoid-eGb1" TargetMode="External"/><Relationship Id="rId72" Type="http://schemas.openxmlformats.org/officeDocument/2006/relationships/hyperlink" Target="https://tirto.id/cek-peta-persebaran-covid-19-di-jateng-via-coronajatengprovgoid-eGb1" TargetMode="External"/><Relationship Id="rId75" Type="http://schemas.openxmlformats.org/officeDocument/2006/relationships/hyperlink" Target="https://tirto.id/cek-peta-persebaran-covid-19-di-jateng-via-coronajatengprovgoid-eGb1" TargetMode="External"/><Relationship Id="rId74" Type="http://schemas.openxmlformats.org/officeDocument/2006/relationships/hyperlink" Target="https://tirto.id/cek-peta-persebaran-covid-19-di-jateng-via-coronajatengprovgoid-eGb1" TargetMode="External"/><Relationship Id="rId77" Type="http://schemas.openxmlformats.org/officeDocument/2006/relationships/hyperlink" Target="https://tirto.id/cek-peta-persebaran-covid-19-di-jateng-via-coronajatengprovgoid-eGb1" TargetMode="External"/><Relationship Id="rId76" Type="http://schemas.openxmlformats.org/officeDocument/2006/relationships/hyperlink" Target="https://tirto.id/cek-peta-persebaran-covid-19-di-jateng-via-coronajatengprovgoid-eGb1" TargetMode="External"/><Relationship Id="rId79" Type="http://schemas.openxmlformats.org/officeDocument/2006/relationships/hyperlink" Target="https://tirto.id/cek-peta-persebaran-covid-19-di-jateng-via-coronajatengprovgoid-eGb1" TargetMode="External"/><Relationship Id="rId78" Type="http://schemas.openxmlformats.org/officeDocument/2006/relationships/hyperlink" Target="https://tirto.id/cek-peta-persebaran-covid-19-di-jateng-via-coronajatengprovgoid-eGb1" TargetMode="External"/><Relationship Id="rId71" Type="http://schemas.openxmlformats.org/officeDocument/2006/relationships/hyperlink" Target="https://tirto.id/cek-peta-persebaran-covid-19-di-jateng-via-coronajatengprovgoid-eGb1" TargetMode="External"/><Relationship Id="rId70" Type="http://schemas.openxmlformats.org/officeDocument/2006/relationships/hyperlink" Target="https://tirto.id/cek-peta-persebaran-covid-19-di-jateng-via-coronajatengprovgoid-eGb1" TargetMode="External"/><Relationship Id="rId62" Type="http://schemas.openxmlformats.org/officeDocument/2006/relationships/hyperlink" Target="https://tirto.id/cek-peta-persebaran-covid-19-di-jateng-via-coronajatengprovgoid-eGb1" TargetMode="External"/><Relationship Id="rId1312" Type="http://schemas.openxmlformats.org/officeDocument/2006/relationships/hyperlink" Target="https://corona.jatengprov.go.id/" TargetMode="External"/><Relationship Id="rId61" Type="http://schemas.openxmlformats.org/officeDocument/2006/relationships/hyperlink" Target="https://tirto.id/cek-peta-persebaran-covid-19-di-jateng-via-coronajatengprovgoid-eGb1" TargetMode="External"/><Relationship Id="rId1313" Type="http://schemas.openxmlformats.org/officeDocument/2006/relationships/hyperlink" Target="https://corona.jatengprov.go.id/" TargetMode="External"/><Relationship Id="rId64" Type="http://schemas.openxmlformats.org/officeDocument/2006/relationships/hyperlink" Target="https://tirto.id/cek-peta-persebaran-covid-19-di-jateng-via-coronajatengprovgoid-eGb1" TargetMode="External"/><Relationship Id="rId1314" Type="http://schemas.openxmlformats.org/officeDocument/2006/relationships/hyperlink" Target="https://corona.jatengprov.go.id/" TargetMode="External"/><Relationship Id="rId63" Type="http://schemas.openxmlformats.org/officeDocument/2006/relationships/hyperlink" Target="https://tirto.id/cek-peta-persebaran-covid-19-di-jateng-via-coronajatengprovgoid-eGb1" TargetMode="External"/><Relationship Id="rId1315" Type="http://schemas.openxmlformats.org/officeDocument/2006/relationships/hyperlink" Target="https://corona.jatengprov.go.id/" TargetMode="External"/><Relationship Id="rId66" Type="http://schemas.openxmlformats.org/officeDocument/2006/relationships/hyperlink" Target="https://tirto.id/cek-peta-persebaran-covid-19-di-jateng-via-coronajatengprovgoid-eGb1" TargetMode="External"/><Relationship Id="rId1316" Type="http://schemas.openxmlformats.org/officeDocument/2006/relationships/hyperlink" Target="https://corona.jatengprov.go.id/" TargetMode="External"/><Relationship Id="rId65" Type="http://schemas.openxmlformats.org/officeDocument/2006/relationships/hyperlink" Target="https://tirto.id/cek-peta-persebaran-covid-19-di-jateng-via-coronajatengprovgoid-eGb1" TargetMode="External"/><Relationship Id="rId1317" Type="http://schemas.openxmlformats.org/officeDocument/2006/relationships/hyperlink" Target="https://corona.jatengprov.go.id/" TargetMode="External"/><Relationship Id="rId68" Type="http://schemas.openxmlformats.org/officeDocument/2006/relationships/hyperlink" Target="https://tirto.id/cek-peta-persebaran-covid-19-di-jateng-via-coronajatengprovgoid-eGb1" TargetMode="External"/><Relationship Id="rId1318" Type="http://schemas.openxmlformats.org/officeDocument/2006/relationships/hyperlink" Target="https://corona.jatengprov.go.id/" TargetMode="External"/><Relationship Id="rId67" Type="http://schemas.openxmlformats.org/officeDocument/2006/relationships/hyperlink" Target="https://tirto.id/cek-peta-persebaran-covid-19-di-jateng-via-coronajatengprovgoid-eGb1" TargetMode="External"/><Relationship Id="rId1319" Type="http://schemas.openxmlformats.org/officeDocument/2006/relationships/hyperlink" Target="https://corona.jatengprov.go.id/" TargetMode="External"/><Relationship Id="rId729" Type="http://schemas.openxmlformats.org/officeDocument/2006/relationships/hyperlink" Target="https://tirto.id/cek-peta-persebaran-covid-19-di-jateng-via-coronajatengprovgoid-eGb1" TargetMode="External"/><Relationship Id="rId728" Type="http://schemas.openxmlformats.org/officeDocument/2006/relationships/hyperlink" Target="https://tirto.id/cek-peta-persebaran-covid-19-di-jateng-via-coronajatengprovgoid-eGb1" TargetMode="External"/><Relationship Id="rId60" Type="http://schemas.openxmlformats.org/officeDocument/2006/relationships/hyperlink" Target="https://tirto.id/cek-peta-persebaran-covid-19-di-jateng-via-coronajatengprovgoid-eGb1" TargetMode="External"/><Relationship Id="rId723" Type="http://schemas.openxmlformats.org/officeDocument/2006/relationships/hyperlink" Target="https://tirto.id/cek-peta-persebaran-covid-19-di-jateng-via-coronajatengprovgoid-eGb1" TargetMode="External"/><Relationship Id="rId722" Type="http://schemas.openxmlformats.org/officeDocument/2006/relationships/hyperlink" Target="https://tirto.id/cek-peta-persebaran-covid-19-di-jateng-via-coronajatengprovgoid-eGb1" TargetMode="External"/><Relationship Id="rId721" Type="http://schemas.openxmlformats.org/officeDocument/2006/relationships/hyperlink" Target="https://tirto.id/cek-peta-persebaran-covid-19-di-jateng-via-coronajatengprovgoid-eGb1" TargetMode="External"/><Relationship Id="rId720" Type="http://schemas.openxmlformats.org/officeDocument/2006/relationships/hyperlink" Target="https://tirto.id/cek-peta-persebaran-covid-19-di-jateng-via-coronajatengprovgoid-eGb1" TargetMode="External"/><Relationship Id="rId727" Type="http://schemas.openxmlformats.org/officeDocument/2006/relationships/hyperlink" Target="https://tirto.id/cek-peta-persebaran-covid-19-di-jateng-via-coronajatengprovgoid-eGb1" TargetMode="External"/><Relationship Id="rId726" Type="http://schemas.openxmlformats.org/officeDocument/2006/relationships/hyperlink" Target="https://tirto.id/cek-peta-persebaran-covid-19-di-jateng-via-coronajatengprovgoid-eGb1" TargetMode="External"/><Relationship Id="rId725" Type="http://schemas.openxmlformats.org/officeDocument/2006/relationships/hyperlink" Target="https://tirto.id/cek-peta-persebaran-covid-19-di-jateng-via-coronajatengprovgoid-eGb1" TargetMode="External"/><Relationship Id="rId724" Type="http://schemas.openxmlformats.org/officeDocument/2006/relationships/hyperlink" Target="https://tirto.id/cek-peta-persebaran-covid-19-di-jateng-via-coronajatengprovgoid-eGb1" TargetMode="External"/><Relationship Id="rId69" Type="http://schemas.openxmlformats.org/officeDocument/2006/relationships/hyperlink" Target="https://tirto.id/cek-peta-persebaran-covid-19-di-jateng-via-coronajatengprovgoid-eGb1" TargetMode="External"/><Relationship Id="rId1310" Type="http://schemas.openxmlformats.org/officeDocument/2006/relationships/hyperlink" Target="https://corona.jatengprov.go.id/" TargetMode="External"/><Relationship Id="rId1311" Type="http://schemas.openxmlformats.org/officeDocument/2006/relationships/hyperlink" Target="https://corona.jatengprov.go.id/" TargetMode="External"/><Relationship Id="rId51" Type="http://schemas.openxmlformats.org/officeDocument/2006/relationships/hyperlink" Target="https://tirto.id/cek-peta-persebaran-covid-19-di-jateng-via-coronajatengprovgoid-eGb1" TargetMode="External"/><Relationship Id="rId1301" Type="http://schemas.openxmlformats.org/officeDocument/2006/relationships/hyperlink" Target="https://corona.jatengprov.go.id/" TargetMode="External"/><Relationship Id="rId50" Type="http://schemas.openxmlformats.org/officeDocument/2006/relationships/hyperlink" Target="https://tirto.id/cek-peta-persebaran-covid-19-di-jateng-via-coronajatengprovgoid-eGb1" TargetMode="External"/><Relationship Id="rId1302" Type="http://schemas.openxmlformats.org/officeDocument/2006/relationships/hyperlink" Target="https://corona.jatengprov.go.id/" TargetMode="External"/><Relationship Id="rId53" Type="http://schemas.openxmlformats.org/officeDocument/2006/relationships/hyperlink" Target="https://tirto.id/cek-peta-persebaran-covid-19-di-jateng-via-coronajatengprovgoid-eGb1" TargetMode="External"/><Relationship Id="rId1303" Type="http://schemas.openxmlformats.org/officeDocument/2006/relationships/hyperlink" Target="https://corona.jatengprov.go.id/" TargetMode="External"/><Relationship Id="rId52" Type="http://schemas.openxmlformats.org/officeDocument/2006/relationships/hyperlink" Target="https://tirto.id/cek-peta-persebaran-covid-19-di-jateng-via-coronajatengprovgoid-eGb1" TargetMode="External"/><Relationship Id="rId1304" Type="http://schemas.openxmlformats.org/officeDocument/2006/relationships/hyperlink" Target="https://corona.jatengprov.go.id/" TargetMode="External"/><Relationship Id="rId55" Type="http://schemas.openxmlformats.org/officeDocument/2006/relationships/hyperlink" Target="https://tirto.id/cek-peta-persebaran-covid-19-di-jateng-via-coronajatengprovgoid-eGb1" TargetMode="External"/><Relationship Id="rId1305" Type="http://schemas.openxmlformats.org/officeDocument/2006/relationships/hyperlink" Target="https://corona.jatengprov.go.id/" TargetMode="External"/><Relationship Id="rId54" Type="http://schemas.openxmlformats.org/officeDocument/2006/relationships/hyperlink" Target="https://tirto.id/cek-peta-persebaran-covid-19-di-jateng-via-coronajatengprovgoid-eGb1" TargetMode="External"/><Relationship Id="rId1306" Type="http://schemas.openxmlformats.org/officeDocument/2006/relationships/hyperlink" Target="https://corona.jatengprov.go.id/" TargetMode="External"/><Relationship Id="rId57" Type="http://schemas.openxmlformats.org/officeDocument/2006/relationships/hyperlink" Target="https://tirto.id/cek-peta-persebaran-covid-19-di-jateng-via-coronajatengprovgoid-eGb1" TargetMode="External"/><Relationship Id="rId1307" Type="http://schemas.openxmlformats.org/officeDocument/2006/relationships/hyperlink" Target="https://corona.jatengprov.go.id/" TargetMode="External"/><Relationship Id="rId56" Type="http://schemas.openxmlformats.org/officeDocument/2006/relationships/hyperlink" Target="https://tirto.id/cek-peta-persebaran-covid-19-di-jateng-via-coronajatengprovgoid-eGb1" TargetMode="External"/><Relationship Id="rId1308" Type="http://schemas.openxmlformats.org/officeDocument/2006/relationships/hyperlink" Target="https://corona.jatengprov.go.id/" TargetMode="External"/><Relationship Id="rId1309" Type="http://schemas.openxmlformats.org/officeDocument/2006/relationships/hyperlink" Target="https://corona.jatengprov.go.id/" TargetMode="External"/><Relationship Id="rId719" Type="http://schemas.openxmlformats.org/officeDocument/2006/relationships/hyperlink" Target="https://tirto.id/cek-peta-persebaran-covid-19-di-jateng-via-coronajatengprovgoid-eGb1" TargetMode="External"/><Relationship Id="rId718" Type="http://schemas.openxmlformats.org/officeDocument/2006/relationships/hyperlink" Target="https://tirto.id/cek-peta-persebaran-covid-19-di-jateng-via-coronajatengprovgoid-eGb1" TargetMode="External"/><Relationship Id="rId717" Type="http://schemas.openxmlformats.org/officeDocument/2006/relationships/hyperlink" Target="https://tirto.id/cek-peta-persebaran-covid-19-di-jateng-via-coronajatengprovgoid-eGb1" TargetMode="External"/><Relationship Id="rId712" Type="http://schemas.openxmlformats.org/officeDocument/2006/relationships/hyperlink" Target="https://tirto.id/cek-peta-persebaran-covid-19-di-jateng-via-coronajatengprovgoid-eGb1" TargetMode="External"/><Relationship Id="rId711" Type="http://schemas.openxmlformats.org/officeDocument/2006/relationships/hyperlink" Target="https://tirto.id/cek-peta-persebaran-covid-19-di-jateng-via-coronajatengprovgoid-eGb1" TargetMode="External"/><Relationship Id="rId710" Type="http://schemas.openxmlformats.org/officeDocument/2006/relationships/hyperlink" Target="https://tirto.id/cek-peta-persebaran-covid-19-di-jateng-via-coronajatengprovgoid-eGb1" TargetMode="External"/><Relationship Id="rId716" Type="http://schemas.openxmlformats.org/officeDocument/2006/relationships/hyperlink" Target="https://tirto.id/cek-peta-persebaran-covid-19-di-jateng-via-coronajatengprovgoid-eGb1" TargetMode="External"/><Relationship Id="rId715" Type="http://schemas.openxmlformats.org/officeDocument/2006/relationships/hyperlink" Target="https://tirto.id/cek-peta-persebaran-covid-19-di-jateng-via-coronajatengprovgoid-eGb1" TargetMode="External"/><Relationship Id="rId714" Type="http://schemas.openxmlformats.org/officeDocument/2006/relationships/hyperlink" Target="https://tirto.id/cek-peta-persebaran-covid-19-di-jateng-via-coronajatengprovgoid-eGb1" TargetMode="External"/><Relationship Id="rId713" Type="http://schemas.openxmlformats.org/officeDocument/2006/relationships/hyperlink" Target="https://tirto.id/cek-peta-persebaran-covid-19-di-jateng-via-coronajatengprovgoid-eGb1" TargetMode="External"/><Relationship Id="rId59" Type="http://schemas.openxmlformats.org/officeDocument/2006/relationships/hyperlink" Target="https://tirto.id/cek-peta-persebaran-covid-19-di-jateng-via-coronajatengprovgoid-eGb1" TargetMode="External"/><Relationship Id="rId58" Type="http://schemas.openxmlformats.org/officeDocument/2006/relationships/hyperlink" Target="https://tirto.id/cek-peta-persebaran-covid-19-di-jateng-via-coronajatengprovgoid-eGb1" TargetMode="External"/><Relationship Id="rId1300" Type="http://schemas.openxmlformats.org/officeDocument/2006/relationships/hyperlink" Target="https://corona.jatengprov.go.id/" TargetMode="External"/><Relationship Id="rId349" Type="http://schemas.openxmlformats.org/officeDocument/2006/relationships/hyperlink" Target="https://tirto.id/cek-peta-persebaran-covid-19-di-jateng-via-coronajatengprovgoid-eGb1" TargetMode="External"/><Relationship Id="rId348" Type="http://schemas.openxmlformats.org/officeDocument/2006/relationships/hyperlink" Target="https://tirto.id/cek-peta-persebaran-covid-19-di-jateng-via-coronajatengprovgoid-eGb1" TargetMode="External"/><Relationship Id="rId347" Type="http://schemas.openxmlformats.org/officeDocument/2006/relationships/hyperlink" Target="https://tirto.id/cek-peta-persebaran-covid-19-di-jateng-via-coronajatengprovgoid-eGb1" TargetMode="External"/><Relationship Id="rId346" Type="http://schemas.openxmlformats.org/officeDocument/2006/relationships/hyperlink" Target="https://tirto.id/cek-peta-persebaran-covid-19-di-jateng-via-coronajatengprovgoid-eGb1" TargetMode="External"/><Relationship Id="rId341" Type="http://schemas.openxmlformats.org/officeDocument/2006/relationships/hyperlink" Target="https://tirto.id/cek-peta-persebaran-covid-19-di-jateng-via-coronajatengprovgoid-eGb1" TargetMode="External"/><Relationship Id="rId340" Type="http://schemas.openxmlformats.org/officeDocument/2006/relationships/hyperlink" Target="https://tirto.id/cek-peta-persebaran-covid-19-di-jateng-via-coronajatengprovgoid-eGb1" TargetMode="External"/><Relationship Id="rId345" Type="http://schemas.openxmlformats.org/officeDocument/2006/relationships/hyperlink" Target="https://tirto.id/cek-peta-persebaran-covid-19-di-jateng-via-coronajatengprovgoid-eGb1" TargetMode="External"/><Relationship Id="rId344" Type="http://schemas.openxmlformats.org/officeDocument/2006/relationships/hyperlink" Target="https://tirto.id/cek-peta-persebaran-covid-19-di-jateng-via-coronajatengprovgoid-eGb1" TargetMode="External"/><Relationship Id="rId343" Type="http://schemas.openxmlformats.org/officeDocument/2006/relationships/hyperlink" Target="https://tirto.id/cek-peta-persebaran-covid-19-di-jateng-via-coronajatengprovgoid-eGb1" TargetMode="External"/><Relationship Id="rId342" Type="http://schemas.openxmlformats.org/officeDocument/2006/relationships/hyperlink" Target="https://tirto.id/cek-peta-persebaran-covid-19-di-jateng-via-coronajatengprovgoid-eGb1" TargetMode="External"/><Relationship Id="rId338" Type="http://schemas.openxmlformats.org/officeDocument/2006/relationships/hyperlink" Target="https://tirto.id/cek-peta-persebaran-covid-19-di-jateng-via-coronajatengprovgoid-eGb1" TargetMode="External"/><Relationship Id="rId337" Type="http://schemas.openxmlformats.org/officeDocument/2006/relationships/hyperlink" Target="https://tirto.id/cek-peta-persebaran-covid-19-di-jateng-via-coronajatengprovgoid-eGb1" TargetMode="External"/><Relationship Id="rId336" Type="http://schemas.openxmlformats.org/officeDocument/2006/relationships/hyperlink" Target="https://tirto.id/cek-peta-persebaran-covid-19-di-jateng-via-coronajatengprovgoid-eGb1" TargetMode="External"/><Relationship Id="rId335" Type="http://schemas.openxmlformats.org/officeDocument/2006/relationships/hyperlink" Target="https://tirto.id/cek-peta-persebaran-covid-19-di-jateng-via-coronajatengprovgoid-eGb1" TargetMode="External"/><Relationship Id="rId339" Type="http://schemas.openxmlformats.org/officeDocument/2006/relationships/hyperlink" Target="https://tirto.id/cek-peta-persebaran-covid-19-di-jateng-via-coronajatengprovgoid-eGb1" TargetMode="External"/><Relationship Id="rId330" Type="http://schemas.openxmlformats.org/officeDocument/2006/relationships/hyperlink" Target="https://tirto.id/cek-peta-persebaran-covid-19-di-jateng-via-coronajatengprovgoid-eGb1" TargetMode="External"/><Relationship Id="rId334" Type="http://schemas.openxmlformats.org/officeDocument/2006/relationships/hyperlink" Target="https://tirto.id/cek-peta-persebaran-covid-19-di-jateng-via-coronajatengprovgoid-eGb1" TargetMode="External"/><Relationship Id="rId333" Type="http://schemas.openxmlformats.org/officeDocument/2006/relationships/hyperlink" Target="https://tirto.id/cek-peta-persebaran-covid-19-di-jateng-via-coronajatengprovgoid-eGb1" TargetMode="External"/><Relationship Id="rId332" Type="http://schemas.openxmlformats.org/officeDocument/2006/relationships/hyperlink" Target="https://tirto.id/cek-peta-persebaran-covid-19-di-jateng-via-coronajatengprovgoid-eGb1" TargetMode="External"/><Relationship Id="rId331" Type="http://schemas.openxmlformats.org/officeDocument/2006/relationships/hyperlink" Target="https://tirto.id/cek-peta-persebaran-covid-19-di-jateng-via-coronajatengprovgoid-eGb1" TargetMode="External"/><Relationship Id="rId370" Type="http://schemas.openxmlformats.org/officeDocument/2006/relationships/hyperlink" Target="https://tirto.id/cek-peta-persebaran-covid-19-di-jateng-via-coronajatengprovgoid-eGb1" TargetMode="External"/><Relationship Id="rId369" Type="http://schemas.openxmlformats.org/officeDocument/2006/relationships/hyperlink" Target="https://tirto.id/cek-peta-persebaran-covid-19-di-jateng-via-coronajatengprovgoid-eGb1" TargetMode="External"/><Relationship Id="rId368" Type="http://schemas.openxmlformats.org/officeDocument/2006/relationships/hyperlink" Target="https://tirto.id/cek-peta-persebaran-covid-19-di-jateng-via-coronajatengprovgoid-eGb1" TargetMode="External"/><Relationship Id="rId363" Type="http://schemas.openxmlformats.org/officeDocument/2006/relationships/hyperlink" Target="https://tirto.id/cek-peta-persebaran-covid-19-di-jateng-via-coronajatengprovgoid-eGb1" TargetMode="External"/><Relationship Id="rId362" Type="http://schemas.openxmlformats.org/officeDocument/2006/relationships/hyperlink" Target="https://tirto.id/cek-peta-persebaran-covid-19-di-jateng-via-coronajatengprovgoid-eGb1" TargetMode="External"/><Relationship Id="rId361" Type="http://schemas.openxmlformats.org/officeDocument/2006/relationships/hyperlink" Target="https://tirto.id/cek-peta-persebaran-covid-19-di-jateng-via-coronajatengprovgoid-eGb1" TargetMode="External"/><Relationship Id="rId360" Type="http://schemas.openxmlformats.org/officeDocument/2006/relationships/hyperlink" Target="https://tirto.id/cek-peta-persebaran-covid-19-di-jateng-via-coronajatengprovgoid-eGb1" TargetMode="External"/><Relationship Id="rId367" Type="http://schemas.openxmlformats.org/officeDocument/2006/relationships/hyperlink" Target="https://tirto.id/cek-peta-persebaran-covid-19-di-jateng-via-coronajatengprovgoid-eGb1" TargetMode="External"/><Relationship Id="rId366" Type="http://schemas.openxmlformats.org/officeDocument/2006/relationships/hyperlink" Target="https://tirto.id/cek-peta-persebaran-covid-19-di-jateng-via-coronajatengprovgoid-eGb1" TargetMode="External"/><Relationship Id="rId365" Type="http://schemas.openxmlformats.org/officeDocument/2006/relationships/hyperlink" Target="https://tirto.id/cek-peta-persebaran-covid-19-di-jateng-via-coronajatengprovgoid-eGb1" TargetMode="External"/><Relationship Id="rId364" Type="http://schemas.openxmlformats.org/officeDocument/2006/relationships/hyperlink" Target="https://tirto.id/cek-peta-persebaran-covid-19-di-jateng-via-coronajatengprovgoid-eGb1" TargetMode="External"/><Relationship Id="rId95" Type="http://schemas.openxmlformats.org/officeDocument/2006/relationships/hyperlink" Target="https://tirto.id/cek-peta-persebaran-covid-19-di-jateng-via-coronajatengprovgoid-eGb1" TargetMode="External"/><Relationship Id="rId94" Type="http://schemas.openxmlformats.org/officeDocument/2006/relationships/hyperlink" Target="https://tirto.id/cek-peta-persebaran-covid-19-di-jateng-via-coronajatengprovgoid-eGb1" TargetMode="External"/><Relationship Id="rId97" Type="http://schemas.openxmlformats.org/officeDocument/2006/relationships/hyperlink" Target="https://tirto.id/cek-peta-persebaran-covid-19-di-jateng-via-coronajatengprovgoid-eGb1" TargetMode="External"/><Relationship Id="rId96" Type="http://schemas.openxmlformats.org/officeDocument/2006/relationships/hyperlink" Target="https://tirto.id/cek-peta-persebaran-covid-19-di-jateng-via-coronajatengprovgoid-eGb1" TargetMode="External"/><Relationship Id="rId99" Type="http://schemas.openxmlformats.org/officeDocument/2006/relationships/hyperlink" Target="https://tirto.id/cek-peta-persebaran-covid-19-di-jateng-via-coronajatengprovgoid-eGb1" TargetMode="External"/><Relationship Id="rId98" Type="http://schemas.openxmlformats.org/officeDocument/2006/relationships/hyperlink" Target="https://tirto.id/cek-peta-persebaran-covid-19-di-jateng-via-coronajatengprovgoid-eGb1" TargetMode="External"/><Relationship Id="rId91" Type="http://schemas.openxmlformats.org/officeDocument/2006/relationships/hyperlink" Target="https://tirto.id/cek-peta-persebaran-covid-19-di-jateng-via-coronajatengprovgoid-eGb1" TargetMode="External"/><Relationship Id="rId90" Type="http://schemas.openxmlformats.org/officeDocument/2006/relationships/hyperlink" Target="https://tirto.id/cek-peta-persebaran-covid-19-di-jateng-via-coronajatengprovgoid-eGb1" TargetMode="External"/><Relationship Id="rId93" Type="http://schemas.openxmlformats.org/officeDocument/2006/relationships/hyperlink" Target="https://tirto.id/cek-peta-persebaran-covid-19-di-jateng-via-coronajatengprovgoid-eGb1" TargetMode="External"/><Relationship Id="rId92" Type="http://schemas.openxmlformats.org/officeDocument/2006/relationships/hyperlink" Target="https://tirto.id/cek-peta-persebaran-covid-19-di-jateng-via-coronajatengprovgoid-eGb1" TargetMode="External"/><Relationship Id="rId359" Type="http://schemas.openxmlformats.org/officeDocument/2006/relationships/hyperlink" Target="https://tirto.id/cek-peta-persebaran-covid-19-di-jateng-via-coronajatengprovgoid-eGb1" TargetMode="External"/><Relationship Id="rId358" Type="http://schemas.openxmlformats.org/officeDocument/2006/relationships/hyperlink" Target="https://tirto.id/cek-peta-persebaran-covid-19-di-jateng-via-coronajatengprovgoid-eGb1" TargetMode="External"/><Relationship Id="rId357" Type="http://schemas.openxmlformats.org/officeDocument/2006/relationships/hyperlink" Target="https://tirto.id/cek-peta-persebaran-covid-19-di-jateng-via-coronajatengprovgoid-eGb1" TargetMode="External"/><Relationship Id="rId352" Type="http://schemas.openxmlformats.org/officeDocument/2006/relationships/hyperlink" Target="https://tirto.id/cek-peta-persebaran-covid-19-di-jateng-via-coronajatengprovgoid-eGb1" TargetMode="External"/><Relationship Id="rId351" Type="http://schemas.openxmlformats.org/officeDocument/2006/relationships/hyperlink" Target="https://tirto.id/cek-peta-persebaran-covid-19-di-jateng-via-coronajatengprovgoid-eGb1" TargetMode="External"/><Relationship Id="rId350" Type="http://schemas.openxmlformats.org/officeDocument/2006/relationships/hyperlink" Target="https://tirto.id/cek-peta-persebaran-covid-19-di-jateng-via-coronajatengprovgoid-eGb1" TargetMode="External"/><Relationship Id="rId356" Type="http://schemas.openxmlformats.org/officeDocument/2006/relationships/hyperlink" Target="https://tirto.id/cek-peta-persebaran-covid-19-di-jateng-via-coronajatengprovgoid-eGb1" TargetMode="External"/><Relationship Id="rId355" Type="http://schemas.openxmlformats.org/officeDocument/2006/relationships/hyperlink" Target="https://tirto.id/cek-peta-persebaran-covid-19-di-jateng-via-coronajatengprovgoid-eGb1" TargetMode="External"/><Relationship Id="rId354" Type="http://schemas.openxmlformats.org/officeDocument/2006/relationships/hyperlink" Target="https://tirto.id/cek-peta-persebaran-covid-19-di-jateng-via-coronajatengprovgoid-eGb1" TargetMode="External"/><Relationship Id="rId353" Type="http://schemas.openxmlformats.org/officeDocument/2006/relationships/hyperlink" Target="https://tirto.id/cek-peta-persebaran-covid-19-di-jateng-via-coronajatengprovgoid-eGb1" TargetMode="External"/><Relationship Id="rId305" Type="http://schemas.openxmlformats.org/officeDocument/2006/relationships/hyperlink" Target="https://tirto.id/cek-peta-persebaran-covid-19-di-jateng-via-coronajatengprovgoid-eGb1" TargetMode="External"/><Relationship Id="rId789" Type="http://schemas.openxmlformats.org/officeDocument/2006/relationships/hyperlink" Target="https://tirto.id/cek-peta-persebaran-covid-19-di-jateng-via-coronajatengprovgoid-eGb1" TargetMode="External"/><Relationship Id="rId304" Type="http://schemas.openxmlformats.org/officeDocument/2006/relationships/hyperlink" Target="https://tirto.id/cek-peta-persebaran-covid-19-di-jateng-via-coronajatengprovgoid-eGb1" TargetMode="External"/><Relationship Id="rId788" Type="http://schemas.openxmlformats.org/officeDocument/2006/relationships/hyperlink" Target="https://tirto.id/cek-peta-persebaran-covid-19-di-jateng-via-coronajatengprovgoid-eGb1" TargetMode="External"/><Relationship Id="rId303" Type="http://schemas.openxmlformats.org/officeDocument/2006/relationships/hyperlink" Target="https://tirto.id/cek-peta-persebaran-covid-19-di-jateng-via-coronajatengprovgoid-eGb1" TargetMode="External"/><Relationship Id="rId787" Type="http://schemas.openxmlformats.org/officeDocument/2006/relationships/hyperlink" Target="https://tirto.id/cek-peta-persebaran-covid-19-di-jateng-via-coronajatengprovgoid-eGb1" TargetMode="External"/><Relationship Id="rId302" Type="http://schemas.openxmlformats.org/officeDocument/2006/relationships/hyperlink" Target="https://tirto.id/cek-peta-persebaran-covid-19-di-jateng-via-coronajatengprovgoid-eGb1" TargetMode="External"/><Relationship Id="rId786" Type="http://schemas.openxmlformats.org/officeDocument/2006/relationships/hyperlink" Target="https://tirto.id/cek-peta-persebaran-covid-19-di-jateng-via-coronajatengprovgoid-eGb1" TargetMode="External"/><Relationship Id="rId309" Type="http://schemas.openxmlformats.org/officeDocument/2006/relationships/hyperlink" Target="https://tirto.id/cek-peta-persebaran-covid-19-di-jateng-via-coronajatengprovgoid-eGb1" TargetMode="External"/><Relationship Id="rId308" Type="http://schemas.openxmlformats.org/officeDocument/2006/relationships/hyperlink" Target="https://tirto.id/cek-peta-persebaran-covid-19-di-jateng-via-coronajatengprovgoid-eGb1" TargetMode="External"/><Relationship Id="rId307" Type="http://schemas.openxmlformats.org/officeDocument/2006/relationships/hyperlink" Target="https://tirto.id/cek-peta-persebaran-covid-19-di-jateng-via-coronajatengprovgoid-eGb1" TargetMode="External"/><Relationship Id="rId306" Type="http://schemas.openxmlformats.org/officeDocument/2006/relationships/hyperlink" Target="https://tirto.id/cek-peta-persebaran-covid-19-di-jateng-via-coronajatengprovgoid-eGb1" TargetMode="External"/><Relationship Id="rId781" Type="http://schemas.openxmlformats.org/officeDocument/2006/relationships/hyperlink" Target="https://tirto.id/cek-peta-persebaran-covid-19-di-jateng-via-coronajatengprovgoid-eGb1" TargetMode="External"/><Relationship Id="rId780" Type="http://schemas.openxmlformats.org/officeDocument/2006/relationships/hyperlink" Target="https://tirto.id/cek-peta-persebaran-covid-19-di-jateng-via-coronajatengprovgoid-eGb1" TargetMode="External"/><Relationship Id="rId301" Type="http://schemas.openxmlformats.org/officeDocument/2006/relationships/hyperlink" Target="https://tirto.id/cek-peta-persebaran-covid-19-di-jateng-via-coronajatengprovgoid-eGb1" TargetMode="External"/><Relationship Id="rId785" Type="http://schemas.openxmlformats.org/officeDocument/2006/relationships/hyperlink" Target="https://tirto.id/cek-peta-persebaran-covid-19-di-jateng-via-coronajatengprovgoid-eGb1" TargetMode="External"/><Relationship Id="rId300" Type="http://schemas.openxmlformats.org/officeDocument/2006/relationships/hyperlink" Target="https://tirto.id/cek-peta-persebaran-covid-19-di-jateng-via-coronajatengprovgoid-eGb1" TargetMode="External"/><Relationship Id="rId784" Type="http://schemas.openxmlformats.org/officeDocument/2006/relationships/hyperlink" Target="https://tirto.id/cek-peta-persebaran-covid-19-di-jateng-via-coronajatengprovgoid-eGb1" TargetMode="External"/><Relationship Id="rId783" Type="http://schemas.openxmlformats.org/officeDocument/2006/relationships/hyperlink" Target="https://tirto.id/cek-peta-persebaran-covid-19-di-jateng-via-coronajatengprovgoid-eGb1" TargetMode="External"/><Relationship Id="rId782" Type="http://schemas.openxmlformats.org/officeDocument/2006/relationships/hyperlink" Target="https://tirto.id/cek-peta-persebaran-covid-19-di-jateng-via-coronajatengprovgoid-eGb1" TargetMode="External"/><Relationship Id="rId778" Type="http://schemas.openxmlformats.org/officeDocument/2006/relationships/hyperlink" Target="https://tirto.id/cek-peta-persebaran-covid-19-di-jateng-via-coronajatengprovgoid-eGb1" TargetMode="External"/><Relationship Id="rId777" Type="http://schemas.openxmlformats.org/officeDocument/2006/relationships/hyperlink" Target="https://tirto.id/cek-peta-persebaran-covid-19-di-jateng-via-coronajatengprovgoid-eGb1" TargetMode="External"/><Relationship Id="rId776" Type="http://schemas.openxmlformats.org/officeDocument/2006/relationships/hyperlink" Target="https://tirto.id/cek-peta-persebaran-covid-19-di-jateng-via-coronajatengprovgoid-eGb1" TargetMode="External"/><Relationship Id="rId775" Type="http://schemas.openxmlformats.org/officeDocument/2006/relationships/hyperlink" Target="https://tirto.id/cek-peta-persebaran-covid-19-di-jateng-via-coronajatengprovgoid-eGb1" TargetMode="External"/><Relationship Id="rId779" Type="http://schemas.openxmlformats.org/officeDocument/2006/relationships/hyperlink" Target="https://tirto.id/cek-peta-persebaran-covid-19-di-jateng-via-coronajatengprovgoid-eGb1" TargetMode="External"/><Relationship Id="rId770" Type="http://schemas.openxmlformats.org/officeDocument/2006/relationships/hyperlink" Target="https://tirto.id/cek-peta-persebaran-covid-19-di-jateng-via-coronajatengprovgoid-eGb1" TargetMode="External"/><Relationship Id="rId774" Type="http://schemas.openxmlformats.org/officeDocument/2006/relationships/hyperlink" Target="https://tirto.id/cek-peta-persebaran-covid-19-di-jateng-via-coronajatengprovgoid-eGb1" TargetMode="External"/><Relationship Id="rId773" Type="http://schemas.openxmlformats.org/officeDocument/2006/relationships/hyperlink" Target="https://tirto.id/cek-peta-persebaran-covid-19-di-jateng-via-coronajatengprovgoid-eGb1" TargetMode="External"/><Relationship Id="rId772" Type="http://schemas.openxmlformats.org/officeDocument/2006/relationships/hyperlink" Target="https://tirto.id/cek-peta-persebaran-covid-19-di-jateng-via-coronajatengprovgoid-eGb1" TargetMode="External"/><Relationship Id="rId771" Type="http://schemas.openxmlformats.org/officeDocument/2006/relationships/hyperlink" Target="https://tirto.id/cek-peta-persebaran-covid-19-di-jateng-via-coronajatengprovgoid-eGb1" TargetMode="External"/><Relationship Id="rId327" Type="http://schemas.openxmlformats.org/officeDocument/2006/relationships/hyperlink" Target="https://tirto.id/cek-peta-persebaran-covid-19-di-jateng-via-coronajatengprovgoid-eGb1" TargetMode="External"/><Relationship Id="rId326" Type="http://schemas.openxmlformats.org/officeDocument/2006/relationships/hyperlink" Target="https://tirto.id/cek-peta-persebaran-covid-19-di-jateng-via-coronajatengprovgoid-eGb1" TargetMode="External"/><Relationship Id="rId325" Type="http://schemas.openxmlformats.org/officeDocument/2006/relationships/hyperlink" Target="https://tirto.id/cek-peta-persebaran-covid-19-di-jateng-via-coronajatengprovgoid-eGb1" TargetMode="External"/><Relationship Id="rId324" Type="http://schemas.openxmlformats.org/officeDocument/2006/relationships/hyperlink" Target="https://tirto.id/cek-peta-persebaran-covid-19-di-jateng-via-coronajatengprovgoid-eGb1" TargetMode="External"/><Relationship Id="rId329" Type="http://schemas.openxmlformats.org/officeDocument/2006/relationships/hyperlink" Target="https://tirto.id/cek-peta-persebaran-covid-19-di-jateng-via-coronajatengprovgoid-eGb1" TargetMode="External"/><Relationship Id="rId328" Type="http://schemas.openxmlformats.org/officeDocument/2006/relationships/hyperlink" Target="https://tirto.id/cek-peta-persebaran-covid-19-di-jateng-via-coronajatengprovgoid-eGb1" TargetMode="External"/><Relationship Id="rId323" Type="http://schemas.openxmlformats.org/officeDocument/2006/relationships/hyperlink" Target="https://tirto.id/cek-peta-persebaran-covid-19-di-jateng-via-coronajatengprovgoid-eGb1" TargetMode="External"/><Relationship Id="rId322" Type="http://schemas.openxmlformats.org/officeDocument/2006/relationships/hyperlink" Target="https://tirto.id/cek-peta-persebaran-covid-19-di-jateng-via-coronajatengprovgoid-eGb1" TargetMode="External"/><Relationship Id="rId321" Type="http://schemas.openxmlformats.org/officeDocument/2006/relationships/hyperlink" Target="https://tirto.id/cek-peta-persebaran-covid-19-di-jateng-via-coronajatengprovgoid-eGb1" TargetMode="External"/><Relationship Id="rId320" Type="http://schemas.openxmlformats.org/officeDocument/2006/relationships/hyperlink" Target="https://tirto.id/cek-peta-persebaran-covid-19-di-jateng-via-coronajatengprovgoid-eGb1" TargetMode="External"/><Relationship Id="rId316" Type="http://schemas.openxmlformats.org/officeDocument/2006/relationships/hyperlink" Target="https://tirto.id/cek-peta-persebaran-covid-19-di-jateng-via-coronajatengprovgoid-eGb1" TargetMode="External"/><Relationship Id="rId315" Type="http://schemas.openxmlformats.org/officeDocument/2006/relationships/hyperlink" Target="https://tirto.id/cek-peta-persebaran-covid-19-di-jateng-via-coronajatengprovgoid-eGb1" TargetMode="External"/><Relationship Id="rId799" Type="http://schemas.openxmlformats.org/officeDocument/2006/relationships/hyperlink" Target="https://tirto.id/cek-peta-persebaran-covid-19-di-jateng-via-coronajatengprovgoid-eGb1" TargetMode="External"/><Relationship Id="rId314" Type="http://schemas.openxmlformats.org/officeDocument/2006/relationships/hyperlink" Target="https://tirto.id/cek-peta-persebaran-covid-19-di-jateng-via-coronajatengprovgoid-eGb1" TargetMode="External"/><Relationship Id="rId798" Type="http://schemas.openxmlformats.org/officeDocument/2006/relationships/hyperlink" Target="https://tirto.id/cek-peta-persebaran-covid-19-di-jateng-via-coronajatengprovgoid-eGb1" TargetMode="External"/><Relationship Id="rId313" Type="http://schemas.openxmlformats.org/officeDocument/2006/relationships/hyperlink" Target="https://tirto.id/cek-peta-persebaran-covid-19-di-jateng-via-coronajatengprovgoid-eGb1" TargetMode="External"/><Relationship Id="rId797" Type="http://schemas.openxmlformats.org/officeDocument/2006/relationships/hyperlink" Target="https://tirto.id/cek-peta-persebaran-covid-19-di-jateng-via-coronajatengprovgoid-eGb1" TargetMode="External"/><Relationship Id="rId319" Type="http://schemas.openxmlformats.org/officeDocument/2006/relationships/hyperlink" Target="https://tirto.id/cek-peta-persebaran-covid-19-di-jateng-via-coronajatengprovgoid-eGb1" TargetMode="External"/><Relationship Id="rId318" Type="http://schemas.openxmlformats.org/officeDocument/2006/relationships/hyperlink" Target="https://tirto.id/cek-peta-persebaran-covid-19-di-jateng-via-coronajatengprovgoid-eGb1" TargetMode="External"/><Relationship Id="rId317" Type="http://schemas.openxmlformats.org/officeDocument/2006/relationships/hyperlink" Target="https://tirto.id/cek-peta-persebaran-covid-19-di-jateng-via-coronajatengprovgoid-eGb1" TargetMode="External"/><Relationship Id="rId792" Type="http://schemas.openxmlformats.org/officeDocument/2006/relationships/hyperlink" Target="https://tirto.id/cek-peta-persebaran-covid-19-di-jateng-via-coronajatengprovgoid-eGb1" TargetMode="External"/><Relationship Id="rId791" Type="http://schemas.openxmlformats.org/officeDocument/2006/relationships/hyperlink" Target="https://tirto.id/cek-peta-persebaran-covid-19-di-jateng-via-coronajatengprovgoid-eGb1" TargetMode="External"/><Relationship Id="rId790" Type="http://schemas.openxmlformats.org/officeDocument/2006/relationships/hyperlink" Target="https://tirto.id/cek-peta-persebaran-covid-19-di-jateng-via-coronajatengprovgoid-eGb1" TargetMode="External"/><Relationship Id="rId312" Type="http://schemas.openxmlformats.org/officeDocument/2006/relationships/hyperlink" Target="https://tirto.id/cek-peta-persebaran-covid-19-di-jateng-via-coronajatengprovgoid-eGb1" TargetMode="External"/><Relationship Id="rId796" Type="http://schemas.openxmlformats.org/officeDocument/2006/relationships/hyperlink" Target="https://tirto.id/cek-peta-persebaran-covid-19-di-jateng-via-coronajatengprovgoid-eGb1" TargetMode="External"/><Relationship Id="rId311" Type="http://schemas.openxmlformats.org/officeDocument/2006/relationships/hyperlink" Target="https://tirto.id/cek-peta-persebaran-covid-19-di-jateng-via-coronajatengprovgoid-eGb1" TargetMode="External"/><Relationship Id="rId795" Type="http://schemas.openxmlformats.org/officeDocument/2006/relationships/hyperlink" Target="https://tirto.id/cek-peta-persebaran-covid-19-di-jateng-via-coronajatengprovgoid-eGb1" TargetMode="External"/><Relationship Id="rId310" Type="http://schemas.openxmlformats.org/officeDocument/2006/relationships/hyperlink" Target="https://tirto.id/cek-peta-persebaran-covid-19-di-jateng-via-coronajatengprovgoid-eGb1" TargetMode="External"/><Relationship Id="rId794" Type="http://schemas.openxmlformats.org/officeDocument/2006/relationships/hyperlink" Target="https://tirto.id/cek-peta-persebaran-covid-19-di-jateng-via-coronajatengprovgoid-eGb1" TargetMode="External"/><Relationship Id="rId793" Type="http://schemas.openxmlformats.org/officeDocument/2006/relationships/hyperlink" Target="https://tirto.id/cek-peta-persebaran-covid-19-di-jateng-via-coronajatengprovgoid-eGb1" TargetMode="External"/><Relationship Id="rId297" Type="http://schemas.openxmlformats.org/officeDocument/2006/relationships/hyperlink" Target="https://tirto.id/cek-peta-persebaran-covid-19-di-jateng-via-coronajatengprovgoid-eGb1" TargetMode="External"/><Relationship Id="rId296" Type="http://schemas.openxmlformats.org/officeDocument/2006/relationships/hyperlink" Target="https://tirto.id/cek-peta-persebaran-covid-19-di-jateng-via-coronajatengprovgoid-eGb1" TargetMode="External"/><Relationship Id="rId295" Type="http://schemas.openxmlformats.org/officeDocument/2006/relationships/hyperlink" Target="https://tirto.id/cek-peta-persebaran-covid-19-di-jateng-via-coronajatengprovgoid-eGb1" TargetMode="External"/><Relationship Id="rId294" Type="http://schemas.openxmlformats.org/officeDocument/2006/relationships/hyperlink" Target="https://tirto.id/cek-peta-persebaran-covid-19-di-jateng-via-coronajatengprovgoid-eGb1" TargetMode="External"/><Relationship Id="rId299" Type="http://schemas.openxmlformats.org/officeDocument/2006/relationships/hyperlink" Target="https://tirto.id/cek-peta-persebaran-covid-19-di-jateng-via-coronajatengprovgoid-eGb1" TargetMode="External"/><Relationship Id="rId298" Type="http://schemas.openxmlformats.org/officeDocument/2006/relationships/hyperlink" Target="https://tirto.id/cek-peta-persebaran-covid-19-di-jateng-via-coronajatengprovgoid-eGb1" TargetMode="External"/><Relationship Id="rId271" Type="http://schemas.openxmlformats.org/officeDocument/2006/relationships/hyperlink" Target="https://tirto.id/cek-peta-persebaran-covid-19-di-jateng-via-coronajatengprovgoid-eGb1" TargetMode="External"/><Relationship Id="rId270" Type="http://schemas.openxmlformats.org/officeDocument/2006/relationships/hyperlink" Target="https://tirto.id/cek-peta-persebaran-covid-19-di-jateng-via-coronajatengprovgoid-eGb1" TargetMode="External"/><Relationship Id="rId269" Type="http://schemas.openxmlformats.org/officeDocument/2006/relationships/hyperlink" Target="https://tirto.id/cek-peta-persebaran-covid-19-di-jateng-via-coronajatengprovgoid-eGb1" TargetMode="External"/><Relationship Id="rId264" Type="http://schemas.openxmlformats.org/officeDocument/2006/relationships/hyperlink" Target="https://tirto.id/cek-peta-persebaran-covid-19-di-jateng-via-coronajatengprovgoid-eGb1" TargetMode="External"/><Relationship Id="rId263" Type="http://schemas.openxmlformats.org/officeDocument/2006/relationships/hyperlink" Target="https://tirto.id/cek-peta-persebaran-covid-19-di-jateng-via-coronajatengprovgoid-eGb1" TargetMode="External"/><Relationship Id="rId262" Type="http://schemas.openxmlformats.org/officeDocument/2006/relationships/hyperlink" Target="https://tirto.id/cek-peta-persebaran-covid-19-di-jateng-via-coronajatengprovgoid-eGb1" TargetMode="External"/><Relationship Id="rId261" Type="http://schemas.openxmlformats.org/officeDocument/2006/relationships/hyperlink" Target="https://tirto.id/cek-peta-persebaran-covid-19-di-jateng-via-coronajatengprovgoid-eGb1" TargetMode="External"/><Relationship Id="rId268" Type="http://schemas.openxmlformats.org/officeDocument/2006/relationships/hyperlink" Target="https://tirto.id/cek-peta-persebaran-covid-19-di-jateng-via-coronajatengprovgoid-eGb1" TargetMode="External"/><Relationship Id="rId267" Type="http://schemas.openxmlformats.org/officeDocument/2006/relationships/hyperlink" Target="https://tirto.id/cek-peta-persebaran-covid-19-di-jateng-via-coronajatengprovgoid-eGb1" TargetMode="External"/><Relationship Id="rId266" Type="http://schemas.openxmlformats.org/officeDocument/2006/relationships/hyperlink" Target="https://tirto.id/cek-peta-persebaran-covid-19-di-jateng-via-coronajatengprovgoid-eGb1" TargetMode="External"/><Relationship Id="rId265" Type="http://schemas.openxmlformats.org/officeDocument/2006/relationships/hyperlink" Target="https://tirto.id/cek-peta-persebaran-covid-19-di-jateng-via-coronajatengprovgoid-eGb1" TargetMode="External"/><Relationship Id="rId260" Type="http://schemas.openxmlformats.org/officeDocument/2006/relationships/hyperlink" Target="https://tirto.id/cek-peta-persebaran-covid-19-di-jateng-via-coronajatengprovgoid-eGb1" TargetMode="External"/><Relationship Id="rId259" Type="http://schemas.openxmlformats.org/officeDocument/2006/relationships/hyperlink" Target="https://tirto.id/cek-peta-persebaran-covid-19-di-jateng-via-coronajatengprovgoid-eGb1" TargetMode="External"/><Relationship Id="rId258" Type="http://schemas.openxmlformats.org/officeDocument/2006/relationships/hyperlink" Target="https://tirto.id/cek-peta-persebaran-covid-19-di-jateng-via-coronajatengprovgoid-eGb1" TargetMode="External"/><Relationship Id="rId253" Type="http://schemas.openxmlformats.org/officeDocument/2006/relationships/hyperlink" Target="https://tirto.id/cek-peta-persebaran-covid-19-di-jateng-via-coronajatengprovgoid-eGb1" TargetMode="External"/><Relationship Id="rId252" Type="http://schemas.openxmlformats.org/officeDocument/2006/relationships/hyperlink" Target="https://tirto.id/cek-peta-persebaran-covid-19-di-jateng-via-coronajatengprovgoid-eGb1" TargetMode="External"/><Relationship Id="rId251" Type="http://schemas.openxmlformats.org/officeDocument/2006/relationships/hyperlink" Target="https://tirto.id/cek-peta-persebaran-covid-19-di-jateng-via-coronajatengprovgoid-eGb1" TargetMode="External"/><Relationship Id="rId250" Type="http://schemas.openxmlformats.org/officeDocument/2006/relationships/hyperlink" Target="https://tirto.id/cek-peta-persebaran-covid-19-di-jateng-via-coronajatengprovgoid-eGb1" TargetMode="External"/><Relationship Id="rId257" Type="http://schemas.openxmlformats.org/officeDocument/2006/relationships/hyperlink" Target="https://tirto.id/cek-peta-persebaran-covid-19-di-jateng-via-coronajatengprovgoid-eGb1" TargetMode="External"/><Relationship Id="rId256" Type="http://schemas.openxmlformats.org/officeDocument/2006/relationships/hyperlink" Target="https://tirto.id/cek-peta-persebaran-covid-19-di-jateng-via-coronajatengprovgoid-eGb1" TargetMode="External"/><Relationship Id="rId255" Type="http://schemas.openxmlformats.org/officeDocument/2006/relationships/hyperlink" Target="https://tirto.id/cek-peta-persebaran-covid-19-di-jateng-via-coronajatengprovgoid-eGb1" TargetMode="External"/><Relationship Id="rId254" Type="http://schemas.openxmlformats.org/officeDocument/2006/relationships/hyperlink" Target="https://tirto.id/cek-peta-persebaran-covid-19-di-jateng-via-coronajatengprovgoid-eGb1" TargetMode="External"/><Relationship Id="rId293" Type="http://schemas.openxmlformats.org/officeDocument/2006/relationships/hyperlink" Target="https://tirto.id/cek-peta-persebaran-covid-19-di-jateng-via-coronajatengprovgoid-eGb1" TargetMode="External"/><Relationship Id="rId292" Type="http://schemas.openxmlformats.org/officeDocument/2006/relationships/hyperlink" Target="https://tirto.id/cek-peta-persebaran-covid-19-di-jateng-via-coronajatengprovgoid-eGb1" TargetMode="External"/><Relationship Id="rId291" Type="http://schemas.openxmlformats.org/officeDocument/2006/relationships/hyperlink" Target="https://tirto.id/cek-peta-persebaran-covid-19-di-jateng-via-coronajatengprovgoid-eGb1" TargetMode="External"/><Relationship Id="rId290" Type="http://schemas.openxmlformats.org/officeDocument/2006/relationships/hyperlink" Target="https://tirto.id/cek-peta-persebaran-covid-19-di-jateng-via-coronajatengprovgoid-eGb1" TargetMode="External"/><Relationship Id="rId286" Type="http://schemas.openxmlformats.org/officeDocument/2006/relationships/hyperlink" Target="https://tirto.id/cek-peta-persebaran-covid-19-di-jateng-via-coronajatengprovgoid-eGb1" TargetMode="External"/><Relationship Id="rId285" Type="http://schemas.openxmlformats.org/officeDocument/2006/relationships/hyperlink" Target="https://tirto.id/cek-peta-persebaran-covid-19-di-jateng-via-coronajatengprovgoid-eGb1" TargetMode="External"/><Relationship Id="rId284" Type="http://schemas.openxmlformats.org/officeDocument/2006/relationships/hyperlink" Target="https://tirto.id/cek-peta-persebaran-covid-19-di-jateng-via-coronajatengprovgoid-eGb1" TargetMode="External"/><Relationship Id="rId283" Type="http://schemas.openxmlformats.org/officeDocument/2006/relationships/hyperlink" Target="https://tirto.id/cek-peta-persebaran-covid-19-di-jateng-via-coronajatengprovgoid-eGb1" TargetMode="External"/><Relationship Id="rId289" Type="http://schemas.openxmlformats.org/officeDocument/2006/relationships/hyperlink" Target="https://tirto.id/cek-peta-persebaran-covid-19-di-jateng-via-coronajatengprovgoid-eGb1" TargetMode="External"/><Relationship Id="rId288" Type="http://schemas.openxmlformats.org/officeDocument/2006/relationships/hyperlink" Target="https://tirto.id/cek-peta-persebaran-covid-19-di-jateng-via-coronajatengprovgoid-eGb1" TargetMode="External"/><Relationship Id="rId287" Type="http://schemas.openxmlformats.org/officeDocument/2006/relationships/hyperlink" Target="https://tirto.id/cek-peta-persebaran-covid-19-di-jateng-via-coronajatengprovgoid-eGb1" TargetMode="External"/><Relationship Id="rId282" Type="http://schemas.openxmlformats.org/officeDocument/2006/relationships/hyperlink" Target="https://tirto.id/cek-peta-persebaran-covid-19-di-jateng-via-coronajatengprovgoid-eGb1" TargetMode="External"/><Relationship Id="rId281" Type="http://schemas.openxmlformats.org/officeDocument/2006/relationships/hyperlink" Target="https://tirto.id/cek-peta-persebaran-covid-19-di-jateng-via-coronajatengprovgoid-eGb1" TargetMode="External"/><Relationship Id="rId280" Type="http://schemas.openxmlformats.org/officeDocument/2006/relationships/hyperlink" Target="https://tirto.id/cek-peta-persebaran-covid-19-di-jateng-via-coronajatengprovgoid-eGb1" TargetMode="External"/><Relationship Id="rId275" Type="http://schemas.openxmlformats.org/officeDocument/2006/relationships/hyperlink" Target="https://tirto.id/cek-peta-persebaran-covid-19-di-jateng-via-coronajatengprovgoid-eGb1" TargetMode="External"/><Relationship Id="rId274" Type="http://schemas.openxmlformats.org/officeDocument/2006/relationships/hyperlink" Target="https://tirto.id/cek-peta-persebaran-covid-19-di-jateng-via-coronajatengprovgoid-eGb1" TargetMode="External"/><Relationship Id="rId273" Type="http://schemas.openxmlformats.org/officeDocument/2006/relationships/hyperlink" Target="https://tirto.id/cek-peta-persebaran-covid-19-di-jateng-via-coronajatengprovgoid-eGb1" TargetMode="External"/><Relationship Id="rId272" Type="http://schemas.openxmlformats.org/officeDocument/2006/relationships/hyperlink" Target="https://tirto.id/cek-peta-persebaran-covid-19-di-jateng-via-coronajatengprovgoid-eGb1" TargetMode="External"/><Relationship Id="rId279" Type="http://schemas.openxmlformats.org/officeDocument/2006/relationships/hyperlink" Target="https://tirto.id/cek-peta-persebaran-covid-19-di-jateng-via-coronajatengprovgoid-eGb1" TargetMode="External"/><Relationship Id="rId278" Type="http://schemas.openxmlformats.org/officeDocument/2006/relationships/hyperlink" Target="https://tirto.id/cek-peta-persebaran-covid-19-di-jateng-via-coronajatengprovgoid-eGb1" TargetMode="External"/><Relationship Id="rId277" Type="http://schemas.openxmlformats.org/officeDocument/2006/relationships/hyperlink" Target="https://tirto.id/cek-peta-persebaran-covid-19-di-jateng-via-coronajatengprovgoid-eGb1" TargetMode="External"/><Relationship Id="rId276" Type="http://schemas.openxmlformats.org/officeDocument/2006/relationships/hyperlink" Target="https://tirto.id/cek-peta-persebaran-covid-19-di-jateng-via-coronajatengprovgoid-eGb1" TargetMode="External"/><Relationship Id="rId629" Type="http://schemas.openxmlformats.org/officeDocument/2006/relationships/hyperlink" Target="https://tirto.id/cek-peta-persebaran-covid-19-di-jateng-via-coronajatengprovgoid-eGb1" TargetMode="External"/><Relationship Id="rId624" Type="http://schemas.openxmlformats.org/officeDocument/2006/relationships/hyperlink" Target="https://tirto.id/cek-peta-persebaran-covid-19-di-jateng-via-coronajatengprovgoid-eGb1" TargetMode="External"/><Relationship Id="rId623" Type="http://schemas.openxmlformats.org/officeDocument/2006/relationships/hyperlink" Target="https://tirto.id/cek-peta-persebaran-covid-19-di-jateng-via-coronajatengprovgoid-eGb1" TargetMode="External"/><Relationship Id="rId622" Type="http://schemas.openxmlformats.org/officeDocument/2006/relationships/hyperlink" Target="https://tirto.id/cek-peta-persebaran-covid-19-di-jateng-via-coronajatengprovgoid-eGb1" TargetMode="External"/><Relationship Id="rId621" Type="http://schemas.openxmlformats.org/officeDocument/2006/relationships/hyperlink" Target="https://tirto.id/cek-peta-persebaran-covid-19-di-jateng-via-coronajatengprovgoid-eGb1" TargetMode="External"/><Relationship Id="rId628" Type="http://schemas.openxmlformats.org/officeDocument/2006/relationships/hyperlink" Target="https://tirto.id/cek-peta-persebaran-covid-19-di-jateng-via-coronajatengprovgoid-eGb1" TargetMode="External"/><Relationship Id="rId627" Type="http://schemas.openxmlformats.org/officeDocument/2006/relationships/hyperlink" Target="https://tirto.id/cek-peta-persebaran-covid-19-di-jateng-via-coronajatengprovgoid-eGb1" TargetMode="External"/><Relationship Id="rId626" Type="http://schemas.openxmlformats.org/officeDocument/2006/relationships/hyperlink" Target="https://tirto.id/cek-peta-persebaran-covid-19-di-jateng-via-coronajatengprovgoid-eGb1" TargetMode="External"/><Relationship Id="rId625" Type="http://schemas.openxmlformats.org/officeDocument/2006/relationships/hyperlink" Target="https://tirto.id/cek-peta-persebaran-covid-19-di-jateng-via-coronajatengprovgoid-eGb1" TargetMode="External"/><Relationship Id="rId620" Type="http://schemas.openxmlformats.org/officeDocument/2006/relationships/hyperlink" Target="https://tirto.id/cek-peta-persebaran-covid-19-di-jateng-via-coronajatengprovgoid-eGb1" TargetMode="External"/><Relationship Id="rId619" Type="http://schemas.openxmlformats.org/officeDocument/2006/relationships/hyperlink" Target="https://tirto.id/cek-peta-persebaran-covid-19-di-jateng-via-coronajatengprovgoid-eGb1" TargetMode="External"/><Relationship Id="rId618" Type="http://schemas.openxmlformats.org/officeDocument/2006/relationships/hyperlink" Target="https://tirto.id/cek-peta-persebaran-covid-19-di-jateng-via-coronajatengprovgoid-eGb1" TargetMode="External"/><Relationship Id="rId613" Type="http://schemas.openxmlformats.org/officeDocument/2006/relationships/hyperlink" Target="https://tirto.id/cek-peta-persebaran-covid-19-di-jateng-via-coronajatengprovgoid-eGb1" TargetMode="External"/><Relationship Id="rId612" Type="http://schemas.openxmlformats.org/officeDocument/2006/relationships/hyperlink" Target="https://tirto.id/cek-peta-persebaran-covid-19-di-jateng-via-coronajatengprovgoid-eGb1" TargetMode="External"/><Relationship Id="rId611" Type="http://schemas.openxmlformats.org/officeDocument/2006/relationships/hyperlink" Target="https://tirto.id/cek-peta-persebaran-covid-19-di-jateng-via-coronajatengprovgoid-eGb1" TargetMode="External"/><Relationship Id="rId610" Type="http://schemas.openxmlformats.org/officeDocument/2006/relationships/hyperlink" Target="https://tirto.id/cek-peta-persebaran-covid-19-di-jateng-via-coronajatengprovgoid-eGb1" TargetMode="External"/><Relationship Id="rId617" Type="http://schemas.openxmlformats.org/officeDocument/2006/relationships/hyperlink" Target="https://tirto.id/cek-peta-persebaran-covid-19-di-jateng-via-coronajatengprovgoid-eGb1" TargetMode="External"/><Relationship Id="rId616" Type="http://schemas.openxmlformats.org/officeDocument/2006/relationships/hyperlink" Target="https://tirto.id/cek-peta-persebaran-covid-19-di-jateng-via-coronajatengprovgoid-eGb1" TargetMode="External"/><Relationship Id="rId615" Type="http://schemas.openxmlformats.org/officeDocument/2006/relationships/hyperlink" Target="https://tirto.id/cek-peta-persebaran-covid-19-di-jateng-via-coronajatengprovgoid-eGb1" TargetMode="External"/><Relationship Id="rId614" Type="http://schemas.openxmlformats.org/officeDocument/2006/relationships/hyperlink" Target="https://tirto.id/cek-peta-persebaran-covid-19-di-jateng-via-coronajatengprovgoid-eGb1" TargetMode="External"/><Relationship Id="rId646" Type="http://schemas.openxmlformats.org/officeDocument/2006/relationships/hyperlink" Target="https://tirto.id/cek-peta-persebaran-covid-19-di-jateng-via-coronajatengprovgoid-eGb1" TargetMode="External"/><Relationship Id="rId645" Type="http://schemas.openxmlformats.org/officeDocument/2006/relationships/hyperlink" Target="https://tirto.id/cek-peta-persebaran-covid-19-di-jateng-via-coronajatengprovgoid-eGb1" TargetMode="External"/><Relationship Id="rId644" Type="http://schemas.openxmlformats.org/officeDocument/2006/relationships/hyperlink" Target="https://tirto.id/cek-peta-persebaran-covid-19-di-jateng-via-coronajatengprovgoid-eGb1" TargetMode="External"/><Relationship Id="rId643" Type="http://schemas.openxmlformats.org/officeDocument/2006/relationships/hyperlink" Target="https://tirto.id/cek-peta-persebaran-covid-19-di-jateng-via-coronajatengprovgoid-eGb1" TargetMode="External"/><Relationship Id="rId649" Type="http://schemas.openxmlformats.org/officeDocument/2006/relationships/hyperlink" Target="https://tirto.id/cek-peta-persebaran-covid-19-di-jateng-via-coronajatengprovgoid-eGb1" TargetMode="External"/><Relationship Id="rId648" Type="http://schemas.openxmlformats.org/officeDocument/2006/relationships/hyperlink" Target="https://tirto.id/cek-peta-persebaran-covid-19-di-jateng-via-coronajatengprovgoid-eGb1" TargetMode="External"/><Relationship Id="rId647" Type="http://schemas.openxmlformats.org/officeDocument/2006/relationships/hyperlink" Target="https://tirto.id/cek-peta-persebaran-covid-19-di-jateng-via-coronajatengprovgoid-eGb1" TargetMode="External"/><Relationship Id="rId642" Type="http://schemas.openxmlformats.org/officeDocument/2006/relationships/hyperlink" Target="https://tirto.id/cek-peta-persebaran-covid-19-di-jateng-via-coronajatengprovgoid-eGb1" TargetMode="External"/><Relationship Id="rId641" Type="http://schemas.openxmlformats.org/officeDocument/2006/relationships/hyperlink" Target="https://tirto.id/cek-peta-persebaran-covid-19-di-jateng-via-coronajatengprovgoid-eGb1" TargetMode="External"/><Relationship Id="rId640" Type="http://schemas.openxmlformats.org/officeDocument/2006/relationships/hyperlink" Target="https://tirto.id/cek-peta-persebaran-covid-19-di-jateng-via-coronajatengprovgoid-eGb1" TargetMode="External"/><Relationship Id="rId635" Type="http://schemas.openxmlformats.org/officeDocument/2006/relationships/hyperlink" Target="https://tirto.id/cek-peta-persebaran-covid-19-di-jateng-via-coronajatengprovgoid-eGb1" TargetMode="External"/><Relationship Id="rId634" Type="http://schemas.openxmlformats.org/officeDocument/2006/relationships/hyperlink" Target="https://tirto.id/cek-peta-persebaran-covid-19-di-jateng-via-coronajatengprovgoid-eGb1" TargetMode="External"/><Relationship Id="rId633" Type="http://schemas.openxmlformats.org/officeDocument/2006/relationships/hyperlink" Target="https://tirto.id/cek-peta-persebaran-covid-19-di-jateng-via-coronajatengprovgoid-eGb1" TargetMode="External"/><Relationship Id="rId632" Type="http://schemas.openxmlformats.org/officeDocument/2006/relationships/hyperlink" Target="https://tirto.id/cek-peta-persebaran-covid-19-di-jateng-via-coronajatengprovgoid-eGb1" TargetMode="External"/><Relationship Id="rId639" Type="http://schemas.openxmlformats.org/officeDocument/2006/relationships/hyperlink" Target="https://tirto.id/cek-peta-persebaran-covid-19-di-jateng-via-coronajatengprovgoid-eGb1" TargetMode="External"/><Relationship Id="rId638" Type="http://schemas.openxmlformats.org/officeDocument/2006/relationships/hyperlink" Target="https://tirto.id/cek-peta-persebaran-covid-19-di-jateng-via-coronajatengprovgoid-eGb1" TargetMode="External"/><Relationship Id="rId637" Type="http://schemas.openxmlformats.org/officeDocument/2006/relationships/hyperlink" Target="https://tirto.id/cek-peta-persebaran-covid-19-di-jateng-via-coronajatengprovgoid-eGb1" TargetMode="External"/><Relationship Id="rId636" Type="http://schemas.openxmlformats.org/officeDocument/2006/relationships/hyperlink" Target="https://tirto.id/cek-peta-persebaran-covid-19-di-jateng-via-coronajatengprovgoid-eGb1" TargetMode="External"/><Relationship Id="rId631" Type="http://schemas.openxmlformats.org/officeDocument/2006/relationships/hyperlink" Target="https://tirto.id/cek-peta-persebaran-covid-19-di-jateng-via-coronajatengprovgoid-eGb1" TargetMode="External"/><Relationship Id="rId630" Type="http://schemas.openxmlformats.org/officeDocument/2006/relationships/hyperlink" Target="https://tirto.id/cek-peta-persebaran-covid-19-di-jateng-via-coronajatengprovgoid-eGb1" TargetMode="External"/><Relationship Id="rId609" Type="http://schemas.openxmlformats.org/officeDocument/2006/relationships/hyperlink" Target="https://tirto.id/cek-peta-persebaran-covid-19-di-jateng-via-coronajatengprovgoid-eGb1" TargetMode="External"/><Relationship Id="rId608" Type="http://schemas.openxmlformats.org/officeDocument/2006/relationships/hyperlink" Target="https://tirto.id/cek-peta-persebaran-covid-19-di-jateng-via-coronajatengprovgoid-eGb1" TargetMode="External"/><Relationship Id="rId607" Type="http://schemas.openxmlformats.org/officeDocument/2006/relationships/hyperlink" Target="https://tirto.id/cek-peta-persebaran-covid-19-di-jateng-via-coronajatengprovgoid-eGb1" TargetMode="External"/><Relationship Id="rId602" Type="http://schemas.openxmlformats.org/officeDocument/2006/relationships/hyperlink" Target="https://tirto.id/cek-peta-persebaran-covid-19-di-jateng-via-coronajatengprovgoid-eGb1" TargetMode="External"/><Relationship Id="rId601" Type="http://schemas.openxmlformats.org/officeDocument/2006/relationships/hyperlink" Target="https://tirto.id/cek-peta-persebaran-covid-19-di-jateng-via-coronajatengprovgoid-eGb1" TargetMode="External"/><Relationship Id="rId600" Type="http://schemas.openxmlformats.org/officeDocument/2006/relationships/hyperlink" Target="https://tirto.id/cek-peta-persebaran-covid-19-di-jateng-via-coronajatengprovgoid-eGb1" TargetMode="External"/><Relationship Id="rId606" Type="http://schemas.openxmlformats.org/officeDocument/2006/relationships/hyperlink" Target="https://tirto.id/cek-peta-persebaran-covid-19-di-jateng-via-coronajatengprovgoid-eGb1" TargetMode="External"/><Relationship Id="rId605" Type="http://schemas.openxmlformats.org/officeDocument/2006/relationships/hyperlink" Target="https://tirto.id/cek-peta-persebaran-covid-19-di-jateng-via-coronajatengprovgoid-eGb1" TargetMode="External"/><Relationship Id="rId604" Type="http://schemas.openxmlformats.org/officeDocument/2006/relationships/hyperlink" Target="https://tirto.id/cek-peta-persebaran-covid-19-di-jateng-via-coronajatengprovgoid-eGb1" TargetMode="External"/><Relationship Id="rId603" Type="http://schemas.openxmlformats.org/officeDocument/2006/relationships/hyperlink" Target="https://tirto.id/cek-peta-persebaran-covid-19-di-jateng-via-coronajatengprovgoid-eGb1" TargetMode="External"/><Relationship Id="rId1059" Type="http://schemas.openxmlformats.org/officeDocument/2006/relationships/hyperlink" Target="https://tirto.id/cek-peta-persebaran-covid-19-di-jateng-via-coronajatengprovgoid-eGb1" TargetMode="External"/><Relationship Id="rId228" Type="http://schemas.openxmlformats.org/officeDocument/2006/relationships/hyperlink" Target="https://tirto.id/cek-peta-persebaran-covid-19-di-jateng-via-coronajatengprovgoid-eGb1" TargetMode="External"/><Relationship Id="rId227" Type="http://schemas.openxmlformats.org/officeDocument/2006/relationships/hyperlink" Target="https://tirto.id/cek-peta-persebaran-covid-19-di-jateng-via-coronajatengprovgoid-eGb1" TargetMode="External"/><Relationship Id="rId226" Type="http://schemas.openxmlformats.org/officeDocument/2006/relationships/hyperlink" Target="https://tirto.id/cek-peta-persebaran-covid-19-di-jateng-via-coronajatengprovgoid-eGb1" TargetMode="External"/><Relationship Id="rId225" Type="http://schemas.openxmlformats.org/officeDocument/2006/relationships/hyperlink" Target="https://tirto.id/cek-peta-persebaran-covid-19-di-jateng-via-coronajatengprovgoid-eGb1" TargetMode="External"/><Relationship Id="rId229" Type="http://schemas.openxmlformats.org/officeDocument/2006/relationships/hyperlink" Target="https://tirto.id/cek-peta-persebaran-covid-19-di-jateng-via-coronajatengprovgoid-eGb1" TargetMode="External"/><Relationship Id="rId1050" Type="http://schemas.openxmlformats.org/officeDocument/2006/relationships/hyperlink" Target="https://tirto.id/cek-peta-persebaran-covid-19-di-jateng-via-coronajatengprovgoid-eGb1" TargetMode="External"/><Relationship Id="rId220" Type="http://schemas.openxmlformats.org/officeDocument/2006/relationships/hyperlink" Target="https://tirto.id/cek-peta-persebaran-covid-19-di-jateng-via-coronajatengprovgoid-eGb1" TargetMode="External"/><Relationship Id="rId1051" Type="http://schemas.openxmlformats.org/officeDocument/2006/relationships/hyperlink" Target="https://tirto.id/cek-peta-persebaran-covid-19-di-jateng-via-coronajatengprovgoid-eGb1" TargetMode="External"/><Relationship Id="rId1052" Type="http://schemas.openxmlformats.org/officeDocument/2006/relationships/hyperlink" Target="https://tirto.id/cek-peta-persebaran-covid-19-di-jateng-via-coronajatengprovgoid-eGb1" TargetMode="External"/><Relationship Id="rId1053" Type="http://schemas.openxmlformats.org/officeDocument/2006/relationships/hyperlink" Target="https://tirto.id/cek-peta-persebaran-covid-19-di-jateng-via-coronajatengprovgoid-eGb1" TargetMode="External"/><Relationship Id="rId1054" Type="http://schemas.openxmlformats.org/officeDocument/2006/relationships/hyperlink" Target="https://tirto.id/cek-peta-persebaran-covid-19-di-jateng-via-coronajatengprovgoid-eGb1" TargetMode="External"/><Relationship Id="rId224" Type="http://schemas.openxmlformats.org/officeDocument/2006/relationships/hyperlink" Target="https://tirto.id/cek-peta-persebaran-covid-19-di-jateng-via-coronajatengprovgoid-eGb1" TargetMode="External"/><Relationship Id="rId1055" Type="http://schemas.openxmlformats.org/officeDocument/2006/relationships/hyperlink" Target="https://tirto.id/cek-peta-persebaran-covid-19-di-jateng-via-coronajatengprovgoid-eGb1" TargetMode="External"/><Relationship Id="rId223" Type="http://schemas.openxmlformats.org/officeDocument/2006/relationships/hyperlink" Target="https://tirto.id/cek-peta-persebaran-covid-19-di-jateng-via-coronajatengprovgoid-eGb1" TargetMode="External"/><Relationship Id="rId1056" Type="http://schemas.openxmlformats.org/officeDocument/2006/relationships/hyperlink" Target="https://tirto.id/cek-peta-persebaran-covid-19-di-jateng-via-coronajatengprovgoid-eGb1" TargetMode="External"/><Relationship Id="rId222" Type="http://schemas.openxmlformats.org/officeDocument/2006/relationships/hyperlink" Target="https://tirto.id/cek-peta-persebaran-covid-19-di-jateng-via-coronajatengprovgoid-eGb1" TargetMode="External"/><Relationship Id="rId1057" Type="http://schemas.openxmlformats.org/officeDocument/2006/relationships/hyperlink" Target="https://tirto.id/cek-peta-persebaran-covid-19-di-jateng-via-coronajatengprovgoid-eGb1" TargetMode="External"/><Relationship Id="rId221" Type="http://schemas.openxmlformats.org/officeDocument/2006/relationships/hyperlink" Target="https://tirto.id/cek-peta-persebaran-covid-19-di-jateng-via-coronajatengprovgoid-eGb1" TargetMode="External"/><Relationship Id="rId1058" Type="http://schemas.openxmlformats.org/officeDocument/2006/relationships/hyperlink" Target="https://tirto.id/cek-peta-persebaran-covid-19-di-jateng-via-coronajatengprovgoid-eGb1" TargetMode="External"/><Relationship Id="rId1048" Type="http://schemas.openxmlformats.org/officeDocument/2006/relationships/hyperlink" Target="https://tirto.id/cek-peta-persebaran-covid-19-di-jateng-via-coronajatengprovgoid-eGb1" TargetMode="External"/><Relationship Id="rId1049" Type="http://schemas.openxmlformats.org/officeDocument/2006/relationships/hyperlink" Target="https://tirto.id/cek-peta-persebaran-covid-19-di-jateng-via-coronajatengprovgoid-eGb1" TargetMode="External"/><Relationship Id="rId217" Type="http://schemas.openxmlformats.org/officeDocument/2006/relationships/hyperlink" Target="https://tirto.id/cek-peta-persebaran-covid-19-di-jateng-via-coronajatengprovgoid-eGb1" TargetMode="External"/><Relationship Id="rId216" Type="http://schemas.openxmlformats.org/officeDocument/2006/relationships/hyperlink" Target="https://tirto.id/cek-peta-persebaran-covid-19-di-jateng-via-coronajatengprovgoid-eGb1" TargetMode="External"/><Relationship Id="rId215" Type="http://schemas.openxmlformats.org/officeDocument/2006/relationships/hyperlink" Target="https://tirto.id/cek-peta-persebaran-covid-19-di-jateng-via-coronajatengprovgoid-eGb1" TargetMode="External"/><Relationship Id="rId699" Type="http://schemas.openxmlformats.org/officeDocument/2006/relationships/hyperlink" Target="https://tirto.id/cek-peta-persebaran-covid-19-di-jateng-via-coronajatengprovgoid-eGb1" TargetMode="External"/><Relationship Id="rId214" Type="http://schemas.openxmlformats.org/officeDocument/2006/relationships/hyperlink" Target="https://tirto.id/cek-peta-persebaran-covid-19-di-jateng-via-coronajatengprovgoid-eGb1" TargetMode="External"/><Relationship Id="rId698" Type="http://schemas.openxmlformats.org/officeDocument/2006/relationships/hyperlink" Target="https://tirto.id/cek-peta-persebaran-covid-19-di-jateng-via-coronajatengprovgoid-eGb1" TargetMode="External"/><Relationship Id="rId219" Type="http://schemas.openxmlformats.org/officeDocument/2006/relationships/hyperlink" Target="https://tirto.id/cek-peta-persebaran-covid-19-di-jateng-via-coronajatengprovgoid-eGb1" TargetMode="External"/><Relationship Id="rId218" Type="http://schemas.openxmlformats.org/officeDocument/2006/relationships/hyperlink" Target="https://tirto.id/cek-peta-persebaran-covid-19-di-jateng-via-coronajatengprovgoid-eGb1" TargetMode="External"/><Relationship Id="rId693" Type="http://schemas.openxmlformats.org/officeDocument/2006/relationships/hyperlink" Target="https://tirto.id/cek-peta-persebaran-covid-19-di-jateng-via-coronajatengprovgoid-eGb1" TargetMode="External"/><Relationship Id="rId1040" Type="http://schemas.openxmlformats.org/officeDocument/2006/relationships/hyperlink" Target="https://tirto.id/cek-peta-persebaran-covid-19-di-jateng-via-coronajatengprovgoid-eGb1" TargetMode="External"/><Relationship Id="rId692" Type="http://schemas.openxmlformats.org/officeDocument/2006/relationships/hyperlink" Target="https://tirto.id/cek-peta-persebaran-covid-19-di-jateng-via-coronajatengprovgoid-eGb1" TargetMode="External"/><Relationship Id="rId1041" Type="http://schemas.openxmlformats.org/officeDocument/2006/relationships/hyperlink" Target="https://tirto.id/cek-peta-persebaran-covid-19-di-jateng-via-coronajatengprovgoid-eGb1" TargetMode="External"/><Relationship Id="rId691" Type="http://schemas.openxmlformats.org/officeDocument/2006/relationships/hyperlink" Target="https://tirto.id/cek-peta-persebaran-covid-19-di-jateng-via-coronajatengprovgoid-eGb1" TargetMode="External"/><Relationship Id="rId1042" Type="http://schemas.openxmlformats.org/officeDocument/2006/relationships/hyperlink" Target="https://tirto.id/cek-peta-persebaran-covid-19-di-jateng-via-coronajatengprovgoid-eGb1" TargetMode="External"/><Relationship Id="rId690" Type="http://schemas.openxmlformats.org/officeDocument/2006/relationships/hyperlink" Target="https://tirto.id/cek-peta-persebaran-covid-19-di-jateng-via-coronajatengprovgoid-eGb1" TargetMode="External"/><Relationship Id="rId1043" Type="http://schemas.openxmlformats.org/officeDocument/2006/relationships/hyperlink" Target="https://tirto.id/cek-peta-persebaran-covid-19-di-jateng-via-coronajatengprovgoid-eGb1" TargetMode="External"/><Relationship Id="rId213" Type="http://schemas.openxmlformats.org/officeDocument/2006/relationships/hyperlink" Target="https://tirto.id/cek-peta-persebaran-covid-19-di-jateng-via-coronajatengprovgoid-eGb1" TargetMode="External"/><Relationship Id="rId697" Type="http://schemas.openxmlformats.org/officeDocument/2006/relationships/hyperlink" Target="https://tirto.id/cek-peta-persebaran-covid-19-di-jateng-via-coronajatengprovgoid-eGb1" TargetMode="External"/><Relationship Id="rId1044" Type="http://schemas.openxmlformats.org/officeDocument/2006/relationships/hyperlink" Target="https://tirto.id/cek-peta-persebaran-covid-19-di-jateng-via-coronajatengprovgoid-eGb1" TargetMode="External"/><Relationship Id="rId212" Type="http://schemas.openxmlformats.org/officeDocument/2006/relationships/hyperlink" Target="https://tirto.id/cek-peta-persebaran-covid-19-di-jateng-via-coronajatengprovgoid-eGb1" TargetMode="External"/><Relationship Id="rId696" Type="http://schemas.openxmlformats.org/officeDocument/2006/relationships/hyperlink" Target="https://tirto.id/cek-peta-persebaran-covid-19-di-jateng-via-coronajatengprovgoid-eGb1" TargetMode="External"/><Relationship Id="rId1045" Type="http://schemas.openxmlformats.org/officeDocument/2006/relationships/hyperlink" Target="https://tirto.id/cek-peta-persebaran-covid-19-di-jateng-via-coronajatengprovgoid-eGb1" TargetMode="External"/><Relationship Id="rId211" Type="http://schemas.openxmlformats.org/officeDocument/2006/relationships/hyperlink" Target="https://tirto.id/cek-peta-persebaran-covid-19-di-jateng-via-coronajatengprovgoid-eGb1" TargetMode="External"/><Relationship Id="rId695" Type="http://schemas.openxmlformats.org/officeDocument/2006/relationships/hyperlink" Target="https://tirto.id/cek-peta-persebaran-covid-19-di-jateng-via-coronajatengprovgoid-eGb1" TargetMode="External"/><Relationship Id="rId1046" Type="http://schemas.openxmlformats.org/officeDocument/2006/relationships/hyperlink" Target="https://tirto.id/cek-peta-persebaran-covid-19-di-jateng-via-coronajatengprovgoid-eGb1" TargetMode="External"/><Relationship Id="rId210" Type="http://schemas.openxmlformats.org/officeDocument/2006/relationships/hyperlink" Target="https://tirto.id/cek-peta-persebaran-covid-19-di-jateng-via-coronajatengprovgoid-eGb1" TargetMode="External"/><Relationship Id="rId694" Type="http://schemas.openxmlformats.org/officeDocument/2006/relationships/hyperlink" Target="https://tirto.id/cek-peta-persebaran-covid-19-di-jateng-via-coronajatengprovgoid-eGb1" TargetMode="External"/><Relationship Id="rId1047" Type="http://schemas.openxmlformats.org/officeDocument/2006/relationships/hyperlink" Target="https://tirto.id/cek-peta-persebaran-covid-19-di-jateng-via-coronajatengprovgoid-eGb1" TargetMode="External"/><Relationship Id="rId249" Type="http://schemas.openxmlformats.org/officeDocument/2006/relationships/hyperlink" Target="https://tirto.id/cek-peta-persebaran-covid-19-di-jateng-via-coronajatengprovgoid-eGb1" TargetMode="External"/><Relationship Id="rId248" Type="http://schemas.openxmlformats.org/officeDocument/2006/relationships/hyperlink" Target="https://tirto.id/cek-peta-persebaran-covid-19-di-jateng-via-coronajatengprovgoid-eGb1" TargetMode="External"/><Relationship Id="rId247" Type="http://schemas.openxmlformats.org/officeDocument/2006/relationships/hyperlink" Target="https://tirto.id/cek-peta-persebaran-covid-19-di-jateng-via-coronajatengprovgoid-eGb1" TargetMode="External"/><Relationship Id="rId1070" Type="http://schemas.openxmlformats.org/officeDocument/2006/relationships/hyperlink" Target="https://tirto.id/cek-peta-persebaran-covid-19-di-jateng-via-coronajatengprovgoid-eGb1" TargetMode="External"/><Relationship Id="rId1071" Type="http://schemas.openxmlformats.org/officeDocument/2006/relationships/hyperlink" Target="https://tirto.id/cek-peta-persebaran-covid-19-di-jateng-via-coronajatengprovgoid-eGb1" TargetMode="External"/><Relationship Id="rId1072" Type="http://schemas.openxmlformats.org/officeDocument/2006/relationships/hyperlink" Target="https://tirto.id/cek-peta-persebaran-covid-19-di-jateng-via-coronajatengprovgoid-eGb1" TargetMode="External"/><Relationship Id="rId242" Type="http://schemas.openxmlformats.org/officeDocument/2006/relationships/hyperlink" Target="https://tirto.id/cek-peta-persebaran-covid-19-di-jateng-via-coronajatengprovgoid-eGb1" TargetMode="External"/><Relationship Id="rId1073" Type="http://schemas.openxmlformats.org/officeDocument/2006/relationships/hyperlink" Target="https://tirto.id/cek-peta-persebaran-covid-19-di-jateng-via-coronajatengprovgoid-eGb1" TargetMode="External"/><Relationship Id="rId241" Type="http://schemas.openxmlformats.org/officeDocument/2006/relationships/hyperlink" Target="https://tirto.id/cek-peta-persebaran-covid-19-di-jateng-via-coronajatengprovgoid-eGb1" TargetMode="External"/><Relationship Id="rId1074" Type="http://schemas.openxmlformats.org/officeDocument/2006/relationships/hyperlink" Target="https://tirto.id/cek-peta-persebaran-covid-19-di-jateng-via-coronajatengprovgoid-eGb1" TargetMode="External"/><Relationship Id="rId240" Type="http://schemas.openxmlformats.org/officeDocument/2006/relationships/hyperlink" Target="https://tirto.id/cek-peta-persebaran-covid-19-di-jateng-via-coronajatengprovgoid-eGb1" TargetMode="External"/><Relationship Id="rId1075" Type="http://schemas.openxmlformats.org/officeDocument/2006/relationships/hyperlink" Target="https://tirto.id/cek-peta-persebaran-covid-19-di-jateng-via-coronajatengprovgoid-eGb1" TargetMode="External"/><Relationship Id="rId1076" Type="http://schemas.openxmlformats.org/officeDocument/2006/relationships/hyperlink" Target="https://tirto.id/cek-peta-persebaran-covid-19-di-jateng-via-coronajatengprovgoid-eGb1" TargetMode="External"/><Relationship Id="rId246" Type="http://schemas.openxmlformats.org/officeDocument/2006/relationships/hyperlink" Target="https://tirto.id/cek-peta-persebaran-covid-19-di-jateng-via-coronajatengprovgoid-eGb1" TargetMode="External"/><Relationship Id="rId1077" Type="http://schemas.openxmlformats.org/officeDocument/2006/relationships/hyperlink" Target="https://tirto.id/cek-peta-persebaran-covid-19-di-jateng-via-coronajatengprovgoid-eGb1" TargetMode="External"/><Relationship Id="rId245" Type="http://schemas.openxmlformats.org/officeDocument/2006/relationships/hyperlink" Target="https://tirto.id/cek-peta-persebaran-covid-19-di-jateng-via-coronajatengprovgoid-eGb1" TargetMode="External"/><Relationship Id="rId1078" Type="http://schemas.openxmlformats.org/officeDocument/2006/relationships/hyperlink" Target="https://tirto.id/cek-peta-persebaran-covid-19-di-jateng-via-coronajatengprovgoid-eGb1" TargetMode="External"/><Relationship Id="rId244" Type="http://schemas.openxmlformats.org/officeDocument/2006/relationships/hyperlink" Target="https://tirto.id/cek-peta-persebaran-covid-19-di-jateng-via-coronajatengprovgoid-eGb1" TargetMode="External"/><Relationship Id="rId1079" Type="http://schemas.openxmlformats.org/officeDocument/2006/relationships/hyperlink" Target="https://tirto.id/cek-peta-persebaran-covid-19-di-jateng-via-coronajatengprovgoid-eGb1" TargetMode="External"/><Relationship Id="rId243" Type="http://schemas.openxmlformats.org/officeDocument/2006/relationships/hyperlink" Target="https://tirto.id/cek-peta-persebaran-covid-19-di-jateng-via-coronajatengprovgoid-eGb1" TargetMode="External"/><Relationship Id="rId239" Type="http://schemas.openxmlformats.org/officeDocument/2006/relationships/hyperlink" Target="https://tirto.id/cek-peta-persebaran-covid-19-di-jateng-via-coronajatengprovgoid-eGb1" TargetMode="External"/><Relationship Id="rId238" Type="http://schemas.openxmlformats.org/officeDocument/2006/relationships/hyperlink" Target="https://tirto.id/cek-peta-persebaran-covid-19-di-jateng-via-coronajatengprovgoid-eGb1" TargetMode="External"/><Relationship Id="rId237" Type="http://schemas.openxmlformats.org/officeDocument/2006/relationships/hyperlink" Target="https://tirto.id/cek-peta-persebaran-covid-19-di-jateng-via-coronajatengprovgoid-eGb1" TargetMode="External"/><Relationship Id="rId236" Type="http://schemas.openxmlformats.org/officeDocument/2006/relationships/hyperlink" Target="https://tirto.id/cek-peta-persebaran-covid-19-di-jateng-via-coronajatengprovgoid-eGb1" TargetMode="External"/><Relationship Id="rId1060" Type="http://schemas.openxmlformats.org/officeDocument/2006/relationships/hyperlink" Target="https://tirto.id/cek-peta-persebaran-covid-19-di-jateng-via-coronajatengprovgoid-eGb1" TargetMode="External"/><Relationship Id="rId1061" Type="http://schemas.openxmlformats.org/officeDocument/2006/relationships/hyperlink" Target="https://tirto.id/cek-peta-persebaran-covid-19-di-jateng-via-coronajatengprovgoid-eGb1" TargetMode="External"/><Relationship Id="rId231" Type="http://schemas.openxmlformats.org/officeDocument/2006/relationships/hyperlink" Target="https://tirto.id/cek-peta-persebaran-covid-19-di-jateng-via-coronajatengprovgoid-eGb1" TargetMode="External"/><Relationship Id="rId1062" Type="http://schemas.openxmlformats.org/officeDocument/2006/relationships/hyperlink" Target="https://tirto.id/cek-peta-persebaran-covid-19-di-jateng-via-coronajatengprovgoid-eGb1" TargetMode="External"/><Relationship Id="rId230" Type="http://schemas.openxmlformats.org/officeDocument/2006/relationships/hyperlink" Target="https://tirto.id/cek-peta-persebaran-covid-19-di-jateng-via-coronajatengprovgoid-eGb1" TargetMode="External"/><Relationship Id="rId1063" Type="http://schemas.openxmlformats.org/officeDocument/2006/relationships/hyperlink" Target="https://tirto.id/cek-peta-persebaran-covid-19-di-jateng-via-coronajatengprovgoid-eGb1" TargetMode="External"/><Relationship Id="rId1064" Type="http://schemas.openxmlformats.org/officeDocument/2006/relationships/hyperlink" Target="https://tirto.id/cek-peta-persebaran-covid-19-di-jateng-via-coronajatengprovgoid-eGb1" TargetMode="External"/><Relationship Id="rId1065" Type="http://schemas.openxmlformats.org/officeDocument/2006/relationships/hyperlink" Target="https://tirto.id/cek-peta-persebaran-covid-19-di-jateng-via-coronajatengprovgoid-eGb1" TargetMode="External"/><Relationship Id="rId235" Type="http://schemas.openxmlformats.org/officeDocument/2006/relationships/hyperlink" Target="https://tirto.id/cek-peta-persebaran-covid-19-di-jateng-via-coronajatengprovgoid-eGb1" TargetMode="External"/><Relationship Id="rId1066" Type="http://schemas.openxmlformats.org/officeDocument/2006/relationships/hyperlink" Target="https://tirto.id/cek-peta-persebaran-covid-19-di-jateng-via-coronajatengprovgoid-eGb1" TargetMode="External"/><Relationship Id="rId234" Type="http://schemas.openxmlformats.org/officeDocument/2006/relationships/hyperlink" Target="https://tirto.id/cek-peta-persebaran-covid-19-di-jateng-via-coronajatengprovgoid-eGb1" TargetMode="External"/><Relationship Id="rId1067" Type="http://schemas.openxmlformats.org/officeDocument/2006/relationships/hyperlink" Target="https://tirto.id/cek-peta-persebaran-covid-19-di-jateng-via-coronajatengprovgoid-eGb1" TargetMode="External"/><Relationship Id="rId233" Type="http://schemas.openxmlformats.org/officeDocument/2006/relationships/hyperlink" Target="https://tirto.id/cek-peta-persebaran-covid-19-di-jateng-via-coronajatengprovgoid-eGb1" TargetMode="External"/><Relationship Id="rId1068" Type="http://schemas.openxmlformats.org/officeDocument/2006/relationships/hyperlink" Target="https://tirto.id/cek-peta-persebaran-covid-19-di-jateng-via-coronajatengprovgoid-eGb1" TargetMode="External"/><Relationship Id="rId232" Type="http://schemas.openxmlformats.org/officeDocument/2006/relationships/hyperlink" Target="https://tirto.id/cek-peta-persebaran-covid-19-di-jateng-via-coronajatengprovgoid-eGb1" TargetMode="External"/><Relationship Id="rId1069" Type="http://schemas.openxmlformats.org/officeDocument/2006/relationships/hyperlink" Target="https://tirto.id/cek-peta-persebaran-covid-19-di-jateng-via-coronajatengprovgoid-eGb1" TargetMode="External"/><Relationship Id="rId1015" Type="http://schemas.openxmlformats.org/officeDocument/2006/relationships/hyperlink" Target="https://tirto.id/cek-peta-persebaran-covid-19-di-jateng-via-coronajatengprovgoid-eGb1" TargetMode="External"/><Relationship Id="rId1016" Type="http://schemas.openxmlformats.org/officeDocument/2006/relationships/hyperlink" Target="https://tirto.id/cek-peta-persebaran-covid-19-di-jateng-via-coronajatengprovgoid-eGb1" TargetMode="External"/><Relationship Id="rId1017" Type="http://schemas.openxmlformats.org/officeDocument/2006/relationships/hyperlink" Target="https://tirto.id/cek-peta-persebaran-covid-19-di-jateng-via-coronajatengprovgoid-eGb1" TargetMode="External"/><Relationship Id="rId1018" Type="http://schemas.openxmlformats.org/officeDocument/2006/relationships/hyperlink" Target="https://tirto.id/cek-peta-persebaran-covid-19-di-jateng-via-coronajatengprovgoid-eGb1" TargetMode="External"/><Relationship Id="rId1019" Type="http://schemas.openxmlformats.org/officeDocument/2006/relationships/hyperlink" Target="https://tirto.id/cek-peta-persebaran-covid-19-di-jateng-via-coronajatengprovgoid-eGb1" TargetMode="External"/><Relationship Id="rId668" Type="http://schemas.openxmlformats.org/officeDocument/2006/relationships/hyperlink" Target="https://tirto.id/cek-peta-persebaran-covid-19-di-jateng-via-coronajatengprovgoid-eGb1" TargetMode="External"/><Relationship Id="rId667" Type="http://schemas.openxmlformats.org/officeDocument/2006/relationships/hyperlink" Target="https://tirto.id/cek-peta-persebaran-covid-19-di-jateng-via-coronajatengprovgoid-eGb1" TargetMode="External"/><Relationship Id="rId666" Type="http://schemas.openxmlformats.org/officeDocument/2006/relationships/hyperlink" Target="https://tirto.id/cek-peta-persebaran-covid-19-di-jateng-via-coronajatengprovgoid-eGb1" TargetMode="External"/><Relationship Id="rId665" Type="http://schemas.openxmlformats.org/officeDocument/2006/relationships/hyperlink" Target="https://tirto.id/cek-peta-persebaran-covid-19-di-jateng-via-coronajatengprovgoid-eGb1" TargetMode="External"/><Relationship Id="rId669" Type="http://schemas.openxmlformats.org/officeDocument/2006/relationships/hyperlink" Target="https://tirto.id/cek-peta-persebaran-covid-19-di-jateng-via-coronajatengprovgoid-eGb1" TargetMode="External"/><Relationship Id="rId660" Type="http://schemas.openxmlformats.org/officeDocument/2006/relationships/hyperlink" Target="https://tirto.id/cek-peta-persebaran-covid-19-di-jateng-via-coronajatengprovgoid-eGb1" TargetMode="External"/><Relationship Id="rId1010" Type="http://schemas.openxmlformats.org/officeDocument/2006/relationships/hyperlink" Target="https://tirto.id/cek-peta-persebaran-covid-19-di-jateng-via-coronajatengprovgoid-eGb1" TargetMode="External"/><Relationship Id="rId664" Type="http://schemas.openxmlformats.org/officeDocument/2006/relationships/hyperlink" Target="https://tirto.id/cek-peta-persebaran-covid-19-di-jateng-via-coronajatengprovgoid-eGb1" TargetMode="External"/><Relationship Id="rId1011" Type="http://schemas.openxmlformats.org/officeDocument/2006/relationships/hyperlink" Target="https://tirto.id/cek-peta-persebaran-covid-19-di-jateng-via-coronajatengprovgoid-eGb1" TargetMode="External"/><Relationship Id="rId663" Type="http://schemas.openxmlformats.org/officeDocument/2006/relationships/hyperlink" Target="https://tirto.id/cek-peta-persebaran-covid-19-di-jateng-via-coronajatengprovgoid-eGb1" TargetMode="External"/><Relationship Id="rId1012" Type="http://schemas.openxmlformats.org/officeDocument/2006/relationships/hyperlink" Target="https://tirto.id/cek-peta-persebaran-covid-19-di-jateng-via-coronajatengprovgoid-eGb1" TargetMode="External"/><Relationship Id="rId662" Type="http://schemas.openxmlformats.org/officeDocument/2006/relationships/hyperlink" Target="https://tirto.id/cek-peta-persebaran-covid-19-di-jateng-via-coronajatengprovgoid-eGb1" TargetMode="External"/><Relationship Id="rId1013" Type="http://schemas.openxmlformats.org/officeDocument/2006/relationships/hyperlink" Target="https://tirto.id/cek-peta-persebaran-covid-19-di-jateng-via-coronajatengprovgoid-eGb1" TargetMode="External"/><Relationship Id="rId661" Type="http://schemas.openxmlformats.org/officeDocument/2006/relationships/hyperlink" Target="https://tirto.id/cek-peta-persebaran-covid-19-di-jateng-via-coronajatengprovgoid-eGb1" TargetMode="External"/><Relationship Id="rId1014" Type="http://schemas.openxmlformats.org/officeDocument/2006/relationships/hyperlink" Target="https://tirto.id/cek-peta-persebaran-covid-19-di-jateng-via-coronajatengprovgoid-eGb1" TargetMode="External"/><Relationship Id="rId1004" Type="http://schemas.openxmlformats.org/officeDocument/2006/relationships/hyperlink" Target="https://tirto.id/cek-peta-persebaran-covid-19-di-jateng-via-coronajatengprovgoid-eGb1" TargetMode="External"/><Relationship Id="rId1005" Type="http://schemas.openxmlformats.org/officeDocument/2006/relationships/hyperlink" Target="https://tirto.id/cek-peta-persebaran-covid-19-di-jateng-via-coronajatengprovgoid-eGb1" TargetMode="External"/><Relationship Id="rId1006" Type="http://schemas.openxmlformats.org/officeDocument/2006/relationships/hyperlink" Target="https://tirto.id/cek-peta-persebaran-covid-19-di-jateng-via-coronajatengprovgoid-eGb1" TargetMode="External"/><Relationship Id="rId1007" Type="http://schemas.openxmlformats.org/officeDocument/2006/relationships/hyperlink" Target="https://tirto.id/cek-peta-persebaran-covid-19-di-jateng-via-coronajatengprovgoid-eGb1" TargetMode="External"/><Relationship Id="rId1008" Type="http://schemas.openxmlformats.org/officeDocument/2006/relationships/hyperlink" Target="https://tirto.id/cek-peta-persebaran-covid-19-di-jateng-via-coronajatengprovgoid-eGb1" TargetMode="External"/><Relationship Id="rId1009" Type="http://schemas.openxmlformats.org/officeDocument/2006/relationships/hyperlink" Target="https://tirto.id/cek-peta-persebaran-covid-19-di-jateng-via-coronajatengprovgoid-eGb1" TargetMode="External"/><Relationship Id="rId657" Type="http://schemas.openxmlformats.org/officeDocument/2006/relationships/hyperlink" Target="https://tirto.id/cek-peta-persebaran-covid-19-di-jateng-via-coronajatengprovgoid-eGb1" TargetMode="External"/><Relationship Id="rId656" Type="http://schemas.openxmlformats.org/officeDocument/2006/relationships/hyperlink" Target="https://tirto.id/cek-peta-persebaran-covid-19-di-jateng-via-coronajatengprovgoid-eGb1" TargetMode="External"/><Relationship Id="rId655" Type="http://schemas.openxmlformats.org/officeDocument/2006/relationships/hyperlink" Target="https://tirto.id/cek-peta-persebaran-covid-19-di-jateng-via-coronajatengprovgoid-eGb1" TargetMode="External"/><Relationship Id="rId654" Type="http://schemas.openxmlformats.org/officeDocument/2006/relationships/hyperlink" Target="https://tirto.id/cek-peta-persebaran-covid-19-di-jateng-via-coronajatengprovgoid-eGb1" TargetMode="External"/><Relationship Id="rId659" Type="http://schemas.openxmlformats.org/officeDocument/2006/relationships/hyperlink" Target="https://tirto.id/cek-peta-persebaran-covid-19-di-jateng-via-coronajatengprovgoid-eGb1" TargetMode="External"/><Relationship Id="rId658" Type="http://schemas.openxmlformats.org/officeDocument/2006/relationships/hyperlink" Target="https://tirto.id/cek-peta-persebaran-covid-19-di-jateng-via-coronajatengprovgoid-eGb1" TargetMode="External"/><Relationship Id="rId653" Type="http://schemas.openxmlformats.org/officeDocument/2006/relationships/hyperlink" Target="https://tirto.id/cek-peta-persebaran-covid-19-di-jateng-via-coronajatengprovgoid-eGb1" TargetMode="External"/><Relationship Id="rId1000" Type="http://schemas.openxmlformats.org/officeDocument/2006/relationships/hyperlink" Target="https://tirto.id/cek-peta-persebaran-covid-19-di-jateng-via-coronajatengprovgoid-eGb1" TargetMode="External"/><Relationship Id="rId652" Type="http://schemas.openxmlformats.org/officeDocument/2006/relationships/hyperlink" Target="https://tirto.id/cek-peta-persebaran-covid-19-di-jateng-via-coronajatengprovgoid-eGb1" TargetMode="External"/><Relationship Id="rId1001" Type="http://schemas.openxmlformats.org/officeDocument/2006/relationships/hyperlink" Target="https://tirto.id/cek-peta-persebaran-covid-19-di-jateng-via-coronajatengprovgoid-eGb1" TargetMode="External"/><Relationship Id="rId651" Type="http://schemas.openxmlformats.org/officeDocument/2006/relationships/hyperlink" Target="https://tirto.id/cek-peta-persebaran-covid-19-di-jateng-via-coronajatengprovgoid-eGb1" TargetMode="External"/><Relationship Id="rId1002" Type="http://schemas.openxmlformats.org/officeDocument/2006/relationships/hyperlink" Target="https://tirto.id/cek-peta-persebaran-covid-19-di-jateng-via-coronajatengprovgoid-eGb1" TargetMode="External"/><Relationship Id="rId650" Type="http://schemas.openxmlformats.org/officeDocument/2006/relationships/hyperlink" Target="https://tirto.id/cek-peta-persebaran-covid-19-di-jateng-via-coronajatengprovgoid-eGb1" TargetMode="External"/><Relationship Id="rId1003" Type="http://schemas.openxmlformats.org/officeDocument/2006/relationships/hyperlink" Target="https://tirto.id/cek-peta-persebaran-covid-19-di-jateng-via-coronajatengprovgoid-eGb1" TargetMode="External"/><Relationship Id="rId1037" Type="http://schemas.openxmlformats.org/officeDocument/2006/relationships/hyperlink" Target="https://tirto.id/cek-peta-persebaran-covid-19-di-jateng-via-coronajatengprovgoid-eGb1" TargetMode="External"/><Relationship Id="rId1038" Type="http://schemas.openxmlformats.org/officeDocument/2006/relationships/hyperlink" Target="https://tirto.id/cek-peta-persebaran-covid-19-di-jateng-via-coronajatengprovgoid-eGb1" TargetMode="External"/><Relationship Id="rId1039" Type="http://schemas.openxmlformats.org/officeDocument/2006/relationships/hyperlink" Target="https://tirto.id/cek-peta-persebaran-covid-19-di-jateng-via-coronajatengprovgoid-eGb1" TargetMode="External"/><Relationship Id="rId206" Type="http://schemas.openxmlformats.org/officeDocument/2006/relationships/hyperlink" Target="https://tirto.id/cek-peta-persebaran-covid-19-di-jateng-via-coronajatengprovgoid-eGb1" TargetMode="External"/><Relationship Id="rId205" Type="http://schemas.openxmlformats.org/officeDocument/2006/relationships/hyperlink" Target="https://tirto.id/cek-peta-persebaran-covid-19-di-jateng-via-coronajatengprovgoid-eGb1" TargetMode="External"/><Relationship Id="rId689" Type="http://schemas.openxmlformats.org/officeDocument/2006/relationships/hyperlink" Target="https://tirto.id/cek-peta-persebaran-covid-19-di-jateng-via-coronajatengprovgoid-eGb1" TargetMode="External"/><Relationship Id="rId204" Type="http://schemas.openxmlformats.org/officeDocument/2006/relationships/hyperlink" Target="https://tirto.id/cek-peta-persebaran-covid-19-di-jateng-via-coronajatengprovgoid-eGb1" TargetMode="External"/><Relationship Id="rId688" Type="http://schemas.openxmlformats.org/officeDocument/2006/relationships/hyperlink" Target="https://tirto.id/cek-peta-persebaran-covid-19-di-jateng-via-coronajatengprovgoid-eGb1" TargetMode="External"/><Relationship Id="rId203" Type="http://schemas.openxmlformats.org/officeDocument/2006/relationships/hyperlink" Target="https://tirto.id/cek-peta-persebaran-covid-19-di-jateng-via-coronajatengprovgoid-eGb1" TargetMode="External"/><Relationship Id="rId687" Type="http://schemas.openxmlformats.org/officeDocument/2006/relationships/hyperlink" Target="https://tirto.id/cek-peta-persebaran-covid-19-di-jateng-via-coronajatengprovgoid-eGb1" TargetMode="External"/><Relationship Id="rId209" Type="http://schemas.openxmlformats.org/officeDocument/2006/relationships/hyperlink" Target="https://tirto.id/cek-peta-persebaran-covid-19-di-jateng-via-coronajatengprovgoid-eGb1" TargetMode="External"/><Relationship Id="rId208" Type="http://schemas.openxmlformats.org/officeDocument/2006/relationships/hyperlink" Target="https://tirto.id/cek-peta-persebaran-covid-19-di-jateng-via-coronajatengprovgoid-eGb1" TargetMode="External"/><Relationship Id="rId207" Type="http://schemas.openxmlformats.org/officeDocument/2006/relationships/hyperlink" Target="https://tirto.id/cek-peta-persebaran-covid-19-di-jateng-via-coronajatengprovgoid-eGb1" TargetMode="External"/><Relationship Id="rId682" Type="http://schemas.openxmlformats.org/officeDocument/2006/relationships/hyperlink" Target="https://tirto.id/cek-peta-persebaran-covid-19-di-jateng-via-coronajatengprovgoid-eGb1" TargetMode="External"/><Relationship Id="rId681" Type="http://schemas.openxmlformats.org/officeDocument/2006/relationships/hyperlink" Target="https://tirto.id/cek-peta-persebaran-covid-19-di-jateng-via-coronajatengprovgoid-eGb1" TargetMode="External"/><Relationship Id="rId1030" Type="http://schemas.openxmlformats.org/officeDocument/2006/relationships/hyperlink" Target="https://tirto.id/cek-peta-persebaran-covid-19-di-jateng-via-coronajatengprovgoid-eGb1" TargetMode="External"/><Relationship Id="rId680" Type="http://schemas.openxmlformats.org/officeDocument/2006/relationships/hyperlink" Target="https://tirto.id/cek-peta-persebaran-covid-19-di-jateng-via-coronajatengprovgoid-eGb1" TargetMode="External"/><Relationship Id="rId1031" Type="http://schemas.openxmlformats.org/officeDocument/2006/relationships/hyperlink" Target="https://tirto.id/cek-peta-persebaran-covid-19-di-jateng-via-coronajatengprovgoid-eGb1" TargetMode="External"/><Relationship Id="rId1032" Type="http://schemas.openxmlformats.org/officeDocument/2006/relationships/hyperlink" Target="https://tirto.id/cek-peta-persebaran-covid-19-di-jateng-via-coronajatengprovgoid-eGb1" TargetMode="External"/><Relationship Id="rId202" Type="http://schemas.openxmlformats.org/officeDocument/2006/relationships/hyperlink" Target="https://tirto.id/cek-peta-persebaran-covid-19-di-jateng-via-coronajatengprovgoid-eGb1" TargetMode="External"/><Relationship Id="rId686" Type="http://schemas.openxmlformats.org/officeDocument/2006/relationships/hyperlink" Target="https://tirto.id/cek-peta-persebaran-covid-19-di-jateng-via-coronajatengprovgoid-eGb1" TargetMode="External"/><Relationship Id="rId1033" Type="http://schemas.openxmlformats.org/officeDocument/2006/relationships/hyperlink" Target="https://tirto.id/cek-peta-persebaran-covid-19-di-jateng-via-coronajatengprovgoid-eGb1" TargetMode="External"/><Relationship Id="rId201" Type="http://schemas.openxmlformats.org/officeDocument/2006/relationships/hyperlink" Target="https://tirto.id/cek-peta-persebaran-covid-19-di-jateng-via-coronajatengprovgoid-eGb1" TargetMode="External"/><Relationship Id="rId685" Type="http://schemas.openxmlformats.org/officeDocument/2006/relationships/hyperlink" Target="https://tirto.id/cek-peta-persebaran-covid-19-di-jateng-via-coronajatengprovgoid-eGb1" TargetMode="External"/><Relationship Id="rId1034" Type="http://schemas.openxmlformats.org/officeDocument/2006/relationships/hyperlink" Target="https://tirto.id/cek-peta-persebaran-covid-19-di-jateng-via-coronajatengprovgoid-eGb1" TargetMode="External"/><Relationship Id="rId200" Type="http://schemas.openxmlformats.org/officeDocument/2006/relationships/hyperlink" Target="https://tirto.id/cek-peta-persebaran-covid-19-di-jateng-via-coronajatengprovgoid-eGb1" TargetMode="External"/><Relationship Id="rId684" Type="http://schemas.openxmlformats.org/officeDocument/2006/relationships/hyperlink" Target="https://tirto.id/cek-peta-persebaran-covid-19-di-jateng-via-coronajatengprovgoid-eGb1" TargetMode="External"/><Relationship Id="rId1035" Type="http://schemas.openxmlformats.org/officeDocument/2006/relationships/hyperlink" Target="https://tirto.id/cek-peta-persebaran-covid-19-di-jateng-via-coronajatengprovgoid-eGb1" TargetMode="External"/><Relationship Id="rId683" Type="http://schemas.openxmlformats.org/officeDocument/2006/relationships/hyperlink" Target="https://tirto.id/cek-peta-persebaran-covid-19-di-jateng-via-coronajatengprovgoid-eGb1" TargetMode="External"/><Relationship Id="rId1036" Type="http://schemas.openxmlformats.org/officeDocument/2006/relationships/hyperlink" Target="https://tirto.id/cek-peta-persebaran-covid-19-di-jateng-via-coronajatengprovgoid-eGb1" TargetMode="External"/><Relationship Id="rId1026" Type="http://schemas.openxmlformats.org/officeDocument/2006/relationships/hyperlink" Target="https://tirto.id/cek-peta-persebaran-covid-19-di-jateng-via-coronajatengprovgoid-eGb1" TargetMode="External"/><Relationship Id="rId1027" Type="http://schemas.openxmlformats.org/officeDocument/2006/relationships/hyperlink" Target="https://tirto.id/cek-peta-persebaran-covid-19-di-jateng-via-coronajatengprovgoid-eGb1" TargetMode="External"/><Relationship Id="rId1028" Type="http://schemas.openxmlformats.org/officeDocument/2006/relationships/hyperlink" Target="https://tirto.id/cek-peta-persebaran-covid-19-di-jateng-via-coronajatengprovgoid-eGb1" TargetMode="External"/><Relationship Id="rId1029" Type="http://schemas.openxmlformats.org/officeDocument/2006/relationships/hyperlink" Target="https://tirto.id/cek-peta-persebaran-covid-19-di-jateng-via-coronajatengprovgoid-eGb1" TargetMode="External"/><Relationship Id="rId679" Type="http://schemas.openxmlformats.org/officeDocument/2006/relationships/hyperlink" Target="https://tirto.id/cek-peta-persebaran-covid-19-di-jateng-via-coronajatengprovgoid-eGb1" TargetMode="External"/><Relationship Id="rId678" Type="http://schemas.openxmlformats.org/officeDocument/2006/relationships/hyperlink" Target="https://tirto.id/cek-peta-persebaran-covid-19-di-jateng-via-coronajatengprovgoid-eGb1" TargetMode="External"/><Relationship Id="rId677" Type="http://schemas.openxmlformats.org/officeDocument/2006/relationships/hyperlink" Target="https://tirto.id/cek-peta-persebaran-covid-19-di-jateng-via-coronajatengprovgoid-eGb1" TargetMode="External"/><Relationship Id="rId676" Type="http://schemas.openxmlformats.org/officeDocument/2006/relationships/hyperlink" Target="https://tirto.id/cek-peta-persebaran-covid-19-di-jateng-via-coronajatengprovgoid-eGb1" TargetMode="External"/><Relationship Id="rId671" Type="http://schemas.openxmlformats.org/officeDocument/2006/relationships/hyperlink" Target="https://tirto.id/cek-peta-persebaran-covid-19-di-jateng-via-coronajatengprovgoid-eGb1" TargetMode="External"/><Relationship Id="rId670" Type="http://schemas.openxmlformats.org/officeDocument/2006/relationships/hyperlink" Target="https://tirto.id/cek-peta-persebaran-covid-19-di-jateng-via-coronajatengprovgoid-eGb1" TargetMode="External"/><Relationship Id="rId1020" Type="http://schemas.openxmlformats.org/officeDocument/2006/relationships/hyperlink" Target="https://tirto.id/cek-peta-persebaran-covid-19-di-jateng-via-coronajatengprovgoid-eGb1" TargetMode="External"/><Relationship Id="rId1021" Type="http://schemas.openxmlformats.org/officeDocument/2006/relationships/hyperlink" Target="https://tirto.id/cek-peta-persebaran-covid-19-di-jateng-via-coronajatengprovgoid-eGb1" TargetMode="External"/><Relationship Id="rId675" Type="http://schemas.openxmlformats.org/officeDocument/2006/relationships/hyperlink" Target="https://tirto.id/cek-peta-persebaran-covid-19-di-jateng-via-coronajatengprovgoid-eGb1" TargetMode="External"/><Relationship Id="rId1022" Type="http://schemas.openxmlformats.org/officeDocument/2006/relationships/hyperlink" Target="https://tirto.id/cek-peta-persebaran-covid-19-di-jateng-via-coronajatengprovgoid-eGb1" TargetMode="External"/><Relationship Id="rId674" Type="http://schemas.openxmlformats.org/officeDocument/2006/relationships/hyperlink" Target="https://tirto.id/cek-peta-persebaran-covid-19-di-jateng-via-coronajatengprovgoid-eGb1" TargetMode="External"/><Relationship Id="rId1023" Type="http://schemas.openxmlformats.org/officeDocument/2006/relationships/hyperlink" Target="https://tirto.id/cek-peta-persebaran-covid-19-di-jateng-via-coronajatengprovgoid-eGb1" TargetMode="External"/><Relationship Id="rId673" Type="http://schemas.openxmlformats.org/officeDocument/2006/relationships/hyperlink" Target="https://tirto.id/cek-peta-persebaran-covid-19-di-jateng-via-coronajatengprovgoid-eGb1" TargetMode="External"/><Relationship Id="rId1024" Type="http://schemas.openxmlformats.org/officeDocument/2006/relationships/hyperlink" Target="https://tirto.id/cek-peta-persebaran-covid-19-di-jateng-via-coronajatengprovgoid-eGb1" TargetMode="External"/><Relationship Id="rId672" Type="http://schemas.openxmlformats.org/officeDocument/2006/relationships/hyperlink" Target="https://tirto.id/cek-peta-persebaran-covid-19-di-jateng-via-coronajatengprovgoid-eGb1" TargetMode="External"/><Relationship Id="rId1025" Type="http://schemas.openxmlformats.org/officeDocument/2006/relationships/hyperlink" Target="https://tirto.id/cek-peta-persebaran-covid-19-di-jateng-via-coronajatengprovgoid-eGb1" TargetMode="External"/><Relationship Id="rId190" Type="http://schemas.openxmlformats.org/officeDocument/2006/relationships/hyperlink" Target="https://tirto.id/cek-peta-persebaran-covid-19-di-jateng-via-coronajatengprovgoid-eGb1" TargetMode="External"/><Relationship Id="rId194" Type="http://schemas.openxmlformats.org/officeDocument/2006/relationships/hyperlink" Target="https://tirto.id/cek-peta-persebaran-covid-19-di-jateng-via-coronajatengprovgoid-eGb1" TargetMode="External"/><Relationship Id="rId193" Type="http://schemas.openxmlformats.org/officeDocument/2006/relationships/hyperlink" Target="https://tirto.id/cek-peta-persebaran-covid-19-di-jateng-via-coronajatengprovgoid-eGb1" TargetMode="External"/><Relationship Id="rId192" Type="http://schemas.openxmlformats.org/officeDocument/2006/relationships/hyperlink" Target="https://tirto.id/cek-peta-persebaran-covid-19-di-jateng-via-coronajatengprovgoid-eGb1" TargetMode="External"/><Relationship Id="rId191" Type="http://schemas.openxmlformats.org/officeDocument/2006/relationships/hyperlink" Target="https://tirto.id/cek-peta-persebaran-covid-19-di-jateng-via-coronajatengprovgoid-eGb1" TargetMode="External"/><Relationship Id="rId187" Type="http://schemas.openxmlformats.org/officeDocument/2006/relationships/hyperlink" Target="https://tirto.id/cek-peta-persebaran-covid-19-di-jateng-via-coronajatengprovgoid-eGb1" TargetMode="External"/><Relationship Id="rId186" Type="http://schemas.openxmlformats.org/officeDocument/2006/relationships/hyperlink" Target="https://tirto.id/cek-peta-persebaran-covid-19-di-jateng-via-coronajatengprovgoid-eGb1" TargetMode="External"/><Relationship Id="rId185" Type="http://schemas.openxmlformats.org/officeDocument/2006/relationships/hyperlink" Target="https://tirto.id/cek-peta-persebaran-covid-19-di-jateng-via-coronajatengprovgoid-eGb1" TargetMode="External"/><Relationship Id="rId184" Type="http://schemas.openxmlformats.org/officeDocument/2006/relationships/hyperlink" Target="https://tirto.id/cek-peta-persebaran-covid-19-di-jateng-via-coronajatengprovgoid-eGb1" TargetMode="External"/><Relationship Id="rId189" Type="http://schemas.openxmlformats.org/officeDocument/2006/relationships/hyperlink" Target="https://tirto.id/cek-peta-persebaran-covid-19-di-jateng-via-coronajatengprovgoid-eGb1" TargetMode="External"/><Relationship Id="rId188" Type="http://schemas.openxmlformats.org/officeDocument/2006/relationships/hyperlink" Target="https://tirto.id/cek-peta-persebaran-covid-19-di-jateng-via-coronajatengprovgoid-eGb1" TargetMode="External"/><Relationship Id="rId183" Type="http://schemas.openxmlformats.org/officeDocument/2006/relationships/hyperlink" Target="https://tirto.id/cek-peta-persebaran-covid-19-di-jateng-via-coronajatengprovgoid-eGb1" TargetMode="External"/><Relationship Id="rId182" Type="http://schemas.openxmlformats.org/officeDocument/2006/relationships/hyperlink" Target="https://tirto.id/cek-peta-persebaran-covid-19-di-jateng-via-coronajatengprovgoid-eGb1" TargetMode="External"/><Relationship Id="rId181" Type="http://schemas.openxmlformats.org/officeDocument/2006/relationships/hyperlink" Target="https://tirto.id/cek-peta-persebaran-covid-19-di-jateng-via-coronajatengprovgoid-eGb1" TargetMode="External"/><Relationship Id="rId180" Type="http://schemas.openxmlformats.org/officeDocument/2006/relationships/hyperlink" Target="https://tirto.id/cek-peta-persebaran-covid-19-di-jateng-via-coronajatengprovgoid-eGb1" TargetMode="External"/><Relationship Id="rId176" Type="http://schemas.openxmlformats.org/officeDocument/2006/relationships/hyperlink" Target="https://tirto.id/cek-peta-persebaran-covid-19-di-jateng-via-coronajatengprovgoid-eGb1" TargetMode="External"/><Relationship Id="rId175" Type="http://schemas.openxmlformats.org/officeDocument/2006/relationships/hyperlink" Target="https://tirto.id/cek-peta-persebaran-covid-19-di-jateng-via-coronajatengprovgoid-eGb1" TargetMode="External"/><Relationship Id="rId174" Type="http://schemas.openxmlformats.org/officeDocument/2006/relationships/hyperlink" Target="https://tirto.id/cek-peta-persebaran-covid-19-di-jateng-via-coronajatengprovgoid-eGb1" TargetMode="External"/><Relationship Id="rId173" Type="http://schemas.openxmlformats.org/officeDocument/2006/relationships/hyperlink" Target="https://tirto.id/cek-peta-persebaran-covid-19-di-jateng-via-coronajatengprovgoid-eGb1" TargetMode="External"/><Relationship Id="rId179" Type="http://schemas.openxmlformats.org/officeDocument/2006/relationships/hyperlink" Target="https://tirto.id/cek-peta-persebaran-covid-19-di-jateng-via-coronajatengprovgoid-eGb1" TargetMode="External"/><Relationship Id="rId178" Type="http://schemas.openxmlformats.org/officeDocument/2006/relationships/hyperlink" Target="https://tirto.id/cek-peta-persebaran-covid-19-di-jateng-via-coronajatengprovgoid-eGb1" TargetMode="External"/><Relationship Id="rId177" Type="http://schemas.openxmlformats.org/officeDocument/2006/relationships/hyperlink" Target="https://tirto.id/cek-peta-persebaran-covid-19-di-jateng-via-coronajatengprovgoid-eGb1" TargetMode="External"/><Relationship Id="rId198" Type="http://schemas.openxmlformats.org/officeDocument/2006/relationships/hyperlink" Target="https://tirto.id/cek-peta-persebaran-covid-19-di-jateng-via-coronajatengprovgoid-eGb1" TargetMode="External"/><Relationship Id="rId197" Type="http://schemas.openxmlformats.org/officeDocument/2006/relationships/hyperlink" Target="https://tirto.id/cek-peta-persebaran-covid-19-di-jateng-via-coronajatengprovgoid-eGb1" TargetMode="External"/><Relationship Id="rId196" Type="http://schemas.openxmlformats.org/officeDocument/2006/relationships/hyperlink" Target="https://tirto.id/cek-peta-persebaran-covid-19-di-jateng-via-coronajatengprovgoid-eGb1" TargetMode="External"/><Relationship Id="rId195" Type="http://schemas.openxmlformats.org/officeDocument/2006/relationships/hyperlink" Target="https://tirto.id/cek-peta-persebaran-covid-19-di-jateng-via-coronajatengprovgoid-eGb1" TargetMode="External"/><Relationship Id="rId199" Type="http://schemas.openxmlformats.org/officeDocument/2006/relationships/hyperlink" Target="https://tirto.id/cek-peta-persebaran-covid-19-di-jateng-via-coronajatengprovgoid-eGb1" TargetMode="External"/><Relationship Id="rId150" Type="http://schemas.openxmlformats.org/officeDocument/2006/relationships/hyperlink" Target="https://tirto.id/cek-peta-persebaran-covid-19-di-jateng-via-coronajatengprovgoid-eGb1" TargetMode="External"/><Relationship Id="rId149" Type="http://schemas.openxmlformats.org/officeDocument/2006/relationships/hyperlink" Target="https://tirto.id/cek-peta-persebaran-covid-19-di-jateng-via-coronajatengprovgoid-eGb1" TargetMode="External"/><Relationship Id="rId148" Type="http://schemas.openxmlformats.org/officeDocument/2006/relationships/hyperlink" Target="https://tirto.id/cek-peta-persebaran-covid-19-di-jateng-via-coronajatengprovgoid-eGb1" TargetMode="External"/><Relationship Id="rId1090" Type="http://schemas.openxmlformats.org/officeDocument/2006/relationships/hyperlink" Target="https://tirto.id/cek-peta-persebaran-covid-19-di-jateng-via-coronajatengprovgoid-eGb1" TargetMode="External"/><Relationship Id="rId1091" Type="http://schemas.openxmlformats.org/officeDocument/2006/relationships/hyperlink" Target="https://tirto.id/cek-peta-persebaran-covid-19-di-jateng-via-coronajatengprovgoid-eGb1" TargetMode="External"/><Relationship Id="rId1092" Type="http://schemas.openxmlformats.org/officeDocument/2006/relationships/hyperlink" Target="https://tirto.id/cek-peta-persebaran-covid-19-di-jateng-via-coronajatengprovgoid-eGb1" TargetMode="External"/><Relationship Id="rId1093" Type="http://schemas.openxmlformats.org/officeDocument/2006/relationships/hyperlink" Target="https://tirto.id/cek-peta-persebaran-covid-19-di-jateng-via-coronajatengprovgoid-eGb1" TargetMode="External"/><Relationship Id="rId1094" Type="http://schemas.openxmlformats.org/officeDocument/2006/relationships/hyperlink" Target="https://tirto.id/cek-peta-persebaran-covid-19-di-jateng-via-coronajatengprovgoid-eGb1" TargetMode="External"/><Relationship Id="rId143" Type="http://schemas.openxmlformats.org/officeDocument/2006/relationships/hyperlink" Target="https://tirto.id/cek-peta-persebaran-covid-19-di-jateng-via-coronajatengprovgoid-eGb1" TargetMode="External"/><Relationship Id="rId1095" Type="http://schemas.openxmlformats.org/officeDocument/2006/relationships/hyperlink" Target="https://corona.jatengprov.go.id/" TargetMode="External"/><Relationship Id="rId142" Type="http://schemas.openxmlformats.org/officeDocument/2006/relationships/hyperlink" Target="https://tirto.id/cek-peta-persebaran-covid-19-di-jateng-via-coronajatengprovgoid-eGb1" TargetMode="External"/><Relationship Id="rId1096" Type="http://schemas.openxmlformats.org/officeDocument/2006/relationships/hyperlink" Target="https://corona.jatengprov.go.id/" TargetMode="External"/><Relationship Id="rId141" Type="http://schemas.openxmlformats.org/officeDocument/2006/relationships/hyperlink" Target="https://tirto.id/cek-peta-persebaran-covid-19-di-jateng-via-coronajatengprovgoid-eGb1" TargetMode="External"/><Relationship Id="rId1097" Type="http://schemas.openxmlformats.org/officeDocument/2006/relationships/hyperlink" Target="https://corona.jatengprov.go.id/" TargetMode="External"/><Relationship Id="rId140" Type="http://schemas.openxmlformats.org/officeDocument/2006/relationships/hyperlink" Target="https://tirto.id/cek-peta-persebaran-covid-19-di-jateng-via-coronajatengprovgoid-eGb1" TargetMode="External"/><Relationship Id="rId1098" Type="http://schemas.openxmlformats.org/officeDocument/2006/relationships/hyperlink" Target="https://corona.jatengprov.go.id/" TargetMode="External"/><Relationship Id="rId147" Type="http://schemas.openxmlformats.org/officeDocument/2006/relationships/hyperlink" Target="https://tirto.id/cek-peta-persebaran-covid-19-di-jateng-via-coronajatengprovgoid-eGb1" TargetMode="External"/><Relationship Id="rId1099" Type="http://schemas.openxmlformats.org/officeDocument/2006/relationships/hyperlink" Target="https://corona.jatengprov.go.id/" TargetMode="External"/><Relationship Id="rId146" Type="http://schemas.openxmlformats.org/officeDocument/2006/relationships/hyperlink" Target="https://tirto.id/cek-peta-persebaran-covid-19-di-jateng-via-coronajatengprovgoid-eGb1" TargetMode="External"/><Relationship Id="rId145" Type="http://schemas.openxmlformats.org/officeDocument/2006/relationships/hyperlink" Target="https://tirto.id/cek-peta-persebaran-covid-19-di-jateng-via-coronajatengprovgoid-eGb1" TargetMode="External"/><Relationship Id="rId144" Type="http://schemas.openxmlformats.org/officeDocument/2006/relationships/hyperlink" Target="https://tirto.id/cek-peta-persebaran-covid-19-di-jateng-via-coronajatengprovgoid-eGb1" TargetMode="External"/><Relationship Id="rId139" Type="http://schemas.openxmlformats.org/officeDocument/2006/relationships/hyperlink" Target="https://tirto.id/cek-peta-persebaran-covid-19-di-jateng-via-coronajatengprovgoid-eGb1" TargetMode="External"/><Relationship Id="rId138" Type="http://schemas.openxmlformats.org/officeDocument/2006/relationships/hyperlink" Target="https://tirto.id/cek-peta-persebaran-covid-19-di-jateng-via-coronajatengprovgoid-eGb1" TargetMode="External"/><Relationship Id="rId137" Type="http://schemas.openxmlformats.org/officeDocument/2006/relationships/hyperlink" Target="https://tirto.id/cek-peta-persebaran-covid-19-di-jateng-via-coronajatengprovgoid-eGb1" TargetMode="External"/><Relationship Id="rId1080" Type="http://schemas.openxmlformats.org/officeDocument/2006/relationships/hyperlink" Target="https://tirto.id/cek-peta-persebaran-covid-19-di-jateng-via-coronajatengprovgoid-eGb1" TargetMode="External"/><Relationship Id="rId1081" Type="http://schemas.openxmlformats.org/officeDocument/2006/relationships/hyperlink" Target="https://tirto.id/cek-peta-persebaran-covid-19-di-jateng-via-coronajatengprovgoid-eGb1" TargetMode="External"/><Relationship Id="rId1082" Type="http://schemas.openxmlformats.org/officeDocument/2006/relationships/hyperlink" Target="https://tirto.id/cek-peta-persebaran-covid-19-di-jateng-via-coronajatengprovgoid-eGb1" TargetMode="External"/><Relationship Id="rId1083" Type="http://schemas.openxmlformats.org/officeDocument/2006/relationships/hyperlink" Target="https://tirto.id/cek-peta-persebaran-covid-19-di-jateng-via-coronajatengprovgoid-eGb1" TargetMode="External"/><Relationship Id="rId132" Type="http://schemas.openxmlformats.org/officeDocument/2006/relationships/hyperlink" Target="https://tirto.id/cek-peta-persebaran-covid-19-di-jateng-via-coronajatengprovgoid-eGb1" TargetMode="External"/><Relationship Id="rId1084" Type="http://schemas.openxmlformats.org/officeDocument/2006/relationships/hyperlink" Target="https://tirto.id/cek-peta-persebaran-covid-19-di-jateng-via-coronajatengprovgoid-eGb1" TargetMode="External"/><Relationship Id="rId131" Type="http://schemas.openxmlformats.org/officeDocument/2006/relationships/hyperlink" Target="https://tirto.id/cek-peta-persebaran-covid-19-di-jateng-via-coronajatengprovgoid-eGb1" TargetMode="External"/><Relationship Id="rId1085" Type="http://schemas.openxmlformats.org/officeDocument/2006/relationships/hyperlink" Target="https://tirto.id/cek-peta-persebaran-covid-19-di-jateng-via-coronajatengprovgoid-eGb1" TargetMode="External"/><Relationship Id="rId130" Type="http://schemas.openxmlformats.org/officeDocument/2006/relationships/hyperlink" Target="https://tirto.id/cek-peta-persebaran-covid-19-di-jateng-via-coronajatengprovgoid-eGb1" TargetMode="External"/><Relationship Id="rId1086" Type="http://schemas.openxmlformats.org/officeDocument/2006/relationships/hyperlink" Target="https://tirto.id/cek-peta-persebaran-covid-19-di-jateng-via-coronajatengprovgoid-eGb1" TargetMode="External"/><Relationship Id="rId1087" Type="http://schemas.openxmlformats.org/officeDocument/2006/relationships/hyperlink" Target="https://tirto.id/cek-peta-persebaran-covid-19-di-jateng-via-coronajatengprovgoid-eGb1" TargetMode="External"/><Relationship Id="rId136" Type="http://schemas.openxmlformats.org/officeDocument/2006/relationships/hyperlink" Target="https://tirto.id/cek-peta-persebaran-covid-19-di-jateng-via-coronajatengprovgoid-eGb1" TargetMode="External"/><Relationship Id="rId1088" Type="http://schemas.openxmlformats.org/officeDocument/2006/relationships/hyperlink" Target="https://tirto.id/cek-peta-persebaran-covid-19-di-jateng-via-coronajatengprovgoid-eGb1" TargetMode="External"/><Relationship Id="rId135" Type="http://schemas.openxmlformats.org/officeDocument/2006/relationships/hyperlink" Target="https://tirto.id/cek-peta-persebaran-covid-19-di-jateng-via-coronajatengprovgoid-eGb1" TargetMode="External"/><Relationship Id="rId1089" Type="http://schemas.openxmlformats.org/officeDocument/2006/relationships/hyperlink" Target="https://tirto.id/cek-peta-persebaran-covid-19-di-jateng-via-coronajatengprovgoid-eGb1" TargetMode="External"/><Relationship Id="rId134" Type="http://schemas.openxmlformats.org/officeDocument/2006/relationships/hyperlink" Target="https://tirto.id/cek-peta-persebaran-covid-19-di-jateng-via-coronajatengprovgoid-eGb1" TargetMode="External"/><Relationship Id="rId133" Type="http://schemas.openxmlformats.org/officeDocument/2006/relationships/hyperlink" Target="https://tirto.id/cek-peta-persebaran-covid-19-di-jateng-via-coronajatengprovgoid-eGb1" TargetMode="External"/><Relationship Id="rId172" Type="http://schemas.openxmlformats.org/officeDocument/2006/relationships/hyperlink" Target="https://tirto.id/cek-peta-persebaran-covid-19-di-jateng-via-coronajatengprovgoid-eGb1" TargetMode="External"/><Relationship Id="rId171" Type="http://schemas.openxmlformats.org/officeDocument/2006/relationships/hyperlink" Target="https://tirto.id/cek-peta-persebaran-covid-19-di-jateng-via-coronajatengprovgoid-eGb1" TargetMode="External"/><Relationship Id="rId170" Type="http://schemas.openxmlformats.org/officeDocument/2006/relationships/hyperlink" Target="https://tirto.id/cek-peta-persebaran-covid-19-di-jateng-via-coronajatengprovgoid-eGb1" TargetMode="External"/><Relationship Id="rId165" Type="http://schemas.openxmlformats.org/officeDocument/2006/relationships/hyperlink" Target="https://tirto.id/cek-peta-persebaran-covid-19-di-jateng-via-coronajatengprovgoid-eGb1" TargetMode="External"/><Relationship Id="rId164" Type="http://schemas.openxmlformats.org/officeDocument/2006/relationships/hyperlink" Target="https://tirto.id/cek-peta-persebaran-covid-19-di-jateng-via-coronajatengprovgoid-eGb1" TargetMode="External"/><Relationship Id="rId163" Type="http://schemas.openxmlformats.org/officeDocument/2006/relationships/hyperlink" Target="https://tirto.id/cek-peta-persebaran-covid-19-di-jateng-via-coronajatengprovgoid-eGb1" TargetMode="External"/><Relationship Id="rId162" Type="http://schemas.openxmlformats.org/officeDocument/2006/relationships/hyperlink" Target="https://tirto.id/cek-peta-persebaran-covid-19-di-jateng-via-coronajatengprovgoid-eGb1" TargetMode="External"/><Relationship Id="rId169" Type="http://schemas.openxmlformats.org/officeDocument/2006/relationships/hyperlink" Target="https://tirto.id/cek-peta-persebaran-covid-19-di-jateng-via-coronajatengprovgoid-eGb1" TargetMode="External"/><Relationship Id="rId168" Type="http://schemas.openxmlformats.org/officeDocument/2006/relationships/hyperlink" Target="https://tirto.id/cek-peta-persebaran-covid-19-di-jateng-via-coronajatengprovgoid-eGb1" TargetMode="External"/><Relationship Id="rId167" Type="http://schemas.openxmlformats.org/officeDocument/2006/relationships/hyperlink" Target="https://tirto.id/cek-peta-persebaran-covid-19-di-jateng-via-coronajatengprovgoid-eGb1" TargetMode="External"/><Relationship Id="rId166" Type="http://schemas.openxmlformats.org/officeDocument/2006/relationships/hyperlink" Target="https://tirto.id/cek-peta-persebaran-covid-19-di-jateng-via-coronajatengprovgoid-eGb1" TargetMode="External"/><Relationship Id="rId161" Type="http://schemas.openxmlformats.org/officeDocument/2006/relationships/hyperlink" Target="https://tirto.id/cek-peta-persebaran-covid-19-di-jateng-via-coronajatengprovgoid-eGb1" TargetMode="External"/><Relationship Id="rId160" Type="http://schemas.openxmlformats.org/officeDocument/2006/relationships/hyperlink" Target="https://tirto.id/cek-peta-persebaran-covid-19-di-jateng-via-coronajatengprovgoid-eGb1" TargetMode="External"/><Relationship Id="rId159" Type="http://schemas.openxmlformats.org/officeDocument/2006/relationships/hyperlink" Target="https://tirto.id/cek-peta-persebaran-covid-19-di-jateng-via-coronajatengprovgoid-eGb1" TargetMode="External"/><Relationship Id="rId154" Type="http://schemas.openxmlformats.org/officeDocument/2006/relationships/hyperlink" Target="https://tirto.id/cek-peta-persebaran-covid-19-di-jateng-via-coronajatengprovgoid-eGb1" TargetMode="External"/><Relationship Id="rId153" Type="http://schemas.openxmlformats.org/officeDocument/2006/relationships/hyperlink" Target="https://tirto.id/cek-peta-persebaran-covid-19-di-jateng-via-coronajatengprovgoid-eGb1" TargetMode="External"/><Relationship Id="rId152" Type="http://schemas.openxmlformats.org/officeDocument/2006/relationships/hyperlink" Target="https://tirto.id/cek-peta-persebaran-covid-19-di-jateng-via-coronajatengprovgoid-eGb1" TargetMode="External"/><Relationship Id="rId151" Type="http://schemas.openxmlformats.org/officeDocument/2006/relationships/hyperlink" Target="https://tirto.id/cek-peta-persebaran-covid-19-di-jateng-via-coronajatengprovgoid-eGb1" TargetMode="External"/><Relationship Id="rId158" Type="http://schemas.openxmlformats.org/officeDocument/2006/relationships/hyperlink" Target="https://tirto.id/cek-peta-persebaran-covid-19-di-jateng-via-coronajatengprovgoid-eGb1" TargetMode="External"/><Relationship Id="rId157" Type="http://schemas.openxmlformats.org/officeDocument/2006/relationships/hyperlink" Target="https://tirto.id/cek-peta-persebaran-covid-19-di-jateng-via-coronajatengprovgoid-eGb1" TargetMode="External"/><Relationship Id="rId156" Type="http://schemas.openxmlformats.org/officeDocument/2006/relationships/hyperlink" Target="https://tirto.id/cek-peta-persebaran-covid-19-di-jateng-via-coronajatengprovgoid-eGb1" TargetMode="External"/><Relationship Id="rId155" Type="http://schemas.openxmlformats.org/officeDocument/2006/relationships/hyperlink" Target="https://tirto.id/cek-peta-persebaran-covid-19-di-jateng-via-coronajatengprovgoid-eGb1" TargetMode="External"/><Relationship Id="rId509" Type="http://schemas.openxmlformats.org/officeDocument/2006/relationships/hyperlink" Target="https://tirto.id/cek-peta-persebaran-covid-19-di-jateng-via-coronajatengprovgoid-eGb1" TargetMode="External"/><Relationship Id="rId508" Type="http://schemas.openxmlformats.org/officeDocument/2006/relationships/hyperlink" Target="https://tirto.id/cek-peta-persebaran-covid-19-di-jateng-via-coronajatengprovgoid-eGb1" TargetMode="External"/><Relationship Id="rId503" Type="http://schemas.openxmlformats.org/officeDocument/2006/relationships/hyperlink" Target="https://tirto.id/cek-peta-persebaran-covid-19-di-jateng-via-coronajatengprovgoid-eGb1" TargetMode="External"/><Relationship Id="rId987" Type="http://schemas.openxmlformats.org/officeDocument/2006/relationships/hyperlink" Target="https://tirto.id/cek-peta-persebaran-covid-19-di-jateng-via-coronajatengprovgoid-eGb1" TargetMode="External"/><Relationship Id="rId502" Type="http://schemas.openxmlformats.org/officeDocument/2006/relationships/hyperlink" Target="https://tirto.id/cek-peta-persebaran-covid-19-di-jateng-via-coronajatengprovgoid-eGb1" TargetMode="External"/><Relationship Id="rId986" Type="http://schemas.openxmlformats.org/officeDocument/2006/relationships/hyperlink" Target="https://tirto.id/cek-peta-persebaran-covid-19-di-jateng-via-coronajatengprovgoid-eGb1" TargetMode="External"/><Relationship Id="rId501" Type="http://schemas.openxmlformats.org/officeDocument/2006/relationships/hyperlink" Target="https://tirto.id/cek-peta-persebaran-covid-19-di-jateng-via-coronajatengprovgoid-eGb1" TargetMode="External"/><Relationship Id="rId985" Type="http://schemas.openxmlformats.org/officeDocument/2006/relationships/hyperlink" Target="https://tirto.id/cek-peta-persebaran-covid-19-di-jateng-via-coronajatengprovgoid-eGb1" TargetMode="External"/><Relationship Id="rId500" Type="http://schemas.openxmlformats.org/officeDocument/2006/relationships/hyperlink" Target="https://tirto.id/cek-peta-persebaran-covid-19-di-jateng-via-coronajatengprovgoid-eGb1" TargetMode="External"/><Relationship Id="rId984" Type="http://schemas.openxmlformats.org/officeDocument/2006/relationships/hyperlink" Target="https://tirto.id/cek-peta-persebaran-covid-19-di-jateng-via-coronajatengprovgoid-eGb1" TargetMode="External"/><Relationship Id="rId507" Type="http://schemas.openxmlformats.org/officeDocument/2006/relationships/hyperlink" Target="https://tirto.id/cek-peta-persebaran-covid-19-di-jateng-via-coronajatengprovgoid-eGb1" TargetMode="External"/><Relationship Id="rId506" Type="http://schemas.openxmlformats.org/officeDocument/2006/relationships/hyperlink" Target="https://tirto.id/cek-peta-persebaran-covid-19-di-jateng-via-coronajatengprovgoid-eGb1" TargetMode="External"/><Relationship Id="rId505" Type="http://schemas.openxmlformats.org/officeDocument/2006/relationships/hyperlink" Target="https://tirto.id/cek-peta-persebaran-covid-19-di-jateng-via-coronajatengprovgoid-eGb1" TargetMode="External"/><Relationship Id="rId989" Type="http://schemas.openxmlformats.org/officeDocument/2006/relationships/hyperlink" Target="https://tirto.id/cek-peta-persebaran-covid-19-di-jateng-via-coronajatengprovgoid-eGb1" TargetMode="External"/><Relationship Id="rId504" Type="http://schemas.openxmlformats.org/officeDocument/2006/relationships/hyperlink" Target="https://tirto.id/cek-peta-persebaran-covid-19-di-jateng-via-coronajatengprovgoid-eGb1" TargetMode="External"/><Relationship Id="rId988" Type="http://schemas.openxmlformats.org/officeDocument/2006/relationships/hyperlink" Target="https://tirto.id/cek-peta-persebaran-covid-19-di-jateng-via-coronajatengprovgoid-eGb1" TargetMode="External"/><Relationship Id="rId983" Type="http://schemas.openxmlformats.org/officeDocument/2006/relationships/hyperlink" Target="https://tirto.id/cek-peta-persebaran-covid-19-di-jateng-via-coronajatengprovgoid-eGb1" TargetMode="External"/><Relationship Id="rId982" Type="http://schemas.openxmlformats.org/officeDocument/2006/relationships/hyperlink" Target="https://tirto.id/cek-peta-persebaran-covid-19-di-jateng-via-coronajatengprovgoid-eGb1" TargetMode="External"/><Relationship Id="rId981" Type="http://schemas.openxmlformats.org/officeDocument/2006/relationships/hyperlink" Target="https://tirto.id/cek-peta-persebaran-covid-19-di-jateng-via-coronajatengprovgoid-eGb1" TargetMode="External"/><Relationship Id="rId980" Type="http://schemas.openxmlformats.org/officeDocument/2006/relationships/hyperlink" Target="https://tirto.id/cek-peta-persebaran-covid-19-di-jateng-via-coronajatengprovgoid-eGb1" TargetMode="External"/><Relationship Id="rId976" Type="http://schemas.openxmlformats.org/officeDocument/2006/relationships/hyperlink" Target="https://tirto.id/cek-peta-persebaran-covid-19-di-jateng-via-coronajatengprovgoid-eGb1" TargetMode="External"/><Relationship Id="rId975" Type="http://schemas.openxmlformats.org/officeDocument/2006/relationships/hyperlink" Target="https://tirto.id/cek-peta-persebaran-covid-19-di-jateng-via-coronajatengprovgoid-eGb1" TargetMode="External"/><Relationship Id="rId974" Type="http://schemas.openxmlformats.org/officeDocument/2006/relationships/hyperlink" Target="https://tirto.id/cek-peta-persebaran-covid-19-di-jateng-via-coronajatengprovgoid-eGb1" TargetMode="External"/><Relationship Id="rId973" Type="http://schemas.openxmlformats.org/officeDocument/2006/relationships/hyperlink" Target="https://tirto.id/cek-peta-persebaran-covid-19-di-jateng-via-coronajatengprovgoid-eGb1" TargetMode="External"/><Relationship Id="rId979" Type="http://schemas.openxmlformats.org/officeDocument/2006/relationships/hyperlink" Target="https://tirto.id/cek-peta-persebaran-covid-19-di-jateng-via-coronajatengprovgoid-eGb1" TargetMode="External"/><Relationship Id="rId978" Type="http://schemas.openxmlformats.org/officeDocument/2006/relationships/hyperlink" Target="https://tirto.id/cek-peta-persebaran-covid-19-di-jateng-via-coronajatengprovgoid-eGb1" TargetMode="External"/><Relationship Id="rId977" Type="http://schemas.openxmlformats.org/officeDocument/2006/relationships/hyperlink" Target="https://tirto.id/cek-peta-persebaran-covid-19-di-jateng-via-coronajatengprovgoid-eGb1" TargetMode="External"/><Relationship Id="rId972" Type="http://schemas.openxmlformats.org/officeDocument/2006/relationships/hyperlink" Target="https://tirto.id/cek-peta-persebaran-covid-19-di-jateng-via-coronajatengprovgoid-eGb1" TargetMode="External"/><Relationship Id="rId971" Type="http://schemas.openxmlformats.org/officeDocument/2006/relationships/hyperlink" Target="https://tirto.id/cek-peta-persebaran-covid-19-di-jateng-via-coronajatengprovgoid-eGb1" TargetMode="External"/><Relationship Id="rId970" Type="http://schemas.openxmlformats.org/officeDocument/2006/relationships/hyperlink" Target="https://tirto.id/cek-peta-persebaran-covid-19-di-jateng-via-coronajatengprovgoid-eGb1" TargetMode="External"/><Relationship Id="rId1114" Type="http://schemas.openxmlformats.org/officeDocument/2006/relationships/hyperlink" Target="https://corona.jatengprov.go.id/" TargetMode="External"/><Relationship Id="rId1115" Type="http://schemas.openxmlformats.org/officeDocument/2006/relationships/hyperlink" Target="https://corona.jatengprov.go.id/" TargetMode="External"/><Relationship Id="rId1116" Type="http://schemas.openxmlformats.org/officeDocument/2006/relationships/hyperlink" Target="https://corona.jatengprov.go.id/" TargetMode="External"/><Relationship Id="rId1117" Type="http://schemas.openxmlformats.org/officeDocument/2006/relationships/hyperlink" Target="https://corona.jatengprov.go.id/" TargetMode="External"/><Relationship Id="rId1118" Type="http://schemas.openxmlformats.org/officeDocument/2006/relationships/hyperlink" Target="https://corona.jatengprov.go.id/" TargetMode="External"/><Relationship Id="rId1119" Type="http://schemas.openxmlformats.org/officeDocument/2006/relationships/hyperlink" Target="https://corona.jatengprov.go.id/" TargetMode="External"/><Relationship Id="rId525" Type="http://schemas.openxmlformats.org/officeDocument/2006/relationships/hyperlink" Target="https://tirto.id/cek-peta-persebaran-covid-19-di-jateng-via-coronajatengprovgoid-eGb1" TargetMode="External"/><Relationship Id="rId524" Type="http://schemas.openxmlformats.org/officeDocument/2006/relationships/hyperlink" Target="https://tirto.id/cek-peta-persebaran-covid-19-di-jateng-via-coronajatengprovgoid-eGb1" TargetMode="External"/><Relationship Id="rId523" Type="http://schemas.openxmlformats.org/officeDocument/2006/relationships/hyperlink" Target="https://tirto.id/cek-peta-persebaran-covid-19-di-jateng-via-coronajatengprovgoid-eGb1" TargetMode="External"/><Relationship Id="rId522" Type="http://schemas.openxmlformats.org/officeDocument/2006/relationships/hyperlink" Target="https://tirto.id/cek-peta-persebaran-covid-19-di-jateng-via-coronajatengprovgoid-eGb1" TargetMode="External"/><Relationship Id="rId529" Type="http://schemas.openxmlformats.org/officeDocument/2006/relationships/hyperlink" Target="https://tirto.id/cek-peta-persebaran-covid-19-di-jateng-via-coronajatengprovgoid-eGb1" TargetMode="External"/><Relationship Id="rId528" Type="http://schemas.openxmlformats.org/officeDocument/2006/relationships/hyperlink" Target="https://tirto.id/cek-peta-persebaran-covid-19-di-jateng-via-coronajatengprovgoid-eGb1" TargetMode="External"/><Relationship Id="rId527" Type="http://schemas.openxmlformats.org/officeDocument/2006/relationships/hyperlink" Target="https://tirto.id/cek-peta-persebaran-covid-19-di-jateng-via-coronajatengprovgoid-eGb1" TargetMode="External"/><Relationship Id="rId526" Type="http://schemas.openxmlformats.org/officeDocument/2006/relationships/hyperlink" Target="https://tirto.id/cek-peta-persebaran-covid-19-di-jateng-via-coronajatengprovgoid-eGb1" TargetMode="External"/><Relationship Id="rId521" Type="http://schemas.openxmlformats.org/officeDocument/2006/relationships/hyperlink" Target="https://tirto.id/cek-peta-persebaran-covid-19-di-jateng-via-coronajatengprovgoid-eGb1" TargetMode="External"/><Relationship Id="rId1110" Type="http://schemas.openxmlformats.org/officeDocument/2006/relationships/hyperlink" Target="https://corona.jatengprov.go.id/" TargetMode="External"/><Relationship Id="rId520" Type="http://schemas.openxmlformats.org/officeDocument/2006/relationships/hyperlink" Target="https://tirto.id/cek-peta-persebaran-covid-19-di-jateng-via-coronajatengprovgoid-eGb1" TargetMode="External"/><Relationship Id="rId1111" Type="http://schemas.openxmlformats.org/officeDocument/2006/relationships/hyperlink" Target="https://corona.jatengprov.go.id/" TargetMode="External"/><Relationship Id="rId1112" Type="http://schemas.openxmlformats.org/officeDocument/2006/relationships/hyperlink" Target="https://corona.jatengprov.go.id/" TargetMode="External"/><Relationship Id="rId1113" Type="http://schemas.openxmlformats.org/officeDocument/2006/relationships/hyperlink" Target="https://corona.jatengprov.go.id/" TargetMode="External"/><Relationship Id="rId1103" Type="http://schemas.openxmlformats.org/officeDocument/2006/relationships/hyperlink" Target="https://corona.jatengprov.go.id/" TargetMode="External"/><Relationship Id="rId1104" Type="http://schemas.openxmlformats.org/officeDocument/2006/relationships/hyperlink" Target="https://corona.jatengprov.go.id/" TargetMode="External"/><Relationship Id="rId1105" Type="http://schemas.openxmlformats.org/officeDocument/2006/relationships/hyperlink" Target="https://corona.jatengprov.go.id/" TargetMode="External"/><Relationship Id="rId1106" Type="http://schemas.openxmlformats.org/officeDocument/2006/relationships/hyperlink" Target="https://corona.jatengprov.go.id/" TargetMode="External"/><Relationship Id="rId1107" Type="http://schemas.openxmlformats.org/officeDocument/2006/relationships/hyperlink" Target="https://corona.jatengprov.go.id/" TargetMode="External"/><Relationship Id="rId1108" Type="http://schemas.openxmlformats.org/officeDocument/2006/relationships/hyperlink" Target="https://corona.jatengprov.go.id/" TargetMode="External"/><Relationship Id="rId1109" Type="http://schemas.openxmlformats.org/officeDocument/2006/relationships/hyperlink" Target="https://corona.jatengprov.go.id/" TargetMode="External"/><Relationship Id="rId519" Type="http://schemas.openxmlformats.org/officeDocument/2006/relationships/hyperlink" Target="https://tirto.id/cek-peta-persebaran-covid-19-di-jateng-via-coronajatengprovgoid-eGb1" TargetMode="External"/><Relationship Id="rId514" Type="http://schemas.openxmlformats.org/officeDocument/2006/relationships/hyperlink" Target="https://tirto.id/cek-peta-persebaran-covid-19-di-jateng-via-coronajatengprovgoid-eGb1" TargetMode="External"/><Relationship Id="rId998" Type="http://schemas.openxmlformats.org/officeDocument/2006/relationships/hyperlink" Target="https://tirto.id/cek-peta-persebaran-covid-19-di-jateng-via-coronajatengprovgoid-eGb1" TargetMode="External"/><Relationship Id="rId513" Type="http://schemas.openxmlformats.org/officeDocument/2006/relationships/hyperlink" Target="https://tirto.id/cek-peta-persebaran-covid-19-di-jateng-via-coronajatengprovgoid-eGb1" TargetMode="External"/><Relationship Id="rId997" Type="http://schemas.openxmlformats.org/officeDocument/2006/relationships/hyperlink" Target="https://tirto.id/cek-peta-persebaran-covid-19-di-jateng-via-coronajatengprovgoid-eGb1" TargetMode="External"/><Relationship Id="rId512" Type="http://schemas.openxmlformats.org/officeDocument/2006/relationships/hyperlink" Target="https://tirto.id/cek-peta-persebaran-covid-19-di-jateng-via-coronajatengprovgoid-eGb1" TargetMode="External"/><Relationship Id="rId996" Type="http://schemas.openxmlformats.org/officeDocument/2006/relationships/hyperlink" Target="https://tirto.id/cek-peta-persebaran-covid-19-di-jateng-via-coronajatengprovgoid-eGb1" TargetMode="External"/><Relationship Id="rId511" Type="http://schemas.openxmlformats.org/officeDocument/2006/relationships/hyperlink" Target="https://tirto.id/cek-peta-persebaran-covid-19-di-jateng-via-coronajatengprovgoid-eGb1" TargetMode="External"/><Relationship Id="rId995" Type="http://schemas.openxmlformats.org/officeDocument/2006/relationships/hyperlink" Target="https://tirto.id/cek-peta-persebaran-covid-19-di-jateng-via-coronajatengprovgoid-eGb1" TargetMode="External"/><Relationship Id="rId518" Type="http://schemas.openxmlformats.org/officeDocument/2006/relationships/hyperlink" Target="https://tirto.id/cek-peta-persebaran-covid-19-di-jateng-via-coronajatengprovgoid-eGb1" TargetMode="External"/><Relationship Id="rId517" Type="http://schemas.openxmlformats.org/officeDocument/2006/relationships/hyperlink" Target="https://tirto.id/cek-peta-persebaran-covid-19-di-jateng-via-coronajatengprovgoid-eGb1" TargetMode="External"/><Relationship Id="rId516" Type="http://schemas.openxmlformats.org/officeDocument/2006/relationships/hyperlink" Target="https://tirto.id/cek-peta-persebaran-covid-19-di-jateng-via-coronajatengprovgoid-eGb1" TargetMode="External"/><Relationship Id="rId515" Type="http://schemas.openxmlformats.org/officeDocument/2006/relationships/hyperlink" Target="https://tirto.id/cek-peta-persebaran-covid-19-di-jateng-via-coronajatengprovgoid-eGb1" TargetMode="External"/><Relationship Id="rId999" Type="http://schemas.openxmlformats.org/officeDocument/2006/relationships/hyperlink" Target="https://tirto.id/cek-peta-persebaran-covid-19-di-jateng-via-coronajatengprovgoid-eGb1" TargetMode="External"/><Relationship Id="rId990" Type="http://schemas.openxmlformats.org/officeDocument/2006/relationships/hyperlink" Target="https://tirto.id/cek-peta-persebaran-covid-19-di-jateng-via-coronajatengprovgoid-eGb1" TargetMode="External"/><Relationship Id="rId510" Type="http://schemas.openxmlformats.org/officeDocument/2006/relationships/hyperlink" Target="https://tirto.id/cek-peta-persebaran-covid-19-di-jateng-via-coronajatengprovgoid-eGb1" TargetMode="External"/><Relationship Id="rId994" Type="http://schemas.openxmlformats.org/officeDocument/2006/relationships/hyperlink" Target="https://tirto.id/cek-peta-persebaran-covid-19-di-jateng-via-coronajatengprovgoid-eGb1" TargetMode="External"/><Relationship Id="rId993" Type="http://schemas.openxmlformats.org/officeDocument/2006/relationships/hyperlink" Target="https://tirto.id/cek-peta-persebaran-covid-19-di-jateng-via-coronajatengprovgoid-eGb1" TargetMode="External"/><Relationship Id="rId1100" Type="http://schemas.openxmlformats.org/officeDocument/2006/relationships/hyperlink" Target="https://corona.jatengprov.go.id/" TargetMode="External"/><Relationship Id="rId992" Type="http://schemas.openxmlformats.org/officeDocument/2006/relationships/hyperlink" Target="https://tirto.id/cek-peta-persebaran-covid-19-di-jateng-via-coronajatengprovgoid-eGb1" TargetMode="External"/><Relationship Id="rId1101" Type="http://schemas.openxmlformats.org/officeDocument/2006/relationships/hyperlink" Target="https://corona.jatengprov.go.id/" TargetMode="External"/><Relationship Id="rId991" Type="http://schemas.openxmlformats.org/officeDocument/2006/relationships/hyperlink" Target="https://tirto.id/cek-peta-persebaran-covid-19-di-jateng-via-coronajatengprovgoid-eGb1" TargetMode="External"/><Relationship Id="rId1102" Type="http://schemas.openxmlformats.org/officeDocument/2006/relationships/hyperlink" Target="https://corona.jatengprov.go.id/" TargetMode="External"/><Relationship Id="rId949" Type="http://schemas.openxmlformats.org/officeDocument/2006/relationships/hyperlink" Target="https://tirto.id/cek-peta-persebaran-covid-19-di-jateng-via-coronajatengprovgoid-eGb1" TargetMode="External"/><Relationship Id="rId948" Type="http://schemas.openxmlformats.org/officeDocument/2006/relationships/hyperlink" Target="https://tirto.id/cek-peta-persebaran-covid-19-di-jateng-via-coronajatengprovgoid-eGb1" TargetMode="External"/><Relationship Id="rId943" Type="http://schemas.openxmlformats.org/officeDocument/2006/relationships/hyperlink" Target="https://tirto.id/cek-peta-persebaran-covid-19-di-jateng-via-coronajatengprovgoid-eGb1" TargetMode="External"/><Relationship Id="rId942" Type="http://schemas.openxmlformats.org/officeDocument/2006/relationships/hyperlink" Target="https://tirto.id/cek-peta-persebaran-covid-19-di-jateng-via-coronajatengprovgoid-eGb1" TargetMode="External"/><Relationship Id="rId941" Type="http://schemas.openxmlformats.org/officeDocument/2006/relationships/hyperlink" Target="https://tirto.id/cek-peta-persebaran-covid-19-di-jateng-via-coronajatengprovgoid-eGb1" TargetMode="External"/><Relationship Id="rId940" Type="http://schemas.openxmlformats.org/officeDocument/2006/relationships/hyperlink" Target="https://tirto.id/cek-peta-persebaran-covid-19-di-jateng-via-coronajatengprovgoid-eGb1" TargetMode="External"/><Relationship Id="rId947" Type="http://schemas.openxmlformats.org/officeDocument/2006/relationships/hyperlink" Target="https://tirto.id/cek-peta-persebaran-covid-19-di-jateng-via-coronajatengprovgoid-eGb1" TargetMode="External"/><Relationship Id="rId946" Type="http://schemas.openxmlformats.org/officeDocument/2006/relationships/hyperlink" Target="https://tirto.id/cek-peta-persebaran-covid-19-di-jateng-via-coronajatengprovgoid-eGb1" TargetMode="External"/><Relationship Id="rId945" Type="http://schemas.openxmlformats.org/officeDocument/2006/relationships/hyperlink" Target="https://tirto.id/cek-peta-persebaran-covid-19-di-jateng-via-coronajatengprovgoid-eGb1" TargetMode="External"/><Relationship Id="rId944" Type="http://schemas.openxmlformats.org/officeDocument/2006/relationships/hyperlink" Target="https://tirto.id/cek-peta-persebaran-covid-19-di-jateng-via-coronajatengprovgoid-eGb1" TargetMode="External"/><Relationship Id="rId939" Type="http://schemas.openxmlformats.org/officeDocument/2006/relationships/hyperlink" Target="https://tirto.id/cek-peta-persebaran-covid-19-di-jateng-via-coronajatengprovgoid-eGb1" TargetMode="External"/><Relationship Id="rId938" Type="http://schemas.openxmlformats.org/officeDocument/2006/relationships/hyperlink" Target="https://tirto.id/cek-peta-persebaran-covid-19-di-jateng-via-coronajatengprovgoid-eGb1" TargetMode="External"/><Relationship Id="rId937" Type="http://schemas.openxmlformats.org/officeDocument/2006/relationships/hyperlink" Target="https://tirto.id/cek-peta-persebaran-covid-19-di-jateng-via-coronajatengprovgoid-eGb1" TargetMode="External"/><Relationship Id="rId932" Type="http://schemas.openxmlformats.org/officeDocument/2006/relationships/hyperlink" Target="https://tirto.id/cek-peta-persebaran-covid-19-di-jateng-via-coronajatengprovgoid-eGb1" TargetMode="External"/><Relationship Id="rId931" Type="http://schemas.openxmlformats.org/officeDocument/2006/relationships/hyperlink" Target="https://tirto.id/cek-peta-persebaran-covid-19-di-jateng-via-coronajatengprovgoid-eGb1" TargetMode="External"/><Relationship Id="rId930" Type="http://schemas.openxmlformats.org/officeDocument/2006/relationships/hyperlink" Target="https://tirto.id/cek-peta-persebaran-covid-19-di-jateng-via-coronajatengprovgoid-eGb1" TargetMode="External"/><Relationship Id="rId936" Type="http://schemas.openxmlformats.org/officeDocument/2006/relationships/hyperlink" Target="https://tirto.id/cek-peta-persebaran-covid-19-di-jateng-via-coronajatengprovgoid-eGb1" TargetMode="External"/><Relationship Id="rId935" Type="http://schemas.openxmlformats.org/officeDocument/2006/relationships/hyperlink" Target="https://tirto.id/cek-peta-persebaran-covid-19-di-jateng-via-coronajatengprovgoid-eGb1" TargetMode="External"/><Relationship Id="rId934" Type="http://schemas.openxmlformats.org/officeDocument/2006/relationships/hyperlink" Target="https://tirto.id/cek-peta-persebaran-covid-19-di-jateng-via-coronajatengprovgoid-eGb1" TargetMode="External"/><Relationship Id="rId933" Type="http://schemas.openxmlformats.org/officeDocument/2006/relationships/hyperlink" Target="https://tirto.id/cek-peta-persebaran-covid-19-di-jateng-via-coronajatengprovgoid-eGb1" TargetMode="External"/><Relationship Id="rId965" Type="http://schemas.openxmlformats.org/officeDocument/2006/relationships/hyperlink" Target="https://tirto.id/cek-peta-persebaran-covid-19-di-jateng-via-coronajatengprovgoid-eGb1" TargetMode="External"/><Relationship Id="rId964" Type="http://schemas.openxmlformats.org/officeDocument/2006/relationships/hyperlink" Target="https://tirto.id/cek-peta-persebaran-covid-19-di-jateng-via-coronajatengprovgoid-eGb1" TargetMode="External"/><Relationship Id="rId963" Type="http://schemas.openxmlformats.org/officeDocument/2006/relationships/hyperlink" Target="https://tirto.id/cek-peta-persebaran-covid-19-di-jateng-via-coronajatengprovgoid-eGb1" TargetMode="External"/><Relationship Id="rId962" Type="http://schemas.openxmlformats.org/officeDocument/2006/relationships/hyperlink" Target="https://tirto.id/cek-peta-persebaran-covid-19-di-jateng-via-coronajatengprovgoid-eGb1" TargetMode="External"/><Relationship Id="rId969" Type="http://schemas.openxmlformats.org/officeDocument/2006/relationships/hyperlink" Target="https://tirto.id/cek-peta-persebaran-covid-19-di-jateng-via-coronajatengprovgoid-eGb1" TargetMode="External"/><Relationship Id="rId968" Type="http://schemas.openxmlformats.org/officeDocument/2006/relationships/hyperlink" Target="https://tirto.id/cek-peta-persebaran-covid-19-di-jateng-via-coronajatengprovgoid-eGb1" TargetMode="External"/><Relationship Id="rId967" Type="http://schemas.openxmlformats.org/officeDocument/2006/relationships/hyperlink" Target="https://tirto.id/cek-peta-persebaran-covid-19-di-jateng-via-coronajatengprovgoid-eGb1" TargetMode="External"/><Relationship Id="rId966" Type="http://schemas.openxmlformats.org/officeDocument/2006/relationships/hyperlink" Target="https://tirto.id/cek-peta-persebaran-covid-19-di-jateng-via-coronajatengprovgoid-eGb1" TargetMode="External"/><Relationship Id="rId961" Type="http://schemas.openxmlformats.org/officeDocument/2006/relationships/hyperlink" Target="https://tirto.id/cek-peta-persebaran-covid-19-di-jateng-via-coronajatengprovgoid-eGb1" TargetMode="External"/><Relationship Id="rId960" Type="http://schemas.openxmlformats.org/officeDocument/2006/relationships/hyperlink" Target="https://tirto.id/cek-peta-persebaran-covid-19-di-jateng-via-coronajatengprovgoid-eGb1" TargetMode="External"/><Relationship Id="rId959" Type="http://schemas.openxmlformats.org/officeDocument/2006/relationships/hyperlink" Target="https://tirto.id/cek-peta-persebaran-covid-19-di-jateng-via-coronajatengprovgoid-eGb1" TargetMode="External"/><Relationship Id="rId954" Type="http://schemas.openxmlformats.org/officeDocument/2006/relationships/hyperlink" Target="https://tirto.id/cek-peta-persebaran-covid-19-di-jateng-via-coronajatengprovgoid-eGb1" TargetMode="External"/><Relationship Id="rId953" Type="http://schemas.openxmlformats.org/officeDocument/2006/relationships/hyperlink" Target="https://tirto.id/cek-peta-persebaran-covid-19-di-jateng-via-coronajatengprovgoid-eGb1" TargetMode="External"/><Relationship Id="rId952" Type="http://schemas.openxmlformats.org/officeDocument/2006/relationships/hyperlink" Target="https://tirto.id/cek-peta-persebaran-covid-19-di-jateng-via-coronajatengprovgoid-eGb1" TargetMode="External"/><Relationship Id="rId951" Type="http://schemas.openxmlformats.org/officeDocument/2006/relationships/hyperlink" Target="https://tirto.id/cek-peta-persebaran-covid-19-di-jateng-via-coronajatengprovgoid-eGb1" TargetMode="External"/><Relationship Id="rId958" Type="http://schemas.openxmlformats.org/officeDocument/2006/relationships/hyperlink" Target="https://tirto.id/cek-peta-persebaran-covid-19-di-jateng-via-coronajatengprovgoid-eGb1" TargetMode="External"/><Relationship Id="rId957" Type="http://schemas.openxmlformats.org/officeDocument/2006/relationships/hyperlink" Target="https://tirto.id/cek-peta-persebaran-covid-19-di-jateng-via-coronajatengprovgoid-eGb1" TargetMode="External"/><Relationship Id="rId956" Type="http://schemas.openxmlformats.org/officeDocument/2006/relationships/hyperlink" Target="https://tirto.id/cek-peta-persebaran-covid-19-di-jateng-via-coronajatengprovgoid-eGb1" TargetMode="External"/><Relationship Id="rId955" Type="http://schemas.openxmlformats.org/officeDocument/2006/relationships/hyperlink" Target="https://tirto.id/cek-peta-persebaran-covid-19-di-jateng-via-coronajatengprovgoid-eGb1" TargetMode="External"/><Relationship Id="rId950" Type="http://schemas.openxmlformats.org/officeDocument/2006/relationships/hyperlink" Target="https://tirto.id/cek-peta-persebaran-covid-19-di-jateng-via-coronajatengprovgoid-eGb1" TargetMode="External"/><Relationship Id="rId590" Type="http://schemas.openxmlformats.org/officeDocument/2006/relationships/hyperlink" Target="https://tirto.id/cek-peta-persebaran-covid-19-di-jateng-via-coronajatengprovgoid-eGb1" TargetMode="External"/><Relationship Id="rId107" Type="http://schemas.openxmlformats.org/officeDocument/2006/relationships/hyperlink" Target="https://tirto.id/cek-peta-persebaran-covid-19-di-jateng-via-coronajatengprovgoid-eGb1" TargetMode="External"/><Relationship Id="rId106" Type="http://schemas.openxmlformats.org/officeDocument/2006/relationships/hyperlink" Target="https://tirto.id/cek-peta-persebaran-covid-19-di-jateng-via-coronajatengprovgoid-eGb1" TargetMode="External"/><Relationship Id="rId105" Type="http://schemas.openxmlformats.org/officeDocument/2006/relationships/hyperlink" Target="https://tirto.id/cek-peta-persebaran-covid-19-di-jateng-via-coronajatengprovgoid-eGb1" TargetMode="External"/><Relationship Id="rId589" Type="http://schemas.openxmlformats.org/officeDocument/2006/relationships/hyperlink" Target="https://tirto.id/cek-peta-persebaran-covid-19-di-jateng-via-coronajatengprovgoid-eGb1" TargetMode="External"/><Relationship Id="rId104" Type="http://schemas.openxmlformats.org/officeDocument/2006/relationships/hyperlink" Target="https://tirto.id/cek-peta-persebaran-covid-19-di-jateng-via-coronajatengprovgoid-eGb1" TargetMode="External"/><Relationship Id="rId588" Type="http://schemas.openxmlformats.org/officeDocument/2006/relationships/hyperlink" Target="https://tirto.id/cek-peta-persebaran-covid-19-di-jateng-via-coronajatengprovgoid-eGb1" TargetMode="External"/><Relationship Id="rId109" Type="http://schemas.openxmlformats.org/officeDocument/2006/relationships/hyperlink" Target="https://tirto.id/cek-peta-persebaran-covid-19-di-jateng-via-coronajatengprovgoid-eGb1" TargetMode="External"/><Relationship Id="rId1170" Type="http://schemas.openxmlformats.org/officeDocument/2006/relationships/hyperlink" Target="https://corona.jatengprov.go.id/" TargetMode="External"/><Relationship Id="rId108" Type="http://schemas.openxmlformats.org/officeDocument/2006/relationships/hyperlink" Target="https://tirto.id/cek-peta-persebaran-covid-19-di-jateng-via-coronajatengprovgoid-eGb1" TargetMode="External"/><Relationship Id="rId1171" Type="http://schemas.openxmlformats.org/officeDocument/2006/relationships/hyperlink" Target="https://corona.jatengprov.go.id/" TargetMode="External"/><Relationship Id="rId583" Type="http://schemas.openxmlformats.org/officeDocument/2006/relationships/hyperlink" Target="https://tirto.id/cek-peta-persebaran-covid-19-di-jateng-via-coronajatengprovgoid-eGb1" TargetMode="External"/><Relationship Id="rId1172" Type="http://schemas.openxmlformats.org/officeDocument/2006/relationships/hyperlink" Target="https://corona.jatengprov.go.id/" TargetMode="External"/><Relationship Id="rId582" Type="http://schemas.openxmlformats.org/officeDocument/2006/relationships/hyperlink" Target="https://tirto.id/cek-peta-persebaran-covid-19-di-jateng-via-coronajatengprovgoid-eGb1" TargetMode="External"/><Relationship Id="rId1173" Type="http://schemas.openxmlformats.org/officeDocument/2006/relationships/hyperlink" Target="https://corona.jatengprov.go.id/" TargetMode="External"/><Relationship Id="rId581" Type="http://schemas.openxmlformats.org/officeDocument/2006/relationships/hyperlink" Target="https://tirto.id/cek-peta-persebaran-covid-19-di-jateng-via-coronajatengprovgoid-eGb1" TargetMode="External"/><Relationship Id="rId1174" Type="http://schemas.openxmlformats.org/officeDocument/2006/relationships/hyperlink" Target="https://corona.jatengprov.go.id/" TargetMode="External"/><Relationship Id="rId580" Type="http://schemas.openxmlformats.org/officeDocument/2006/relationships/hyperlink" Target="https://tirto.id/cek-peta-persebaran-covid-19-di-jateng-via-coronajatengprovgoid-eGb1" TargetMode="External"/><Relationship Id="rId1175" Type="http://schemas.openxmlformats.org/officeDocument/2006/relationships/hyperlink" Target="https://corona.jatengprov.go.id/" TargetMode="External"/><Relationship Id="rId103" Type="http://schemas.openxmlformats.org/officeDocument/2006/relationships/hyperlink" Target="https://tirto.id/cek-peta-persebaran-covid-19-di-jateng-via-coronajatengprovgoid-eGb1" TargetMode="External"/><Relationship Id="rId587" Type="http://schemas.openxmlformats.org/officeDocument/2006/relationships/hyperlink" Target="https://tirto.id/cek-peta-persebaran-covid-19-di-jateng-via-coronajatengprovgoid-eGb1" TargetMode="External"/><Relationship Id="rId1176" Type="http://schemas.openxmlformats.org/officeDocument/2006/relationships/hyperlink" Target="https://corona.jatengprov.go.id/" TargetMode="External"/><Relationship Id="rId102" Type="http://schemas.openxmlformats.org/officeDocument/2006/relationships/hyperlink" Target="https://tirto.id/cek-peta-persebaran-covid-19-di-jateng-via-coronajatengprovgoid-eGb1" TargetMode="External"/><Relationship Id="rId586" Type="http://schemas.openxmlformats.org/officeDocument/2006/relationships/hyperlink" Target="https://tirto.id/cek-peta-persebaran-covid-19-di-jateng-via-coronajatengprovgoid-eGb1" TargetMode="External"/><Relationship Id="rId1177" Type="http://schemas.openxmlformats.org/officeDocument/2006/relationships/hyperlink" Target="https://corona.jatengprov.go.id/" TargetMode="External"/><Relationship Id="rId101" Type="http://schemas.openxmlformats.org/officeDocument/2006/relationships/hyperlink" Target="https://tirto.id/cek-peta-persebaran-covid-19-di-jateng-via-coronajatengprovgoid-eGb1" TargetMode="External"/><Relationship Id="rId585" Type="http://schemas.openxmlformats.org/officeDocument/2006/relationships/hyperlink" Target="https://tirto.id/cek-peta-persebaran-covid-19-di-jateng-via-coronajatengprovgoid-eGb1" TargetMode="External"/><Relationship Id="rId1178" Type="http://schemas.openxmlformats.org/officeDocument/2006/relationships/hyperlink" Target="https://corona.jatengprov.go.id/" TargetMode="External"/><Relationship Id="rId100" Type="http://schemas.openxmlformats.org/officeDocument/2006/relationships/hyperlink" Target="https://tirto.id/cek-peta-persebaran-covid-19-di-jateng-via-coronajatengprovgoid-eGb1" TargetMode="External"/><Relationship Id="rId584" Type="http://schemas.openxmlformats.org/officeDocument/2006/relationships/hyperlink" Target="https://tirto.id/cek-peta-persebaran-covid-19-di-jateng-via-coronajatengprovgoid-eGb1" TargetMode="External"/><Relationship Id="rId1179" Type="http://schemas.openxmlformats.org/officeDocument/2006/relationships/hyperlink" Target="https://corona.jatengprov.go.id/" TargetMode="External"/><Relationship Id="rId1169" Type="http://schemas.openxmlformats.org/officeDocument/2006/relationships/hyperlink" Target="https://corona.jatengprov.go.id/" TargetMode="External"/><Relationship Id="rId579" Type="http://schemas.openxmlformats.org/officeDocument/2006/relationships/hyperlink" Target="https://tirto.id/cek-peta-persebaran-covid-19-di-jateng-via-coronajatengprovgoid-eGb1" TargetMode="External"/><Relationship Id="rId578" Type="http://schemas.openxmlformats.org/officeDocument/2006/relationships/hyperlink" Target="https://tirto.id/cek-peta-persebaran-covid-19-di-jateng-via-coronajatengprovgoid-eGb1" TargetMode="External"/><Relationship Id="rId577" Type="http://schemas.openxmlformats.org/officeDocument/2006/relationships/hyperlink" Target="https://tirto.id/cek-peta-persebaran-covid-19-di-jateng-via-coronajatengprovgoid-eGb1" TargetMode="External"/><Relationship Id="rId1160" Type="http://schemas.openxmlformats.org/officeDocument/2006/relationships/hyperlink" Target="https://corona.jatengprov.go.id/" TargetMode="External"/><Relationship Id="rId572" Type="http://schemas.openxmlformats.org/officeDocument/2006/relationships/hyperlink" Target="https://tirto.id/cek-peta-persebaran-covid-19-di-jateng-via-coronajatengprovgoid-eGb1" TargetMode="External"/><Relationship Id="rId1161" Type="http://schemas.openxmlformats.org/officeDocument/2006/relationships/hyperlink" Target="https://corona.jatengprov.go.id/" TargetMode="External"/><Relationship Id="rId571" Type="http://schemas.openxmlformats.org/officeDocument/2006/relationships/hyperlink" Target="https://tirto.id/cek-peta-persebaran-covid-19-di-jateng-via-coronajatengprovgoid-eGb1" TargetMode="External"/><Relationship Id="rId1162" Type="http://schemas.openxmlformats.org/officeDocument/2006/relationships/hyperlink" Target="https://corona.jatengprov.go.id/" TargetMode="External"/><Relationship Id="rId570" Type="http://schemas.openxmlformats.org/officeDocument/2006/relationships/hyperlink" Target="https://tirto.id/cek-peta-persebaran-covid-19-di-jateng-via-coronajatengprovgoid-eGb1" TargetMode="External"/><Relationship Id="rId1163" Type="http://schemas.openxmlformats.org/officeDocument/2006/relationships/hyperlink" Target="https://corona.jatengprov.go.id/" TargetMode="External"/><Relationship Id="rId1164" Type="http://schemas.openxmlformats.org/officeDocument/2006/relationships/hyperlink" Target="https://corona.jatengprov.go.id/" TargetMode="External"/><Relationship Id="rId576" Type="http://schemas.openxmlformats.org/officeDocument/2006/relationships/hyperlink" Target="https://tirto.id/cek-peta-persebaran-covid-19-di-jateng-via-coronajatengprovgoid-eGb1" TargetMode="External"/><Relationship Id="rId1165" Type="http://schemas.openxmlformats.org/officeDocument/2006/relationships/hyperlink" Target="https://corona.jatengprov.go.id/" TargetMode="External"/><Relationship Id="rId575" Type="http://schemas.openxmlformats.org/officeDocument/2006/relationships/hyperlink" Target="https://tirto.id/cek-peta-persebaran-covid-19-di-jateng-via-coronajatengprovgoid-eGb1" TargetMode="External"/><Relationship Id="rId1166" Type="http://schemas.openxmlformats.org/officeDocument/2006/relationships/hyperlink" Target="https://corona.jatengprov.go.id/" TargetMode="External"/><Relationship Id="rId574" Type="http://schemas.openxmlformats.org/officeDocument/2006/relationships/hyperlink" Target="https://tirto.id/cek-peta-persebaran-covid-19-di-jateng-via-coronajatengprovgoid-eGb1" TargetMode="External"/><Relationship Id="rId1167" Type="http://schemas.openxmlformats.org/officeDocument/2006/relationships/hyperlink" Target="https://corona.jatengprov.go.id/" TargetMode="External"/><Relationship Id="rId573" Type="http://schemas.openxmlformats.org/officeDocument/2006/relationships/hyperlink" Target="https://tirto.id/cek-peta-persebaran-covid-19-di-jateng-via-coronajatengprovgoid-eGb1" TargetMode="External"/><Relationship Id="rId1168" Type="http://schemas.openxmlformats.org/officeDocument/2006/relationships/hyperlink" Target="https://corona.jatengprov.go.id/" TargetMode="External"/><Relationship Id="rId129" Type="http://schemas.openxmlformats.org/officeDocument/2006/relationships/hyperlink" Target="https://tirto.id/cek-peta-persebaran-covid-19-di-jateng-via-coronajatengprovgoid-eGb1" TargetMode="External"/><Relationship Id="rId128" Type="http://schemas.openxmlformats.org/officeDocument/2006/relationships/hyperlink" Target="https://tirto.id/cek-peta-persebaran-covid-19-di-jateng-via-coronajatengprovgoid-eGb1" TargetMode="External"/><Relationship Id="rId127" Type="http://schemas.openxmlformats.org/officeDocument/2006/relationships/hyperlink" Target="https://tirto.id/cek-peta-persebaran-covid-19-di-jateng-via-coronajatengprovgoid-eGb1" TargetMode="External"/><Relationship Id="rId126" Type="http://schemas.openxmlformats.org/officeDocument/2006/relationships/hyperlink" Target="https://tirto.id/cek-peta-persebaran-covid-19-di-jateng-via-coronajatengprovgoid-eGb1" TargetMode="External"/><Relationship Id="rId1190" Type="http://schemas.openxmlformats.org/officeDocument/2006/relationships/hyperlink" Target="https://corona.jatengprov.go.id/" TargetMode="External"/><Relationship Id="rId1191" Type="http://schemas.openxmlformats.org/officeDocument/2006/relationships/hyperlink" Target="https://corona.jatengprov.go.id/" TargetMode="External"/><Relationship Id="rId1192" Type="http://schemas.openxmlformats.org/officeDocument/2006/relationships/hyperlink" Target="https://corona.jatengprov.go.id/" TargetMode="External"/><Relationship Id="rId1193" Type="http://schemas.openxmlformats.org/officeDocument/2006/relationships/hyperlink" Target="https://corona.jatengprov.go.id/" TargetMode="External"/><Relationship Id="rId121" Type="http://schemas.openxmlformats.org/officeDocument/2006/relationships/hyperlink" Target="https://tirto.id/cek-peta-persebaran-covid-19-di-jateng-via-coronajatengprovgoid-eGb1" TargetMode="External"/><Relationship Id="rId1194" Type="http://schemas.openxmlformats.org/officeDocument/2006/relationships/hyperlink" Target="https://corona.jatengprov.go.id/" TargetMode="External"/><Relationship Id="rId120" Type="http://schemas.openxmlformats.org/officeDocument/2006/relationships/hyperlink" Target="https://tirto.id/cek-peta-persebaran-covid-19-di-jateng-via-coronajatengprovgoid-eGb1" TargetMode="External"/><Relationship Id="rId1195" Type="http://schemas.openxmlformats.org/officeDocument/2006/relationships/hyperlink" Target="https://corona.jatengprov.go.id/" TargetMode="External"/><Relationship Id="rId1196" Type="http://schemas.openxmlformats.org/officeDocument/2006/relationships/hyperlink" Target="https://corona.jatengprov.go.id/" TargetMode="External"/><Relationship Id="rId1197" Type="http://schemas.openxmlformats.org/officeDocument/2006/relationships/hyperlink" Target="https://corona.jatengprov.go.id/" TargetMode="External"/><Relationship Id="rId125" Type="http://schemas.openxmlformats.org/officeDocument/2006/relationships/hyperlink" Target="https://tirto.id/cek-peta-persebaran-covid-19-di-jateng-via-coronajatengprovgoid-eGb1" TargetMode="External"/><Relationship Id="rId1198" Type="http://schemas.openxmlformats.org/officeDocument/2006/relationships/hyperlink" Target="https://corona.jatengprov.go.id/" TargetMode="External"/><Relationship Id="rId124" Type="http://schemas.openxmlformats.org/officeDocument/2006/relationships/hyperlink" Target="https://tirto.id/cek-peta-persebaran-covid-19-di-jateng-via-coronajatengprovgoid-eGb1" TargetMode="External"/><Relationship Id="rId1199" Type="http://schemas.openxmlformats.org/officeDocument/2006/relationships/hyperlink" Target="https://corona.jatengprov.go.id/" TargetMode="External"/><Relationship Id="rId123" Type="http://schemas.openxmlformats.org/officeDocument/2006/relationships/hyperlink" Target="https://tirto.id/cek-peta-persebaran-covid-19-di-jateng-via-coronajatengprovgoid-eGb1" TargetMode="External"/><Relationship Id="rId122" Type="http://schemas.openxmlformats.org/officeDocument/2006/relationships/hyperlink" Target="https://tirto.id/cek-peta-persebaran-covid-19-di-jateng-via-coronajatengprovgoid-eGb1" TargetMode="External"/><Relationship Id="rId118" Type="http://schemas.openxmlformats.org/officeDocument/2006/relationships/hyperlink" Target="https://tirto.id/cek-peta-persebaran-covid-19-di-jateng-via-coronajatengprovgoid-eGb1" TargetMode="External"/><Relationship Id="rId117" Type="http://schemas.openxmlformats.org/officeDocument/2006/relationships/hyperlink" Target="https://tirto.id/cek-peta-persebaran-covid-19-di-jateng-via-coronajatengprovgoid-eGb1" TargetMode="External"/><Relationship Id="rId116" Type="http://schemas.openxmlformats.org/officeDocument/2006/relationships/hyperlink" Target="https://tirto.id/cek-peta-persebaran-covid-19-di-jateng-via-coronajatengprovgoid-eGb1" TargetMode="External"/><Relationship Id="rId115" Type="http://schemas.openxmlformats.org/officeDocument/2006/relationships/hyperlink" Target="https://tirto.id/cek-peta-persebaran-covid-19-di-jateng-via-coronajatengprovgoid-eGb1" TargetMode="External"/><Relationship Id="rId599" Type="http://schemas.openxmlformats.org/officeDocument/2006/relationships/hyperlink" Target="https://tirto.id/cek-peta-persebaran-covid-19-di-jateng-via-coronajatengprovgoid-eGb1" TargetMode="External"/><Relationship Id="rId1180" Type="http://schemas.openxmlformats.org/officeDocument/2006/relationships/hyperlink" Target="https://corona.jatengprov.go.id/" TargetMode="External"/><Relationship Id="rId1181" Type="http://schemas.openxmlformats.org/officeDocument/2006/relationships/hyperlink" Target="https://corona.jatengprov.go.id/" TargetMode="External"/><Relationship Id="rId119" Type="http://schemas.openxmlformats.org/officeDocument/2006/relationships/hyperlink" Target="https://tirto.id/cek-peta-persebaran-covid-19-di-jateng-via-coronajatengprovgoid-eGb1" TargetMode="External"/><Relationship Id="rId1182" Type="http://schemas.openxmlformats.org/officeDocument/2006/relationships/hyperlink" Target="https://corona.jatengprov.go.id/" TargetMode="External"/><Relationship Id="rId110" Type="http://schemas.openxmlformats.org/officeDocument/2006/relationships/hyperlink" Target="https://tirto.id/cek-peta-persebaran-covid-19-di-jateng-via-coronajatengprovgoid-eGb1" TargetMode="External"/><Relationship Id="rId594" Type="http://schemas.openxmlformats.org/officeDocument/2006/relationships/hyperlink" Target="https://tirto.id/cek-peta-persebaran-covid-19-di-jateng-via-coronajatengprovgoid-eGb1" TargetMode="External"/><Relationship Id="rId1183" Type="http://schemas.openxmlformats.org/officeDocument/2006/relationships/hyperlink" Target="https://corona.jatengprov.go.id/" TargetMode="External"/><Relationship Id="rId593" Type="http://schemas.openxmlformats.org/officeDocument/2006/relationships/hyperlink" Target="https://tirto.id/cek-peta-persebaran-covid-19-di-jateng-via-coronajatengprovgoid-eGb1" TargetMode="External"/><Relationship Id="rId1184" Type="http://schemas.openxmlformats.org/officeDocument/2006/relationships/hyperlink" Target="https://corona.jatengprov.go.id/" TargetMode="External"/><Relationship Id="rId592" Type="http://schemas.openxmlformats.org/officeDocument/2006/relationships/hyperlink" Target="https://tirto.id/cek-peta-persebaran-covid-19-di-jateng-via-coronajatengprovgoid-eGb1" TargetMode="External"/><Relationship Id="rId1185" Type="http://schemas.openxmlformats.org/officeDocument/2006/relationships/hyperlink" Target="https://corona.jatengprov.go.id/" TargetMode="External"/><Relationship Id="rId591" Type="http://schemas.openxmlformats.org/officeDocument/2006/relationships/hyperlink" Target="https://tirto.id/cek-peta-persebaran-covid-19-di-jateng-via-coronajatengprovgoid-eGb1" TargetMode="External"/><Relationship Id="rId1186" Type="http://schemas.openxmlformats.org/officeDocument/2006/relationships/hyperlink" Target="https://corona.jatengprov.go.id/" TargetMode="External"/><Relationship Id="rId114" Type="http://schemas.openxmlformats.org/officeDocument/2006/relationships/hyperlink" Target="https://tirto.id/cek-peta-persebaran-covid-19-di-jateng-via-coronajatengprovgoid-eGb1" TargetMode="External"/><Relationship Id="rId598" Type="http://schemas.openxmlformats.org/officeDocument/2006/relationships/hyperlink" Target="https://tirto.id/cek-peta-persebaran-covid-19-di-jateng-via-coronajatengprovgoid-eGb1" TargetMode="External"/><Relationship Id="rId1187" Type="http://schemas.openxmlformats.org/officeDocument/2006/relationships/hyperlink" Target="https://corona.jatengprov.go.id/" TargetMode="External"/><Relationship Id="rId113" Type="http://schemas.openxmlformats.org/officeDocument/2006/relationships/hyperlink" Target="https://tirto.id/cek-peta-persebaran-covid-19-di-jateng-via-coronajatengprovgoid-eGb1" TargetMode="External"/><Relationship Id="rId597" Type="http://schemas.openxmlformats.org/officeDocument/2006/relationships/hyperlink" Target="https://tirto.id/cek-peta-persebaran-covid-19-di-jateng-via-coronajatengprovgoid-eGb1" TargetMode="External"/><Relationship Id="rId1188" Type="http://schemas.openxmlformats.org/officeDocument/2006/relationships/hyperlink" Target="https://corona.jatengprov.go.id/" TargetMode="External"/><Relationship Id="rId112" Type="http://schemas.openxmlformats.org/officeDocument/2006/relationships/hyperlink" Target="https://tirto.id/cek-peta-persebaran-covid-19-di-jateng-via-coronajatengprovgoid-eGb1" TargetMode="External"/><Relationship Id="rId596" Type="http://schemas.openxmlformats.org/officeDocument/2006/relationships/hyperlink" Target="https://tirto.id/cek-peta-persebaran-covid-19-di-jateng-via-coronajatengprovgoid-eGb1" TargetMode="External"/><Relationship Id="rId1189" Type="http://schemas.openxmlformats.org/officeDocument/2006/relationships/hyperlink" Target="https://corona.jatengprov.go.id/" TargetMode="External"/><Relationship Id="rId111" Type="http://schemas.openxmlformats.org/officeDocument/2006/relationships/hyperlink" Target="https://tirto.id/cek-peta-persebaran-covid-19-di-jateng-via-coronajatengprovgoid-eGb1" TargetMode="External"/><Relationship Id="rId595" Type="http://schemas.openxmlformats.org/officeDocument/2006/relationships/hyperlink" Target="https://tirto.id/cek-peta-persebaran-covid-19-di-jateng-via-coronajatengprovgoid-eGb1" TargetMode="External"/><Relationship Id="rId1136" Type="http://schemas.openxmlformats.org/officeDocument/2006/relationships/hyperlink" Target="https://corona.jatengprov.go.id/" TargetMode="External"/><Relationship Id="rId1137" Type="http://schemas.openxmlformats.org/officeDocument/2006/relationships/hyperlink" Target="https://corona.jatengprov.go.id/" TargetMode="External"/><Relationship Id="rId1138" Type="http://schemas.openxmlformats.org/officeDocument/2006/relationships/hyperlink" Target="https://corona.jatengprov.go.id/" TargetMode="External"/><Relationship Id="rId1139" Type="http://schemas.openxmlformats.org/officeDocument/2006/relationships/hyperlink" Target="https://corona.jatengprov.go.id/" TargetMode="External"/><Relationship Id="rId547" Type="http://schemas.openxmlformats.org/officeDocument/2006/relationships/hyperlink" Target="https://tirto.id/cek-peta-persebaran-covid-19-di-jateng-via-coronajatengprovgoid-eGb1" TargetMode="External"/><Relationship Id="rId546" Type="http://schemas.openxmlformats.org/officeDocument/2006/relationships/hyperlink" Target="https://tirto.id/cek-peta-persebaran-covid-19-di-jateng-via-coronajatengprovgoid-eGb1" TargetMode="External"/><Relationship Id="rId545" Type="http://schemas.openxmlformats.org/officeDocument/2006/relationships/hyperlink" Target="https://tirto.id/cek-peta-persebaran-covid-19-di-jateng-via-coronajatengprovgoid-eGb1" TargetMode="External"/><Relationship Id="rId544" Type="http://schemas.openxmlformats.org/officeDocument/2006/relationships/hyperlink" Target="https://tirto.id/cek-peta-persebaran-covid-19-di-jateng-via-coronajatengprovgoid-eGb1" TargetMode="External"/><Relationship Id="rId549" Type="http://schemas.openxmlformats.org/officeDocument/2006/relationships/hyperlink" Target="https://tirto.id/cek-peta-persebaran-covid-19-di-jateng-via-coronajatengprovgoid-eGb1" TargetMode="External"/><Relationship Id="rId548" Type="http://schemas.openxmlformats.org/officeDocument/2006/relationships/hyperlink" Target="https://tirto.id/cek-peta-persebaran-covid-19-di-jateng-via-coronajatengprovgoid-eGb1" TargetMode="External"/><Relationship Id="rId1130" Type="http://schemas.openxmlformats.org/officeDocument/2006/relationships/hyperlink" Target="https://corona.jatengprov.go.id/" TargetMode="External"/><Relationship Id="rId1131" Type="http://schemas.openxmlformats.org/officeDocument/2006/relationships/hyperlink" Target="https://corona.jatengprov.go.id/" TargetMode="External"/><Relationship Id="rId543" Type="http://schemas.openxmlformats.org/officeDocument/2006/relationships/hyperlink" Target="https://tirto.id/cek-peta-persebaran-covid-19-di-jateng-via-coronajatengprovgoid-eGb1" TargetMode="External"/><Relationship Id="rId1132" Type="http://schemas.openxmlformats.org/officeDocument/2006/relationships/hyperlink" Target="https://corona.jatengprov.go.id/" TargetMode="External"/><Relationship Id="rId542" Type="http://schemas.openxmlformats.org/officeDocument/2006/relationships/hyperlink" Target="https://tirto.id/cek-peta-persebaran-covid-19-di-jateng-via-coronajatengprovgoid-eGb1" TargetMode="External"/><Relationship Id="rId1133" Type="http://schemas.openxmlformats.org/officeDocument/2006/relationships/hyperlink" Target="https://corona.jatengprov.go.id/" TargetMode="External"/><Relationship Id="rId541" Type="http://schemas.openxmlformats.org/officeDocument/2006/relationships/hyperlink" Target="https://tirto.id/cek-peta-persebaran-covid-19-di-jateng-via-coronajatengprovgoid-eGb1" TargetMode="External"/><Relationship Id="rId1134" Type="http://schemas.openxmlformats.org/officeDocument/2006/relationships/hyperlink" Target="https://corona.jatengprov.go.id/" TargetMode="External"/><Relationship Id="rId540" Type="http://schemas.openxmlformats.org/officeDocument/2006/relationships/hyperlink" Target="https://tirto.id/cek-peta-persebaran-covid-19-di-jateng-via-coronajatengprovgoid-eGb1" TargetMode="External"/><Relationship Id="rId1135" Type="http://schemas.openxmlformats.org/officeDocument/2006/relationships/hyperlink" Target="https://corona.jatengprov.go.id/" TargetMode="External"/><Relationship Id="rId1125" Type="http://schemas.openxmlformats.org/officeDocument/2006/relationships/hyperlink" Target="https://corona.jatengprov.go.id/" TargetMode="External"/><Relationship Id="rId1126" Type="http://schemas.openxmlformats.org/officeDocument/2006/relationships/hyperlink" Target="https://corona.jatengprov.go.id/" TargetMode="External"/><Relationship Id="rId1127" Type="http://schemas.openxmlformats.org/officeDocument/2006/relationships/hyperlink" Target="https://corona.jatengprov.go.id/" TargetMode="External"/><Relationship Id="rId1128" Type="http://schemas.openxmlformats.org/officeDocument/2006/relationships/hyperlink" Target="https://corona.jatengprov.go.id/" TargetMode="External"/><Relationship Id="rId1129" Type="http://schemas.openxmlformats.org/officeDocument/2006/relationships/hyperlink" Target="https://corona.jatengprov.go.id/" TargetMode="External"/><Relationship Id="rId536" Type="http://schemas.openxmlformats.org/officeDocument/2006/relationships/hyperlink" Target="https://tirto.id/cek-peta-persebaran-covid-19-di-jateng-via-coronajatengprovgoid-eGb1" TargetMode="External"/><Relationship Id="rId535" Type="http://schemas.openxmlformats.org/officeDocument/2006/relationships/hyperlink" Target="https://tirto.id/cek-peta-persebaran-covid-19-di-jateng-via-coronajatengprovgoid-eGb1" TargetMode="External"/><Relationship Id="rId534" Type="http://schemas.openxmlformats.org/officeDocument/2006/relationships/hyperlink" Target="https://tirto.id/cek-peta-persebaran-covid-19-di-jateng-via-coronajatengprovgoid-eGb1" TargetMode="External"/><Relationship Id="rId533" Type="http://schemas.openxmlformats.org/officeDocument/2006/relationships/hyperlink" Target="https://tirto.id/cek-peta-persebaran-covid-19-di-jateng-via-coronajatengprovgoid-eGb1" TargetMode="External"/><Relationship Id="rId539" Type="http://schemas.openxmlformats.org/officeDocument/2006/relationships/hyperlink" Target="https://tirto.id/cek-peta-persebaran-covid-19-di-jateng-via-coronajatengprovgoid-eGb1" TargetMode="External"/><Relationship Id="rId538" Type="http://schemas.openxmlformats.org/officeDocument/2006/relationships/hyperlink" Target="https://tirto.id/cek-peta-persebaran-covid-19-di-jateng-via-coronajatengprovgoid-eGb1" TargetMode="External"/><Relationship Id="rId537" Type="http://schemas.openxmlformats.org/officeDocument/2006/relationships/hyperlink" Target="https://tirto.id/cek-peta-persebaran-covid-19-di-jateng-via-coronajatengprovgoid-eGb1" TargetMode="External"/><Relationship Id="rId1120" Type="http://schemas.openxmlformats.org/officeDocument/2006/relationships/hyperlink" Target="https://corona.jatengprov.go.id/" TargetMode="External"/><Relationship Id="rId532" Type="http://schemas.openxmlformats.org/officeDocument/2006/relationships/hyperlink" Target="https://tirto.id/cek-peta-persebaran-covid-19-di-jateng-via-coronajatengprovgoid-eGb1" TargetMode="External"/><Relationship Id="rId1121" Type="http://schemas.openxmlformats.org/officeDocument/2006/relationships/hyperlink" Target="https://corona.jatengprov.go.id/" TargetMode="External"/><Relationship Id="rId531" Type="http://schemas.openxmlformats.org/officeDocument/2006/relationships/hyperlink" Target="https://tirto.id/cek-peta-persebaran-covid-19-di-jateng-via-coronajatengprovgoid-eGb1" TargetMode="External"/><Relationship Id="rId1122" Type="http://schemas.openxmlformats.org/officeDocument/2006/relationships/hyperlink" Target="https://corona.jatengprov.go.id/" TargetMode="External"/><Relationship Id="rId530" Type="http://schemas.openxmlformats.org/officeDocument/2006/relationships/hyperlink" Target="https://tirto.id/cek-peta-persebaran-covid-19-di-jateng-via-coronajatengprovgoid-eGb1" TargetMode="External"/><Relationship Id="rId1123" Type="http://schemas.openxmlformats.org/officeDocument/2006/relationships/hyperlink" Target="https://corona.jatengprov.go.id/" TargetMode="External"/><Relationship Id="rId1124" Type="http://schemas.openxmlformats.org/officeDocument/2006/relationships/hyperlink" Target="https://corona.jatengprov.go.id/" TargetMode="External"/><Relationship Id="rId1158" Type="http://schemas.openxmlformats.org/officeDocument/2006/relationships/hyperlink" Target="https://corona.jatengprov.go.id/" TargetMode="External"/><Relationship Id="rId1159" Type="http://schemas.openxmlformats.org/officeDocument/2006/relationships/hyperlink" Target="https://corona.jatengprov.go.id/" TargetMode="External"/><Relationship Id="rId569" Type="http://schemas.openxmlformats.org/officeDocument/2006/relationships/hyperlink" Target="https://tirto.id/cek-peta-persebaran-covid-19-di-jateng-via-coronajatengprovgoid-eGb1" TargetMode="External"/><Relationship Id="rId568" Type="http://schemas.openxmlformats.org/officeDocument/2006/relationships/hyperlink" Target="https://tirto.id/cek-peta-persebaran-covid-19-di-jateng-via-coronajatengprovgoid-eGb1" TargetMode="External"/><Relationship Id="rId567" Type="http://schemas.openxmlformats.org/officeDocument/2006/relationships/hyperlink" Target="https://tirto.id/cek-peta-persebaran-covid-19-di-jateng-via-coronajatengprovgoid-eGb1" TargetMode="External"/><Relationship Id="rId566" Type="http://schemas.openxmlformats.org/officeDocument/2006/relationships/hyperlink" Target="https://tirto.id/cek-peta-persebaran-covid-19-di-jateng-via-coronajatengprovgoid-eGb1" TargetMode="External"/><Relationship Id="rId561" Type="http://schemas.openxmlformats.org/officeDocument/2006/relationships/hyperlink" Target="https://tirto.id/cek-peta-persebaran-covid-19-di-jateng-via-coronajatengprovgoid-eGb1" TargetMode="External"/><Relationship Id="rId1150" Type="http://schemas.openxmlformats.org/officeDocument/2006/relationships/hyperlink" Target="https://corona.jatengprov.go.id/" TargetMode="External"/><Relationship Id="rId560" Type="http://schemas.openxmlformats.org/officeDocument/2006/relationships/hyperlink" Target="https://tirto.id/cek-peta-persebaran-covid-19-di-jateng-via-coronajatengprovgoid-eGb1" TargetMode="External"/><Relationship Id="rId1151" Type="http://schemas.openxmlformats.org/officeDocument/2006/relationships/hyperlink" Target="https://corona.jatengprov.go.id/" TargetMode="External"/><Relationship Id="rId1152" Type="http://schemas.openxmlformats.org/officeDocument/2006/relationships/hyperlink" Target="https://corona.jatengprov.go.id/" TargetMode="External"/><Relationship Id="rId1153" Type="http://schemas.openxmlformats.org/officeDocument/2006/relationships/hyperlink" Target="https://corona.jatengprov.go.id/" TargetMode="External"/><Relationship Id="rId565" Type="http://schemas.openxmlformats.org/officeDocument/2006/relationships/hyperlink" Target="https://tirto.id/cek-peta-persebaran-covid-19-di-jateng-via-coronajatengprovgoid-eGb1" TargetMode="External"/><Relationship Id="rId1154" Type="http://schemas.openxmlformats.org/officeDocument/2006/relationships/hyperlink" Target="https://corona.jatengprov.go.id/" TargetMode="External"/><Relationship Id="rId564" Type="http://schemas.openxmlformats.org/officeDocument/2006/relationships/hyperlink" Target="https://tirto.id/cek-peta-persebaran-covid-19-di-jateng-via-coronajatengprovgoid-eGb1" TargetMode="External"/><Relationship Id="rId1155" Type="http://schemas.openxmlformats.org/officeDocument/2006/relationships/hyperlink" Target="https://corona.jatengprov.go.id/" TargetMode="External"/><Relationship Id="rId563" Type="http://schemas.openxmlformats.org/officeDocument/2006/relationships/hyperlink" Target="https://tirto.id/cek-peta-persebaran-covid-19-di-jateng-via-coronajatengprovgoid-eGb1" TargetMode="External"/><Relationship Id="rId1156" Type="http://schemas.openxmlformats.org/officeDocument/2006/relationships/hyperlink" Target="https://corona.jatengprov.go.id/" TargetMode="External"/><Relationship Id="rId562" Type="http://schemas.openxmlformats.org/officeDocument/2006/relationships/hyperlink" Target="https://tirto.id/cek-peta-persebaran-covid-19-di-jateng-via-coronajatengprovgoid-eGb1" TargetMode="External"/><Relationship Id="rId1157" Type="http://schemas.openxmlformats.org/officeDocument/2006/relationships/hyperlink" Target="https://corona.jatengprov.go.id/" TargetMode="External"/><Relationship Id="rId1147" Type="http://schemas.openxmlformats.org/officeDocument/2006/relationships/hyperlink" Target="https://corona.jatengprov.go.id/" TargetMode="External"/><Relationship Id="rId1148" Type="http://schemas.openxmlformats.org/officeDocument/2006/relationships/hyperlink" Target="https://corona.jatengprov.go.id/" TargetMode="External"/><Relationship Id="rId1149" Type="http://schemas.openxmlformats.org/officeDocument/2006/relationships/hyperlink" Target="https://corona.jatengprov.go.id/" TargetMode="External"/><Relationship Id="rId558" Type="http://schemas.openxmlformats.org/officeDocument/2006/relationships/hyperlink" Target="https://tirto.id/cek-peta-persebaran-covid-19-di-jateng-via-coronajatengprovgoid-eGb1" TargetMode="External"/><Relationship Id="rId557" Type="http://schemas.openxmlformats.org/officeDocument/2006/relationships/hyperlink" Target="https://tirto.id/cek-peta-persebaran-covid-19-di-jateng-via-coronajatengprovgoid-eGb1" TargetMode="External"/><Relationship Id="rId556" Type="http://schemas.openxmlformats.org/officeDocument/2006/relationships/hyperlink" Target="https://tirto.id/cek-peta-persebaran-covid-19-di-jateng-via-coronajatengprovgoid-eGb1" TargetMode="External"/><Relationship Id="rId555" Type="http://schemas.openxmlformats.org/officeDocument/2006/relationships/hyperlink" Target="https://tirto.id/cek-peta-persebaran-covid-19-di-jateng-via-coronajatengprovgoid-eGb1" TargetMode="External"/><Relationship Id="rId559" Type="http://schemas.openxmlformats.org/officeDocument/2006/relationships/hyperlink" Target="https://tirto.id/cek-peta-persebaran-covid-19-di-jateng-via-coronajatengprovgoid-eGb1" TargetMode="External"/><Relationship Id="rId550" Type="http://schemas.openxmlformats.org/officeDocument/2006/relationships/hyperlink" Target="https://tirto.id/cek-peta-persebaran-covid-19-di-jateng-via-coronajatengprovgoid-eGb1" TargetMode="External"/><Relationship Id="rId1140" Type="http://schemas.openxmlformats.org/officeDocument/2006/relationships/hyperlink" Target="https://corona.jatengprov.go.id/" TargetMode="External"/><Relationship Id="rId1141" Type="http://schemas.openxmlformats.org/officeDocument/2006/relationships/hyperlink" Target="https://corona.jatengprov.go.id/" TargetMode="External"/><Relationship Id="rId1142" Type="http://schemas.openxmlformats.org/officeDocument/2006/relationships/hyperlink" Target="https://corona.jatengprov.go.id/" TargetMode="External"/><Relationship Id="rId554" Type="http://schemas.openxmlformats.org/officeDocument/2006/relationships/hyperlink" Target="https://tirto.id/cek-peta-persebaran-covid-19-di-jateng-via-coronajatengprovgoid-eGb1" TargetMode="External"/><Relationship Id="rId1143" Type="http://schemas.openxmlformats.org/officeDocument/2006/relationships/hyperlink" Target="https://corona.jatengprov.go.id/" TargetMode="External"/><Relationship Id="rId553" Type="http://schemas.openxmlformats.org/officeDocument/2006/relationships/hyperlink" Target="https://tirto.id/cek-peta-persebaran-covid-19-di-jateng-via-coronajatengprovgoid-eGb1" TargetMode="External"/><Relationship Id="rId1144" Type="http://schemas.openxmlformats.org/officeDocument/2006/relationships/hyperlink" Target="https://corona.jatengprov.go.id/" TargetMode="External"/><Relationship Id="rId552" Type="http://schemas.openxmlformats.org/officeDocument/2006/relationships/hyperlink" Target="https://tirto.id/cek-peta-persebaran-covid-19-di-jateng-via-coronajatengprovgoid-eGb1" TargetMode="External"/><Relationship Id="rId1145" Type="http://schemas.openxmlformats.org/officeDocument/2006/relationships/hyperlink" Target="https://corona.jatengprov.go.id/" TargetMode="External"/><Relationship Id="rId551" Type="http://schemas.openxmlformats.org/officeDocument/2006/relationships/hyperlink" Target="https://tirto.id/cek-peta-persebaran-covid-19-di-jateng-via-coronajatengprovgoid-eGb1" TargetMode="External"/><Relationship Id="rId1146" Type="http://schemas.openxmlformats.org/officeDocument/2006/relationships/hyperlink" Target="https://corona.jatengprov.go.id/" TargetMode="External"/><Relationship Id="rId495" Type="http://schemas.openxmlformats.org/officeDocument/2006/relationships/hyperlink" Target="https://tirto.id/cek-peta-persebaran-covid-19-di-jateng-via-coronajatengprovgoid-eGb1" TargetMode="External"/><Relationship Id="rId494" Type="http://schemas.openxmlformats.org/officeDocument/2006/relationships/hyperlink" Target="https://tirto.id/cek-peta-persebaran-covid-19-di-jateng-via-coronajatengprovgoid-eGb1" TargetMode="External"/><Relationship Id="rId493" Type="http://schemas.openxmlformats.org/officeDocument/2006/relationships/hyperlink" Target="https://tirto.id/cek-peta-persebaran-covid-19-di-jateng-via-coronajatengprovgoid-eGb1" TargetMode="External"/><Relationship Id="rId492" Type="http://schemas.openxmlformats.org/officeDocument/2006/relationships/hyperlink" Target="https://tirto.id/cek-peta-persebaran-covid-19-di-jateng-via-coronajatengprovgoid-eGb1" TargetMode="External"/><Relationship Id="rId499" Type="http://schemas.openxmlformats.org/officeDocument/2006/relationships/hyperlink" Target="https://tirto.id/cek-peta-persebaran-covid-19-di-jateng-via-coronajatengprovgoid-eGb1" TargetMode="External"/><Relationship Id="rId498" Type="http://schemas.openxmlformats.org/officeDocument/2006/relationships/hyperlink" Target="https://tirto.id/cek-peta-persebaran-covid-19-di-jateng-via-coronajatengprovgoid-eGb1" TargetMode="External"/><Relationship Id="rId497" Type="http://schemas.openxmlformats.org/officeDocument/2006/relationships/hyperlink" Target="https://tirto.id/cek-peta-persebaran-covid-19-di-jateng-via-coronajatengprovgoid-eGb1" TargetMode="External"/><Relationship Id="rId496" Type="http://schemas.openxmlformats.org/officeDocument/2006/relationships/hyperlink" Target="https://tirto.id/cek-peta-persebaran-covid-19-di-jateng-via-coronajatengprovgoid-eGb1" TargetMode="External"/><Relationship Id="rId907" Type="http://schemas.openxmlformats.org/officeDocument/2006/relationships/hyperlink" Target="https://tirto.id/cek-peta-persebaran-covid-19-di-jateng-via-coronajatengprovgoid-eGb1" TargetMode="External"/><Relationship Id="rId906" Type="http://schemas.openxmlformats.org/officeDocument/2006/relationships/hyperlink" Target="https://tirto.id/cek-peta-persebaran-covid-19-di-jateng-via-coronajatengprovgoid-eGb1" TargetMode="External"/><Relationship Id="rId905" Type="http://schemas.openxmlformats.org/officeDocument/2006/relationships/hyperlink" Target="https://tirto.id/cek-peta-persebaran-covid-19-di-jateng-via-coronajatengprovgoid-eGb1" TargetMode="External"/><Relationship Id="rId904" Type="http://schemas.openxmlformats.org/officeDocument/2006/relationships/hyperlink" Target="https://tirto.id/cek-peta-persebaran-covid-19-di-jateng-via-coronajatengprovgoid-eGb1" TargetMode="External"/><Relationship Id="rId909" Type="http://schemas.openxmlformats.org/officeDocument/2006/relationships/hyperlink" Target="https://tirto.id/cek-peta-persebaran-covid-19-di-jateng-via-coronajatengprovgoid-eGb1" TargetMode="External"/><Relationship Id="rId908" Type="http://schemas.openxmlformats.org/officeDocument/2006/relationships/hyperlink" Target="https://tirto.id/cek-peta-persebaran-covid-19-di-jateng-via-coronajatengprovgoid-eGb1" TargetMode="External"/><Relationship Id="rId903" Type="http://schemas.openxmlformats.org/officeDocument/2006/relationships/hyperlink" Target="https://tirto.id/cek-peta-persebaran-covid-19-di-jateng-via-coronajatengprovgoid-eGb1" TargetMode="External"/><Relationship Id="rId902" Type="http://schemas.openxmlformats.org/officeDocument/2006/relationships/hyperlink" Target="https://tirto.id/cek-peta-persebaran-covid-19-di-jateng-via-coronajatengprovgoid-eGb1" TargetMode="External"/><Relationship Id="rId901" Type="http://schemas.openxmlformats.org/officeDocument/2006/relationships/hyperlink" Target="https://tirto.id/cek-peta-persebaran-covid-19-di-jateng-via-coronajatengprovgoid-eGb1" TargetMode="External"/><Relationship Id="rId900" Type="http://schemas.openxmlformats.org/officeDocument/2006/relationships/hyperlink" Target="https://tirto.id/cek-peta-persebaran-covid-19-di-jateng-via-coronajatengprovgoid-eGb1" TargetMode="External"/><Relationship Id="rId929" Type="http://schemas.openxmlformats.org/officeDocument/2006/relationships/hyperlink" Target="https://tirto.id/cek-peta-persebaran-covid-19-di-jateng-via-coronajatengprovgoid-eGb1" TargetMode="External"/><Relationship Id="rId928" Type="http://schemas.openxmlformats.org/officeDocument/2006/relationships/hyperlink" Target="https://tirto.id/cek-peta-persebaran-covid-19-di-jateng-via-coronajatengprovgoid-eGb1" TargetMode="External"/><Relationship Id="rId927" Type="http://schemas.openxmlformats.org/officeDocument/2006/relationships/hyperlink" Target="https://tirto.id/cek-peta-persebaran-covid-19-di-jateng-via-coronajatengprovgoid-eGb1" TargetMode="External"/><Relationship Id="rId926" Type="http://schemas.openxmlformats.org/officeDocument/2006/relationships/hyperlink" Target="https://tirto.id/cek-peta-persebaran-covid-19-di-jateng-via-coronajatengprovgoid-eGb1" TargetMode="External"/><Relationship Id="rId921" Type="http://schemas.openxmlformats.org/officeDocument/2006/relationships/hyperlink" Target="https://tirto.id/cek-peta-persebaran-covid-19-di-jateng-via-coronajatengprovgoid-eGb1" TargetMode="External"/><Relationship Id="rId920" Type="http://schemas.openxmlformats.org/officeDocument/2006/relationships/hyperlink" Target="https://tirto.id/cek-peta-persebaran-covid-19-di-jateng-via-coronajatengprovgoid-eGb1" TargetMode="External"/><Relationship Id="rId925" Type="http://schemas.openxmlformats.org/officeDocument/2006/relationships/hyperlink" Target="https://tirto.id/cek-peta-persebaran-covid-19-di-jateng-via-coronajatengprovgoid-eGb1" TargetMode="External"/><Relationship Id="rId924" Type="http://schemas.openxmlformats.org/officeDocument/2006/relationships/hyperlink" Target="https://tirto.id/cek-peta-persebaran-covid-19-di-jateng-via-coronajatengprovgoid-eGb1" TargetMode="External"/><Relationship Id="rId923" Type="http://schemas.openxmlformats.org/officeDocument/2006/relationships/hyperlink" Target="https://tirto.id/cek-peta-persebaran-covid-19-di-jateng-via-coronajatengprovgoid-eGb1" TargetMode="External"/><Relationship Id="rId922" Type="http://schemas.openxmlformats.org/officeDocument/2006/relationships/hyperlink" Target="https://tirto.id/cek-peta-persebaran-covid-19-di-jateng-via-coronajatengprovgoid-eGb1" TargetMode="External"/><Relationship Id="rId918" Type="http://schemas.openxmlformats.org/officeDocument/2006/relationships/hyperlink" Target="https://tirto.id/cek-peta-persebaran-covid-19-di-jateng-via-coronajatengprovgoid-eGb1" TargetMode="External"/><Relationship Id="rId917" Type="http://schemas.openxmlformats.org/officeDocument/2006/relationships/hyperlink" Target="https://tirto.id/cek-peta-persebaran-covid-19-di-jateng-via-coronajatengprovgoid-eGb1" TargetMode="External"/><Relationship Id="rId916" Type="http://schemas.openxmlformats.org/officeDocument/2006/relationships/hyperlink" Target="https://tirto.id/cek-peta-persebaran-covid-19-di-jateng-via-coronajatengprovgoid-eGb1" TargetMode="External"/><Relationship Id="rId915" Type="http://schemas.openxmlformats.org/officeDocument/2006/relationships/hyperlink" Target="https://tirto.id/cek-peta-persebaran-covid-19-di-jateng-via-coronajatengprovgoid-eGb1" TargetMode="External"/><Relationship Id="rId919" Type="http://schemas.openxmlformats.org/officeDocument/2006/relationships/hyperlink" Target="https://tirto.id/cek-peta-persebaran-covid-19-di-jateng-via-coronajatengprovgoid-eGb1" TargetMode="External"/><Relationship Id="rId910" Type="http://schemas.openxmlformats.org/officeDocument/2006/relationships/hyperlink" Target="https://tirto.id/cek-peta-persebaran-covid-19-di-jateng-via-coronajatengprovgoid-eGb1" TargetMode="External"/><Relationship Id="rId914" Type="http://schemas.openxmlformats.org/officeDocument/2006/relationships/hyperlink" Target="https://tirto.id/cek-peta-persebaran-covid-19-di-jateng-via-coronajatengprovgoid-eGb1" TargetMode="External"/><Relationship Id="rId913" Type="http://schemas.openxmlformats.org/officeDocument/2006/relationships/hyperlink" Target="https://tirto.id/cek-peta-persebaran-covid-19-di-jateng-via-coronajatengprovgoid-eGb1" TargetMode="External"/><Relationship Id="rId912" Type="http://schemas.openxmlformats.org/officeDocument/2006/relationships/hyperlink" Target="https://tirto.id/cek-peta-persebaran-covid-19-di-jateng-via-coronajatengprovgoid-eGb1" TargetMode="External"/><Relationship Id="rId911" Type="http://schemas.openxmlformats.org/officeDocument/2006/relationships/hyperlink" Target="https://tirto.id/cek-peta-persebaran-covid-19-di-jateng-via-coronajatengprovgoid-eGb1" TargetMode="External"/><Relationship Id="rId1213" Type="http://schemas.openxmlformats.org/officeDocument/2006/relationships/hyperlink" Target="https://corona.jatengprov.go.id/" TargetMode="External"/><Relationship Id="rId1214" Type="http://schemas.openxmlformats.org/officeDocument/2006/relationships/hyperlink" Target="https://corona.jatengprov.go.id/" TargetMode="External"/><Relationship Id="rId1215" Type="http://schemas.openxmlformats.org/officeDocument/2006/relationships/hyperlink" Target="https://corona.jatengprov.go.id/" TargetMode="External"/><Relationship Id="rId1216" Type="http://schemas.openxmlformats.org/officeDocument/2006/relationships/hyperlink" Target="https://corona.jatengprov.go.id/" TargetMode="External"/><Relationship Id="rId1217" Type="http://schemas.openxmlformats.org/officeDocument/2006/relationships/hyperlink" Target="https://corona.jatengprov.go.id/" TargetMode="External"/><Relationship Id="rId1218" Type="http://schemas.openxmlformats.org/officeDocument/2006/relationships/hyperlink" Target="https://corona.jatengprov.go.id/" TargetMode="External"/><Relationship Id="rId1219" Type="http://schemas.openxmlformats.org/officeDocument/2006/relationships/hyperlink" Target="https://corona.jatengprov.go.id/" TargetMode="External"/><Relationship Id="rId866" Type="http://schemas.openxmlformats.org/officeDocument/2006/relationships/hyperlink" Target="https://tirto.id/cek-peta-persebaran-covid-19-di-jateng-via-coronajatengprovgoid-eGb1" TargetMode="External"/><Relationship Id="rId865" Type="http://schemas.openxmlformats.org/officeDocument/2006/relationships/hyperlink" Target="https://tirto.id/cek-peta-persebaran-covid-19-di-jateng-via-coronajatengprovgoid-eGb1" TargetMode="External"/><Relationship Id="rId864" Type="http://schemas.openxmlformats.org/officeDocument/2006/relationships/hyperlink" Target="https://tirto.id/cek-peta-persebaran-covid-19-di-jateng-via-coronajatengprovgoid-eGb1" TargetMode="External"/><Relationship Id="rId863" Type="http://schemas.openxmlformats.org/officeDocument/2006/relationships/hyperlink" Target="https://tirto.id/cek-peta-persebaran-covid-19-di-jateng-via-coronajatengprovgoid-eGb1" TargetMode="External"/><Relationship Id="rId869" Type="http://schemas.openxmlformats.org/officeDocument/2006/relationships/hyperlink" Target="https://tirto.id/cek-peta-persebaran-covid-19-di-jateng-via-coronajatengprovgoid-eGb1" TargetMode="External"/><Relationship Id="rId868" Type="http://schemas.openxmlformats.org/officeDocument/2006/relationships/hyperlink" Target="https://tirto.id/cek-peta-persebaran-covid-19-di-jateng-via-coronajatengprovgoid-eGb1" TargetMode="External"/><Relationship Id="rId867" Type="http://schemas.openxmlformats.org/officeDocument/2006/relationships/hyperlink" Target="https://tirto.id/cek-peta-persebaran-covid-19-di-jateng-via-coronajatengprovgoid-eGb1" TargetMode="External"/><Relationship Id="rId862" Type="http://schemas.openxmlformats.org/officeDocument/2006/relationships/hyperlink" Target="https://tirto.id/cek-peta-persebaran-covid-19-di-jateng-via-coronajatengprovgoid-eGb1" TargetMode="External"/><Relationship Id="rId861" Type="http://schemas.openxmlformats.org/officeDocument/2006/relationships/hyperlink" Target="https://tirto.id/cek-peta-persebaran-covid-19-di-jateng-via-coronajatengprovgoid-eGb1" TargetMode="External"/><Relationship Id="rId1210" Type="http://schemas.openxmlformats.org/officeDocument/2006/relationships/hyperlink" Target="https://corona.jatengprov.go.id/" TargetMode="External"/><Relationship Id="rId860" Type="http://schemas.openxmlformats.org/officeDocument/2006/relationships/hyperlink" Target="https://tirto.id/cek-peta-persebaran-covid-19-di-jateng-via-coronajatengprovgoid-eGb1" TargetMode="External"/><Relationship Id="rId1211" Type="http://schemas.openxmlformats.org/officeDocument/2006/relationships/hyperlink" Target="https://corona.jatengprov.go.id/" TargetMode="External"/><Relationship Id="rId1212" Type="http://schemas.openxmlformats.org/officeDocument/2006/relationships/hyperlink" Target="https://corona.jatengprov.go.id/" TargetMode="External"/><Relationship Id="rId1202" Type="http://schemas.openxmlformats.org/officeDocument/2006/relationships/hyperlink" Target="https://corona.jatengprov.go.id/" TargetMode="External"/><Relationship Id="rId1203" Type="http://schemas.openxmlformats.org/officeDocument/2006/relationships/hyperlink" Target="https://corona.jatengprov.go.id/" TargetMode="External"/><Relationship Id="rId1204" Type="http://schemas.openxmlformats.org/officeDocument/2006/relationships/hyperlink" Target="https://corona.jatengprov.go.id/" TargetMode="External"/><Relationship Id="rId1205" Type="http://schemas.openxmlformats.org/officeDocument/2006/relationships/hyperlink" Target="https://corona.jatengprov.go.id/" TargetMode="External"/><Relationship Id="rId1206" Type="http://schemas.openxmlformats.org/officeDocument/2006/relationships/hyperlink" Target="https://corona.jatengprov.go.id/" TargetMode="External"/><Relationship Id="rId1207" Type="http://schemas.openxmlformats.org/officeDocument/2006/relationships/hyperlink" Target="https://corona.jatengprov.go.id/" TargetMode="External"/><Relationship Id="rId1208" Type="http://schemas.openxmlformats.org/officeDocument/2006/relationships/hyperlink" Target="https://corona.jatengprov.go.id/" TargetMode="External"/><Relationship Id="rId1209" Type="http://schemas.openxmlformats.org/officeDocument/2006/relationships/hyperlink" Target="https://corona.jatengprov.go.id/" TargetMode="External"/><Relationship Id="rId855" Type="http://schemas.openxmlformats.org/officeDocument/2006/relationships/hyperlink" Target="https://tirto.id/cek-peta-persebaran-covid-19-di-jateng-via-coronajatengprovgoid-eGb1" TargetMode="External"/><Relationship Id="rId854" Type="http://schemas.openxmlformats.org/officeDocument/2006/relationships/hyperlink" Target="https://tirto.id/cek-peta-persebaran-covid-19-di-jateng-via-coronajatengprovgoid-eGb1" TargetMode="External"/><Relationship Id="rId853" Type="http://schemas.openxmlformats.org/officeDocument/2006/relationships/hyperlink" Target="https://tirto.id/cek-peta-persebaran-covid-19-di-jateng-via-coronajatengprovgoid-eGb1" TargetMode="External"/><Relationship Id="rId852" Type="http://schemas.openxmlformats.org/officeDocument/2006/relationships/hyperlink" Target="https://tirto.id/cek-peta-persebaran-covid-19-di-jateng-via-coronajatengprovgoid-eGb1" TargetMode="External"/><Relationship Id="rId859" Type="http://schemas.openxmlformats.org/officeDocument/2006/relationships/hyperlink" Target="https://tirto.id/cek-peta-persebaran-covid-19-di-jateng-via-coronajatengprovgoid-eGb1" TargetMode="External"/><Relationship Id="rId858" Type="http://schemas.openxmlformats.org/officeDocument/2006/relationships/hyperlink" Target="https://tirto.id/cek-peta-persebaran-covid-19-di-jateng-via-coronajatengprovgoid-eGb1" TargetMode="External"/><Relationship Id="rId857" Type="http://schemas.openxmlformats.org/officeDocument/2006/relationships/hyperlink" Target="https://tirto.id/cek-peta-persebaran-covid-19-di-jateng-via-coronajatengprovgoid-eGb1" TargetMode="External"/><Relationship Id="rId856" Type="http://schemas.openxmlformats.org/officeDocument/2006/relationships/hyperlink" Target="https://tirto.id/cek-peta-persebaran-covid-19-di-jateng-via-coronajatengprovgoid-eGb1" TargetMode="External"/><Relationship Id="rId851" Type="http://schemas.openxmlformats.org/officeDocument/2006/relationships/hyperlink" Target="https://tirto.id/cek-peta-persebaran-covid-19-di-jateng-via-coronajatengprovgoid-eGb1" TargetMode="External"/><Relationship Id="rId850" Type="http://schemas.openxmlformats.org/officeDocument/2006/relationships/hyperlink" Target="https://tirto.id/cek-peta-persebaran-covid-19-di-jateng-via-coronajatengprovgoid-eGb1" TargetMode="External"/><Relationship Id="rId1200" Type="http://schemas.openxmlformats.org/officeDocument/2006/relationships/hyperlink" Target="https://corona.jatengprov.go.id/" TargetMode="External"/><Relationship Id="rId1201" Type="http://schemas.openxmlformats.org/officeDocument/2006/relationships/hyperlink" Target="https://corona.jatengprov.go.id/" TargetMode="External"/><Relationship Id="rId1235" Type="http://schemas.openxmlformats.org/officeDocument/2006/relationships/hyperlink" Target="https://corona.jatengprov.go.id/" TargetMode="External"/><Relationship Id="rId1236" Type="http://schemas.openxmlformats.org/officeDocument/2006/relationships/hyperlink" Target="https://corona.jatengprov.go.id/" TargetMode="External"/><Relationship Id="rId1237" Type="http://schemas.openxmlformats.org/officeDocument/2006/relationships/hyperlink" Target="https://corona.jatengprov.go.id/" TargetMode="External"/><Relationship Id="rId1238" Type="http://schemas.openxmlformats.org/officeDocument/2006/relationships/hyperlink" Target="https://corona.jatengprov.go.id/" TargetMode="External"/><Relationship Id="rId1239" Type="http://schemas.openxmlformats.org/officeDocument/2006/relationships/hyperlink" Target="https://corona.jatengprov.go.id/" TargetMode="External"/><Relationship Id="rId409" Type="http://schemas.openxmlformats.org/officeDocument/2006/relationships/hyperlink" Target="https://tirto.id/cek-peta-persebaran-covid-19-di-jateng-via-coronajatengprovgoid-eGb1" TargetMode="External"/><Relationship Id="rId404" Type="http://schemas.openxmlformats.org/officeDocument/2006/relationships/hyperlink" Target="https://tirto.id/cek-peta-persebaran-covid-19-di-jateng-via-coronajatengprovgoid-eGb1" TargetMode="External"/><Relationship Id="rId888" Type="http://schemas.openxmlformats.org/officeDocument/2006/relationships/hyperlink" Target="https://tirto.id/cek-peta-persebaran-covid-19-di-jateng-via-coronajatengprovgoid-eGb1" TargetMode="External"/><Relationship Id="rId403" Type="http://schemas.openxmlformats.org/officeDocument/2006/relationships/hyperlink" Target="https://tirto.id/cek-peta-persebaran-covid-19-di-jateng-via-coronajatengprovgoid-eGb1" TargetMode="External"/><Relationship Id="rId887" Type="http://schemas.openxmlformats.org/officeDocument/2006/relationships/hyperlink" Target="https://tirto.id/cek-peta-persebaran-covid-19-di-jateng-via-coronajatengprovgoid-eGb1" TargetMode="External"/><Relationship Id="rId402" Type="http://schemas.openxmlformats.org/officeDocument/2006/relationships/hyperlink" Target="https://tirto.id/cek-peta-persebaran-covid-19-di-jateng-via-coronajatengprovgoid-eGb1" TargetMode="External"/><Relationship Id="rId886" Type="http://schemas.openxmlformats.org/officeDocument/2006/relationships/hyperlink" Target="https://tirto.id/cek-peta-persebaran-covid-19-di-jateng-via-coronajatengprovgoid-eGb1" TargetMode="External"/><Relationship Id="rId401" Type="http://schemas.openxmlformats.org/officeDocument/2006/relationships/hyperlink" Target="https://tirto.id/cek-peta-persebaran-covid-19-di-jateng-via-coronajatengprovgoid-eGb1" TargetMode="External"/><Relationship Id="rId885" Type="http://schemas.openxmlformats.org/officeDocument/2006/relationships/hyperlink" Target="https://tirto.id/cek-peta-persebaran-covid-19-di-jateng-via-coronajatengprovgoid-eGb1" TargetMode="External"/><Relationship Id="rId408" Type="http://schemas.openxmlformats.org/officeDocument/2006/relationships/hyperlink" Target="https://tirto.id/cek-peta-persebaran-covid-19-di-jateng-via-coronajatengprovgoid-eGb1" TargetMode="External"/><Relationship Id="rId407" Type="http://schemas.openxmlformats.org/officeDocument/2006/relationships/hyperlink" Target="https://tirto.id/cek-peta-persebaran-covid-19-di-jateng-via-coronajatengprovgoid-eGb1" TargetMode="External"/><Relationship Id="rId406" Type="http://schemas.openxmlformats.org/officeDocument/2006/relationships/hyperlink" Target="https://tirto.id/cek-peta-persebaran-covid-19-di-jateng-via-coronajatengprovgoid-eGb1" TargetMode="External"/><Relationship Id="rId405" Type="http://schemas.openxmlformats.org/officeDocument/2006/relationships/hyperlink" Target="https://tirto.id/cek-peta-persebaran-covid-19-di-jateng-via-coronajatengprovgoid-eGb1" TargetMode="External"/><Relationship Id="rId889" Type="http://schemas.openxmlformats.org/officeDocument/2006/relationships/hyperlink" Target="https://tirto.id/cek-peta-persebaran-covid-19-di-jateng-via-coronajatengprovgoid-eGb1" TargetMode="External"/><Relationship Id="rId880" Type="http://schemas.openxmlformats.org/officeDocument/2006/relationships/hyperlink" Target="https://tirto.id/cek-peta-persebaran-covid-19-di-jateng-via-coronajatengprovgoid-eGb1" TargetMode="External"/><Relationship Id="rId1230" Type="http://schemas.openxmlformats.org/officeDocument/2006/relationships/hyperlink" Target="https://corona.jatengprov.go.id/" TargetMode="External"/><Relationship Id="rId400" Type="http://schemas.openxmlformats.org/officeDocument/2006/relationships/hyperlink" Target="https://tirto.id/cek-peta-persebaran-covid-19-di-jateng-via-coronajatengprovgoid-eGb1" TargetMode="External"/><Relationship Id="rId884" Type="http://schemas.openxmlformats.org/officeDocument/2006/relationships/hyperlink" Target="https://tirto.id/cek-peta-persebaran-covid-19-di-jateng-via-coronajatengprovgoid-eGb1" TargetMode="External"/><Relationship Id="rId1231" Type="http://schemas.openxmlformats.org/officeDocument/2006/relationships/hyperlink" Target="https://corona.jatengprov.go.id/" TargetMode="External"/><Relationship Id="rId883" Type="http://schemas.openxmlformats.org/officeDocument/2006/relationships/hyperlink" Target="https://tirto.id/cek-peta-persebaran-covid-19-di-jateng-via-coronajatengprovgoid-eGb1" TargetMode="External"/><Relationship Id="rId1232" Type="http://schemas.openxmlformats.org/officeDocument/2006/relationships/hyperlink" Target="https://corona.jatengprov.go.id/" TargetMode="External"/><Relationship Id="rId882" Type="http://schemas.openxmlformats.org/officeDocument/2006/relationships/hyperlink" Target="https://tirto.id/cek-peta-persebaran-covid-19-di-jateng-via-coronajatengprovgoid-eGb1" TargetMode="External"/><Relationship Id="rId1233" Type="http://schemas.openxmlformats.org/officeDocument/2006/relationships/hyperlink" Target="https://corona.jatengprov.go.id/" TargetMode="External"/><Relationship Id="rId881" Type="http://schemas.openxmlformats.org/officeDocument/2006/relationships/hyperlink" Target="https://tirto.id/cek-peta-persebaran-covid-19-di-jateng-via-coronajatengprovgoid-eGb1" TargetMode="External"/><Relationship Id="rId1234" Type="http://schemas.openxmlformats.org/officeDocument/2006/relationships/hyperlink" Target="https://corona.jatengprov.go.id/" TargetMode="External"/><Relationship Id="rId1224" Type="http://schemas.openxmlformats.org/officeDocument/2006/relationships/hyperlink" Target="https://corona.jatengprov.go.id/" TargetMode="External"/><Relationship Id="rId1225" Type="http://schemas.openxmlformats.org/officeDocument/2006/relationships/hyperlink" Target="https://corona.jatengprov.go.id/" TargetMode="External"/><Relationship Id="rId1226" Type="http://schemas.openxmlformats.org/officeDocument/2006/relationships/hyperlink" Target="https://corona.jatengprov.go.id/" TargetMode="External"/><Relationship Id="rId1227" Type="http://schemas.openxmlformats.org/officeDocument/2006/relationships/hyperlink" Target="https://corona.jatengprov.go.id/" TargetMode="External"/><Relationship Id="rId1228" Type="http://schemas.openxmlformats.org/officeDocument/2006/relationships/hyperlink" Target="https://corona.jatengprov.go.id/" TargetMode="External"/><Relationship Id="rId1229" Type="http://schemas.openxmlformats.org/officeDocument/2006/relationships/hyperlink" Target="https://corona.jatengprov.go.id/" TargetMode="External"/><Relationship Id="rId877" Type="http://schemas.openxmlformats.org/officeDocument/2006/relationships/hyperlink" Target="https://tirto.id/cek-peta-persebaran-covid-19-di-jateng-via-coronajatengprovgoid-eGb1" TargetMode="External"/><Relationship Id="rId876" Type="http://schemas.openxmlformats.org/officeDocument/2006/relationships/hyperlink" Target="https://tirto.id/cek-peta-persebaran-covid-19-di-jateng-via-coronajatengprovgoid-eGb1" TargetMode="External"/><Relationship Id="rId875" Type="http://schemas.openxmlformats.org/officeDocument/2006/relationships/hyperlink" Target="https://tirto.id/cek-peta-persebaran-covid-19-di-jateng-via-coronajatengprovgoid-eGb1" TargetMode="External"/><Relationship Id="rId874" Type="http://schemas.openxmlformats.org/officeDocument/2006/relationships/hyperlink" Target="https://tirto.id/cek-peta-persebaran-covid-19-di-jateng-via-coronajatengprovgoid-eGb1" TargetMode="External"/><Relationship Id="rId879" Type="http://schemas.openxmlformats.org/officeDocument/2006/relationships/hyperlink" Target="https://tirto.id/cek-peta-persebaran-covid-19-di-jateng-via-coronajatengprovgoid-eGb1" TargetMode="External"/><Relationship Id="rId878" Type="http://schemas.openxmlformats.org/officeDocument/2006/relationships/hyperlink" Target="https://tirto.id/cek-peta-persebaran-covid-19-di-jateng-via-coronajatengprovgoid-eGb1" TargetMode="External"/><Relationship Id="rId873" Type="http://schemas.openxmlformats.org/officeDocument/2006/relationships/hyperlink" Target="https://tirto.id/cek-peta-persebaran-covid-19-di-jateng-via-coronajatengprovgoid-eGb1" TargetMode="External"/><Relationship Id="rId1220" Type="http://schemas.openxmlformats.org/officeDocument/2006/relationships/hyperlink" Target="https://corona.jatengprov.go.id/" TargetMode="External"/><Relationship Id="rId872" Type="http://schemas.openxmlformats.org/officeDocument/2006/relationships/hyperlink" Target="https://tirto.id/cek-peta-persebaran-covid-19-di-jateng-via-coronajatengprovgoid-eGb1" TargetMode="External"/><Relationship Id="rId1221" Type="http://schemas.openxmlformats.org/officeDocument/2006/relationships/hyperlink" Target="https://corona.jatengprov.go.id/" TargetMode="External"/><Relationship Id="rId871" Type="http://schemas.openxmlformats.org/officeDocument/2006/relationships/hyperlink" Target="https://tirto.id/cek-peta-persebaran-covid-19-di-jateng-via-coronajatengprovgoid-eGb1" TargetMode="External"/><Relationship Id="rId1222" Type="http://schemas.openxmlformats.org/officeDocument/2006/relationships/hyperlink" Target="https://corona.jatengprov.go.id/" TargetMode="External"/><Relationship Id="rId870" Type="http://schemas.openxmlformats.org/officeDocument/2006/relationships/hyperlink" Target="https://tirto.id/cek-peta-persebaran-covid-19-di-jateng-via-coronajatengprovgoid-eGb1" TargetMode="External"/><Relationship Id="rId1223" Type="http://schemas.openxmlformats.org/officeDocument/2006/relationships/hyperlink" Target="https://corona.jatengprov.go.id/" TargetMode="External"/><Relationship Id="rId829" Type="http://schemas.openxmlformats.org/officeDocument/2006/relationships/hyperlink" Target="https://tirto.id/cek-peta-persebaran-covid-19-di-jateng-via-coronajatengprovgoid-eGb1" TargetMode="External"/><Relationship Id="rId828" Type="http://schemas.openxmlformats.org/officeDocument/2006/relationships/hyperlink" Target="https://tirto.id/cek-peta-persebaran-covid-19-di-jateng-via-coronajatengprovgoid-eGb1" TargetMode="External"/><Relationship Id="rId827" Type="http://schemas.openxmlformats.org/officeDocument/2006/relationships/hyperlink" Target="https://tirto.id/cek-peta-persebaran-covid-19-di-jateng-via-coronajatengprovgoid-eGb1" TargetMode="External"/><Relationship Id="rId822" Type="http://schemas.openxmlformats.org/officeDocument/2006/relationships/hyperlink" Target="https://tirto.id/cek-peta-persebaran-covid-19-di-jateng-via-coronajatengprovgoid-eGb1" TargetMode="External"/><Relationship Id="rId821" Type="http://schemas.openxmlformats.org/officeDocument/2006/relationships/hyperlink" Target="https://tirto.id/cek-peta-persebaran-covid-19-di-jateng-via-coronajatengprovgoid-eGb1" TargetMode="External"/><Relationship Id="rId820" Type="http://schemas.openxmlformats.org/officeDocument/2006/relationships/hyperlink" Target="https://tirto.id/cek-peta-persebaran-covid-19-di-jateng-via-coronajatengprovgoid-eGb1" TargetMode="External"/><Relationship Id="rId826" Type="http://schemas.openxmlformats.org/officeDocument/2006/relationships/hyperlink" Target="https://tirto.id/cek-peta-persebaran-covid-19-di-jateng-via-coronajatengprovgoid-eGb1" TargetMode="External"/><Relationship Id="rId825" Type="http://schemas.openxmlformats.org/officeDocument/2006/relationships/hyperlink" Target="https://tirto.id/cek-peta-persebaran-covid-19-di-jateng-via-coronajatengprovgoid-eGb1" TargetMode="External"/><Relationship Id="rId824" Type="http://schemas.openxmlformats.org/officeDocument/2006/relationships/hyperlink" Target="https://tirto.id/cek-peta-persebaran-covid-19-di-jateng-via-coronajatengprovgoid-eGb1" TargetMode="External"/><Relationship Id="rId823" Type="http://schemas.openxmlformats.org/officeDocument/2006/relationships/hyperlink" Target="https://tirto.id/cek-peta-persebaran-covid-19-di-jateng-via-coronajatengprovgoid-eGb1" TargetMode="External"/><Relationship Id="rId819" Type="http://schemas.openxmlformats.org/officeDocument/2006/relationships/hyperlink" Target="https://tirto.id/cek-peta-persebaran-covid-19-di-jateng-via-coronajatengprovgoid-eGb1" TargetMode="External"/><Relationship Id="rId818" Type="http://schemas.openxmlformats.org/officeDocument/2006/relationships/hyperlink" Target="https://tirto.id/cek-peta-persebaran-covid-19-di-jateng-via-coronajatengprovgoid-eGb1" TargetMode="External"/><Relationship Id="rId817" Type="http://schemas.openxmlformats.org/officeDocument/2006/relationships/hyperlink" Target="https://tirto.id/cek-peta-persebaran-covid-19-di-jateng-via-coronajatengprovgoid-eGb1" TargetMode="External"/><Relationship Id="rId816" Type="http://schemas.openxmlformats.org/officeDocument/2006/relationships/hyperlink" Target="https://tirto.id/cek-peta-persebaran-covid-19-di-jateng-via-coronajatengprovgoid-eGb1" TargetMode="External"/><Relationship Id="rId811" Type="http://schemas.openxmlformats.org/officeDocument/2006/relationships/hyperlink" Target="https://tirto.id/cek-peta-persebaran-covid-19-di-jateng-via-coronajatengprovgoid-eGb1" TargetMode="External"/><Relationship Id="rId810" Type="http://schemas.openxmlformats.org/officeDocument/2006/relationships/hyperlink" Target="https://tirto.id/cek-peta-persebaran-covid-19-di-jateng-via-coronajatengprovgoid-eGb1" TargetMode="External"/><Relationship Id="rId815" Type="http://schemas.openxmlformats.org/officeDocument/2006/relationships/hyperlink" Target="https://tirto.id/cek-peta-persebaran-covid-19-di-jateng-via-coronajatengprovgoid-eGb1" TargetMode="External"/><Relationship Id="rId814" Type="http://schemas.openxmlformats.org/officeDocument/2006/relationships/hyperlink" Target="https://tirto.id/cek-peta-persebaran-covid-19-di-jateng-via-coronajatengprovgoid-eGb1" TargetMode="External"/><Relationship Id="rId813" Type="http://schemas.openxmlformats.org/officeDocument/2006/relationships/hyperlink" Target="https://tirto.id/cek-peta-persebaran-covid-19-di-jateng-via-coronajatengprovgoid-eGb1" TargetMode="External"/><Relationship Id="rId812" Type="http://schemas.openxmlformats.org/officeDocument/2006/relationships/hyperlink" Target="https://tirto.id/cek-peta-persebaran-covid-19-di-jateng-via-coronajatengprovgoid-eGb1" TargetMode="External"/><Relationship Id="rId849" Type="http://schemas.openxmlformats.org/officeDocument/2006/relationships/hyperlink" Target="https://tirto.id/cek-peta-persebaran-covid-19-di-jateng-via-coronajatengprovgoid-eGb1" TargetMode="External"/><Relationship Id="rId844" Type="http://schemas.openxmlformats.org/officeDocument/2006/relationships/hyperlink" Target="https://tirto.id/cek-peta-persebaran-covid-19-di-jateng-via-coronajatengprovgoid-eGb1" TargetMode="External"/><Relationship Id="rId843" Type="http://schemas.openxmlformats.org/officeDocument/2006/relationships/hyperlink" Target="https://tirto.id/cek-peta-persebaran-covid-19-di-jateng-via-coronajatengprovgoid-eGb1" TargetMode="External"/><Relationship Id="rId842" Type="http://schemas.openxmlformats.org/officeDocument/2006/relationships/hyperlink" Target="https://tirto.id/cek-peta-persebaran-covid-19-di-jateng-via-coronajatengprovgoid-eGb1" TargetMode="External"/><Relationship Id="rId841" Type="http://schemas.openxmlformats.org/officeDocument/2006/relationships/hyperlink" Target="https://tirto.id/cek-peta-persebaran-covid-19-di-jateng-via-coronajatengprovgoid-eGb1" TargetMode="External"/><Relationship Id="rId848" Type="http://schemas.openxmlformats.org/officeDocument/2006/relationships/hyperlink" Target="https://tirto.id/cek-peta-persebaran-covid-19-di-jateng-via-coronajatengprovgoid-eGb1" TargetMode="External"/><Relationship Id="rId847" Type="http://schemas.openxmlformats.org/officeDocument/2006/relationships/hyperlink" Target="https://tirto.id/cek-peta-persebaran-covid-19-di-jateng-via-coronajatengprovgoid-eGb1" TargetMode="External"/><Relationship Id="rId846" Type="http://schemas.openxmlformats.org/officeDocument/2006/relationships/hyperlink" Target="https://tirto.id/cek-peta-persebaran-covid-19-di-jateng-via-coronajatengprovgoid-eGb1" TargetMode="External"/><Relationship Id="rId845" Type="http://schemas.openxmlformats.org/officeDocument/2006/relationships/hyperlink" Target="https://tirto.id/cek-peta-persebaran-covid-19-di-jateng-via-coronajatengprovgoid-eGb1" TargetMode="External"/><Relationship Id="rId840" Type="http://schemas.openxmlformats.org/officeDocument/2006/relationships/hyperlink" Target="https://tirto.id/cek-peta-persebaran-covid-19-di-jateng-via-coronajatengprovgoid-eGb1" TargetMode="External"/><Relationship Id="rId839" Type="http://schemas.openxmlformats.org/officeDocument/2006/relationships/hyperlink" Target="https://tirto.id/cek-peta-persebaran-covid-19-di-jateng-via-coronajatengprovgoid-eGb1" TargetMode="External"/><Relationship Id="rId838" Type="http://schemas.openxmlformats.org/officeDocument/2006/relationships/hyperlink" Target="https://tirto.id/cek-peta-persebaran-covid-19-di-jateng-via-coronajatengprovgoid-eGb1" TargetMode="External"/><Relationship Id="rId833" Type="http://schemas.openxmlformats.org/officeDocument/2006/relationships/hyperlink" Target="https://tirto.id/cek-peta-persebaran-covid-19-di-jateng-via-coronajatengprovgoid-eGb1" TargetMode="External"/><Relationship Id="rId832" Type="http://schemas.openxmlformats.org/officeDocument/2006/relationships/hyperlink" Target="https://tirto.id/cek-peta-persebaran-covid-19-di-jateng-via-coronajatengprovgoid-eGb1" TargetMode="External"/><Relationship Id="rId831" Type="http://schemas.openxmlformats.org/officeDocument/2006/relationships/hyperlink" Target="https://tirto.id/cek-peta-persebaran-covid-19-di-jateng-via-coronajatengprovgoid-eGb1" TargetMode="External"/><Relationship Id="rId830" Type="http://schemas.openxmlformats.org/officeDocument/2006/relationships/hyperlink" Target="https://tirto.id/cek-peta-persebaran-covid-19-di-jateng-via-coronajatengprovgoid-eGb1" TargetMode="External"/><Relationship Id="rId837" Type="http://schemas.openxmlformats.org/officeDocument/2006/relationships/hyperlink" Target="https://tirto.id/cek-peta-persebaran-covid-19-di-jateng-via-coronajatengprovgoid-eGb1" TargetMode="External"/><Relationship Id="rId836" Type="http://schemas.openxmlformats.org/officeDocument/2006/relationships/hyperlink" Target="https://tirto.id/cek-peta-persebaran-covid-19-di-jateng-via-coronajatengprovgoid-eGb1" TargetMode="External"/><Relationship Id="rId835" Type="http://schemas.openxmlformats.org/officeDocument/2006/relationships/hyperlink" Target="https://tirto.id/cek-peta-persebaran-covid-19-di-jateng-via-coronajatengprovgoid-eGb1" TargetMode="External"/><Relationship Id="rId834" Type="http://schemas.openxmlformats.org/officeDocument/2006/relationships/hyperlink" Target="https://tirto.id/cek-peta-persebaran-covid-19-di-jateng-via-coronajatengprovgoid-eGb1" TargetMode="External"/><Relationship Id="rId469" Type="http://schemas.openxmlformats.org/officeDocument/2006/relationships/hyperlink" Target="https://tirto.id/cek-peta-persebaran-covid-19-di-jateng-via-coronajatengprovgoid-eGb1" TargetMode="External"/><Relationship Id="rId468" Type="http://schemas.openxmlformats.org/officeDocument/2006/relationships/hyperlink" Target="https://tirto.id/cek-peta-persebaran-covid-19-di-jateng-via-coronajatengprovgoid-eGb1" TargetMode="External"/><Relationship Id="rId467" Type="http://schemas.openxmlformats.org/officeDocument/2006/relationships/hyperlink" Target="https://tirto.id/cek-peta-persebaran-covid-19-di-jateng-via-coronajatengprovgoid-eGb1" TargetMode="External"/><Relationship Id="rId1290" Type="http://schemas.openxmlformats.org/officeDocument/2006/relationships/hyperlink" Target="https://corona.jatengprov.go.id/" TargetMode="External"/><Relationship Id="rId1291" Type="http://schemas.openxmlformats.org/officeDocument/2006/relationships/hyperlink" Target="https://corona.jatengprov.go.id/" TargetMode="External"/><Relationship Id="rId1292" Type="http://schemas.openxmlformats.org/officeDocument/2006/relationships/hyperlink" Target="https://corona.jatengprov.go.id/" TargetMode="External"/><Relationship Id="rId462" Type="http://schemas.openxmlformats.org/officeDocument/2006/relationships/hyperlink" Target="https://tirto.id/cek-peta-persebaran-covid-19-di-jateng-via-coronajatengprovgoid-eGb1" TargetMode="External"/><Relationship Id="rId1293" Type="http://schemas.openxmlformats.org/officeDocument/2006/relationships/hyperlink" Target="https://corona.jatengprov.go.id/" TargetMode="External"/><Relationship Id="rId461" Type="http://schemas.openxmlformats.org/officeDocument/2006/relationships/hyperlink" Target="https://tirto.id/cek-peta-persebaran-covid-19-di-jateng-via-coronajatengprovgoid-eGb1" TargetMode="External"/><Relationship Id="rId1294" Type="http://schemas.openxmlformats.org/officeDocument/2006/relationships/hyperlink" Target="https://corona.jatengprov.go.id/" TargetMode="External"/><Relationship Id="rId460" Type="http://schemas.openxmlformats.org/officeDocument/2006/relationships/hyperlink" Target="https://tirto.id/cek-peta-persebaran-covid-19-di-jateng-via-coronajatengprovgoid-eGb1" TargetMode="External"/><Relationship Id="rId1295" Type="http://schemas.openxmlformats.org/officeDocument/2006/relationships/hyperlink" Target="https://corona.jatengprov.go.id/" TargetMode="External"/><Relationship Id="rId1296" Type="http://schemas.openxmlformats.org/officeDocument/2006/relationships/hyperlink" Target="https://corona.jatengprov.go.id/" TargetMode="External"/><Relationship Id="rId466" Type="http://schemas.openxmlformats.org/officeDocument/2006/relationships/hyperlink" Target="https://tirto.id/cek-peta-persebaran-covid-19-di-jateng-via-coronajatengprovgoid-eGb1" TargetMode="External"/><Relationship Id="rId1297" Type="http://schemas.openxmlformats.org/officeDocument/2006/relationships/hyperlink" Target="https://corona.jatengprov.go.id/" TargetMode="External"/><Relationship Id="rId465" Type="http://schemas.openxmlformats.org/officeDocument/2006/relationships/hyperlink" Target="https://tirto.id/cek-peta-persebaran-covid-19-di-jateng-via-coronajatengprovgoid-eGb1" TargetMode="External"/><Relationship Id="rId1298" Type="http://schemas.openxmlformats.org/officeDocument/2006/relationships/hyperlink" Target="https://corona.jatengprov.go.id/" TargetMode="External"/><Relationship Id="rId464" Type="http://schemas.openxmlformats.org/officeDocument/2006/relationships/hyperlink" Target="https://tirto.id/cek-peta-persebaran-covid-19-di-jateng-via-coronajatengprovgoid-eGb1" TargetMode="External"/><Relationship Id="rId1299" Type="http://schemas.openxmlformats.org/officeDocument/2006/relationships/hyperlink" Target="https://corona.jatengprov.go.id/" TargetMode="External"/><Relationship Id="rId463" Type="http://schemas.openxmlformats.org/officeDocument/2006/relationships/hyperlink" Target="https://tirto.id/cek-peta-persebaran-covid-19-di-jateng-via-coronajatengprovgoid-eGb1" TargetMode="External"/><Relationship Id="rId459" Type="http://schemas.openxmlformats.org/officeDocument/2006/relationships/hyperlink" Target="https://tirto.id/cek-peta-persebaran-covid-19-di-jateng-via-coronajatengprovgoid-eGb1" TargetMode="External"/><Relationship Id="rId458" Type="http://schemas.openxmlformats.org/officeDocument/2006/relationships/hyperlink" Target="https://tirto.id/cek-peta-persebaran-covid-19-di-jateng-via-coronajatengprovgoid-eGb1" TargetMode="External"/><Relationship Id="rId457" Type="http://schemas.openxmlformats.org/officeDocument/2006/relationships/hyperlink" Target="https://tirto.id/cek-peta-persebaran-covid-19-di-jateng-via-coronajatengprovgoid-eGb1" TargetMode="External"/><Relationship Id="rId456" Type="http://schemas.openxmlformats.org/officeDocument/2006/relationships/hyperlink" Target="https://tirto.id/cek-peta-persebaran-covid-19-di-jateng-via-coronajatengprovgoid-eGb1" TargetMode="External"/><Relationship Id="rId1280" Type="http://schemas.openxmlformats.org/officeDocument/2006/relationships/hyperlink" Target="https://corona.jatengprov.go.id/" TargetMode="External"/><Relationship Id="rId1281" Type="http://schemas.openxmlformats.org/officeDocument/2006/relationships/hyperlink" Target="https://corona.jatengprov.go.id/" TargetMode="External"/><Relationship Id="rId451" Type="http://schemas.openxmlformats.org/officeDocument/2006/relationships/hyperlink" Target="https://tirto.id/cek-peta-persebaran-covid-19-di-jateng-via-coronajatengprovgoid-eGb1" TargetMode="External"/><Relationship Id="rId1282" Type="http://schemas.openxmlformats.org/officeDocument/2006/relationships/hyperlink" Target="https://corona.jatengprov.go.id/" TargetMode="External"/><Relationship Id="rId450" Type="http://schemas.openxmlformats.org/officeDocument/2006/relationships/hyperlink" Target="https://tirto.id/cek-peta-persebaran-covid-19-di-jateng-via-coronajatengprovgoid-eGb1" TargetMode="External"/><Relationship Id="rId1283" Type="http://schemas.openxmlformats.org/officeDocument/2006/relationships/hyperlink" Target="https://corona.jatengprov.go.id/" TargetMode="External"/><Relationship Id="rId1284" Type="http://schemas.openxmlformats.org/officeDocument/2006/relationships/hyperlink" Target="https://corona.jatengprov.go.id/" TargetMode="External"/><Relationship Id="rId1285" Type="http://schemas.openxmlformats.org/officeDocument/2006/relationships/hyperlink" Target="https://corona.jatengprov.go.id/" TargetMode="External"/><Relationship Id="rId455" Type="http://schemas.openxmlformats.org/officeDocument/2006/relationships/hyperlink" Target="https://tirto.id/cek-peta-persebaran-covid-19-di-jateng-via-coronajatengprovgoid-eGb1" TargetMode="External"/><Relationship Id="rId1286" Type="http://schemas.openxmlformats.org/officeDocument/2006/relationships/hyperlink" Target="https://corona.jatengprov.go.id/" TargetMode="External"/><Relationship Id="rId454" Type="http://schemas.openxmlformats.org/officeDocument/2006/relationships/hyperlink" Target="https://tirto.id/cek-peta-persebaran-covid-19-di-jateng-via-coronajatengprovgoid-eGb1" TargetMode="External"/><Relationship Id="rId1287" Type="http://schemas.openxmlformats.org/officeDocument/2006/relationships/hyperlink" Target="https://corona.jatengprov.go.id/" TargetMode="External"/><Relationship Id="rId453" Type="http://schemas.openxmlformats.org/officeDocument/2006/relationships/hyperlink" Target="https://tirto.id/cek-peta-persebaran-covid-19-di-jateng-via-coronajatengprovgoid-eGb1" TargetMode="External"/><Relationship Id="rId1288" Type="http://schemas.openxmlformats.org/officeDocument/2006/relationships/hyperlink" Target="https://corona.jatengprov.go.id/" TargetMode="External"/><Relationship Id="rId452" Type="http://schemas.openxmlformats.org/officeDocument/2006/relationships/hyperlink" Target="https://tirto.id/cek-peta-persebaran-covid-19-di-jateng-via-coronajatengprovgoid-eGb1" TargetMode="External"/><Relationship Id="rId1289" Type="http://schemas.openxmlformats.org/officeDocument/2006/relationships/hyperlink" Target="https://corona.jatengprov.go.id/" TargetMode="External"/><Relationship Id="rId491" Type="http://schemas.openxmlformats.org/officeDocument/2006/relationships/hyperlink" Target="https://tirto.id/cek-peta-persebaran-covid-19-di-jateng-via-coronajatengprovgoid-eGb1" TargetMode="External"/><Relationship Id="rId490" Type="http://schemas.openxmlformats.org/officeDocument/2006/relationships/hyperlink" Target="https://tirto.id/cek-peta-persebaran-covid-19-di-jateng-via-coronajatengprovgoid-eGb1" TargetMode="External"/><Relationship Id="rId489" Type="http://schemas.openxmlformats.org/officeDocument/2006/relationships/hyperlink" Target="https://tirto.id/cek-peta-persebaran-covid-19-di-jateng-via-coronajatengprovgoid-eGb1" TargetMode="External"/><Relationship Id="rId484" Type="http://schemas.openxmlformats.org/officeDocument/2006/relationships/hyperlink" Target="https://tirto.id/cek-peta-persebaran-covid-19-di-jateng-via-coronajatengprovgoid-eGb1" TargetMode="External"/><Relationship Id="rId483" Type="http://schemas.openxmlformats.org/officeDocument/2006/relationships/hyperlink" Target="https://tirto.id/cek-peta-persebaran-covid-19-di-jateng-via-coronajatengprovgoid-eGb1" TargetMode="External"/><Relationship Id="rId482" Type="http://schemas.openxmlformats.org/officeDocument/2006/relationships/hyperlink" Target="https://tirto.id/cek-peta-persebaran-covid-19-di-jateng-via-coronajatengprovgoid-eGb1" TargetMode="External"/><Relationship Id="rId481" Type="http://schemas.openxmlformats.org/officeDocument/2006/relationships/hyperlink" Target="https://tirto.id/cek-peta-persebaran-covid-19-di-jateng-via-coronajatengprovgoid-eGb1" TargetMode="External"/><Relationship Id="rId488" Type="http://schemas.openxmlformats.org/officeDocument/2006/relationships/hyperlink" Target="https://tirto.id/cek-peta-persebaran-covid-19-di-jateng-via-coronajatengprovgoid-eGb1" TargetMode="External"/><Relationship Id="rId487" Type="http://schemas.openxmlformats.org/officeDocument/2006/relationships/hyperlink" Target="https://tirto.id/cek-peta-persebaran-covid-19-di-jateng-via-coronajatengprovgoid-eGb1" TargetMode="External"/><Relationship Id="rId486" Type="http://schemas.openxmlformats.org/officeDocument/2006/relationships/hyperlink" Target="https://tirto.id/cek-peta-persebaran-covid-19-di-jateng-via-coronajatengprovgoid-eGb1" TargetMode="External"/><Relationship Id="rId485" Type="http://schemas.openxmlformats.org/officeDocument/2006/relationships/hyperlink" Target="https://tirto.id/cek-peta-persebaran-covid-19-di-jateng-via-coronajatengprovgoid-eGb1" TargetMode="External"/><Relationship Id="rId480" Type="http://schemas.openxmlformats.org/officeDocument/2006/relationships/hyperlink" Target="https://tirto.id/cek-peta-persebaran-covid-19-di-jateng-via-coronajatengprovgoid-eGb1" TargetMode="External"/><Relationship Id="rId479" Type="http://schemas.openxmlformats.org/officeDocument/2006/relationships/hyperlink" Target="https://tirto.id/cek-peta-persebaran-covid-19-di-jateng-via-coronajatengprovgoid-eGb1" TargetMode="External"/><Relationship Id="rId478" Type="http://schemas.openxmlformats.org/officeDocument/2006/relationships/hyperlink" Target="https://tirto.id/cek-peta-persebaran-covid-19-di-jateng-via-coronajatengprovgoid-eGb1" TargetMode="External"/><Relationship Id="rId473" Type="http://schemas.openxmlformats.org/officeDocument/2006/relationships/hyperlink" Target="https://tirto.id/cek-peta-persebaran-covid-19-di-jateng-via-coronajatengprovgoid-eGb1" TargetMode="External"/><Relationship Id="rId472" Type="http://schemas.openxmlformats.org/officeDocument/2006/relationships/hyperlink" Target="https://tirto.id/cek-peta-persebaran-covid-19-di-jateng-via-coronajatengprovgoid-eGb1" TargetMode="External"/><Relationship Id="rId471" Type="http://schemas.openxmlformats.org/officeDocument/2006/relationships/hyperlink" Target="https://tirto.id/cek-peta-persebaran-covid-19-di-jateng-via-coronajatengprovgoid-eGb1" TargetMode="External"/><Relationship Id="rId470" Type="http://schemas.openxmlformats.org/officeDocument/2006/relationships/hyperlink" Target="https://tirto.id/cek-peta-persebaran-covid-19-di-jateng-via-coronajatengprovgoid-eGb1" TargetMode="External"/><Relationship Id="rId477" Type="http://schemas.openxmlformats.org/officeDocument/2006/relationships/hyperlink" Target="https://tirto.id/cek-peta-persebaran-covid-19-di-jateng-via-coronajatengprovgoid-eGb1" TargetMode="External"/><Relationship Id="rId476" Type="http://schemas.openxmlformats.org/officeDocument/2006/relationships/hyperlink" Target="https://tirto.id/cek-peta-persebaran-covid-19-di-jateng-via-coronajatengprovgoid-eGb1" TargetMode="External"/><Relationship Id="rId475" Type="http://schemas.openxmlformats.org/officeDocument/2006/relationships/hyperlink" Target="https://tirto.id/cek-peta-persebaran-covid-19-di-jateng-via-coronajatengprovgoid-eGb1" TargetMode="External"/><Relationship Id="rId474" Type="http://schemas.openxmlformats.org/officeDocument/2006/relationships/hyperlink" Target="https://tirto.id/cek-peta-persebaran-covid-19-di-jateng-via-coronajatengprovgoid-eGb1" TargetMode="External"/><Relationship Id="rId1257" Type="http://schemas.openxmlformats.org/officeDocument/2006/relationships/hyperlink" Target="https://corona.jatengprov.go.id/" TargetMode="External"/><Relationship Id="rId1258" Type="http://schemas.openxmlformats.org/officeDocument/2006/relationships/hyperlink" Target="https://corona.jatengprov.go.id/" TargetMode="External"/><Relationship Id="rId1259" Type="http://schemas.openxmlformats.org/officeDocument/2006/relationships/hyperlink" Target="https://corona.jatengprov.go.id/" TargetMode="External"/><Relationship Id="rId426" Type="http://schemas.openxmlformats.org/officeDocument/2006/relationships/hyperlink" Target="https://tirto.id/cek-peta-persebaran-covid-19-di-jateng-via-coronajatengprovgoid-eGb1" TargetMode="External"/><Relationship Id="rId425" Type="http://schemas.openxmlformats.org/officeDocument/2006/relationships/hyperlink" Target="https://tirto.id/cek-peta-persebaran-covid-19-di-jateng-via-coronajatengprovgoid-eGb1" TargetMode="External"/><Relationship Id="rId424" Type="http://schemas.openxmlformats.org/officeDocument/2006/relationships/hyperlink" Target="https://tirto.id/cek-peta-persebaran-covid-19-di-jateng-via-coronajatengprovgoid-eGb1" TargetMode="External"/><Relationship Id="rId423" Type="http://schemas.openxmlformats.org/officeDocument/2006/relationships/hyperlink" Target="https://tirto.id/cek-peta-persebaran-covid-19-di-jateng-via-coronajatengprovgoid-eGb1" TargetMode="External"/><Relationship Id="rId429" Type="http://schemas.openxmlformats.org/officeDocument/2006/relationships/hyperlink" Target="https://tirto.id/cek-peta-persebaran-covid-19-di-jateng-via-coronajatengprovgoid-eGb1" TargetMode="External"/><Relationship Id="rId428" Type="http://schemas.openxmlformats.org/officeDocument/2006/relationships/hyperlink" Target="https://tirto.id/cek-peta-persebaran-covid-19-di-jateng-via-coronajatengprovgoid-eGb1" TargetMode="External"/><Relationship Id="rId427" Type="http://schemas.openxmlformats.org/officeDocument/2006/relationships/hyperlink" Target="https://tirto.id/cek-peta-persebaran-covid-19-di-jateng-via-coronajatengprovgoid-eGb1" TargetMode="External"/><Relationship Id="rId1250" Type="http://schemas.openxmlformats.org/officeDocument/2006/relationships/hyperlink" Target="https://corona.jatengprov.go.id/" TargetMode="External"/><Relationship Id="rId1251" Type="http://schemas.openxmlformats.org/officeDocument/2006/relationships/hyperlink" Target="https://corona.jatengprov.go.id/" TargetMode="External"/><Relationship Id="rId1252" Type="http://schemas.openxmlformats.org/officeDocument/2006/relationships/hyperlink" Target="https://corona.jatengprov.go.id/" TargetMode="External"/><Relationship Id="rId422" Type="http://schemas.openxmlformats.org/officeDocument/2006/relationships/hyperlink" Target="https://tirto.id/cek-peta-persebaran-covid-19-di-jateng-via-coronajatengprovgoid-eGb1" TargetMode="External"/><Relationship Id="rId1253" Type="http://schemas.openxmlformats.org/officeDocument/2006/relationships/hyperlink" Target="https://corona.jatengprov.go.id/" TargetMode="External"/><Relationship Id="rId421" Type="http://schemas.openxmlformats.org/officeDocument/2006/relationships/hyperlink" Target="https://tirto.id/cek-peta-persebaran-covid-19-di-jateng-via-coronajatengprovgoid-eGb1" TargetMode="External"/><Relationship Id="rId1254" Type="http://schemas.openxmlformats.org/officeDocument/2006/relationships/hyperlink" Target="https://corona.jatengprov.go.id/" TargetMode="External"/><Relationship Id="rId420" Type="http://schemas.openxmlformats.org/officeDocument/2006/relationships/hyperlink" Target="https://tirto.id/cek-peta-persebaran-covid-19-di-jateng-via-coronajatengprovgoid-eGb1" TargetMode="External"/><Relationship Id="rId1255" Type="http://schemas.openxmlformats.org/officeDocument/2006/relationships/hyperlink" Target="https://corona.jatengprov.go.id/" TargetMode="External"/><Relationship Id="rId1256" Type="http://schemas.openxmlformats.org/officeDocument/2006/relationships/hyperlink" Target="https://corona.jatengprov.go.id/" TargetMode="External"/><Relationship Id="rId1246" Type="http://schemas.openxmlformats.org/officeDocument/2006/relationships/hyperlink" Target="https://corona.jatengprov.go.id/" TargetMode="External"/><Relationship Id="rId1247" Type="http://schemas.openxmlformats.org/officeDocument/2006/relationships/hyperlink" Target="https://corona.jatengprov.go.id/" TargetMode="External"/><Relationship Id="rId1248" Type="http://schemas.openxmlformats.org/officeDocument/2006/relationships/hyperlink" Target="https://corona.jatengprov.go.id/" TargetMode="External"/><Relationship Id="rId1249" Type="http://schemas.openxmlformats.org/officeDocument/2006/relationships/hyperlink" Target="https://corona.jatengprov.go.id/" TargetMode="External"/><Relationship Id="rId415" Type="http://schemas.openxmlformats.org/officeDocument/2006/relationships/hyperlink" Target="https://tirto.id/cek-peta-persebaran-covid-19-di-jateng-via-coronajatengprovgoid-eGb1" TargetMode="External"/><Relationship Id="rId899" Type="http://schemas.openxmlformats.org/officeDocument/2006/relationships/hyperlink" Target="https://tirto.id/cek-peta-persebaran-covid-19-di-jateng-via-coronajatengprovgoid-eGb1" TargetMode="External"/><Relationship Id="rId414" Type="http://schemas.openxmlformats.org/officeDocument/2006/relationships/hyperlink" Target="https://tirto.id/cek-peta-persebaran-covid-19-di-jateng-via-coronajatengprovgoid-eGb1" TargetMode="External"/><Relationship Id="rId898" Type="http://schemas.openxmlformats.org/officeDocument/2006/relationships/hyperlink" Target="https://tirto.id/cek-peta-persebaran-covid-19-di-jateng-via-coronajatengprovgoid-eGb1" TargetMode="External"/><Relationship Id="rId413" Type="http://schemas.openxmlformats.org/officeDocument/2006/relationships/hyperlink" Target="https://tirto.id/cek-peta-persebaran-covid-19-di-jateng-via-coronajatengprovgoid-eGb1" TargetMode="External"/><Relationship Id="rId897" Type="http://schemas.openxmlformats.org/officeDocument/2006/relationships/hyperlink" Target="https://tirto.id/cek-peta-persebaran-covid-19-di-jateng-via-coronajatengprovgoid-eGb1" TargetMode="External"/><Relationship Id="rId412" Type="http://schemas.openxmlformats.org/officeDocument/2006/relationships/hyperlink" Target="https://tirto.id/cek-peta-persebaran-covid-19-di-jateng-via-coronajatengprovgoid-eGb1" TargetMode="External"/><Relationship Id="rId896" Type="http://schemas.openxmlformats.org/officeDocument/2006/relationships/hyperlink" Target="https://tirto.id/cek-peta-persebaran-covid-19-di-jateng-via-coronajatengprovgoid-eGb1" TargetMode="External"/><Relationship Id="rId419" Type="http://schemas.openxmlformats.org/officeDocument/2006/relationships/hyperlink" Target="https://tirto.id/cek-peta-persebaran-covid-19-di-jateng-via-coronajatengprovgoid-eGb1" TargetMode="External"/><Relationship Id="rId418" Type="http://schemas.openxmlformats.org/officeDocument/2006/relationships/hyperlink" Target="https://tirto.id/cek-peta-persebaran-covid-19-di-jateng-via-coronajatengprovgoid-eGb1" TargetMode="External"/><Relationship Id="rId417" Type="http://schemas.openxmlformats.org/officeDocument/2006/relationships/hyperlink" Target="https://tirto.id/cek-peta-persebaran-covid-19-di-jateng-via-coronajatengprovgoid-eGb1" TargetMode="External"/><Relationship Id="rId416" Type="http://schemas.openxmlformats.org/officeDocument/2006/relationships/hyperlink" Target="https://tirto.id/cek-peta-persebaran-covid-19-di-jateng-via-coronajatengprovgoid-eGb1" TargetMode="External"/><Relationship Id="rId891" Type="http://schemas.openxmlformats.org/officeDocument/2006/relationships/hyperlink" Target="https://tirto.id/cek-peta-persebaran-covid-19-di-jateng-via-coronajatengprovgoid-eGb1" TargetMode="External"/><Relationship Id="rId890" Type="http://schemas.openxmlformats.org/officeDocument/2006/relationships/hyperlink" Target="https://tirto.id/cek-peta-persebaran-covid-19-di-jateng-via-coronajatengprovgoid-eGb1" TargetMode="External"/><Relationship Id="rId1240" Type="http://schemas.openxmlformats.org/officeDocument/2006/relationships/hyperlink" Target="https://corona.jatengprov.go.id/" TargetMode="External"/><Relationship Id="rId1241" Type="http://schemas.openxmlformats.org/officeDocument/2006/relationships/hyperlink" Target="https://corona.jatengprov.go.id/" TargetMode="External"/><Relationship Id="rId411" Type="http://schemas.openxmlformats.org/officeDocument/2006/relationships/hyperlink" Target="https://tirto.id/cek-peta-persebaran-covid-19-di-jateng-via-coronajatengprovgoid-eGb1" TargetMode="External"/><Relationship Id="rId895" Type="http://schemas.openxmlformats.org/officeDocument/2006/relationships/hyperlink" Target="https://tirto.id/cek-peta-persebaran-covid-19-di-jateng-via-coronajatengprovgoid-eGb1" TargetMode="External"/><Relationship Id="rId1242" Type="http://schemas.openxmlformats.org/officeDocument/2006/relationships/hyperlink" Target="https://corona.jatengprov.go.id/" TargetMode="External"/><Relationship Id="rId410" Type="http://schemas.openxmlformats.org/officeDocument/2006/relationships/hyperlink" Target="https://tirto.id/cek-peta-persebaran-covid-19-di-jateng-via-coronajatengprovgoid-eGb1" TargetMode="External"/><Relationship Id="rId894" Type="http://schemas.openxmlformats.org/officeDocument/2006/relationships/hyperlink" Target="https://tirto.id/cek-peta-persebaran-covid-19-di-jateng-via-coronajatengprovgoid-eGb1" TargetMode="External"/><Relationship Id="rId1243" Type="http://schemas.openxmlformats.org/officeDocument/2006/relationships/hyperlink" Target="https://corona.jatengprov.go.id/" TargetMode="External"/><Relationship Id="rId893" Type="http://schemas.openxmlformats.org/officeDocument/2006/relationships/hyperlink" Target="https://tirto.id/cek-peta-persebaran-covid-19-di-jateng-via-coronajatengprovgoid-eGb1" TargetMode="External"/><Relationship Id="rId1244" Type="http://schemas.openxmlformats.org/officeDocument/2006/relationships/hyperlink" Target="https://corona.jatengprov.go.id/" TargetMode="External"/><Relationship Id="rId892" Type="http://schemas.openxmlformats.org/officeDocument/2006/relationships/hyperlink" Target="https://tirto.id/cek-peta-persebaran-covid-19-di-jateng-via-coronajatengprovgoid-eGb1" TargetMode="External"/><Relationship Id="rId1245" Type="http://schemas.openxmlformats.org/officeDocument/2006/relationships/hyperlink" Target="https://corona.jatengprov.go.id/" TargetMode="External"/><Relationship Id="rId1279" Type="http://schemas.openxmlformats.org/officeDocument/2006/relationships/hyperlink" Target="https://corona.jatengprov.go.id/" TargetMode="External"/><Relationship Id="rId448" Type="http://schemas.openxmlformats.org/officeDocument/2006/relationships/hyperlink" Target="https://tirto.id/cek-peta-persebaran-covid-19-di-jateng-via-coronajatengprovgoid-eGb1" TargetMode="External"/><Relationship Id="rId447" Type="http://schemas.openxmlformats.org/officeDocument/2006/relationships/hyperlink" Target="https://tirto.id/cek-peta-persebaran-covid-19-di-jateng-via-coronajatengprovgoid-eGb1" TargetMode="External"/><Relationship Id="rId446" Type="http://schemas.openxmlformats.org/officeDocument/2006/relationships/hyperlink" Target="https://tirto.id/cek-peta-persebaran-covid-19-di-jateng-via-coronajatengprovgoid-eGb1" TargetMode="External"/><Relationship Id="rId445" Type="http://schemas.openxmlformats.org/officeDocument/2006/relationships/hyperlink" Target="https://tirto.id/cek-peta-persebaran-covid-19-di-jateng-via-coronajatengprovgoid-eGb1" TargetMode="External"/><Relationship Id="rId449" Type="http://schemas.openxmlformats.org/officeDocument/2006/relationships/hyperlink" Target="https://tirto.id/cek-peta-persebaran-covid-19-di-jateng-via-coronajatengprovgoid-eGb1" TargetMode="External"/><Relationship Id="rId1270" Type="http://schemas.openxmlformats.org/officeDocument/2006/relationships/hyperlink" Target="https://corona.jatengprov.go.id/" TargetMode="External"/><Relationship Id="rId440" Type="http://schemas.openxmlformats.org/officeDocument/2006/relationships/hyperlink" Target="https://tirto.id/cek-peta-persebaran-covid-19-di-jateng-via-coronajatengprovgoid-eGb1" TargetMode="External"/><Relationship Id="rId1271" Type="http://schemas.openxmlformats.org/officeDocument/2006/relationships/hyperlink" Target="https://corona.jatengprov.go.id/" TargetMode="External"/><Relationship Id="rId1272" Type="http://schemas.openxmlformats.org/officeDocument/2006/relationships/hyperlink" Target="https://corona.jatengprov.go.id/" TargetMode="External"/><Relationship Id="rId1273" Type="http://schemas.openxmlformats.org/officeDocument/2006/relationships/hyperlink" Target="https://corona.jatengprov.go.id/" TargetMode="External"/><Relationship Id="rId1274" Type="http://schemas.openxmlformats.org/officeDocument/2006/relationships/hyperlink" Target="https://corona.jatengprov.go.id/" TargetMode="External"/><Relationship Id="rId444" Type="http://schemas.openxmlformats.org/officeDocument/2006/relationships/hyperlink" Target="https://tirto.id/cek-peta-persebaran-covid-19-di-jateng-via-coronajatengprovgoid-eGb1" TargetMode="External"/><Relationship Id="rId1275" Type="http://schemas.openxmlformats.org/officeDocument/2006/relationships/hyperlink" Target="https://corona.jatengprov.go.id/" TargetMode="External"/><Relationship Id="rId443" Type="http://schemas.openxmlformats.org/officeDocument/2006/relationships/hyperlink" Target="https://tirto.id/cek-peta-persebaran-covid-19-di-jateng-via-coronajatengprovgoid-eGb1" TargetMode="External"/><Relationship Id="rId1276" Type="http://schemas.openxmlformats.org/officeDocument/2006/relationships/hyperlink" Target="https://corona.jatengprov.go.id/" TargetMode="External"/><Relationship Id="rId442" Type="http://schemas.openxmlformats.org/officeDocument/2006/relationships/hyperlink" Target="https://tirto.id/cek-peta-persebaran-covid-19-di-jateng-via-coronajatengprovgoid-eGb1" TargetMode="External"/><Relationship Id="rId1277" Type="http://schemas.openxmlformats.org/officeDocument/2006/relationships/hyperlink" Target="https://corona.jatengprov.go.id/" TargetMode="External"/><Relationship Id="rId441" Type="http://schemas.openxmlformats.org/officeDocument/2006/relationships/hyperlink" Target="https://tirto.id/cek-peta-persebaran-covid-19-di-jateng-via-coronajatengprovgoid-eGb1" TargetMode="External"/><Relationship Id="rId1278" Type="http://schemas.openxmlformats.org/officeDocument/2006/relationships/hyperlink" Target="https://corona.jatengprov.go.id/" TargetMode="External"/><Relationship Id="rId1268" Type="http://schemas.openxmlformats.org/officeDocument/2006/relationships/hyperlink" Target="https://corona.jatengprov.go.id/" TargetMode="External"/><Relationship Id="rId1269" Type="http://schemas.openxmlformats.org/officeDocument/2006/relationships/hyperlink" Target="https://corona.jatengprov.go.id/" TargetMode="External"/><Relationship Id="rId437" Type="http://schemas.openxmlformats.org/officeDocument/2006/relationships/hyperlink" Target="https://tirto.id/cek-peta-persebaran-covid-19-di-jateng-via-coronajatengprovgoid-eGb1" TargetMode="External"/><Relationship Id="rId436" Type="http://schemas.openxmlformats.org/officeDocument/2006/relationships/hyperlink" Target="https://tirto.id/cek-peta-persebaran-covid-19-di-jateng-via-coronajatengprovgoid-eGb1" TargetMode="External"/><Relationship Id="rId435" Type="http://schemas.openxmlformats.org/officeDocument/2006/relationships/hyperlink" Target="https://tirto.id/cek-peta-persebaran-covid-19-di-jateng-via-coronajatengprovgoid-eGb1" TargetMode="External"/><Relationship Id="rId434" Type="http://schemas.openxmlformats.org/officeDocument/2006/relationships/hyperlink" Target="https://tirto.id/cek-peta-persebaran-covid-19-di-jateng-via-coronajatengprovgoid-eGb1" TargetMode="External"/><Relationship Id="rId439" Type="http://schemas.openxmlformats.org/officeDocument/2006/relationships/hyperlink" Target="https://tirto.id/cek-peta-persebaran-covid-19-di-jateng-via-coronajatengprovgoid-eGb1" TargetMode="External"/><Relationship Id="rId438" Type="http://schemas.openxmlformats.org/officeDocument/2006/relationships/hyperlink" Target="https://tirto.id/cek-peta-persebaran-covid-19-di-jateng-via-coronajatengprovgoid-eGb1" TargetMode="External"/><Relationship Id="rId1260" Type="http://schemas.openxmlformats.org/officeDocument/2006/relationships/hyperlink" Target="https://corona.jatengprov.go.id/" TargetMode="External"/><Relationship Id="rId1261" Type="http://schemas.openxmlformats.org/officeDocument/2006/relationships/hyperlink" Target="https://corona.jatengprov.go.id/" TargetMode="External"/><Relationship Id="rId1262" Type="http://schemas.openxmlformats.org/officeDocument/2006/relationships/hyperlink" Target="https://corona.jatengprov.go.id/" TargetMode="External"/><Relationship Id="rId1263" Type="http://schemas.openxmlformats.org/officeDocument/2006/relationships/hyperlink" Target="https://corona.jatengprov.go.id/" TargetMode="External"/><Relationship Id="rId433" Type="http://schemas.openxmlformats.org/officeDocument/2006/relationships/hyperlink" Target="https://tirto.id/cek-peta-persebaran-covid-19-di-jateng-via-coronajatengprovgoid-eGb1" TargetMode="External"/><Relationship Id="rId1264" Type="http://schemas.openxmlformats.org/officeDocument/2006/relationships/hyperlink" Target="https://corona.jatengprov.go.id/" TargetMode="External"/><Relationship Id="rId432" Type="http://schemas.openxmlformats.org/officeDocument/2006/relationships/hyperlink" Target="https://tirto.id/cek-peta-persebaran-covid-19-di-jateng-via-coronajatengprovgoid-eGb1" TargetMode="External"/><Relationship Id="rId1265" Type="http://schemas.openxmlformats.org/officeDocument/2006/relationships/hyperlink" Target="https://corona.jatengprov.go.id/" TargetMode="External"/><Relationship Id="rId431" Type="http://schemas.openxmlformats.org/officeDocument/2006/relationships/hyperlink" Target="https://tirto.id/cek-peta-persebaran-covid-19-di-jateng-via-coronajatengprovgoid-eGb1" TargetMode="External"/><Relationship Id="rId1266" Type="http://schemas.openxmlformats.org/officeDocument/2006/relationships/hyperlink" Target="https://corona.jatengprov.go.id/" TargetMode="External"/><Relationship Id="rId430" Type="http://schemas.openxmlformats.org/officeDocument/2006/relationships/hyperlink" Target="https://tirto.id/cek-peta-persebaran-covid-19-di-jateng-via-coronajatengprovgoid-eGb1" TargetMode="External"/><Relationship Id="rId1267" Type="http://schemas.openxmlformats.org/officeDocument/2006/relationships/hyperlink" Target="https://corona.jatengprov.go.id/" TargetMode="Externa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jatimnet.com/dua-pasien-suspect-corona-di-jember-tunggu-hasil-tes" TargetMode="External"/><Relationship Id="rId2" Type="http://schemas.openxmlformats.org/officeDocument/2006/relationships/hyperlink" Target="https://jatimnet.com/dua-pasien-suspect-corona-di-jember-tunggu-hasil-tes" TargetMode="External"/><Relationship Id="rId3" Type="http://schemas.openxmlformats.org/officeDocument/2006/relationships/hyperlink" Target="https://jatimnet.com/dua-pasien-suspect-corona-di-jember-tunggu-hasil-tes" TargetMode="External"/><Relationship Id="rId4" Type="http://schemas.openxmlformats.org/officeDocument/2006/relationships/hyperlink" Target="https://malang.kompas.com/read/2020/03/18/16012291/2-pasien-rssa-kota-malang-positif-corona-1-meninggal-dunia?page=all" TargetMode="External"/><Relationship Id="rId5" Type="http://schemas.openxmlformats.org/officeDocument/2006/relationships/hyperlink" Target="https://malang.kompas.com/read/2020/03/18/16012291/2-pasien-rssa-kota-malang-positif-corona-1-meninggal-dunia?page=all" TargetMode="External"/><Relationship Id="rId6" Type="http://schemas.openxmlformats.org/officeDocument/2006/relationships/hyperlink" Target="https://malang.kompas.com/read/2020/03/18/16012291/2-pasien-rssa-kota-malang-positif-corona-1-meninggal-dunia?page=all" TargetMode="External"/><Relationship Id="rId7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392" Type="http://schemas.openxmlformats.org/officeDocument/2006/relationships/hyperlink" Target="https://corona.sulutprov.go.id/" TargetMode="External"/><Relationship Id="rId391" Type="http://schemas.openxmlformats.org/officeDocument/2006/relationships/hyperlink" Target="https://corona.sulutprov.go.id/" TargetMode="External"/><Relationship Id="rId390" Type="http://schemas.openxmlformats.org/officeDocument/2006/relationships/hyperlink" Target="https://corona.sulutprov.go.id/" TargetMode="External"/><Relationship Id="rId1" Type="http://schemas.openxmlformats.org/officeDocument/2006/relationships/hyperlink" Target="https://kumparan.com/manadobacirita/pasien-positif-covid-19-di-manado-dinyatakan-tak-lagi-terpapar-virus-corona-1t6LW6GNxSu" TargetMode="External"/><Relationship Id="rId2" Type="http://schemas.openxmlformats.org/officeDocument/2006/relationships/hyperlink" Target="https://manado.kompas.com/read/2020/03/19/08173731/bertambah-3-pdp-corona-di-rsup-kandou-manado-jadi-5-orang" TargetMode="External"/><Relationship Id="rId3" Type="http://schemas.openxmlformats.org/officeDocument/2006/relationships/hyperlink" Target="https://manado.kompas.com/read/2020/03/19/08173731/bertambah-3-pdp-corona-di-rsup-kandou-manado-jadi-5-orang" TargetMode="External"/><Relationship Id="rId4" Type="http://schemas.openxmlformats.org/officeDocument/2006/relationships/hyperlink" Target="https://manado.kompas.com/read/2020/03/19/08173731/bertambah-3-pdp-corona-di-rsup-kandou-manado-jadi-5-orang" TargetMode="External"/><Relationship Id="rId9" Type="http://schemas.openxmlformats.org/officeDocument/2006/relationships/hyperlink" Target="https://www.liputan6.com/regional/read/4210536/bertambah-1-pasien-positif-covid-19-di-sulawesi-utara-jadi-2-orang" TargetMode="External"/><Relationship Id="rId385" Type="http://schemas.openxmlformats.org/officeDocument/2006/relationships/hyperlink" Target="https://corona.sulutprov.go.id/" TargetMode="External"/><Relationship Id="rId384" Type="http://schemas.openxmlformats.org/officeDocument/2006/relationships/hyperlink" Target="https://www.liputan6.com/regional/read/4210536/bertambah-1-pasien-positif-covid-19-di-sulawesi-utara-jadi-2-orang" TargetMode="External"/><Relationship Id="rId383" Type="http://schemas.openxmlformats.org/officeDocument/2006/relationships/hyperlink" Target="https://www.liputan6.com/regional/read/4210536/bertambah-1-pasien-positif-covid-19-di-sulawesi-utara-jadi-2-orang" TargetMode="External"/><Relationship Id="rId382" Type="http://schemas.openxmlformats.org/officeDocument/2006/relationships/hyperlink" Target="https://www.liputan6.com/regional/read/4210536/bertambah-1-pasien-positif-covid-19-di-sulawesi-utara-jadi-2-orang" TargetMode="External"/><Relationship Id="rId5" Type="http://schemas.openxmlformats.org/officeDocument/2006/relationships/hyperlink" Target="https://manado.kompas.com/read/2020/03/19/08173731/bertambah-3-pdp-corona-di-rsup-kandou-manado-jadi-5-orang" TargetMode="External"/><Relationship Id="rId389" Type="http://schemas.openxmlformats.org/officeDocument/2006/relationships/hyperlink" Target="https://corona.sulutprov.go.id/" TargetMode="External"/><Relationship Id="rId6" Type="http://schemas.openxmlformats.org/officeDocument/2006/relationships/hyperlink" Target="https://manado.kompas.com/read/2020/03/19/08173731/bertambah-3-pdp-corona-di-rsup-kandou-manado-jadi-5-orang" TargetMode="External"/><Relationship Id="rId388" Type="http://schemas.openxmlformats.org/officeDocument/2006/relationships/hyperlink" Target="https://corona.sulutprov.go.id/" TargetMode="External"/><Relationship Id="rId7" Type="http://schemas.openxmlformats.org/officeDocument/2006/relationships/hyperlink" Target="https://www.liputan6.com/regional/read/4210536/bertambah-1-pasien-positif-covid-19-di-sulawesi-utara-jadi-2-orang" TargetMode="External"/><Relationship Id="rId387" Type="http://schemas.openxmlformats.org/officeDocument/2006/relationships/hyperlink" Target="https://corona.sulutprov.go.id/" TargetMode="External"/><Relationship Id="rId8" Type="http://schemas.openxmlformats.org/officeDocument/2006/relationships/hyperlink" Target="https://www.liputan6.com/regional/read/4210536/bertambah-1-pasien-positif-covid-19-di-sulawesi-utara-jadi-2-orang" TargetMode="External"/><Relationship Id="rId386" Type="http://schemas.openxmlformats.org/officeDocument/2006/relationships/hyperlink" Target="https://corona.sulutprov.go.id/" TargetMode="External"/><Relationship Id="rId381" Type="http://schemas.openxmlformats.org/officeDocument/2006/relationships/hyperlink" Target="https://www.liputan6.com/regional/read/4210536/bertambah-1-pasien-positif-covid-19-di-sulawesi-utara-jadi-2-orang" TargetMode="External"/><Relationship Id="rId380" Type="http://schemas.openxmlformats.org/officeDocument/2006/relationships/hyperlink" Target="https://www.liputan6.com/regional/read/4210536/bertambah-1-pasien-positif-covid-19-di-sulawesi-utara-jadi-2-orang" TargetMode="External"/><Relationship Id="rId379" Type="http://schemas.openxmlformats.org/officeDocument/2006/relationships/hyperlink" Target="https://www.liputan6.com/regional/read/4210536/bertambah-1-pasien-positif-covid-19-di-sulawesi-utara-jadi-2-orang" TargetMode="External"/><Relationship Id="rId374" Type="http://schemas.openxmlformats.org/officeDocument/2006/relationships/hyperlink" Target="https://www.liputan6.com/regional/read/4210536/bertambah-1-pasien-positif-covid-19-di-sulawesi-utara-jadi-2-orang" TargetMode="External"/><Relationship Id="rId373" Type="http://schemas.openxmlformats.org/officeDocument/2006/relationships/hyperlink" Target="https://www.liputan6.com/regional/read/4210536/bertambah-1-pasien-positif-covid-19-di-sulawesi-utara-jadi-2-orang" TargetMode="External"/><Relationship Id="rId372" Type="http://schemas.openxmlformats.org/officeDocument/2006/relationships/hyperlink" Target="https://www.liputan6.com/regional/read/4210536/bertambah-1-pasien-positif-covid-19-di-sulawesi-utara-jadi-2-orang" TargetMode="External"/><Relationship Id="rId371" Type="http://schemas.openxmlformats.org/officeDocument/2006/relationships/hyperlink" Target="https://www.liputan6.com/regional/read/4210536/bertambah-1-pasien-positif-covid-19-di-sulawesi-utara-jadi-2-orang" TargetMode="External"/><Relationship Id="rId378" Type="http://schemas.openxmlformats.org/officeDocument/2006/relationships/hyperlink" Target="https://www.liputan6.com/regional/read/4210536/bertambah-1-pasien-positif-covid-19-di-sulawesi-utara-jadi-2-orang" TargetMode="External"/><Relationship Id="rId377" Type="http://schemas.openxmlformats.org/officeDocument/2006/relationships/hyperlink" Target="https://www.liputan6.com/regional/read/4210536/bertambah-1-pasien-positif-covid-19-di-sulawesi-utara-jadi-2-orang" TargetMode="External"/><Relationship Id="rId376" Type="http://schemas.openxmlformats.org/officeDocument/2006/relationships/hyperlink" Target="https://www.liputan6.com/regional/read/4210536/bertambah-1-pasien-positif-covid-19-di-sulawesi-utara-jadi-2-orang" TargetMode="External"/><Relationship Id="rId375" Type="http://schemas.openxmlformats.org/officeDocument/2006/relationships/hyperlink" Target="https://www.liputan6.com/regional/read/4210536/bertambah-1-pasien-positif-covid-19-di-sulawesi-utara-jadi-2-orang" TargetMode="External"/><Relationship Id="rId396" Type="http://schemas.openxmlformats.org/officeDocument/2006/relationships/hyperlink" Target="https://corona.sulutprov.go.id/" TargetMode="External"/><Relationship Id="rId395" Type="http://schemas.openxmlformats.org/officeDocument/2006/relationships/hyperlink" Target="https://corona.sulutprov.go.id/" TargetMode="External"/><Relationship Id="rId394" Type="http://schemas.openxmlformats.org/officeDocument/2006/relationships/hyperlink" Target="https://corona.sulutprov.go.id/" TargetMode="External"/><Relationship Id="rId393" Type="http://schemas.openxmlformats.org/officeDocument/2006/relationships/hyperlink" Target="https://corona.sulutprov.go.id/" TargetMode="External"/><Relationship Id="rId399" Type="http://schemas.openxmlformats.org/officeDocument/2006/relationships/hyperlink" Target="https://corona.sulutprov.go.id/" TargetMode="External"/><Relationship Id="rId398" Type="http://schemas.openxmlformats.org/officeDocument/2006/relationships/hyperlink" Target="https://corona.sulutprov.go.id/" TargetMode="External"/><Relationship Id="rId397" Type="http://schemas.openxmlformats.org/officeDocument/2006/relationships/hyperlink" Target="https://corona.sulutprov.go.id/" TargetMode="External"/><Relationship Id="rId40" Type="http://schemas.openxmlformats.org/officeDocument/2006/relationships/hyperlink" Target="https://www.liputan6.com/regional/read/4210536/bertambah-1-pasien-positif-covid-19-di-sulawesi-utara-jadi-2-orang" TargetMode="External"/><Relationship Id="rId42" Type="http://schemas.openxmlformats.org/officeDocument/2006/relationships/hyperlink" Target="https://www.liputan6.com/regional/read/4210536/bertambah-1-pasien-positif-covid-19-di-sulawesi-utara-jadi-2-orang" TargetMode="External"/><Relationship Id="rId41" Type="http://schemas.openxmlformats.org/officeDocument/2006/relationships/hyperlink" Target="https://www.liputan6.com/regional/read/4210536/bertambah-1-pasien-positif-covid-19-di-sulawesi-utara-jadi-2-orang" TargetMode="External"/><Relationship Id="rId44" Type="http://schemas.openxmlformats.org/officeDocument/2006/relationships/hyperlink" Target="https://www.liputan6.com/regional/read/4210536/bertambah-1-pasien-positif-covid-19-di-sulawesi-utara-jadi-2-orang" TargetMode="External"/><Relationship Id="rId43" Type="http://schemas.openxmlformats.org/officeDocument/2006/relationships/hyperlink" Target="https://www.liputan6.com/regional/read/4210536/bertambah-1-pasien-positif-covid-19-di-sulawesi-utara-jadi-2-orang" TargetMode="External"/><Relationship Id="rId46" Type="http://schemas.openxmlformats.org/officeDocument/2006/relationships/hyperlink" Target="https://www.liputan6.com/regional/read/4210536/bertambah-1-pasien-positif-covid-19-di-sulawesi-utara-jadi-2-orang" TargetMode="External"/><Relationship Id="rId45" Type="http://schemas.openxmlformats.org/officeDocument/2006/relationships/hyperlink" Target="https://www.liputan6.com/regional/read/4210536/bertambah-1-pasien-positif-covid-19-di-sulawesi-utara-jadi-2-orang" TargetMode="External"/><Relationship Id="rId48" Type="http://schemas.openxmlformats.org/officeDocument/2006/relationships/hyperlink" Target="https://www.liputan6.com/regional/read/4210536/bertambah-1-pasien-positif-covid-19-di-sulawesi-utara-jadi-2-orang" TargetMode="External"/><Relationship Id="rId47" Type="http://schemas.openxmlformats.org/officeDocument/2006/relationships/hyperlink" Target="https://www.liputan6.com/regional/read/4210536/bertambah-1-pasien-positif-covid-19-di-sulawesi-utara-jadi-2-orang" TargetMode="External"/><Relationship Id="rId49" Type="http://schemas.openxmlformats.org/officeDocument/2006/relationships/hyperlink" Target="https://www.liputan6.com/regional/read/4210536/bertambah-1-pasien-positif-covid-19-di-sulawesi-utara-jadi-2-orang" TargetMode="External"/><Relationship Id="rId31" Type="http://schemas.openxmlformats.org/officeDocument/2006/relationships/hyperlink" Target="https://www.liputan6.com/regional/read/4210536/bertambah-1-pasien-positif-covid-19-di-sulawesi-utara-jadi-2-orang" TargetMode="External"/><Relationship Id="rId30" Type="http://schemas.openxmlformats.org/officeDocument/2006/relationships/hyperlink" Target="https://www.liputan6.com/regional/read/4210536/bertambah-1-pasien-positif-covid-19-di-sulawesi-utara-jadi-2-orang" TargetMode="External"/><Relationship Id="rId33" Type="http://schemas.openxmlformats.org/officeDocument/2006/relationships/hyperlink" Target="https://www.liputan6.com/regional/read/4210536/bertambah-1-pasien-positif-covid-19-di-sulawesi-utara-jadi-2-orang" TargetMode="External"/><Relationship Id="rId32" Type="http://schemas.openxmlformats.org/officeDocument/2006/relationships/hyperlink" Target="https://www.liputan6.com/regional/read/4210536/bertambah-1-pasien-positif-covid-19-di-sulawesi-utara-jadi-2-orang" TargetMode="External"/><Relationship Id="rId35" Type="http://schemas.openxmlformats.org/officeDocument/2006/relationships/hyperlink" Target="https://www.liputan6.com/regional/read/4210536/bertambah-1-pasien-positif-covid-19-di-sulawesi-utara-jadi-2-orang" TargetMode="External"/><Relationship Id="rId34" Type="http://schemas.openxmlformats.org/officeDocument/2006/relationships/hyperlink" Target="https://www.liputan6.com/regional/read/4210536/bertambah-1-pasien-positif-covid-19-di-sulawesi-utara-jadi-2-orang" TargetMode="External"/><Relationship Id="rId37" Type="http://schemas.openxmlformats.org/officeDocument/2006/relationships/hyperlink" Target="https://www.liputan6.com/regional/read/4210536/bertambah-1-pasien-positif-covid-19-di-sulawesi-utara-jadi-2-orang" TargetMode="External"/><Relationship Id="rId36" Type="http://schemas.openxmlformats.org/officeDocument/2006/relationships/hyperlink" Target="https://www.liputan6.com/regional/read/4210536/bertambah-1-pasien-positif-covid-19-di-sulawesi-utara-jadi-2-orang" TargetMode="External"/><Relationship Id="rId39" Type="http://schemas.openxmlformats.org/officeDocument/2006/relationships/hyperlink" Target="https://www.liputan6.com/regional/read/4210536/bertambah-1-pasien-positif-covid-19-di-sulawesi-utara-jadi-2-orang" TargetMode="External"/><Relationship Id="rId38" Type="http://schemas.openxmlformats.org/officeDocument/2006/relationships/hyperlink" Target="https://www.liputan6.com/regional/read/4210536/bertambah-1-pasien-positif-covid-19-di-sulawesi-utara-jadi-2-orang" TargetMode="External"/><Relationship Id="rId20" Type="http://schemas.openxmlformats.org/officeDocument/2006/relationships/hyperlink" Target="https://www.liputan6.com/regional/read/4210536/bertambah-1-pasien-positif-covid-19-di-sulawesi-utara-jadi-2-orang" TargetMode="External"/><Relationship Id="rId22" Type="http://schemas.openxmlformats.org/officeDocument/2006/relationships/hyperlink" Target="https://www.liputan6.com/regional/read/4210536/bertambah-1-pasien-positif-covid-19-di-sulawesi-utara-jadi-2-orang" TargetMode="External"/><Relationship Id="rId21" Type="http://schemas.openxmlformats.org/officeDocument/2006/relationships/hyperlink" Target="https://www.liputan6.com/regional/read/4210536/bertambah-1-pasien-positif-covid-19-di-sulawesi-utara-jadi-2-orang" TargetMode="External"/><Relationship Id="rId24" Type="http://schemas.openxmlformats.org/officeDocument/2006/relationships/hyperlink" Target="https://www.liputan6.com/regional/read/4210536/bertambah-1-pasien-positif-covid-19-di-sulawesi-utara-jadi-2-orang" TargetMode="External"/><Relationship Id="rId23" Type="http://schemas.openxmlformats.org/officeDocument/2006/relationships/hyperlink" Target="https://www.liputan6.com/regional/read/4210536/bertambah-1-pasien-positif-covid-19-di-sulawesi-utara-jadi-2-orang" TargetMode="External"/><Relationship Id="rId26" Type="http://schemas.openxmlformats.org/officeDocument/2006/relationships/hyperlink" Target="https://www.liputan6.com/regional/read/4210536/bertambah-1-pasien-positif-covid-19-di-sulawesi-utara-jadi-2-orang" TargetMode="External"/><Relationship Id="rId25" Type="http://schemas.openxmlformats.org/officeDocument/2006/relationships/hyperlink" Target="https://www.liputan6.com/regional/read/4210536/bertambah-1-pasien-positif-covid-19-di-sulawesi-utara-jadi-2-orang" TargetMode="External"/><Relationship Id="rId28" Type="http://schemas.openxmlformats.org/officeDocument/2006/relationships/hyperlink" Target="https://www.liputan6.com/regional/read/4210536/bertambah-1-pasien-positif-covid-19-di-sulawesi-utara-jadi-2-orang" TargetMode="External"/><Relationship Id="rId27" Type="http://schemas.openxmlformats.org/officeDocument/2006/relationships/hyperlink" Target="https://www.liputan6.com/regional/read/4210536/bertambah-1-pasien-positif-covid-19-di-sulawesi-utara-jadi-2-orang" TargetMode="External"/><Relationship Id="rId29" Type="http://schemas.openxmlformats.org/officeDocument/2006/relationships/hyperlink" Target="https://www.liputan6.com/regional/read/4210536/bertambah-1-pasien-positif-covid-19-di-sulawesi-utara-jadi-2-orang" TargetMode="External"/><Relationship Id="rId11" Type="http://schemas.openxmlformats.org/officeDocument/2006/relationships/hyperlink" Target="https://www.liputan6.com/regional/read/4210536/bertambah-1-pasien-positif-covid-19-di-sulawesi-utara-jadi-2-orang" TargetMode="External"/><Relationship Id="rId10" Type="http://schemas.openxmlformats.org/officeDocument/2006/relationships/hyperlink" Target="https://www.liputan6.com/regional/read/4210536/bertambah-1-pasien-positif-covid-19-di-sulawesi-utara-jadi-2-orang" TargetMode="External"/><Relationship Id="rId13" Type="http://schemas.openxmlformats.org/officeDocument/2006/relationships/hyperlink" Target="https://www.liputan6.com/regional/read/4210536/bertambah-1-pasien-positif-covid-19-di-sulawesi-utara-jadi-2-orang" TargetMode="External"/><Relationship Id="rId12" Type="http://schemas.openxmlformats.org/officeDocument/2006/relationships/hyperlink" Target="https://www.liputan6.com/regional/read/4210536/bertambah-1-pasien-positif-covid-19-di-sulawesi-utara-jadi-2-orang" TargetMode="External"/><Relationship Id="rId15" Type="http://schemas.openxmlformats.org/officeDocument/2006/relationships/hyperlink" Target="https://www.liputan6.com/regional/read/4210536/bertambah-1-pasien-positif-covid-19-di-sulawesi-utara-jadi-2-orang" TargetMode="External"/><Relationship Id="rId14" Type="http://schemas.openxmlformats.org/officeDocument/2006/relationships/hyperlink" Target="https://www.liputan6.com/regional/read/4210536/bertambah-1-pasien-positif-covid-19-di-sulawesi-utara-jadi-2-orang" TargetMode="External"/><Relationship Id="rId17" Type="http://schemas.openxmlformats.org/officeDocument/2006/relationships/hyperlink" Target="https://www.liputan6.com/regional/read/4210536/bertambah-1-pasien-positif-covid-19-di-sulawesi-utara-jadi-2-orang" TargetMode="External"/><Relationship Id="rId16" Type="http://schemas.openxmlformats.org/officeDocument/2006/relationships/hyperlink" Target="https://www.liputan6.com/regional/read/4210536/bertambah-1-pasien-positif-covid-19-di-sulawesi-utara-jadi-2-orang" TargetMode="External"/><Relationship Id="rId19" Type="http://schemas.openxmlformats.org/officeDocument/2006/relationships/hyperlink" Target="https://www.liputan6.com/regional/read/4210536/bertambah-1-pasien-positif-covid-19-di-sulawesi-utara-jadi-2-orang" TargetMode="External"/><Relationship Id="rId18" Type="http://schemas.openxmlformats.org/officeDocument/2006/relationships/hyperlink" Target="https://www.liputan6.com/regional/read/4210536/bertambah-1-pasien-positif-covid-19-di-sulawesi-utara-jadi-2-orang" TargetMode="External"/><Relationship Id="rId84" Type="http://schemas.openxmlformats.org/officeDocument/2006/relationships/hyperlink" Target="https://www.liputan6.com/regional/read/4210536/bertambah-1-pasien-positif-covid-19-di-sulawesi-utara-jadi-2-orang" TargetMode="External"/><Relationship Id="rId83" Type="http://schemas.openxmlformats.org/officeDocument/2006/relationships/hyperlink" Target="https://www.liputan6.com/regional/read/4210536/bertambah-1-pasien-positif-covid-19-di-sulawesi-utara-jadi-2-orang" TargetMode="External"/><Relationship Id="rId86" Type="http://schemas.openxmlformats.org/officeDocument/2006/relationships/hyperlink" Target="https://www.liputan6.com/regional/read/4210536/bertambah-1-pasien-positif-covid-19-di-sulawesi-utara-jadi-2-orang" TargetMode="External"/><Relationship Id="rId85" Type="http://schemas.openxmlformats.org/officeDocument/2006/relationships/hyperlink" Target="https://www.liputan6.com/regional/read/4210536/bertambah-1-pasien-positif-covid-19-di-sulawesi-utara-jadi-2-orang" TargetMode="External"/><Relationship Id="rId88" Type="http://schemas.openxmlformats.org/officeDocument/2006/relationships/hyperlink" Target="https://www.liputan6.com/regional/read/4210536/bertambah-1-pasien-positif-covid-19-di-sulawesi-utara-jadi-2-orang" TargetMode="External"/><Relationship Id="rId87" Type="http://schemas.openxmlformats.org/officeDocument/2006/relationships/hyperlink" Target="https://www.liputan6.com/regional/read/4210536/bertambah-1-pasien-positif-covid-19-di-sulawesi-utara-jadi-2-orang" TargetMode="External"/><Relationship Id="rId89" Type="http://schemas.openxmlformats.org/officeDocument/2006/relationships/hyperlink" Target="https://www.liputan6.com/regional/read/4210536/bertambah-1-pasien-positif-covid-19-di-sulawesi-utara-jadi-2-orang" TargetMode="External"/><Relationship Id="rId80" Type="http://schemas.openxmlformats.org/officeDocument/2006/relationships/hyperlink" Target="https://www.liputan6.com/regional/read/4210536/bertambah-1-pasien-positif-covid-19-di-sulawesi-utara-jadi-2-orang" TargetMode="External"/><Relationship Id="rId82" Type="http://schemas.openxmlformats.org/officeDocument/2006/relationships/hyperlink" Target="https://www.liputan6.com/regional/read/4210536/bertambah-1-pasien-positif-covid-19-di-sulawesi-utara-jadi-2-orang" TargetMode="External"/><Relationship Id="rId81" Type="http://schemas.openxmlformats.org/officeDocument/2006/relationships/hyperlink" Target="https://www.liputan6.com/regional/read/4210536/bertambah-1-pasien-positif-covid-19-di-sulawesi-utara-jadi-2-orang" TargetMode="External"/><Relationship Id="rId73" Type="http://schemas.openxmlformats.org/officeDocument/2006/relationships/hyperlink" Target="https://www.liputan6.com/regional/read/4210536/bertambah-1-pasien-positif-covid-19-di-sulawesi-utara-jadi-2-orang" TargetMode="External"/><Relationship Id="rId72" Type="http://schemas.openxmlformats.org/officeDocument/2006/relationships/hyperlink" Target="https://www.liputan6.com/regional/read/4210536/bertambah-1-pasien-positif-covid-19-di-sulawesi-utara-jadi-2-orang" TargetMode="External"/><Relationship Id="rId75" Type="http://schemas.openxmlformats.org/officeDocument/2006/relationships/hyperlink" Target="https://www.liputan6.com/regional/read/4210536/bertambah-1-pasien-positif-covid-19-di-sulawesi-utara-jadi-2-orang" TargetMode="External"/><Relationship Id="rId74" Type="http://schemas.openxmlformats.org/officeDocument/2006/relationships/hyperlink" Target="https://www.liputan6.com/regional/read/4210536/bertambah-1-pasien-positif-covid-19-di-sulawesi-utara-jadi-2-orang" TargetMode="External"/><Relationship Id="rId77" Type="http://schemas.openxmlformats.org/officeDocument/2006/relationships/hyperlink" Target="https://www.liputan6.com/regional/read/4210536/bertambah-1-pasien-positif-covid-19-di-sulawesi-utara-jadi-2-orang" TargetMode="External"/><Relationship Id="rId76" Type="http://schemas.openxmlformats.org/officeDocument/2006/relationships/hyperlink" Target="https://www.liputan6.com/regional/read/4210536/bertambah-1-pasien-positif-covid-19-di-sulawesi-utara-jadi-2-orang" TargetMode="External"/><Relationship Id="rId79" Type="http://schemas.openxmlformats.org/officeDocument/2006/relationships/hyperlink" Target="https://www.liputan6.com/regional/read/4210536/bertambah-1-pasien-positif-covid-19-di-sulawesi-utara-jadi-2-orang" TargetMode="External"/><Relationship Id="rId78" Type="http://schemas.openxmlformats.org/officeDocument/2006/relationships/hyperlink" Target="https://www.liputan6.com/regional/read/4210536/bertambah-1-pasien-positif-covid-19-di-sulawesi-utara-jadi-2-orang" TargetMode="External"/><Relationship Id="rId71" Type="http://schemas.openxmlformats.org/officeDocument/2006/relationships/hyperlink" Target="https://www.liputan6.com/regional/read/4210536/bertambah-1-pasien-positif-covid-19-di-sulawesi-utara-jadi-2-orang" TargetMode="External"/><Relationship Id="rId70" Type="http://schemas.openxmlformats.org/officeDocument/2006/relationships/hyperlink" Target="https://www.liputan6.com/regional/read/4210536/bertambah-1-pasien-positif-covid-19-di-sulawesi-utara-jadi-2-orang" TargetMode="External"/><Relationship Id="rId62" Type="http://schemas.openxmlformats.org/officeDocument/2006/relationships/hyperlink" Target="https://www.liputan6.com/regional/read/4210536/bertambah-1-pasien-positif-covid-19-di-sulawesi-utara-jadi-2-orang" TargetMode="External"/><Relationship Id="rId61" Type="http://schemas.openxmlformats.org/officeDocument/2006/relationships/hyperlink" Target="https://www.liputan6.com/regional/read/4210536/bertambah-1-pasien-positif-covid-19-di-sulawesi-utara-jadi-2-orang" TargetMode="External"/><Relationship Id="rId64" Type="http://schemas.openxmlformats.org/officeDocument/2006/relationships/hyperlink" Target="https://www.liputan6.com/regional/read/4210536/bertambah-1-pasien-positif-covid-19-di-sulawesi-utara-jadi-2-orang" TargetMode="External"/><Relationship Id="rId63" Type="http://schemas.openxmlformats.org/officeDocument/2006/relationships/hyperlink" Target="https://www.liputan6.com/regional/read/4210536/bertambah-1-pasien-positif-covid-19-di-sulawesi-utara-jadi-2-orang" TargetMode="External"/><Relationship Id="rId66" Type="http://schemas.openxmlformats.org/officeDocument/2006/relationships/hyperlink" Target="https://www.liputan6.com/regional/read/4210536/bertambah-1-pasien-positif-covid-19-di-sulawesi-utara-jadi-2-orang" TargetMode="External"/><Relationship Id="rId65" Type="http://schemas.openxmlformats.org/officeDocument/2006/relationships/hyperlink" Target="https://www.liputan6.com/regional/read/4210536/bertambah-1-pasien-positif-covid-19-di-sulawesi-utara-jadi-2-orang" TargetMode="External"/><Relationship Id="rId68" Type="http://schemas.openxmlformats.org/officeDocument/2006/relationships/hyperlink" Target="https://www.liputan6.com/regional/read/4210536/bertambah-1-pasien-positif-covid-19-di-sulawesi-utara-jadi-2-orang" TargetMode="External"/><Relationship Id="rId67" Type="http://schemas.openxmlformats.org/officeDocument/2006/relationships/hyperlink" Target="https://www.liputan6.com/regional/read/4210536/bertambah-1-pasien-positif-covid-19-di-sulawesi-utara-jadi-2-orang" TargetMode="External"/><Relationship Id="rId60" Type="http://schemas.openxmlformats.org/officeDocument/2006/relationships/hyperlink" Target="https://www.liputan6.com/regional/read/4210536/bertambah-1-pasien-positif-covid-19-di-sulawesi-utara-jadi-2-orang" TargetMode="External"/><Relationship Id="rId69" Type="http://schemas.openxmlformats.org/officeDocument/2006/relationships/hyperlink" Target="https://www.liputan6.com/regional/read/4210536/bertambah-1-pasien-positif-covid-19-di-sulawesi-utara-jadi-2-orang" TargetMode="External"/><Relationship Id="rId51" Type="http://schemas.openxmlformats.org/officeDocument/2006/relationships/hyperlink" Target="https://www.liputan6.com/regional/read/4210536/bertambah-1-pasien-positif-covid-19-di-sulawesi-utara-jadi-2-orang" TargetMode="External"/><Relationship Id="rId50" Type="http://schemas.openxmlformats.org/officeDocument/2006/relationships/hyperlink" Target="https://www.liputan6.com/regional/read/4210536/bertambah-1-pasien-positif-covid-19-di-sulawesi-utara-jadi-2-orang" TargetMode="External"/><Relationship Id="rId53" Type="http://schemas.openxmlformats.org/officeDocument/2006/relationships/hyperlink" Target="https://www.liputan6.com/regional/read/4210536/bertambah-1-pasien-positif-covid-19-di-sulawesi-utara-jadi-2-orang" TargetMode="External"/><Relationship Id="rId52" Type="http://schemas.openxmlformats.org/officeDocument/2006/relationships/hyperlink" Target="https://www.liputan6.com/regional/read/4210536/bertambah-1-pasien-positif-covid-19-di-sulawesi-utara-jadi-2-orang" TargetMode="External"/><Relationship Id="rId55" Type="http://schemas.openxmlformats.org/officeDocument/2006/relationships/hyperlink" Target="https://www.liputan6.com/regional/read/4210536/bertambah-1-pasien-positif-covid-19-di-sulawesi-utara-jadi-2-orang" TargetMode="External"/><Relationship Id="rId54" Type="http://schemas.openxmlformats.org/officeDocument/2006/relationships/hyperlink" Target="https://www.liputan6.com/regional/read/4210536/bertambah-1-pasien-positif-covid-19-di-sulawesi-utara-jadi-2-orang" TargetMode="External"/><Relationship Id="rId57" Type="http://schemas.openxmlformats.org/officeDocument/2006/relationships/hyperlink" Target="https://www.liputan6.com/regional/read/4210536/bertambah-1-pasien-positif-covid-19-di-sulawesi-utara-jadi-2-orang" TargetMode="External"/><Relationship Id="rId56" Type="http://schemas.openxmlformats.org/officeDocument/2006/relationships/hyperlink" Target="https://www.liputan6.com/regional/read/4210536/bertambah-1-pasien-positif-covid-19-di-sulawesi-utara-jadi-2-orang" TargetMode="External"/><Relationship Id="rId59" Type="http://schemas.openxmlformats.org/officeDocument/2006/relationships/hyperlink" Target="https://www.liputan6.com/regional/read/4210536/bertambah-1-pasien-positif-covid-19-di-sulawesi-utara-jadi-2-orang" TargetMode="External"/><Relationship Id="rId58" Type="http://schemas.openxmlformats.org/officeDocument/2006/relationships/hyperlink" Target="https://www.liputan6.com/regional/read/4210536/bertambah-1-pasien-positif-covid-19-di-sulawesi-utara-jadi-2-orang" TargetMode="External"/><Relationship Id="rId349" Type="http://schemas.openxmlformats.org/officeDocument/2006/relationships/hyperlink" Target="https://www.liputan6.com/regional/read/4210536/bertambah-1-pasien-positif-covid-19-di-sulawesi-utara-jadi-2-orang" TargetMode="External"/><Relationship Id="rId348" Type="http://schemas.openxmlformats.org/officeDocument/2006/relationships/hyperlink" Target="https://www.liputan6.com/regional/read/4210536/bertambah-1-pasien-positif-covid-19-di-sulawesi-utara-jadi-2-orang" TargetMode="External"/><Relationship Id="rId347" Type="http://schemas.openxmlformats.org/officeDocument/2006/relationships/hyperlink" Target="https://www.liputan6.com/regional/read/4210536/bertambah-1-pasien-positif-covid-19-di-sulawesi-utara-jadi-2-orang" TargetMode="External"/><Relationship Id="rId346" Type="http://schemas.openxmlformats.org/officeDocument/2006/relationships/hyperlink" Target="https://www.liputan6.com/regional/read/4210536/bertambah-1-pasien-positif-covid-19-di-sulawesi-utara-jadi-2-orang" TargetMode="External"/><Relationship Id="rId341" Type="http://schemas.openxmlformats.org/officeDocument/2006/relationships/hyperlink" Target="https://www.liputan6.com/regional/read/4210536/bertambah-1-pasien-positif-covid-19-di-sulawesi-utara-jadi-2-orang" TargetMode="External"/><Relationship Id="rId340" Type="http://schemas.openxmlformats.org/officeDocument/2006/relationships/hyperlink" Target="https://www.liputan6.com/regional/read/4210536/bertambah-1-pasien-positif-covid-19-di-sulawesi-utara-jadi-2-orang" TargetMode="External"/><Relationship Id="rId345" Type="http://schemas.openxmlformats.org/officeDocument/2006/relationships/hyperlink" Target="https://www.liputan6.com/regional/read/4210536/bertambah-1-pasien-positif-covid-19-di-sulawesi-utara-jadi-2-orang" TargetMode="External"/><Relationship Id="rId344" Type="http://schemas.openxmlformats.org/officeDocument/2006/relationships/hyperlink" Target="https://www.liputan6.com/regional/read/4210536/bertambah-1-pasien-positif-covid-19-di-sulawesi-utara-jadi-2-orang" TargetMode="External"/><Relationship Id="rId343" Type="http://schemas.openxmlformats.org/officeDocument/2006/relationships/hyperlink" Target="https://www.liputan6.com/regional/read/4210536/bertambah-1-pasien-positif-covid-19-di-sulawesi-utara-jadi-2-orang" TargetMode="External"/><Relationship Id="rId342" Type="http://schemas.openxmlformats.org/officeDocument/2006/relationships/hyperlink" Target="https://www.liputan6.com/regional/read/4210536/bertambah-1-pasien-positif-covid-19-di-sulawesi-utara-jadi-2-orang" TargetMode="External"/><Relationship Id="rId338" Type="http://schemas.openxmlformats.org/officeDocument/2006/relationships/hyperlink" Target="https://www.liputan6.com/regional/read/4210536/bertambah-1-pasien-positif-covid-19-di-sulawesi-utara-jadi-2-orang" TargetMode="External"/><Relationship Id="rId337" Type="http://schemas.openxmlformats.org/officeDocument/2006/relationships/hyperlink" Target="https://www.liputan6.com/regional/read/4210536/bertambah-1-pasien-positif-covid-19-di-sulawesi-utara-jadi-2-orang" TargetMode="External"/><Relationship Id="rId336" Type="http://schemas.openxmlformats.org/officeDocument/2006/relationships/hyperlink" Target="https://www.liputan6.com/regional/read/4210536/bertambah-1-pasien-positif-covid-19-di-sulawesi-utara-jadi-2-orang" TargetMode="External"/><Relationship Id="rId335" Type="http://schemas.openxmlformats.org/officeDocument/2006/relationships/hyperlink" Target="https://www.liputan6.com/regional/read/4210536/bertambah-1-pasien-positif-covid-19-di-sulawesi-utara-jadi-2-orang" TargetMode="External"/><Relationship Id="rId339" Type="http://schemas.openxmlformats.org/officeDocument/2006/relationships/hyperlink" Target="https://www.liputan6.com/regional/read/4210536/bertambah-1-pasien-positif-covid-19-di-sulawesi-utara-jadi-2-orang" TargetMode="External"/><Relationship Id="rId330" Type="http://schemas.openxmlformats.org/officeDocument/2006/relationships/hyperlink" Target="https://www.liputan6.com/regional/read/4210536/bertambah-1-pasien-positif-covid-19-di-sulawesi-utara-jadi-2-orang" TargetMode="External"/><Relationship Id="rId334" Type="http://schemas.openxmlformats.org/officeDocument/2006/relationships/hyperlink" Target="https://www.liputan6.com/regional/read/4210536/bertambah-1-pasien-positif-covid-19-di-sulawesi-utara-jadi-2-orang" TargetMode="External"/><Relationship Id="rId333" Type="http://schemas.openxmlformats.org/officeDocument/2006/relationships/hyperlink" Target="https://www.liputan6.com/regional/read/4210536/bertambah-1-pasien-positif-covid-19-di-sulawesi-utara-jadi-2-orang" TargetMode="External"/><Relationship Id="rId332" Type="http://schemas.openxmlformats.org/officeDocument/2006/relationships/hyperlink" Target="https://www.liputan6.com/regional/read/4210536/bertambah-1-pasien-positif-covid-19-di-sulawesi-utara-jadi-2-orang" TargetMode="External"/><Relationship Id="rId331" Type="http://schemas.openxmlformats.org/officeDocument/2006/relationships/hyperlink" Target="https://www.liputan6.com/regional/read/4210536/bertambah-1-pasien-positif-covid-19-di-sulawesi-utara-jadi-2-orang" TargetMode="External"/><Relationship Id="rId370" Type="http://schemas.openxmlformats.org/officeDocument/2006/relationships/hyperlink" Target="https://www.liputan6.com/regional/read/4210536/bertambah-1-pasien-positif-covid-19-di-sulawesi-utara-jadi-2-orang" TargetMode="External"/><Relationship Id="rId369" Type="http://schemas.openxmlformats.org/officeDocument/2006/relationships/hyperlink" Target="https://www.liputan6.com/regional/read/4210536/bertambah-1-pasien-positif-covid-19-di-sulawesi-utara-jadi-2-orang" TargetMode="External"/><Relationship Id="rId368" Type="http://schemas.openxmlformats.org/officeDocument/2006/relationships/hyperlink" Target="https://www.liputan6.com/regional/read/4210536/bertambah-1-pasien-positif-covid-19-di-sulawesi-utara-jadi-2-orang" TargetMode="External"/><Relationship Id="rId363" Type="http://schemas.openxmlformats.org/officeDocument/2006/relationships/hyperlink" Target="https://www.liputan6.com/regional/read/4210536/bertambah-1-pasien-positif-covid-19-di-sulawesi-utara-jadi-2-orang" TargetMode="External"/><Relationship Id="rId362" Type="http://schemas.openxmlformats.org/officeDocument/2006/relationships/hyperlink" Target="https://www.liputan6.com/regional/read/4210536/bertambah-1-pasien-positif-covid-19-di-sulawesi-utara-jadi-2-orang" TargetMode="External"/><Relationship Id="rId361" Type="http://schemas.openxmlformats.org/officeDocument/2006/relationships/hyperlink" Target="https://www.liputan6.com/regional/read/4210536/bertambah-1-pasien-positif-covid-19-di-sulawesi-utara-jadi-2-orang" TargetMode="External"/><Relationship Id="rId360" Type="http://schemas.openxmlformats.org/officeDocument/2006/relationships/hyperlink" Target="https://www.liputan6.com/regional/read/4210536/bertambah-1-pasien-positif-covid-19-di-sulawesi-utara-jadi-2-orang" TargetMode="External"/><Relationship Id="rId367" Type="http://schemas.openxmlformats.org/officeDocument/2006/relationships/hyperlink" Target="https://www.liputan6.com/regional/read/4210536/bertambah-1-pasien-positif-covid-19-di-sulawesi-utara-jadi-2-orang" TargetMode="External"/><Relationship Id="rId366" Type="http://schemas.openxmlformats.org/officeDocument/2006/relationships/hyperlink" Target="https://www.liputan6.com/regional/read/4210536/bertambah-1-pasien-positif-covid-19-di-sulawesi-utara-jadi-2-orang" TargetMode="External"/><Relationship Id="rId365" Type="http://schemas.openxmlformats.org/officeDocument/2006/relationships/hyperlink" Target="https://www.liputan6.com/regional/read/4210536/bertambah-1-pasien-positif-covid-19-di-sulawesi-utara-jadi-2-orang" TargetMode="External"/><Relationship Id="rId364" Type="http://schemas.openxmlformats.org/officeDocument/2006/relationships/hyperlink" Target="https://www.liputan6.com/regional/read/4210536/bertambah-1-pasien-positif-covid-19-di-sulawesi-utara-jadi-2-orang" TargetMode="External"/><Relationship Id="rId95" Type="http://schemas.openxmlformats.org/officeDocument/2006/relationships/hyperlink" Target="https://www.liputan6.com/regional/read/4210536/bertambah-1-pasien-positif-covid-19-di-sulawesi-utara-jadi-2-orang" TargetMode="External"/><Relationship Id="rId94" Type="http://schemas.openxmlformats.org/officeDocument/2006/relationships/hyperlink" Target="https://www.liputan6.com/regional/read/4210536/bertambah-1-pasien-positif-covid-19-di-sulawesi-utara-jadi-2-orang" TargetMode="External"/><Relationship Id="rId97" Type="http://schemas.openxmlformats.org/officeDocument/2006/relationships/hyperlink" Target="https://www.liputan6.com/regional/read/4210536/bertambah-1-pasien-positif-covid-19-di-sulawesi-utara-jadi-2-orang" TargetMode="External"/><Relationship Id="rId96" Type="http://schemas.openxmlformats.org/officeDocument/2006/relationships/hyperlink" Target="https://www.liputan6.com/regional/read/4210536/bertambah-1-pasien-positif-covid-19-di-sulawesi-utara-jadi-2-orang" TargetMode="External"/><Relationship Id="rId99" Type="http://schemas.openxmlformats.org/officeDocument/2006/relationships/hyperlink" Target="https://www.liputan6.com/regional/read/4210536/bertambah-1-pasien-positif-covid-19-di-sulawesi-utara-jadi-2-orang" TargetMode="External"/><Relationship Id="rId98" Type="http://schemas.openxmlformats.org/officeDocument/2006/relationships/hyperlink" Target="https://www.liputan6.com/regional/read/4210536/bertambah-1-pasien-positif-covid-19-di-sulawesi-utara-jadi-2-orang" TargetMode="External"/><Relationship Id="rId91" Type="http://schemas.openxmlformats.org/officeDocument/2006/relationships/hyperlink" Target="https://www.liputan6.com/regional/read/4210536/bertambah-1-pasien-positif-covid-19-di-sulawesi-utara-jadi-2-orang" TargetMode="External"/><Relationship Id="rId90" Type="http://schemas.openxmlformats.org/officeDocument/2006/relationships/hyperlink" Target="https://www.liputan6.com/regional/read/4210536/bertambah-1-pasien-positif-covid-19-di-sulawesi-utara-jadi-2-orang" TargetMode="External"/><Relationship Id="rId93" Type="http://schemas.openxmlformats.org/officeDocument/2006/relationships/hyperlink" Target="https://www.liputan6.com/regional/read/4210536/bertambah-1-pasien-positif-covid-19-di-sulawesi-utara-jadi-2-orang" TargetMode="External"/><Relationship Id="rId92" Type="http://schemas.openxmlformats.org/officeDocument/2006/relationships/hyperlink" Target="https://www.liputan6.com/regional/read/4210536/bertambah-1-pasien-positif-covid-19-di-sulawesi-utara-jadi-2-orang" TargetMode="External"/><Relationship Id="rId359" Type="http://schemas.openxmlformats.org/officeDocument/2006/relationships/hyperlink" Target="https://www.liputan6.com/regional/read/4210536/bertambah-1-pasien-positif-covid-19-di-sulawesi-utara-jadi-2-orang" TargetMode="External"/><Relationship Id="rId358" Type="http://schemas.openxmlformats.org/officeDocument/2006/relationships/hyperlink" Target="https://www.liputan6.com/regional/read/4210536/bertambah-1-pasien-positif-covid-19-di-sulawesi-utara-jadi-2-orang" TargetMode="External"/><Relationship Id="rId357" Type="http://schemas.openxmlformats.org/officeDocument/2006/relationships/hyperlink" Target="https://www.liputan6.com/regional/read/4210536/bertambah-1-pasien-positif-covid-19-di-sulawesi-utara-jadi-2-orang" TargetMode="External"/><Relationship Id="rId352" Type="http://schemas.openxmlformats.org/officeDocument/2006/relationships/hyperlink" Target="https://www.liputan6.com/regional/read/4210536/bertambah-1-pasien-positif-covid-19-di-sulawesi-utara-jadi-2-orang" TargetMode="External"/><Relationship Id="rId351" Type="http://schemas.openxmlformats.org/officeDocument/2006/relationships/hyperlink" Target="https://www.liputan6.com/regional/read/4210536/bertambah-1-pasien-positif-covid-19-di-sulawesi-utara-jadi-2-orang" TargetMode="External"/><Relationship Id="rId350" Type="http://schemas.openxmlformats.org/officeDocument/2006/relationships/hyperlink" Target="https://www.liputan6.com/regional/read/4210536/bertambah-1-pasien-positif-covid-19-di-sulawesi-utara-jadi-2-orang" TargetMode="External"/><Relationship Id="rId356" Type="http://schemas.openxmlformats.org/officeDocument/2006/relationships/hyperlink" Target="https://www.liputan6.com/regional/read/4210536/bertambah-1-pasien-positif-covid-19-di-sulawesi-utara-jadi-2-orang" TargetMode="External"/><Relationship Id="rId355" Type="http://schemas.openxmlformats.org/officeDocument/2006/relationships/hyperlink" Target="https://www.liputan6.com/regional/read/4210536/bertambah-1-pasien-positif-covid-19-di-sulawesi-utara-jadi-2-orang" TargetMode="External"/><Relationship Id="rId354" Type="http://schemas.openxmlformats.org/officeDocument/2006/relationships/hyperlink" Target="https://www.liputan6.com/regional/read/4210536/bertambah-1-pasien-positif-covid-19-di-sulawesi-utara-jadi-2-orang" TargetMode="External"/><Relationship Id="rId353" Type="http://schemas.openxmlformats.org/officeDocument/2006/relationships/hyperlink" Target="https://www.liputan6.com/regional/read/4210536/bertambah-1-pasien-positif-covid-19-di-sulawesi-utara-jadi-2-orang" TargetMode="External"/><Relationship Id="rId305" Type="http://schemas.openxmlformats.org/officeDocument/2006/relationships/hyperlink" Target="https://www.liputan6.com/regional/read/4210536/bertambah-1-pasien-positif-covid-19-di-sulawesi-utara-jadi-2-orang" TargetMode="External"/><Relationship Id="rId304" Type="http://schemas.openxmlformats.org/officeDocument/2006/relationships/hyperlink" Target="https://www.liputan6.com/regional/read/4210536/bertambah-1-pasien-positif-covid-19-di-sulawesi-utara-jadi-2-orang" TargetMode="External"/><Relationship Id="rId303" Type="http://schemas.openxmlformats.org/officeDocument/2006/relationships/hyperlink" Target="https://www.liputan6.com/regional/read/4210536/bertambah-1-pasien-positif-covid-19-di-sulawesi-utara-jadi-2-orang" TargetMode="External"/><Relationship Id="rId302" Type="http://schemas.openxmlformats.org/officeDocument/2006/relationships/hyperlink" Target="https://www.liputan6.com/regional/read/4210536/bertambah-1-pasien-positif-covid-19-di-sulawesi-utara-jadi-2-orang" TargetMode="External"/><Relationship Id="rId309" Type="http://schemas.openxmlformats.org/officeDocument/2006/relationships/hyperlink" Target="https://www.liputan6.com/regional/read/4210536/bertambah-1-pasien-positif-covid-19-di-sulawesi-utara-jadi-2-orang" TargetMode="External"/><Relationship Id="rId308" Type="http://schemas.openxmlformats.org/officeDocument/2006/relationships/hyperlink" Target="https://www.liputan6.com/regional/read/4210536/bertambah-1-pasien-positif-covid-19-di-sulawesi-utara-jadi-2-orang" TargetMode="External"/><Relationship Id="rId307" Type="http://schemas.openxmlformats.org/officeDocument/2006/relationships/hyperlink" Target="https://www.liputan6.com/regional/read/4210536/bertambah-1-pasien-positif-covid-19-di-sulawesi-utara-jadi-2-orang" TargetMode="External"/><Relationship Id="rId306" Type="http://schemas.openxmlformats.org/officeDocument/2006/relationships/hyperlink" Target="https://www.liputan6.com/regional/read/4210536/bertambah-1-pasien-positif-covid-19-di-sulawesi-utara-jadi-2-orang" TargetMode="External"/><Relationship Id="rId301" Type="http://schemas.openxmlformats.org/officeDocument/2006/relationships/hyperlink" Target="https://www.liputan6.com/regional/read/4210536/bertambah-1-pasien-positif-covid-19-di-sulawesi-utara-jadi-2-orang" TargetMode="External"/><Relationship Id="rId300" Type="http://schemas.openxmlformats.org/officeDocument/2006/relationships/hyperlink" Target="https://www.liputan6.com/regional/read/4210536/bertambah-1-pasien-positif-covid-19-di-sulawesi-utara-jadi-2-orang" TargetMode="External"/><Relationship Id="rId327" Type="http://schemas.openxmlformats.org/officeDocument/2006/relationships/hyperlink" Target="https://www.liputan6.com/regional/read/4210536/bertambah-1-pasien-positif-covid-19-di-sulawesi-utara-jadi-2-orang" TargetMode="External"/><Relationship Id="rId326" Type="http://schemas.openxmlformats.org/officeDocument/2006/relationships/hyperlink" Target="https://www.liputan6.com/regional/read/4210536/bertambah-1-pasien-positif-covid-19-di-sulawesi-utara-jadi-2-orang" TargetMode="External"/><Relationship Id="rId325" Type="http://schemas.openxmlformats.org/officeDocument/2006/relationships/hyperlink" Target="https://www.liputan6.com/regional/read/4210536/bertambah-1-pasien-positif-covid-19-di-sulawesi-utara-jadi-2-orang" TargetMode="External"/><Relationship Id="rId324" Type="http://schemas.openxmlformats.org/officeDocument/2006/relationships/hyperlink" Target="https://www.liputan6.com/regional/read/4210536/bertambah-1-pasien-positif-covid-19-di-sulawesi-utara-jadi-2-orang" TargetMode="External"/><Relationship Id="rId329" Type="http://schemas.openxmlformats.org/officeDocument/2006/relationships/hyperlink" Target="https://www.liputan6.com/regional/read/4210536/bertambah-1-pasien-positif-covid-19-di-sulawesi-utara-jadi-2-orang" TargetMode="External"/><Relationship Id="rId328" Type="http://schemas.openxmlformats.org/officeDocument/2006/relationships/hyperlink" Target="https://www.liputan6.com/regional/read/4210536/bertambah-1-pasien-positif-covid-19-di-sulawesi-utara-jadi-2-orang" TargetMode="External"/><Relationship Id="rId323" Type="http://schemas.openxmlformats.org/officeDocument/2006/relationships/hyperlink" Target="https://www.liputan6.com/regional/read/4210536/bertambah-1-pasien-positif-covid-19-di-sulawesi-utara-jadi-2-orang" TargetMode="External"/><Relationship Id="rId322" Type="http://schemas.openxmlformats.org/officeDocument/2006/relationships/hyperlink" Target="https://www.liputan6.com/regional/read/4210536/bertambah-1-pasien-positif-covid-19-di-sulawesi-utara-jadi-2-orang" TargetMode="External"/><Relationship Id="rId321" Type="http://schemas.openxmlformats.org/officeDocument/2006/relationships/hyperlink" Target="https://www.liputan6.com/regional/read/4210536/bertambah-1-pasien-positif-covid-19-di-sulawesi-utara-jadi-2-orang" TargetMode="External"/><Relationship Id="rId320" Type="http://schemas.openxmlformats.org/officeDocument/2006/relationships/hyperlink" Target="https://www.liputan6.com/regional/read/4210536/bertambah-1-pasien-positif-covid-19-di-sulawesi-utara-jadi-2-orang" TargetMode="External"/><Relationship Id="rId316" Type="http://schemas.openxmlformats.org/officeDocument/2006/relationships/hyperlink" Target="https://www.liputan6.com/regional/read/4210536/bertambah-1-pasien-positif-covid-19-di-sulawesi-utara-jadi-2-orang" TargetMode="External"/><Relationship Id="rId315" Type="http://schemas.openxmlformats.org/officeDocument/2006/relationships/hyperlink" Target="https://www.liputan6.com/regional/read/4210536/bertambah-1-pasien-positif-covid-19-di-sulawesi-utara-jadi-2-orang" TargetMode="External"/><Relationship Id="rId314" Type="http://schemas.openxmlformats.org/officeDocument/2006/relationships/hyperlink" Target="https://www.liputan6.com/regional/read/4210536/bertambah-1-pasien-positif-covid-19-di-sulawesi-utara-jadi-2-orang" TargetMode="External"/><Relationship Id="rId313" Type="http://schemas.openxmlformats.org/officeDocument/2006/relationships/hyperlink" Target="https://www.liputan6.com/regional/read/4210536/bertambah-1-pasien-positif-covid-19-di-sulawesi-utara-jadi-2-orang" TargetMode="External"/><Relationship Id="rId319" Type="http://schemas.openxmlformats.org/officeDocument/2006/relationships/hyperlink" Target="https://www.liputan6.com/regional/read/4210536/bertambah-1-pasien-positif-covid-19-di-sulawesi-utara-jadi-2-orang" TargetMode="External"/><Relationship Id="rId318" Type="http://schemas.openxmlformats.org/officeDocument/2006/relationships/hyperlink" Target="https://www.liputan6.com/regional/read/4210536/bertambah-1-pasien-positif-covid-19-di-sulawesi-utara-jadi-2-orang" TargetMode="External"/><Relationship Id="rId317" Type="http://schemas.openxmlformats.org/officeDocument/2006/relationships/hyperlink" Target="https://www.liputan6.com/regional/read/4210536/bertambah-1-pasien-positif-covid-19-di-sulawesi-utara-jadi-2-orang" TargetMode="External"/><Relationship Id="rId312" Type="http://schemas.openxmlformats.org/officeDocument/2006/relationships/hyperlink" Target="https://www.liputan6.com/regional/read/4210536/bertambah-1-pasien-positif-covid-19-di-sulawesi-utara-jadi-2-orang" TargetMode="External"/><Relationship Id="rId311" Type="http://schemas.openxmlformats.org/officeDocument/2006/relationships/hyperlink" Target="https://www.liputan6.com/regional/read/4210536/bertambah-1-pasien-positif-covid-19-di-sulawesi-utara-jadi-2-orang" TargetMode="External"/><Relationship Id="rId310" Type="http://schemas.openxmlformats.org/officeDocument/2006/relationships/hyperlink" Target="https://www.liputan6.com/regional/read/4210536/bertambah-1-pasien-positif-covid-19-di-sulawesi-utara-jadi-2-orang" TargetMode="External"/><Relationship Id="rId297" Type="http://schemas.openxmlformats.org/officeDocument/2006/relationships/hyperlink" Target="https://www.liputan6.com/regional/read/4210536/bertambah-1-pasien-positif-covid-19-di-sulawesi-utara-jadi-2-orang" TargetMode="External"/><Relationship Id="rId296" Type="http://schemas.openxmlformats.org/officeDocument/2006/relationships/hyperlink" Target="https://www.liputan6.com/regional/read/4210536/bertambah-1-pasien-positif-covid-19-di-sulawesi-utara-jadi-2-orang" TargetMode="External"/><Relationship Id="rId295" Type="http://schemas.openxmlformats.org/officeDocument/2006/relationships/hyperlink" Target="https://www.liputan6.com/regional/read/4210536/bertambah-1-pasien-positif-covid-19-di-sulawesi-utara-jadi-2-orang" TargetMode="External"/><Relationship Id="rId294" Type="http://schemas.openxmlformats.org/officeDocument/2006/relationships/hyperlink" Target="https://www.liputan6.com/regional/read/4210536/bertambah-1-pasien-positif-covid-19-di-sulawesi-utara-jadi-2-orang" TargetMode="External"/><Relationship Id="rId299" Type="http://schemas.openxmlformats.org/officeDocument/2006/relationships/hyperlink" Target="https://www.liputan6.com/regional/read/4210536/bertambah-1-pasien-positif-covid-19-di-sulawesi-utara-jadi-2-orang" TargetMode="External"/><Relationship Id="rId298" Type="http://schemas.openxmlformats.org/officeDocument/2006/relationships/hyperlink" Target="https://www.liputan6.com/regional/read/4210536/bertambah-1-pasien-positif-covid-19-di-sulawesi-utara-jadi-2-orang" TargetMode="External"/><Relationship Id="rId271" Type="http://schemas.openxmlformats.org/officeDocument/2006/relationships/hyperlink" Target="https://www.liputan6.com/regional/read/4210536/bertambah-1-pasien-positif-covid-19-di-sulawesi-utara-jadi-2-orang" TargetMode="External"/><Relationship Id="rId270" Type="http://schemas.openxmlformats.org/officeDocument/2006/relationships/hyperlink" Target="https://www.liputan6.com/regional/read/4210536/bertambah-1-pasien-positif-covid-19-di-sulawesi-utara-jadi-2-orang" TargetMode="External"/><Relationship Id="rId269" Type="http://schemas.openxmlformats.org/officeDocument/2006/relationships/hyperlink" Target="https://www.liputan6.com/regional/read/4210536/bertambah-1-pasien-positif-covid-19-di-sulawesi-utara-jadi-2-orang" TargetMode="External"/><Relationship Id="rId264" Type="http://schemas.openxmlformats.org/officeDocument/2006/relationships/hyperlink" Target="https://www.liputan6.com/regional/read/4210536/bertambah-1-pasien-positif-covid-19-di-sulawesi-utara-jadi-2-orang" TargetMode="External"/><Relationship Id="rId263" Type="http://schemas.openxmlformats.org/officeDocument/2006/relationships/hyperlink" Target="https://www.liputan6.com/regional/read/4210536/bertambah-1-pasien-positif-covid-19-di-sulawesi-utara-jadi-2-orang" TargetMode="External"/><Relationship Id="rId262" Type="http://schemas.openxmlformats.org/officeDocument/2006/relationships/hyperlink" Target="https://www.liputan6.com/regional/read/4210536/bertambah-1-pasien-positif-covid-19-di-sulawesi-utara-jadi-2-orang" TargetMode="External"/><Relationship Id="rId261" Type="http://schemas.openxmlformats.org/officeDocument/2006/relationships/hyperlink" Target="https://www.liputan6.com/regional/read/4210536/bertambah-1-pasien-positif-covid-19-di-sulawesi-utara-jadi-2-orang" TargetMode="External"/><Relationship Id="rId268" Type="http://schemas.openxmlformats.org/officeDocument/2006/relationships/hyperlink" Target="https://www.liputan6.com/regional/read/4210536/bertambah-1-pasien-positif-covid-19-di-sulawesi-utara-jadi-2-orang" TargetMode="External"/><Relationship Id="rId267" Type="http://schemas.openxmlformats.org/officeDocument/2006/relationships/hyperlink" Target="https://www.liputan6.com/regional/read/4210536/bertambah-1-pasien-positif-covid-19-di-sulawesi-utara-jadi-2-orang" TargetMode="External"/><Relationship Id="rId266" Type="http://schemas.openxmlformats.org/officeDocument/2006/relationships/hyperlink" Target="https://www.liputan6.com/regional/read/4210536/bertambah-1-pasien-positif-covid-19-di-sulawesi-utara-jadi-2-orang" TargetMode="External"/><Relationship Id="rId265" Type="http://schemas.openxmlformats.org/officeDocument/2006/relationships/hyperlink" Target="https://www.liputan6.com/regional/read/4210536/bertambah-1-pasien-positif-covid-19-di-sulawesi-utara-jadi-2-orang" TargetMode="External"/><Relationship Id="rId260" Type="http://schemas.openxmlformats.org/officeDocument/2006/relationships/hyperlink" Target="https://www.liputan6.com/regional/read/4210536/bertambah-1-pasien-positif-covid-19-di-sulawesi-utara-jadi-2-orang" TargetMode="External"/><Relationship Id="rId259" Type="http://schemas.openxmlformats.org/officeDocument/2006/relationships/hyperlink" Target="https://www.liputan6.com/regional/read/4210536/bertambah-1-pasien-positif-covid-19-di-sulawesi-utara-jadi-2-orang" TargetMode="External"/><Relationship Id="rId258" Type="http://schemas.openxmlformats.org/officeDocument/2006/relationships/hyperlink" Target="https://www.liputan6.com/regional/read/4210536/bertambah-1-pasien-positif-covid-19-di-sulawesi-utara-jadi-2-orang" TargetMode="External"/><Relationship Id="rId253" Type="http://schemas.openxmlformats.org/officeDocument/2006/relationships/hyperlink" Target="https://www.liputan6.com/regional/read/4210536/bertambah-1-pasien-positif-covid-19-di-sulawesi-utara-jadi-2-orang" TargetMode="External"/><Relationship Id="rId252" Type="http://schemas.openxmlformats.org/officeDocument/2006/relationships/hyperlink" Target="https://www.liputan6.com/regional/read/4210536/bertambah-1-pasien-positif-covid-19-di-sulawesi-utara-jadi-2-orang" TargetMode="External"/><Relationship Id="rId251" Type="http://schemas.openxmlformats.org/officeDocument/2006/relationships/hyperlink" Target="https://www.liputan6.com/regional/read/4210536/bertambah-1-pasien-positif-covid-19-di-sulawesi-utara-jadi-2-orang" TargetMode="External"/><Relationship Id="rId250" Type="http://schemas.openxmlformats.org/officeDocument/2006/relationships/hyperlink" Target="https://www.liputan6.com/regional/read/4210536/bertambah-1-pasien-positif-covid-19-di-sulawesi-utara-jadi-2-orang" TargetMode="External"/><Relationship Id="rId257" Type="http://schemas.openxmlformats.org/officeDocument/2006/relationships/hyperlink" Target="https://www.liputan6.com/regional/read/4210536/bertambah-1-pasien-positif-covid-19-di-sulawesi-utara-jadi-2-orang" TargetMode="External"/><Relationship Id="rId256" Type="http://schemas.openxmlformats.org/officeDocument/2006/relationships/hyperlink" Target="https://www.liputan6.com/regional/read/4210536/bertambah-1-pasien-positif-covid-19-di-sulawesi-utara-jadi-2-orang" TargetMode="External"/><Relationship Id="rId255" Type="http://schemas.openxmlformats.org/officeDocument/2006/relationships/hyperlink" Target="https://www.liputan6.com/regional/read/4210536/bertambah-1-pasien-positif-covid-19-di-sulawesi-utara-jadi-2-orang" TargetMode="External"/><Relationship Id="rId254" Type="http://schemas.openxmlformats.org/officeDocument/2006/relationships/hyperlink" Target="https://www.liputan6.com/regional/read/4210536/bertambah-1-pasien-positif-covid-19-di-sulawesi-utara-jadi-2-orang" TargetMode="External"/><Relationship Id="rId293" Type="http://schemas.openxmlformats.org/officeDocument/2006/relationships/hyperlink" Target="https://www.liputan6.com/regional/read/4210536/bertambah-1-pasien-positif-covid-19-di-sulawesi-utara-jadi-2-orang" TargetMode="External"/><Relationship Id="rId292" Type="http://schemas.openxmlformats.org/officeDocument/2006/relationships/hyperlink" Target="https://www.liputan6.com/regional/read/4210536/bertambah-1-pasien-positif-covid-19-di-sulawesi-utara-jadi-2-orang" TargetMode="External"/><Relationship Id="rId291" Type="http://schemas.openxmlformats.org/officeDocument/2006/relationships/hyperlink" Target="https://www.liputan6.com/regional/read/4210536/bertambah-1-pasien-positif-covid-19-di-sulawesi-utara-jadi-2-orang" TargetMode="External"/><Relationship Id="rId290" Type="http://schemas.openxmlformats.org/officeDocument/2006/relationships/hyperlink" Target="https://www.liputan6.com/regional/read/4210536/bertambah-1-pasien-positif-covid-19-di-sulawesi-utara-jadi-2-orang" TargetMode="External"/><Relationship Id="rId286" Type="http://schemas.openxmlformats.org/officeDocument/2006/relationships/hyperlink" Target="https://www.liputan6.com/regional/read/4210536/bertambah-1-pasien-positif-covid-19-di-sulawesi-utara-jadi-2-orang" TargetMode="External"/><Relationship Id="rId285" Type="http://schemas.openxmlformats.org/officeDocument/2006/relationships/hyperlink" Target="https://www.liputan6.com/regional/read/4210536/bertambah-1-pasien-positif-covid-19-di-sulawesi-utara-jadi-2-orang" TargetMode="External"/><Relationship Id="rId284" Type="http://schemas.openxmlformats.org/officeDocument/2006/relationships/hyperlink" Target="https://www.liputan6.com/regional/read/4210536/bertambah-1-pasien-positif-covid-19-di-sulawesi-utara-jadi-2-orang" TargetMode="External"/><Relationship Id="rId283" Type="http://schemas.openxmlformats.org/officeDocument/2006/relationships/hyperlink" Target="https://www.liputan6.com/regional/read/4210536/bertambah-1-pasien-positif-covid-19-di-sulawesi-utara-jadi-2-orang" TargetMode="External"/><Relationship Id="rId289" Type="http://schemas.openxmlformats.org/officeDocument/2006/relationships/hyperlink" Target="https://www.liputan6.com/regional/read/4210536/bertambah-1-pasien-positif-covid-19-di-sulawesi-utara-jadi-2-orang" TargetMode="External"/><Relationship Id="rId288" Type="http://schemas.openxmlformats.org/officeDocument/2006/relationships/hyperlink" Target="https://www.liputan6.com/regional/read/4210536/bertambah-1-pasien-positif-covid-19-di-sulawesi-utara-jadi-2-orang" TargetMode="External"/><Relationship Id="rId287" Type="http://schemas.openxmlformats.org/officeDocument/2006/relationships/hyperlink" Target="https://www.liputan6.com/regional/read/4210536/bertambah-1-pasien-positif-covid-19-di-sulawesi-utara-jadi-2-orang" TargetMode="External"/><Relationship Id="rId282" Type="http://schemas.openxmlformats.org/officeDocument/2006/relationships/hyperlink" Target="https://www.liputan6.com/regional/read/4210536/bertambah-1-pasien-positif-covid-19-di-sulawesi-utara-jadi-2-orang" TargetMode="External"/><Relationship Id="rId281" Type="http://schemas.openxmlformats.org/officeDocument/2006/relationships/hyperlink" Target="https://www.liputan6.com/regional/read/4210536/bertambah-1-pasien-positif-covid-19-di-sulawesi-utara-jadi-2-orang" TargetMode="External"/><Relationship Id="rId280" Type="http://schemas.openxmlformats.org/officeDocument/2006/relationships/hyperlink" Target="https://www.liputan6.com/regional/read/4210536/bertambah-1-pasien-positif-covid-19-di-sulawesi-utara-jadi-2-orang" TargetMode="External"/><Relationship Id="rId275" Type="http://schemas.openxmlformats.org/officeDocument/2006/relationships/hyperlink" Target="https://www.liputan6.com/regional/read/4210536/bertambah-1-pasien-positif-covid-19-di-sulawesi-utara-jadi-2-orang" TargetMode="External"/><Relationship Id="rId274" Type="http://schemas.openxmlformats.org/officeDocument/2006/relationships/hyperlink" Target="https://www.liputan6.com/regional/read/4210536/bertambah-1-pasien-positif-covid-19-di-sulawesi-utara-jadi-2-orang" TargetMode="External"/><Relationship Id="rId273" Type="http://schemas.openxmlformats.org/officeDocument/2006/relationships/hyperlink" Target="https://www.liputan6.com/regional/read/4210536/bertambah-1-pasien-positif-covid-19-di-sulawesi-utara-jadi-2-orang" TargetMode="External"/><Relationship Id="rId272" Type="http://schemas.openxmlformats.org/officeDocument/2006/relationships/hyperlink" Target="https://www.liputan6.com/regional/read/4210536/bertambah-1-pasien-positif-covid-19-di-sulawesi-utara-jadi-2-orang" TargetMode="External"/><Relationship Id="rId279" Type="http://schemas.openxmlformats.org/officeDocument/2006/relationships/hyperlink" Target="https://www.liputan6.com/regional/read/4210536/bertambah-1-pasien-positif-covid-19-di-sulawesi-utara-jadi-2-orang" TargetMode="External"/><Relationship Id="rId278" Type="http://schemas.openxmlformats.org/officeDocument/2006/relationships/hyperlink" Target="https://www.liputan6.com/regional/read/4210536/bertambah-1-pasien-positif-covid-19-di-sulawesi-utara-jadi-2-orang" TargetMode="External"/><Relationship Id="rId277" Type="http://schemas.openxmlformats.org/officeDocument/2006/relationships/hyperlink" Target="https://www.liputan6.com/regional/read/4210536/bertambah-1-pasien-positif-covid-19-di-sulawesi-utara-jadi-2-orang" TargetMode="External"/><Relationship Id="rId276" Type="http://schemas.openxmlformats.org/officeDocument/2006/relationships/hyperlink" Target="https://www.liputan6.com/regional/read/4210536/bertambah-1-pasien-positif-covid-19-di-sulawesi-utara-jadi-2-orang" TargetMode="External"/><Relationship Id="rId613" Type="http://schemas.openxmlformats.org/officeDocument/2006/relationships/hyperlink" Target="https://corona.sulutprov.go.id/" TargetMode="External"/><Relationship Id="rId612" Type="http://schemas.openxmlformats.org/officeDocument/2006/relationships/hyperlink" Target="https://corona.sulutprov.go.id/" TargetMode="External"/><Relationship Id="rId611" Type="http://schemas.openxmlformats.org/officeDocument/2006/relationships/hyperlink" Target="https://corona.sulutprov.go.id/" TargetMode="External"/><Relationship Id="rId610" Type="http://schemas.openxmlformats.org/officeDocument/2006/relationships/hyperlink" Target="https://corona.sulutprov.go.id/" TargetMode="External"/><Relationship Id="rId617" Type="http://schemas.openxmlformats.org/officeDocument/2006/relationships/drawing" Target="../drawings/drawing15.xml"/><Relationship Id="rId616" Type="http://schemas.openxmlformats.org/officeDocument/2006/relationships/hyperlink" Target="https://corona.sulutprov.go.id/" TargetMode="External"/><Relationship Id="rId615" Type="http://schemas.openxmlformats.org/officeDocument/2006/relationships/hyperlink" Target="https://corona.sulutprov.go.id/" TargetMode="External"/><Relationship Id="rId614" Type="http://schemas.openxmlformats.org/officeDocument/2006/relationships/hyperlink" Target="https://corona.sulutprov.go.id/" TargetMode="External"/><Relationship Id="rId609" Type="http://schemas.openxmlformats.org/officeDocument/2006/relationships/hyperlink" Target="https://corona.sulutprov.go.id/" TargetMode="External"/><Relationship Id="rId608" Type="http://schemas.openxmlformats.org/officeDocument/2006/relationships/hyperlink" Target="https://corona.sulutprov.go.id/" TargetMode="External"/><Relationship Id="rId607" Type="http://schemas.openxmlformats.org/officeDocument/2006/relationships/hyperlink" Target="https://corona.sulutprov.go.id/" TargetMode="External"/><Relationship Id="rId602" Type="http://schemas.openxmlformats.org/officeDocument/2006/relationships/hyperlink" Target="https://corona.sulutprov.go.id/" TargetMode="External"/><Relationship Id="rId601" Type="http://schemas.openxmlformats.org/officeDocument/2006/relationships/hyperlink" Target="https://corona.sulutprov.go.id/" TargetMode="External"/><Relationship Id="rId600" Type="http://schemas.openxmlformats.org/officeDocument/2006/relationships/hyperlink" Target="https://corona.sulutprov.go.id/" TargetMode="External"/><Relationship Id="rId606" Type="http://schemas.openxmlformats.org/officeDocument/2006/relationships/hyperlink" Target="https://corona.sulutprov.go.id/" TargetMode="External"/><Relationship Id="rId605" Type="http://schemas.openxmlformats.org/officeDocument/2006/relationships/hyperlink" Target="https://corona.sulutprov.go.id/" TargetMode="External"/><Relationship Id="rId604" Type="http://schemas.openxmlformats.org/officeDocument/2006/relationships/hyperlink" Target="https://corona.sulutprov.go.id/" TargetMode="External"/><Relationship Id="rId603" Type="http://schemas.openxmlformats.org/officeDocument/2006/relationships/hyperlink" Target="https://corona.sulutprov.go.id/" TargetMode="External"/><Relationship Id="rId228" Type="http://schemas.openxmlformats.org/officeDocument/2006/relationships/hyperlink" Target="https://www.liputan6.com/regional/read/4210536/bertambah-1-pasien-positif-covid-19-di-sulawesi-utara-jadi-2-orang" TargetMode="External"/><Relationship Id="rId227" Type="http://schemas.openxmlformats.org/officeDocument/2006/relationships/hyperlink" Target="https://www.liputan6.com/regional/read/4210536/bertambah-1-pasien-positif-covid-19-di-sulawesi-utara-jadi-2-orang" TargetMode="External"/><Relationship Id="rId226" Type="http://schemas.openxmlformats.org/officeDocument/2006/relationships/hyperlink" Target="https://www.liputan6.com/regional/read/4210536/bertambah-1-pasien-positif-covid-19-di-sulawesi-utara-jadi-2-orang" TargetMode="External"/><Relationship Id="rId225" Type="http://schemas.openxmlformats.org/officeDocument/2006/relationships/hyperlink" Target="https://www.liputan6.com/regional/read/4210536/bertambah-1-pasien-positif-covid-19-di-sulawesi-utara-jadi-2-orang" TargetMode="External"/><Relationship Id="rId229" Type="http://schemas.openxmlformats.org/officeDocument/2006/relationships/hyperlink" Target="https://www.liputan6.com/regional/read/4210536/bertambah-1-pasien-positif-covid-19-di-sulawesi-utara-jadi-2-orang" TargetMode="External"/><Relationship Id="rId220" Type="http://schemas.openxmlformats.org/officeDocument/2006/relationships/hyperlink" Target="https://www.liputan6.com/regional/read/4210536/bertambah-1-pasien-positif-covid-19-di-sulawesi-utara-jadi-2-orang" TargetMode="External"/><Relationship Id="rId224" Type="http://schemas.openxmlformats.org/officeDocument/2006/relationships/hyperlink" Target="https://www.liputan6.com/regional/read/4210536/bertambah-1-pasien-positif-covid-19-di-sulawesi-utara-jadi-2-orang" TargetMode="External"/><Relationship Id="rId223" Type="http://schemas.openxmlformats.org/officeDocument/2006/relationships/hyperlink" Target="https://www.liputan6.com/regional/read/4210536/bertambah-1-pasien-positif-covid-19-di-sulawesi-utara-jadi-2-orang" TargetMode="External"/><Relationship Id="rId222" Type="http://schemas.openxmlformats.org/officeDocument/2006/relationships/hyperlink" Target="https://www.liputan6.com/regional/read/4210536/bertambah-1-pasien-positif-covid-19-di-sulawesi-utara-jadi-2-orang" TargetMode="External"/><Relationship Id="rId221" Type="http://schemas.openxmlformats.org/officeDocument/2006/relationships/hyperlink" Target="https://www.liputan6.com/regional/read/4210536/bertambah-1-pasien-positif-covid-19-di-sulawesi-utara-jadi-2-orang" TargetMode="External"/><Relationship Id="rId217" Type="http://schemas.openxmlformats.org/officeDocument/2006/relationships/hyperlink" Target="https://www.liputan6.com/regional/read/4210536/bertambah-1-pasien-positif-covid-19-di-sulawesi-utara-jadi-2-orang" TargetMode="External"/><Relationship Id="rId216" Type="http://schemas.openxmlformats.org/officeDocument/2006/relationships/hyperlink" Target="https://www.liputan6.com/regional/read/4210536/bertambah-1-pasien-positif-covid-19-di-sulawesi-utara-jadi-2-orang" TargetMode="External"/><Relationship Id="rId215" Type="http://schemas.openxmlformats.org/officeDocument/2006/relationships/hyperlink" Target="https://www.liputan6.com/regional/read/4210536/bertambah-1-pasien-positif-covid-19-di-sulawesi-utara-jadi-2-orang" TargetMode="External"/><Relationship Id="rId214" Type="http://schemas.openxmlformats.org/officeDocument/2006/relationships/hyperlink" Target="https://www.liputan6.com/regional/read/4210536/bertambah-1-pasien-positif-covid-19-di-sulawesi-utara-jadi-2-orang" TargetMode="External"/><Relationship Id="rId219" Type="http://schemas.openxmlformats.org/officeDocument/2006/relationships/hyperlink" Target="https://www.liputan6.com/regional/read/4210536/bertambah-1-pasien-positif-covid-19-di-sulawesi-utara-jadi-2-orang" TargetMode="External"/><Relationship Id="rId218" Type="http://schemas.openxmlformats.org/officeDocument/2006/relationships/hyperlink" Target="https://www.liputan6.com/regional/read/4210536/bertambah-1-pasien-positif-covid-19-di-sulawesi-utara-jadi-2-orang" TargetMode="External"/><Relationship Id="rId213" Type="http://schemas.openxmlformats.org/officeDocument/2006/relationships/hyperlink" Target="https://www.liputan6.com/regional/read/4210536/bertambah-1-pasien-positif-covid-19-di-sulawesi-utara-jadi-2-orang" TargetMode="External"/><Relationship Id="rId212" Type="http://schemas.openxmlformats.org/officeDocument/2006/relationships/hyperlink" Target="https://www.liputan6.com/regional/read/4210536/bertambah-1-pasien-positif-covid-19-di-sulawesi-utara-jadi-2-orang" TargetMode="External"/><Relationship Id="rId211" Type="http://schemas.openxmlformats.org/officeDocument/2006/relationships/hyperlink" Target="https://www.liputan6.com/regional/read/4210536/bertambah-1-pasien-positif-covid-19-di-sulawesi-utara-jadi-2-orang" TargetMode="External"/><Relationship Id="rId210" Type="http://schemas.openxmlformats.org/officeDocument/2006/relationships/hyperlink" Target="https://www.liputan6.com/regional/read/4210536/bertambah-1-pasien-positif-covid-19-di-sulawesi-utara-jadi-2-orang" TargetMode="External"/><Relationship Id="rId249" Type="http://schemas.openxmlformats.org/officeDocument/2006/relationships/hyperlink" Target="https://www.liputan6.com/regional/read/4210536/bertambah-1-pasien-positif-covid-19-di-sulawesi-utara-jadi-2-orang" TargetMode="External"/><Relationship Id="rId248" Type="http://schemas.openxmlformats.org/officeDocument/2006/relationships/hyperlink" Target="https://www.liputan6.com/regional/read/4210536/bertambah-1-pasien-positif-covid-19-di-sulawesi-utara-jadi-2-orang" TargetMode="External"/><Relationship Id="rId247" Type="http://schemas.openxmlformats.org/officeDocument/2006/relationships/hyperlink" Target="https://www.liputan6.com/regional/read/4210536/bertambah-1-pasien-positif-covid-19-di-sulawesi-utara-jadi-2-orang" TargetMode="External"/><Relationship Id="rId242" Type="http://schemas.openxmlformats.org/officeDocument/2006/relationships/hyperlink" Target="https://www.liputan6.com/regional/read/4210536/bertambah-1-pasien-positif-covid-19-di-sulawesi-utara-jadi-2-orang" TargetMode="External"/><Relationship Id="rId241" Type="http://schemas.openxmlformats.org/officeDocument/2006/relationships/hyperlink" Target="https://www.liputan6.com/regional/read/4210536/bertambah-1-pasien-positif-covid-19-di-sulawesi-utara-jadi-2-orang" TargetMode="External"/><Relationship Id="rId240" Type="http://schemas.openxmlformats.org/officeDocument/2006/relationships/hyperlink" Target="https://www.liputan6.com/regional/read/4210536/bertambah-1-pasien-positif-covid-19-di-sulawesi-utara-jadi-2-orang" TargetMode="External"/><Relationship Id="rId246" Type="http://schemas.openxmlformats.org/officeDocument/2006/relationships/hyperlink" Target="https://www.liputan6.com/regional/read/4210536/bertambah-1-pasien-positif-covid-19-di-sulawesi-utara-jadi-2-orang" TargetMode="External"/><Relationship Id="rId245" Type="http://schemas.openxmlformats.org/officeDocument/2006/relationships/hyperlink" Target="https://www.liputan6.com/regional/read/4210536/bertambah-1-pasien-positif-covid-19-di-sulawesi-utara-jadi-2-orang" TargetMode="External"/><Relationship Id="rId244" Type="http://schemas.openxmlformats.org/officeDocument/2006/relationships/hyperlink" Target="https://www.liputan6.com/regional/read/4210536/bertambah-1-pasien-positif-covid-19-di-sulawesi-utara-jadi-2-orang" TargetMode="External"/><Relationship Id="rId243" Type="http://schemas.openxmlformats.org/officeDocument/2006/relationships/hyperlink" Target="https://www.liputan6.com/regional/read/4210536/bertambah-1-pasien-positif-covid-19-di-sulawesi-utara-jadi-2-orang" TargetMode="External"/><Relationship Id="rId239" Type="http://schemas.openxmlformats.org/officeDocument/2006/relationships/hyperlink" Target="https://www.liputan6.com/regional/read/4210536/bertambah-1-pasien-positif-covid-19-di-sulawesi-utara-jadi-2-orang" TargetMode="External"/><Relationship Id="rId238" Type="http://schemas.openxmlformats.org/officeDocument/2006/relationships/hyperlink" Target="https://www.liputan6.com/regional/read/4210536/bertambah-1-pasien-positif-covid-19-di-sulawesi-utara-jadi-2-orang" TargetMode="External"/><Relationship Id="rId237" Type="http://schemas.openxmlformats.org/officeDocument/2006/relationships/hyperlink" Target="https://www.liputan6.com/regional/read/4210536/bertambah-1-pasien-positif-covid-19-di-sulawesi-utara-jadi-2-orang" TargetMode="External"/><Relationship Id="rId236" Type="http://schemas.openxmlformats.org/officeDocument/2006/relationships/hyperlink" Target="https://www.liputan6.com/regional/read/4210536/bertambah-1-pasien-positif-covid-19-di-sulawesi-utara-jadi-2-orang" TargetMode="External"/><Relationship Id="rId231" Type="http://schemas.openxmlformats.org/officeDocument/2006/relationships/hyperlink" Target="https://www.liputan6.com/regional/read/4210536/bertambah-1-pasien-positif-covid-19-di-sulawesi-utara-jadi-2-orang" TargetMode="External"/><Relationship Id="rId230" Type="http://schemas.openxmlformats.org/officeDocument/2006/relationships/hyperlink" Target="https://www.liputan6.com/regional/read/4210536/bertambah-1-pasien-positif-covid-19-di-sulawesi-utara-jadi-2-orang" TargetMode="External"/><Relationship Id="rId235" Type="http://schemas.openxmlformats.org/officeDocument/2006/relationships/hyperlink" Target="https://www.liputan6.com/regional/read/4210536/bertambah-1-pasien-positif-covid-19-di-sulawesi-utara-jadi-2-orang" TargetMode="External"/><Relationship Id="rId234" Type="http://schemas.openxmlformats.org/officeDocument/2006/relationships/hyperlink" Target="https://www.liputan6.com/regional/read/4210536/bertambah-1-pasien-positif-covid-19-di-sulawesi-utara-jadi-2-orang" TargetMode="External"/><Relationship Id="rId233" Type="http://schemas.openxmlformats.org/officeDocument/2006/relationships/hyperlink" Target="https://www.liputan6.com/regional/read/4210536/bertambah-1-pasien-positif-covid-19-di-sulawesi-utara-jadi-2-orang" TargetMode="External"/><Relationship Id="rId232" Type="http://schemas.openxmlformats.org/officeDocument/2006/relationships/hyperlink" Target="https://www.liputan6.com/regional/read/4210536/bertambah-1-pasien-positif-covid-19-di-sulawesi-utara-jadi-2-orang" TargetMode="External"/><Relationship Id="rId206" Type="http://schemas.openxmlformats.org/officeDocument/2006/relationships/hyperlink" Target="https://www.liputan6.com/regional/read/4210536/bertambah-1-pasien-positif-covid-19-di-sulawesi-utara-jadi-2-orang" TargetMode="External"/><Relationship Id="rId205" Type="http://schemas.openxmlformats.org/officeDocument/2006/relationships/hyperlink" Target="https://www.liputan6.com/regional/read/4210536/bertambah-1-pasien-positif-covid-19-di-sulawesi-utara-jadi-2-orang" TargetMode="External"/><Relationship Id="rId204" Type="http://schemas.openxmlformats.org/officeDocument/2006/relationships/hyperlink" Target="https://www.liputan6.com/regional/read/4210536/bertambah-1-pasien-positif-covid-19-di-sulawesi-utara-jadi-2-orang" TargetMode="External"/><Relationship Id="rId203" Type="http://schemas.openxmlformats.org/officeDocument/2006/relationships/hyperlink" Target="https://www.liputan6.com/regional/read/4210536/bertambah-1-pasien-positif-covid-19-di-sulawesi-utara-jadi-2-orang" TargetMode="External"/><Relationship Id="rId209" Type="http://schemas.openxmlformats.org/officeDocument/2006/relationships/hyperlink" Target="https://www.liputan6.com/regional/read/4210536/bertambah-1-pasien-positif-covid-19-di-sulawesi-utara-jadi-2-orang" TargetMode="External"/><Relationship Id="rId208" Type="http://schemas.openxmlformats.org/officeDocument/2006/relationships/hyperlink" Target="https://www.liputan6.com/regional/read/4210536/bertambah-1-pasien-positif-covid-19-di-sulawesi-utara-jadi-2-orang" TargetMode="External"/><Relationship Id="rId207" Type="http://schemas.openxmlformats.org/officeDocument/2006/relationships/hyperlink" Target="https://www.liputan6.com/regional/read/4210536/bertambah-1-pasien-positif-covid-19-di-sulawesi-utara-jadi-2-orang" TargetMode="External"/><Relationship Id="rId202" Type="http://schemas.openxmlformats.org/officeDocument/2006/relationships/hyperlink" Target="https://www.liputan6.com/regional/read/4210536/bertambah-1-pasien-positif-covid-19-di-sulawesi-utara-jadi-2-orang" TargetMode="External"/><Relationship Id="rId201" Type="http://schemas.openxmlformats.org/officeDocument/2006/relationships/hyperlink" Target="https://www.liputan6.com/regional/read/4210536/bertambah-1-pasien-positif-covid-19-di-sulawesi-utara-jadi-2-orang" TargetMode="External"/><Relationship Id="rId200" Type="http://schemas.openxmlformats.org/officeDocument/2006/relationships/hyperlink" Target="https://www.liputan6.com/regional/read/4210536/bertambah-1-pasien-positif-covid-19-di-sulawesi-utara-jadi-2-orang" TargetMode="External"/><Relationship Id="rId190" Type="http://schemas.openxmlformats.org/officeDocument/2006/relationships/hyperlink" Target="https://www.liputan6.com/regional/read/4210536/bertambah-1-pasien-positif-covid-19-di-sulawesi-utara-jadi-2-orang" TargetMode="External"/><Relationship Id="rId194" Type="http://schemas.openxmlformats.org/officeDocument/2006/relationships/hyperlink" Target="https://www.liputan6.com/regional/read/4210536/bertambah-1-pasien-positif-covid-19-di-sulawesi-utara-jadi-2-orang" TargetMode="External"/><Relationship Id="rId193" Type="http://schemas.openxmlformats.org/officeDocument/2006/relationships/hyperlink" Target="https://www.liputan6.com/regional/read/4210536/bertambah-1-pasien-positif-covid-19-di-sulawesi-utara-jadi-2-orang" TargetMode="External"/><Relationship Id="rId192" Type="http://schemas.openxmlformats.org/officeDocument/2006/relationships/hyperlink" Target="https://www.liputan6.com/regional/read/4210536/bertambah-1-pasien-positif-covid-19-di-sulawesi-utara-jadi-2-orang" TargetMode="External"/><Relationship Id="rId191" Type="http://schemas.openxmlformats.org/officeDocument/2006/relationships/hyperlink" Target="https://www.liputan6.com/regional/read/4210536/bertambah-1-pasien-positif-covid-19-di-sulawesi-utara-jadi-2-orang" TargetMode="External"/><Relationship Id="rId187" Type="http://schemas.openxmlformats.org/officeDocument/2006/relationships/hyperlink" Target="https://www.liputan6.com/regional/read/4210536/bertambah-1-pasien-positif-covid-19-di-sulawesi-utara-jadi-2-orang" TargetMode="External"/><Relationship Id="rId186" Type="http://schemas.openxmlformats.org/officeDocument/2006/relationships/hyperlink" Target="https://www.liputan6.com/regional/read/4210536/bertambah-1-pasien-positif-covid-19-di-sulawesi-utara-jadi-2-orang" TargetMode="External"/><Relationship Id="rId185" Type="http://schemas.openxmlformats.org/officeDocument/2006/relationships/hyperlink" Target="https://www.liputan6.com/regional/read/4210536/bertambah-1-pasien-positif-covid-19-di-sulawesi-utara-jadi-2-orang" TargetMode="External"/><Relationship Id="rId184" Type="http://schemas.openxmlformats.org/officeDocument/2006/relationships/hyperlink" Target="https://www.liputan6.com/regional/read/4210536/bertambah-1-pasien-positif-covid-19-di-sulawesi-utara-jadi-2-orang" TargetMode="External"/><Relationship Id="rId189" Type="http://schemas.openxmlformats.org/officeDocument/2006/relationships/hyperlink" Target="https://www.liputan6.com/regional/read/4210536/bertambah-1-pasien-positif-covid-19-di-sulawesi-utara-jadi-2-orang" TargetMode="External"/><Relationship Id="rId188" Type="http://schemas.openxmlformats.org/officeDocument/2006/relationships/hyperlink" Target="https://www.liputan6.com/regional/read/4210536/bertambah-1-pasien-positif-covid-19-di-sulawesi-utara-jadi-2-orang" TargetMode="External"/><Relationship Id="rId183" Type="http://schemas.openxmlformats.org/officeDocument/2006/relationships/hyperlink" Target="https://www.liputan6.com/regional/read/4210536/bertambah-1-pasien-positif-covid-19-di-sulawesi-utara-jadi-2-orang" TargetMode="External"/><Relationship Id="rId182" Type="http://schemas.openxmlformats.org/officeDocument/2006/relationships/hyperlink" Target="https://www.liputan6.com/regional/read/4210536/bertambah-1-pasien-positif-covid-19-di-sulawesi-utara-jadi-2-orang" TargetMode="External"/><Relationship Id="rId181" Type="http://schemas.openxmlformats.org/officeDocument/2006/relationships/hyperlink" Target="https://www.liputan6.com/regional/read/4210536/bertambah-1-pasien-positif-covid-19-di-sulawesi-utara-jadi-2-orang" TargetMode="External"/><Relationship Id="rId180" Type="http://schemas.openxmlformats.org/officeDocument/2006/relationships/hyperlink" Target="https://www.liputan6.com/regional/read/4210536/bertambah-1-pasien-positif-covid-19-di-sulawesi-utara-jadi-2-orang" TargetMode="External"/><Relationship Id="rId176" Type="http://schemas.openxmlformats.org/officeDocument/2006/relationships/hyperlink" Target="https://www.liputan6.com/regional/read/4210536/bertambah-1-pasien-positif-covid-19-di-sulawesi-utara-jadi-2-orang" TargetMode="External"/><Relationship Id="rId175" Type="http://schemas.openxmlformats.org/officeDocument/2006/relationships/hyperlink" Target="https://www.liputan6.com/regional/read/4210536/bertambah-1-pasien-positif-covid-19-di-sulawesi-utara-jadi-2-orang" TargetMode="External"/><Relationship Id="rId174" Type="http://schemas.openxmlformats.org/officeDocument/2006/relationships/hyperlink" Target="https://www.liputan6.com/regional/read/4210536/bertambah-1-pasien-positif-covid-19-di-sulawesi-utara-jadi-2-orang" TargetMode="External"/><Relationship Id="rId173" Type="http://schemas.openxmlformats.org/officeDocument/2006/relationships/hyperlink" Target="https://www.liputan6.com/regional/read/4210536/bertambah-1-pasien-positif-covid-19-di-sulawesi-utara-jadi-2-orang" TargetMode="External"/><Relationship Id="rId179" Type="http://schemas.openxmlformats.org/officeDocument/2006/relationships/hyperlink" Target="https://www.liputan6.com/regional/read/4210536/bertambah-1-pasien-positif-covid-19-di-sulawesi-utara-jadi-2-orang" TargetMode="External"/><Relationship Id="rId178" Type="http://schemas.openxmlformats.org/officeDocument/2006/relationships/hyperlink" Target="https://www.liputan6.com/regional/read/4210536/bertambah-1-pasien-positif-covid-19-di-sulawesi-utara-jadi-2-orang" TargetMode="External"/><Relationship Id="rId177" Type="http://schemas.openxmlformats.org/officeDocument/2006/relationships/hyperlink" Target="https://www.liputan6.com/regional/read/4210536/bertambah-1-pasien-positif-covid-19-di-sulawesi-utara-jadi-2-orang" TargetMode="External"/><Relationship Id="rId198" Type="http://schemas.openxmlformats.org/officeDocument/2006/relationships/hyperlink" Target="https://www.liputan6.com/regional/read/4210536/bertambah-1-pasien-positif-covid-19-di-sulawesi-utara-jadi-2-orang" TargetMode="External"/><Relationship Id="rId197" Type="http://schemas.openxmlformats.org/officeDocument/2006/relationships/hyperlink" Target="https://www.liputan6.com/regional/read/4210536/bertambah-1-pasien-positif-covid-19-di-sulawesi-utara-jadi-2-orang" TargetMode="External"/><Relationship Id="rId196" Type="http://schemas.openxmlformats.org/officeDocument/2006/relationships/hyperlink" Target="https://www.liputan6.com/regional/read/4210536/bertambah-1-pasien-positif-covid-19-di-sulawesi-utara-jadi-2-orang" TargetMode="External"/><Relationship Id="rId195" Type="http://schemas.openxmlformats.org/officeDocument/2006/relationships/hyperlink" Target="https://www.liputan6.com/regional/read/4210536/bertambah-1-pasien-positif-covid-19-di-sulawesi-utara-jadi-2-orang" TargetMode="External"/><Relationship Id="rId199" Type="http://schemas.openxmlformats.org/officeDocument/2006/relationships/hyperlink" Target="https://www.liputan6.com/regional/read/4210536/bertambah-1-pasien-positif-covid-19-di-sulawesi-utara-jadi-2-orang" TargetMode="External"/><Relationship Id="rId150" Type="http://schemas.openxmlformats.org/officeDocument/2006/relationships/hyperlink" Target="https://www.liputan6.com/regional/read/4210536/bertambah-1-pasien-positif-covid-19-di-sulawesi-utara-jadi-2-orang" TargetMode="External"/><Relationship Id="rId149" Type="http://schemas.openxmlformats.org/officeDocument/2006/relationships/hyperlink" Target="https://www.liputan6.com/regional/read/4210536/bertambah-1-pasien-positif-covid-19-di-sulawesi-utara-jadi-2-orang" TargetMode="External"/><Relationship Id="rId148" Type="http://schemas.openxmlformats.org/officeDocument/2006/relationships/hyperlink" Target="https://www.liputan6.com/regional/read/4210536/bertambah-1-pasien-positif-covid-19-di-sulawesi-utara-jadi-2-orang" TargetMode="External"/><Relationship Id="rId143" Type="http://schemas.openxmlformats.org/officeDocument/2006/relationships/hyperlink" Target="https://www.liputan6.com/regional/read/4210536/bertambah-1-pasien-positif-covid-19-di-sulawesi-utara-jadi-2-orang" TargetMode="External"/><Relationship Id="rId142" Type="http://schemas.openxmlformats.org/officeDocument/2006/relationships/hyperlink" Target="https://www.liputan6.com/regional/read/4210536/bertambah-1-pasien-positif-covid-19-di-sulawesi-utara-jadi-2-orang" TargetMode="External"/><Relationship Id="rId141" Type="http://schemas.openxmlformats.org/officeDocument/2006/relationships/hyperlink" Target="https://www.liputan6.com/regional/read/4210536/bertambah-1-pasien-positif-covid-19-di-sulawesi-utara-jadi-2-orang" TargetMode="External"/><Relationship Id="rId140" Type="http://schemas.openxmlformats.org/officeDocument/2006/relationships/hyperlink" Target="https://www.liputan6.com/regional/read/4210536/bertambah-1-pasien-positif-covid-19-di-sulawesi-utara-jadi-2-orang" TargetMode="External"/><Relationship Id="rId147" Type="http://schemas.openxmlformats.org/officeDocument/2006/relationships/hyperlink" Target="https://www.liputan6.com/regional/read/4210536/bertambah-1-pasien-positif-covid-19-di-sulawesi-utara-jadi-2-orang" TargetMode="External"/><Relationship Id="rId146" Type="http://schemas.openxmlformats.org/officeDocument/2006/relationships/hyperlink" Target="https://www.liputan6.com/regional/read/4210536/bertambah-1-pasien-positif-covid-19-di-sulawesi-utara-jadi-2-orang" TargetMode="External"/><Relationship Id="rId145" Type="http://schemas.openxmlformats.org/officeDocument/2006/relationships/hyperlink" Target="https://www.liputan6.com/regional/read/4210536/bertambah-1-pasien-positif-covid-19-di-sulawesi-utara-jadi-2-orang" TargetMode="External"/><Relationship Id="rId144" Type="http://schemas.openxmlformats.org/officeDocument/2006/relationships/hyperlink" Target="https://www.liputan6.com/regional/read/4210536/bertambah-1-pasien-positif-covid-19-di-sulawesi-utara-jadi-2-orang" TargetMode="External"/><Relationship Id="rId139" Type="http://schemas.openxmlformats.org/officeDocument/2006/relationships/hyperlink" Target="https://www.liputan6.com/regional/read/4210536/bertambah-1-pasien-positif-covid-19-di-sulawesi-utara-jadi-2-orang" TargetMode="External"/><Relationship Id="rId138" Type="http://schemas.openxmlformats.org/officeDocument/2006/relationships/hyperlink" Target="https://www.liputan6.com/regional/read/4210536/bertambah-1-pasien-positif-covid-19-di-sulawesi-utara-jadi-2-orang" TargetMode="External"/><Relationship Id="rId137" Type="http://schemas.openxmlformats.org/officeDocument/2006/relationships/hyperlink" Target="https://www.liputan6.com/regional/read/4210536/bertambah-1-pasien-positif-covid-19-di-sulawesi-utara-jadi-2-orang" TargetMode="External"/><Relationship Id="rId132" Type="http://schemas.openxmlformats.org/officeDocument/2006/relationships/hyperlink" Target="https://www.liputan6.com/regional/read/4210536/bertambah-1-pasien-positif-covid-19-di-sulawesi-utara-jadi-2-orang" TargetMode="External"/><Relationship Id="rId131" Type="http://schemas.openxmlformats.org/officeDocument/2006/relationships/hyperlink" Target="https://www.liputan6.com/regional/read/4210536/bertambah-1-pasien-positif-covid-19-di-sulawesi-utara-jadi-2-orang" TargetMode="External"/><Relationship Id="rId130" Type="http://schemas.openxmlformats.org/officeDocument/2006/relationships/hyperlink" Target="https://www.liputan6.com/regional/read/4210536/bertambah-1-pasien-positif-covid-19-di-sulawesi-utara-jadi-2-orang" TargetMode="External"/><Relationship Id="rId136" Type="http://schemas.openxmlformats.org/officeDocument/2006/relationships/hyperlink" Target="https://www.liputan6.com/regional/read/4210536/bertambah-1-pasien-positif-covid-19-di-sulawesi-utara-jadi-2-orang" TargetMode="External"/><Relationship Id="rId135" Type="http://schemas.openxmlformats.org/officeDocument/2006/relationships/hyperlink" Target="https://www.liputan6.com/regional/read/4210536/bertambah-1-pasien-positif-covid-19-di-sulawesi-utara-jadi-2-orang" TargetMode="External"/><Relationship Id="rId134" Type="http://schemas.openxmlformats.org/officeDocument/2006/relationships/hyperlink" Target="https://www.liputan6.com/regional/read/4210536/bertambah-1-pasien-positif-covid-19-di-sulawesi-utara-jadi-2-orang" TargetMode="External"/><Relationship Id="rId133" Type="http://schemas.openxmlformats.org/officeDocument/2006/relationships/hyperlink" Target="https://www.liputan6.com/regional/read/4210536/bertambah-1-pasien-positif-covid-19-di-sulawesi-utara-jadi-2-orang" TargetMode="External"/><Relationship Id="rId172" Type="http://schemas.openxmlformats.org/officeDocument/2006/relationships/hyperlink" Target="https://www.liputan6.com/regional/read/4210536/bertambah-1-pasien-positif-covid-19-di-sulawesi-utara-jadi-2-orang" TargetMode="External"/><Relationship Id="rId171" Type="http://schemas.openxmlformats.org/officeDocument/2006/relationships/hyperlink" Target="https://www.liputan6.com/regional/read/4210536/bertambah-1-pasien-positif-covid-19-di-sulawesi-utara-jadi-2-orang" TargetMode="External"/><Relationship Id="rId170" Type="http://schemas.openxmlformats.org/officeDocument/2006/relationships/hyperlink" Target="https://www.liputan6.com/regional/read/4210536/bertambah-1-pasien-positif-covid-19-di-sulawesi-utara-jadi-2-orang" TargetMode="External"/><Relationship Id="rId165" Type="http://schemas.openxmlformats.org/officeDocument/2006/relationships/hyperlink" Target="https://www.liputan6.com/regional/read/4210536/bertambah-1-pasien-positif-covid-19-di-sulawesi-utara-jadi-2-orang" TargetMode="External"/><Relationship Id="rId164" Type="http://schemas.openxmlformats.org/officeDocument/2006/relationships/hyperlink" Target="https://www.liputan6.com/regional/read/4210536/bertambah-1-pasien-positif-covid-19-di-sulawesi-utara-jadi-2-orang" TargetMode="External"/><Relationship Id="rId163" Type="http://schemas.openxmlformats.org/officeDocument/2006/relationships/hyperlink" Target="https://www.liputan6.com/regional/read/4210536/bertambah-1-pasien-positif-covid-19-di-sulawesi-utara-jadi-2-orang" TargetMode="External"/><Relationship Id="rId162" Type="http://schemas.openxmlformats.org/officeDocument/2006/relationships/hyperlink" Target="https://www.liputan6.com/regional/read/4210536/bertambah-1-pasien-positif-covid-19-di-sulawesi-utara-jadi-2-orang" TargetMode="External"/><Relationship Id="rId169" Type="http://schemas.openxmlformats.org/officeDocument/2006/relationships/hyperlink" Target="https://www.liputan6.com/regional/read/4210536/bertambah-1-pasien-positif-covid-19-di-sulawesi-utara-jadi-2-orang" TargetMode="External"/><Relationship Id="rId168" Type="http://schemas.openxmlformats.org/officeDocument/2006/relationships/hyperlink" Target="https://www.liputan6.com/regional/read/4210536/bertambah-1-pasien-positif-covid-19-di-sulawesi-utara-jadi-2-orang" TargetMode="External"/><Relationship Id="rId167" Type="http://schemas.openxmlformats.org/officeDocument/2006/relationships/hyperlink" Target="https://www.liputan6.com/regional/read/4210536/bertambah-1-pasien-positif-covid-19-di-sulawesi-utara-jadi-2-orang" TargetMode="External"/><Relationship Id="rId166" Type="http://schemas.openxmlformats.org/officeDocument/2006/relationships/hyperlink" Target="https://www.liputan6.com/regional/read/4210536/bertambah-1-pasien-positif-covid-19-di-sulawesi-utara-jadi-2-orang" TargetMode="External"/><Relationship Id="rId161" Type="http://schemas.openxmlformats.org/officeDocument/2006/relationships/hyperlink" Target="https://www.liputan6.com/regional/read/4210536/bertambah-1-pasien-positif-covid-19-di-sulawesi-utara-jadi-2-orang" TargetMode="External"/><Relationship Id="rId160" Type="http://schemas.openxmlformats.org/officeDocument/2006/relationships/hyperlink" Target="https://www.liputan6.com/regional/read/4210536/bertambah-1-pasien-positif-covid-19-di-sulawesi-utara-jadi-2-orang" TargetMode="External"/><Relationship Id="rId159" Type="http://schemas.openxmlformats.org/officeDocument/2006/relationships/hyperlink" Target="https://www.liputan6.com/regional/read/4210536/bertambah-1-pasien-positif-covid-19-di-sulawesi-utara-jadi-2-orang" TargetMode="External"/><Relationship Id="rId154" Type="http://schemas.openxmlformats.org/officeDocument/2006/relationships/hyperlink" Target="https://www.liputan6.com/regional/read/4210536/bertambah-1-pasien-positif-covid-19-di-sulawesi-utara-jadi-2-orang" TargetMode="External"/><Relationship Id="rId153" Type="http://schemas.openxmlformats.org/officeDocument/2006/relationships/hyperlink" Target="https://www.liputan6.com/regional/read/4210536/bertambah-1-pasien-positif-covid-19-di-sulawesi-utara-jadi-2-orang" TargetMode="External"/><Relationship Id="rId152" Type="http://schemas.openxmlformats.org/officeDocument/2006/relationships/hyperlink" Target="https://www.liputan6.com/regional/read/4210536/bertambah-1-pasien-positif-covid-19-di-sulawesi-utara-jadi-2-orang" TargetMode="External"/><Relationship Id="rId151" Type="http://schemas.openxmlformats.org/officeDocument/2006/relationships/hyperlink" Target="https://www.liputan6.com/regional/read/4210536/bertambah-1-pasien-positif-covid-19-di-sulawesi-utara-jadi-2-orang" TargetMode="External"/><Relationship Id="rId158" Type="http://schemas.openxmlformats.org/officeDocument/2006/relationships/hyperlink" Target="https://www.liputan6.com/regional/read/4210536/bertambah-1-pasien-positif-covid-19-di-sulawesi-utara-jadi-2-orang" TargetMode="External"/><Relationship Id="rId157" Type="http://schemas.openxmlformats.org/officeDocument/2006/relationships/hyperlink" Target="https://www.liputan6.com/regional/read/4210536/bertambah-1-pasien-positif-covid-19-di-sulawesi-utara-jadi-2-orang" TargetMode="External"/><Relationship Id="rId156" Type="http://schemas.openxmlformats.org/officeDocument/2006/relationships/hyperlink" Target="https://www.liputan6.com/regional/read/4210536/bertambah-1-pasien-positif-covid-19-di-sulawesi-utara-jadi-2-orang" TargetMode="External"/><Relationship Id="rId155" Type="http://schemas.openxmlformats.org/officeDocument/2006/relationships/hyperlink" Target="https://www.liputan6.com/regional/read/4210536/bertambah-1-pasien-positif-covid-19-di-sulawesi-utara-jadi-2-orang" TargetMode="External"/><Relationship Id="rId509" Type="http://schemas.openxmlformats.org/officeDocument/2006/relationships/hyperlink" Target="https://corona.sulutprov.go.id/" TargetMode="External"/><Relationship Id="rId508" Type="http://schemas.openxmlformats.org/officeDocument/2006/relationships/hyperlink" Target="https://corona.sulutprov.go.id/" TargetMode="External"/><Relationship Id="rId503" Type="http://schemas.openxmlformats.org/officeDocument/2006/relationships/hyperlink" Target="https://corona.sulutprov.go.id/" TargetMode="External"/><Relationship Id="rId502" Type="http://schemas.openxmlformats.org/officeDocument/2006/relationships/hyperlink" Target="https://corona.sulutprov.go.id/" TargetMode="External"/><Relationship Id="rId501" Type="http://schemas.openxmlformats.org/officeDocument/2006/relationships/hyperlink" Target="https://corona.sulutprov.go.id/" TargetMode="External"/><Relationship Id="rId500" Type="http://schemas.openxmlformats.org/officeDocument/2006/relationships/hyperlink" Target="https://corona.sulutprov.go.id/" TargetMode="External"/><Relationship Id="rId507" Type="http://schemas.openxmlformats.org/officeDocument/2006/relationships/hyperlink" Target="https://corona.sulutprov.go.id/" TargetMode="External"/><Relationship Id="rId506" Type="http://schemas.openxmlformats.org/officeDocument/2006/relationships/hyperlink" Target="https://corona.sulutprov.go.id/" TargetMode="External"/><Relationship Id="rId505" Type="http://schemas.openxmlformats.org/officeDocument/2006/relationships/hyperlink" Target="https://corona.sulutprov.go.id/" TargetMode="External"/><Relationship Id="rId504" Type="http://schemas.openxmlformats.org/officeDocument/2006/relationships/hyperlink" Target="https://corona.sulutprov.go.id/" TargetMode="External"/><Relationship Id="rId525" Type="http://schemas.openxmlformats.org/officeDocument/2006/relationships/hyperlink" Target="https://corona.sulutprov.go.id/" TargetMode="External"/><Relationship Id="rId524" Type="http://schemas.openxmlformats.org/officeDocument/2006/relationships/hyperlink" Target="https://corona.sulutprov.go.id/" TargetMode="External"/><Relationship Id="rId523" Type="http://schemas.openxmlformats.org/officeDocument/2006/relationships/hyperlink" Target="https://corona.sulutprov.go.id/" TargetMode="External"/><Relationship Id="rId522" Type="http://schemas.openxmlformats.org/officeDocument/2006/relationships/hyperlink" Target="https://corona.sulutprov.go.id/" TargetMode="External"/><Relationship Id="rId529" Type="http://schemas.openxmlformats.org/officeDocument/2006/relationships/hyperlink" Target="https://corona.sulutprov.go.id/" TargetMode="External"/><Relationship Id="rId528" Type="http://schemas.openxmlformats.org/officeDocument/2006/relationships/hyperlink" Target="https://corona.sulutprov.go.id/" TargetMode="External"/><Relationship Id="rId527" Type="http://schemas.openxmlformats.org/officeDocument/2006/relationships/hyperlink" Target="https://corona.sulutprov.go.id/" TargetMode="External"/><Relationship Id="rId526" Type="http://schemas.openxmlformats.org/officeDocument/2006/relationships/hyperlink" Target="https://corona.sulutprov.go.id/" TargetMode="External"/><Relationship Id="rId521" Type="http://schemas.openxmlformats.org/officeDocument/2006/relationships/hyperlink" Target="https://corona.sulutprov.go.id/" TargetMode="External"/><Relationship Id="rId520" Type="http://schemas.openxmlformats.org/officeDocument/2006/relationships/hyperlink" Target="https://corona.sulutprov.go.id/" TargetMode="External"/><Relationship Id="rId519" Type="http://schemas.openxmlformats.org/officeDocument/2006/relationships/hyperlink" Target="https://corona.sulutprov.go.id/" TargetMode="External"/><Relationship Id="rId514" Type="http://schemas.openxmlformats.org/officeDocument/2006/relationships/hyperlink" Target="https://corona.sulutprov.go.id/" TargetMode="External"/><Relationship Id="rId513" Type="http://schemas.openxmlformats.org/officeDocument/2006/relationships/hyperlink" Target="https://corona.sulutprov.go.id/" TargetMode="External"/><Relationship Id="rId512" Type="http://schemas.openxmlformats.org/officeDocument/2006/relationships/hyperlink" Target="https://corona.sulutprov.go.id/" TargetMode="External"/><Relationship Id="rId511" Type="http://schemas.openxmlformats.org/officeDocument/2006/relationships/hyperlink" Target="https://corona.sulutprov.go.id/" TargetMode="External"/><Relationship Id="rId518" Type="http://schemas.openxmlformats.org/officeDocument/2006/relationships/hyperlink" Target="https://corona.sulutprov.go.id/" TargetMode="External"/><Relationship Id="rId517" Type="http://schemas.openxmlformats.org/officeDocument/2006/relationships/hyperlink" Target="https://corona.sulutprov.go.id/" TargetMode="External"/><Relationship Id="rId516" Type="http://schemas.openxmlformats.org/officeDocument/2006/relationships/hyperlink" Target="https://corona.sulutprov.go.id/" TargetMode="External"/><Relationship Id="rId515" Type="http://schemas.openxmlformats.org/officeDocument/2006/relationships/hyperlink" Target="https://corona.sulutprov.go.id/" TargetMode="External"/><Relationship Id="rId510" Type="http://schemas.openxmlformats.org/officeDocument/2006/relationships/hyperlink" Target="https://corona.sulutprov.go.id/" TargetMode="External"/><Relationship Id="rId590" Type="http://schemas.openxmlformats.org/officeDocument/2006/relationships/hyperlink" Target="https://corona.sulutprov.go.id/" TargetMode="External"/><Relationship Id="rId107" Type="http://schemas.openxmlformats.org/officeDocument/2006/relationships/hyperlink" Target="https://www.liputan6.com/regional/read/4210536/bertambah-1-pasien-positif-covid-19-di-sulawesi-utara-jadi-2-orang" TargetMode="External"/><Relationship Id="rId106" Type="http://schemas.openxmlformats.org/officeDocument/2006/relationships/hyperlink" Target="https://www.liputan6.com/regional/read/4210536/bertambah-1-pasien-positif-covid-19-di-sulawesi-utara-jadi-2-orang" TargetMode="External"/><Relationship Id="rId105" Type="http://schemas.openxmlformats.org/officeDocument/2006/relationships/hyperlink" Target="https://www.liputan6.com/regional/read/4210536/bertambah-1-pasien-positif-covid-19-di-sulawesi-utara-jadi-2-orang" TargetMode="External"/><Relationship Id="rId589" Type="http://schemas.openxmlformats.org/officeDocument/2006/relationships/hyperlink" Target="https://corona.sulutprov.go.id/" TargetMode="External"/><Relationship Id="rId104" Type="http://schemas.openxmlformats.org/officeDocument/2006/relationships/hyperlink" Target="https://www.liputan6.com/regional/read/4210536/bertambah-1-pasien-positif-covid-19-di-sulawesi-utara-jadi-2-orang" TargetMode="External"/><Relationship Id="rId588" Type="http://schemas.openxmlformats.org/officeDocument/2006/relationships/hyperlink" Target="https://corona.sulutprov.go.id/" TargetMode="External"/><Relationship Id="rId109" Type="http://schemas.openxmlformats.org/officeDocument/2006/relationships/hyperlink" Target="https://www.liputan6.com/regional/read/4210536/bertambah-1-pasien-positif-covid-19-di-sulawesi-utara-jadi-2-orang" TargetMode="External"/><Relationship Id="rId108" Type="http://schemas.openxmlformats.org/officeDocument/2006/relationships/hyperlink" Target="https://www.liputan6.com/regional/read/4210536/bertambah-1-pasien-positif-covid-19-di-sulawesi-utara-jadi-2-orang" TargetMode="External"/><Relationship Id="rId583" Type="http://schemas.openxmlformats.org/officeDocument/2006/relationships/hyperlink" Target="https://corona.sulutprov.go.id/" TargetMode="External"/><Relationship Id="rId582" Type="http://schemas.openxmlformats.org/officeDocument/2006/relationships/hyperlink" Target="https://corona.sulutprov.go.id/" TargetMode="External"/><Relationship Id="rId581" Type="http://schemas.openxmlformats.org/officeDocument/2006/relationships/hyperlink" Target="https://corona.sulutprov.go.id/" TargetMode="External"/><Relationship Id="rId580" Type="http://schemas.openxmlformats.org/officeDocument/2006/relationships/hyperlink" Target="https://corona.sulutprov.go.id/" TargetMode="External"/><Relationship Id="rId103" Type="http://schemas.openxmlformats.org/officeDocument/2006/relationships/hyperlink" Target="https://www.liputan6.com/regional/read/4210536/bertambah-1-pasien-positif-covid-19-di-sulawesi-utara-jadi-2-orang" TargetMode="External"/><Relationship Id="rId587" Type="http://schemas.openxmlformats.org/officeDocument/2006/relationships/hyperlink" Target="https://corona.sulutprov.go.id/" TargetMode="External"/><Relationship Id="rId102" Type="http://schemas.openxmlformats.org/officeDocument/2006/relationships/hyperlink" Target="https://www.liputan6.com/regional/read/4210536/bertambah-1-pasien-positif-covid-19-di-sulawesi-utara-jadi-2-orang" TargetMode="External"/><Relationship Id="rId586" Type="http://schemas.openxmlformats.org/officeDocument/2006/relationships/hyperlink" Target="https://corona.sulutprov.go.id/" TargetMode="External"/><Relationship Id="rId101" Type="http://schemas.openxmlformats.org/officeDocument/2006/relationships/hyperlink" Target="https://www.liputan6.com/regional/read/4210536/bertambah-1-pasien-positif-covid-19-di-sulawesi-utara-jadi-2-orang" TargetMode="External"/><Relationship Id="rId585" Type="http://schemas.openxmlformats.org/officeDocument/2006/relationships/hyperlink" Target="https://corona.sulutprov.go.id/" TargetMode="External"/><Relationship Id="rId100" Type="http://schemas.openxmlformats.org/officeDocument/2006/relationships/hyperlink" Target="https://www.liputan6.com/regional/read/4210536/bertambah-1-pasien-positif-covid-19-di-sulawesi-utara-jadi-2-orang" TargetMode="External"/><Relationship Id="rId584" Type="http://schemas.openxmlformats.org/officeDocument/2006/relationships/hyperlink" Target="https://corona.sulutprov.go.id/" TargetMode="External"/><Relationship Id="rId579" Type="http://schemas.openxmlformats.org/officeDocument/2006/relationships/hyperlink" Target="https://corona.sulutprov.go.id/" TargetMode="External"/><Relationship Id="rId578" Type="http://schemas.openxmlformats.org/officeDocument/2006/relationships/hyperlink" Target="https://corona.sulutprov.go.id/" TargetMode="External"/><Relationship Id="rId577" Type="http://schemas.openxmlformats.org/officeDocument/2006/relationships/hyperlink" Target="https://corona.sulutprov.go.id/" TargetMode="External"/><Relationship Id="rId572" Type="http://schemas.openxmlformats.org/officeDocument/2006/relationships/hyperlink" Target="https://corona.sulutprov.go.id/" TargetMode="External"/><Relationship Id="rId571" Type="http://schemas.openxmlformats.org/officeDocument/2006/relationships/hyperlink" Target="https://corona.sulutprov.go.id/" TargetMode="External"/><Relationship Id="rId570" Type="http://schemas.openxmlformats.org/officeDocument/2006/relationships/hyperlink" Target="https://corona.sulutprov.go.id/" TargetMode="External"/><Relationship Id="rId576" Type="http://schemas.openxmlformats.org/officeDocument/2006/relationships/hyperlink" Target="https://corona.sulutprov.go.id/" TargetMode="External"/><Relationship Id="rId575" Type="http://schemas.openxmlformats.org/officeDocument/2006/relationships/hyperlink" Target="https://corona.sulutprov.go.id/" TargetMode="External"/><Relationship Id="rId574" Type="http://schemas.openxmlformats.org/officeDocument/2006/relationships/hyperlink" Target="https://corona.sulutprov.go.id/" TargetMode="External"/><Relationship Id="rId573" Type="http://schemas.openxmlformats.org/officeDocument/2006/relationships/hyperlink" Target="https://corona.sulutprov.go.id/" TargetMode="External"/><Relationship Id="rId129" Type="http://schemas.openxmlformats.org/officeDocument/2006/relationships/hyperlink" Target="https://www.liputan6.com/regional/read/4210536/bertambah-1-pasien-positif-covid-19-di-sulawesi-utara-jadi-2-orang" TargetMode="External"/><Relationship Id="rId128" Type="http://schemas.openxmlformats.org/officeDocument/2006/relationships/hyperlink" Target="https://www.liputan6.com/regional/read/4210536/bertambah-1-pasien-positif-covid-19-di-sulawesi-utara-jadi-2-orang" TargetMode="External"/><Relationship Id="rId127" Type="http://schemas.openxmlformats.org/officeDocument/2006/relationships/hyperlink" Target="https://www.liputan6.com/regional/read/4210536/bertambah-1-pasien-positif-covid-19-di-sulawesi-utara-jadi-2-orang" TargetMode="External"/><Relationship Id="rId126" Type="http://schemas.openxmlformats.org/officeDocument/2006/relationships/hyperlink" Target="https://www.liputan6.com/regional/read/4210536/bertambah-1-pasien-positif-covid-19-di-sulawesi-utara-jadi-2-orang" TargetMode="External"/><Relationship Id="rId121" Type="http://schemas.openxmlformats.org/officeDocument/2006/relationships/hyperlink" Target="https://www.liputan6.com/regional/read/4210536/bertambah-1-pasien-positif-covid-19-di-sulawesi-utara-jadi-2-orang" TargetMode="External"/><Relationship Id="rId120" Type="http://schemas.openxmlformats.org/officeDocument/2006/relationships/hyperlink" Target="https://www.liputan6.com/regional/read/4210536/bertambah-1-pasien-positif-covid-19-di-sulawesi-utara-jadi-2-orang" TargetMode="External"/><Relationship Id="rId125" Type="http://schemas.openxmlformats.org/officeDocument/2006/relationships/hyperlink" Target="https://www.liputan6.com/regional/read/4210536/bertambah-1-pasien-positif-covid-19-di-sulawesi-utara-jadi-2-orang" TargetMode="External"/><Relationship Id="rId124" Type="http://schemas.openxmlformats.org/officeDocument/2006/relationships/hyperlink" Target="https://www.liputan6.com/regional/read/4210536/bertambah-1-pasien-positif-covid-19-di-sulawesi-utara-jadi-2-orang" TargetMode="External"/><Relationship Id="rId123" Type="http://schemas.openxmlformats.org/officeDocument/2006/relationships/hyperlink" Target="https://www.liputan6.com/regional/read/4210536/bertambah-1-pasien-positif-covid-19-di-sulawesi-utara-jadi-2-orang" TargetMode="External"/><Relationship Id="rId122" Type="http://schemas.openxmlformats.org/officeDocument/2006/relationships/hyperlink" Target="https://www.liputan6.com/regional/read/4210536/bertambah-1-pasien-positif-covid-19-di-sulawesi-utara-jadi-2-orang" TargetMode="External"/><Relationship Id="rId118" Type="http://schemas.openxmlformats.org/officeDocument/2006/relationships/hyperlink" Target="https://www.liputan6.com/regional/read/4210536/bertambah-1-pasien-positif-covid-19-di-sulawesi-utara-jadi-2-orang" TargetMode="External"/><Relationship Id="rId117" Type="http://schemas.openxmlformats.org/officeDocument/2006/relationships/hyperlink" Target="https://www.liputan6.com/regional/read/4210536/bertambah-1-pasien-positif-covid-19-di-sulawesi-utara-jadi-2-orang" TargetMode="External"/><Relationship Id="rId116" Type="http://schemas.openxmlformats.org/officeDocument/2006/relationships/hyperlink" Target="https://www.liputan6.com/regional/read/4210536/bertambah-1-pasien-positif-covid-19-di-sulawesi-utara-jadi-2-orang" TargetMode="External"/><Relationship Id="rId115" Type="http://schemas.openxmlformats.org/officeDocument/2006/relationships/hyperlink" Target="https://www.liputan6.com/regional/read/4210536/bertambah-1-pasien-positif-covid-19-di-sulawesi-utara-jadi-2-orang" TargetMode="External"/><Relationship Id="rId599" Type="http://schemas.openxmlformats.org/officeDocument/2006/relationships/hyperlink" Target="https://corona.sulutprov.go.id/" TargetMode="External"/><Relationship Id="rId119" Type="http://schemas.openxmlformats.org/officeDocument/2006/relationships/hyperlink" Target="https://www.liputan6.com/regional/read/4210536/bertambah-1-pasien-positif-covid-19-di-sulawesi-utara-jadi-2-orang" TargetMode="External"/><Relationship Id="rId110" Type="http://schemas.openxmlformats.org/officeDocument/2006/relationships/hyperlink" Target="https://www.liputan6.com/regional/read/4210536/bertambah-1-pasien-positif-covid-19-di-sulawesi-utara-jadi-2-orang" TargetMode="External"/><Relationship Id="rId594" Type="http://schemas.openxmlformats.org/officeDocument/2006/relationships/hyperlink" Target="https://corona.sulutprov.go.id/" TargetMode="External"/><Relationship Id="rId593" Type="http://schemas.openxmlformats.org/officeDocument/2006/relationships/hyperlink" Target="https://corona.sulutprov.go.id/" TargetMode="External"/><Relationship Id="rId592" Type="http://schemas.openxmlformats.org/officeDocument/2006/relationships/hyperlink" Target="https://corona.sulutprov.go.id/" TargetMode="External"/><Relationship Id="rId591" Type="http://schemas.openxmlformats.org/officeDocument/2006/relationships/hyperlink" Target="https://corona.sulutprov.go.id/" TargetMode="External"/><Relationship Id="rId114" Type="http://schemas.openxmlformats.org/officeDocument/2006/relationships/hyperlink" Target="https://www.liputan6.com/regional/read/4210536/bertambah-1-pasien-positif-covid-19-di-sulawesi-utara-jadi-2-orang" TargetMode="External"/><Relationship Id="rId598" Type="http://schemas.openxmlformats.org/officeDocument/2006/relationships/hyperlink" Target="https://corona.sulutprov.go.id/" TargetMode="External"/><Relationship Id="rId113" Type="http://schemas.openxmlformats.org/officeDocument/2006/relationships/hyperlink" Target="https://www.liputan6.com/regional/read/4210536/bertambah-1-pasien-positif-covid-19-di-sulawesi-utara-jadi-2-orang" TargetMode="External"/><Relationship Id="rId597" Type="http://schemas.openxmlformats.org/officeDocument/2006/relationships/hyperlink" Target="https://corona.sulutprov.go.id/" TargetMode="External"/><Relationship Id="rId112" Type="http://schemas.openxmlformats.org/officeDocument/2006/relationships/hyperlink" Target="https://www.liputan6.com/regional/read/4210536/bertambah-1-pasien-positif-covid-19-di-sulawesi-utara-jadi-2-orang" TargetMode="External"/><Relationship Id="rId596" Type="http://schemas.openxmlformats.org/officeDocument/2006/relationships/hyperlink" Target="https://corona.sulutprov.go.id/" TargetMode="External"/><Relationship Id="rId111" Type="http://schemas.openxmlformats.org/officeDocument/2006/relationships/hyperlink" Target="https://www.liputan6.com/regional/read/4210536/bertambah-1-pasien-positif-covid-19-di-sulawesi-utara-jadi-2-orang" TargetMode="External"/><Relationship Id="rId595" Type="http://schemas.openxmlformats.org/officeDocument/2006/relationships/hyperlink" Target="https://corona.sulutprov.go.id/" TargetMode="External"/><Relationship Id="rId547" Type="http://schemas.openxmlformats.org/officeDocument/2006/relationships/hyperlink" Target="https://corona.sulutprov.go.id/" TargetMode="External"/><Relationship Id="rId546" Type="http://schemas.openxmlformats.org/officeDocument/2006/relationships/hyperlink" Target="https://corona.sulutprov.go.id/" TargetMode="External"/><Relationship Id="rId545" Type="http://schemas.openxmlformats.org/officeDocument/2006/relationships/hyperlink" Target="https://corona.sulutprov.go.id/" TargetMode="External"/><Relationship Id="rId544" Type="http://schemas.openxmlformats.org/officeDocument/2006/relationships/hyperlink" Target="https://corona.sulutprov.go.id/" TargetMode="External"/><Relationship Id="rId549" Type="http://schemas.openxmlformats.org/officeDocument/2006/relationships/hyperlink" Target="https://corona.sulutprov.go.id/" TargetMode="External"/><Relationship Id="rId548" Type="http://schemas.openxmlformats.org/officeDocument/2006/relationships/hyperlink" Target="https://corona.sulutprov.go.id/" TargetMode="External"/><Relationship Id="rId543" Type="http://schemas.openxmlformats.org/officeDocument/2006/relationships/hyperlink" Target="https://corona.sulutprov.go.id/" TargetMode="External"/><Relationship Id="rId542" Type="http://schemas.openxmlformats.org/officeDocument/2006/relationships/hyperlink" Target="https://corona.sulutprov.go.id/" TargetMode="External"/><Relationship Id="rId541" Type="http://schemas.openxmlformats.org/officeDocument/2006/relationships/hyperlink" Target="https://corona.sulutprov.go.id/" TargetMode="External"/><Relationship Id="rId540" Type="http://schemas.openxmlformats.org/officeDocument/2006/relationships/hyperlink" Target="https://corona.sulutprov.go.id/" TargetMode="External"/><Relationship Id="rId536" Type="http://schemas.openxmlformats.org/officeDocument/2006/relationships/hyperlink" Target="https://corona.sulutprov.go.id/" TargetMode="External"/><Relationship Id="rId535" Type="http://schemas.openxmlformats.org/officeDocument/2006/relationships/hyperlink" Target="https://corona.sulutprov.go.id/" TargetMode="External"/><Relationship Id="rId534" Type="http://schemas.openxmlformats.org/officeDocument/2006/relationships/hyperlink" Target="https://corona.sulutprov.go.id/" TargetMode="External"/><Relationship Id="rId533" Type="http://schemas.openxmlformats.org/officeDocument/2006/relationships/hyperlink" Target="https://corona.sulutprov.go.id/" TargetMode="External"/><Relationship Id="rId539" Type="http://schemas.openxmlformats.org/officeDocument/2006/relationships/hyperlink" Target="https://corona.sulutprov.go.id/" TargetMode="External"/><Relationship Id="rId538" Type="http://schemas.openxmlformats.org/officeDocument/2006/relationships/hyperlink" Target="https://corona.sulutprov.go.id/" TargetMode="External"/><Relationship Id="rId537" Type="http://schemas.openxmlformats.org/officeDocument/2006/relationships/hyperlink" Target="https://corona.sulutprov.go.id/" TargetMode="External"/><Relationship Id="rId532" Type="http://schemas.openxmlformats.org/officeDocument/2006/relationships/hyperlink" Target="https://corona.sulutprov.go.id/" TargetMode="External"/><Relationship Id="rId531" Type="http://schemas.openxmlformats.org/officeDocument/2006/relationships/hyperlink" Target="https://corona.sulutprov.go.id/" TargetMode="External"/><Relationship Id="rId530" Type="http://schemas.openxmlformats.org/officeDocument/2006/relationships/hyperlink" Target="https://corona.sulutprov.go.id/" TargetMode="External"/><Relationship Id="rId569" Type="http://schemas.openxmlformats.org/officeDocument/2006/relationships/hyperlink" Target="https://corona.sulutprov.go.id/" TargetMode="External"/><Relationship Id="rId568" Type="http://schemas.openxmlformats.org/officeDocument/2006/relationships/hyperlink" Target="https://corona.sulutprov.go.id/" TargetMode="External"/><Relationship Id="rId567" Type="http://schemas.openxmlformats.org/officeDocument/2006/relationships/hyperlink" Target="https://corona.sulutprov.go.id/" TargetMode="External"/><Relationship Id="rId566" Type="http://schemas.openxmlformats.org/officeDocument/2006/relationships/hyperlink" Target="https://corona.sulutprov.go.id/" TargetMode="External"/><Relationship Id="rId561" Type="http://schemas.openxmlformats.org/officeDocument/2006/relationships/hyperlink" Target="https://corona.sulutprov.go.id/" TargetMode="External"/><Relationship Id="rId560" Type="http://schemas.openxmlformats.org/officeDocument/2006/relationships/hyperlink" Target="https://corona.sulutprov.go.id/" TargetMode="External"/><Relationship Id="rId565" Type="http://schemas.openxmlformats.org/officeDocument/2006/relationships/hyperlink" Target="https://corona.sulutprov.go.id/" TargetMode="External"/><Relationship Id="rId564" Type="http://schemas.openxmlformats.org/officeDocument/2006/relationships/hyperlink" Target="https://corona.sulutprov.go.id/" TargetMode="External"/><Relationship Id="rId563" Type="http://schemas.openxmlformats.org/officeDocument/2006/relationships/hyperlink" Target="https://corona.sulutprov.go.id/" TargetMode="External"/><Relationship Id="rId562" Type="http://schemas.openxmlformats.org/officeDocument/2006/relationships/hyperlink" Target="https://corona.sulutprov.go.id/" TargetMode="External"/><Relationship Id="rId558" Type="http://schemas.openxmlformats.org/officeDocument/2006/relationships/hyperlink" Target="https://corona.sulutprov.go.id/" TargetMode="External"/><Relationship Id="rId557" Type="http://schemas.openxmlformats.org/officeDocument/2006/relationships/hyperlink" Target="https://corona.sulutprov.go.id/" TargetMode="External"/><Relationship Id="rId556" Type="http://schemas.openxmlformats.org/officeDocument/2006/relationships/hyperlink" Target="https://corona.sulutprov.go.id/" TargetMode="External"/><Relationship Id="rId555" Type="http://schemas.openxmlformats.org/officeDocument/2006/relationships/hyperlink" Target="https://corona.sulutprov.go.id/" TargetMode="External"/><Relationship Id="rId559" Type="http://schemas.openxmlformats.org/officeDocument/2006/relationships/hyperlink" Target="https://corona.sulutprov.go.id/" TargetMode="External"/><Relationship Id="rId550" Type="http://schemas.openxmlformats.org/officeDocument/2006/relationships/hyperlink" Target="https://corona.sulutprov.go.id/" TargetMode="External"/><Relationship Id="rId554" Type="http://schemas.openxmlformats.org/officeDocument/2006/relationships/hyperlink" Target="https://corona.sulutprov.go.id/" TargetMode="External"/><Relationship Id="rId553" Type="http://schemas.openxmlformats.org/officeDocument/2006/relationships/hyperlink" Target="https://corona.sulutprov.go.id/" TargetMode="External"/><Relationship Id="rId552" Type="http://schemas.openxmlformats.org/officeDocument/2006/relationships/hyperlink" Target="https://corona.sulutprov.go.id/" TargetMode="External"/><Relationship Id="rId551" Type="http://schemas.openxmlformats.org/officeDocument/2006/relationships/hyperlink" Target="https://corona.sulutprov.go.id/" TargetMode="External"/><Relationship Id="rId495" Type="http://schemas.openxmlformats.org/officeDocument/2006/relationships/hyperlink" Target="https://corona.sulutprov.go.id/" TargetMode="External"/><Relationship Id="rId494" Type="http://schemas.openxmlformats.org/officeDocument/2006/relationships/hyperlink" Target="https://corona.sulutprov.go.id/" TargetMode="External"/><Relationship Id="rId493" Type="http://schemas.openxmlformats.org/officeDocument/2006/relationships/hyperlink" Target="https://corona.sulutprov.go.id/" TargetMode="External"/><Relationship Id="rId492" Type="http://schemas.openxmlformats.org/officeDocument/2006/relationships/hyperlink" Target="https://corona.sulutprov.go.id/" TargetMode="External"/><Relationship Id="rId499" Type="http://schemas.openxmlformats.org/officeDocument/2006/relationships/hyperlink" Target="https://corona.sulutprov.go.id/" TargetMode="External"/><Relationship Id="rId498" Type="http://schemas.openxmlformats.org/officeDocument/2006/relationships/hyperlink" Target="https://corona.sulutprov.go.id/" TargetMode="External"/><Relationship Id="rId497" Type="http://schemas.openxmlformats.org/officeDocument/2006/relationships/hyperlink" Target="https://corona.sulutprov.go.id/" TargetMode="External"/><Relationship Id="rId496" Type="http://schemas.openxmlformats.org/officeDocument/2006/relationships/hyperlink" Target="https://corona.sulutprov.go.id/" TargetMode="External"/><Relationship Id="rId409" Type="http://schemas.openxmlformats.org/officeDocument/2006/relationships/hyperlink" Target="https://corona.sulutprov.go.id/" TargetMode="External"/><Relationship Id="rId404" Type="http://schemas.openxmlformats.org/officeDocument/2006/relationships/hyperlink" Target="https://corona.sulutprov.go.id/" TargetMode="External"/><Relationship Id="rId403" Type="http://schemas.openxmlformats.org/officeDocument/2006/relationships/hyperlink" Target="https://corona.sulutprov.go.id/" TargetMode="External"/><Relationship Id="rId402" Type="http://schemas.openxmlformats.org/officeDocument/2006/relationships/hyperlink" Target="https://corona.sulutprov.go.id/" TargetMode="External"/><Relationship Id="rId401" Type="http://schemas.openxmlformats.org/officeDocument/2006/relationships/hyperlink" Target="https://corona.sulutprov.go.id/" TargetMode="External"/><Relationship Id="rId408" Type="http://schemas.openxmlformats.org/officeDocument/2006/relationships/hyperlink" Target="https://corona.sulutprov.go.id/" TargetMode="External"/><Relationship Id="rId407" Type="http://schemas.openxmlformats.org/officeDocument/2006/relationships/hyperlink" Target="https://corona.sulutprov.go.id/" TargetMode="External"/><Relationship Id="rId406" Type="http://schemas.openxmlformats.org/officeDocument/2006/relationships/hyperlink" Target="https://corona.sulutprov.go.id/" TargetMode="External"/><Relationship Id="rId405" Type="http://schemas.openxmlformats.org/officeDocument/2006/relationships/hyperlink" Target="https://corona.sulutprov.go.id/" TargetMode="External"/><Relationship Id="rId400" Type="http://schemas.openxmlformats.org/officeDocument/2006/relationships/hyperlink" Target="https://corona.sulutprov.go.id/" TargetMode="External"/><Relationship Id="rId469" Type="http://schemas.openxmlformats.org/officeDocument/2006/relationships/hyperlink" Target="https://corona.sulutprov.go.id/" TargetMode="External"/><Relationship Id="rId468" Type="http://schemas.openxmlformats.org/officeDocument/2006/relationships/hyperlink" Target="https://corona.sulutprov.go.id/" TargetMode="External"/><Relationship Id="rId467" Type="http://schemas.openxmlformats.org/officeDocument/2006/relationships/hyperlink" Target="https://corona.sulutprov.go.id/" TargetMode="External"/><Relationship Id="rId462" Type="http://schemas.openxmlformats.org/officeDocument/2006/relationships/hyperlink" Target="https://corona.sulutprov.go.id/" TargetMode="External"/><Relationship Id="rId461" Type="http://schemas.openxmlformats.org/officeDocument/2006/relationships/hyperlink" Target="https://corona.sulutprov.go.id/" TargetMode="External"/><Relationship Id="rId460" Type="http://schemas.openxmlformats.org/officeDocument/2006/relationships/hyperlink" Target="https://corona.sulutprov.go.id/" TargetMode="External"/><Relationship Id="rId466" Type="http://schemas.openxmlformats.org/officeDocument/2006/relationships/hyperlink" Target="https://corona.sulutprov.go.id/" TargetMode="External"/><Relationship Id="rId465" Type="http://schemas.openxmlformats.org/officeDocument/2006/relationships/hyperlink" Target="https://corona.sulutprov.go.id/" TargetMode="External"/><Relationship Id="rId464" Type="http://schemas.openxmlformats.org/officeDocument/2006/relationships/hyperlink" Target="https://corona.sulutprov.go.id/" TargetMode="External"/><Relationship Id="rId463" Type="http://schemas.openxmlformats.org/officeDocument/2006/relationships/hyperlink" Target="https://corona.sulutprov.go.id/" TargetMode="External"/><Relationship Id="rId459" Type="http://schemas.openxmlformats.org/officeDocument/2006/relationships/hyperlink" Target="https://corona.sulutprov.go.id/" TargetMode="External"/><Relationship Id="rId458" Type="http://schemas.openxmlformats.org/officeDocument/2006/relationships/hyperlink" Target="https://corona.sulutprov.go.id/" TargetMode="External"/><Relationship Id="rId457" Type="http://schemas.openxmlformats.org/officeDocument/2006/relationships/hyperlink" Target="https://corona.sulutprov.go.id/" TargetMode="External"/><Relationship Id="rId456" Type="http://schemas.openxmlformats.org/officeDocument/2006/relationships/hyperlink" Target="https://corona.sulutprov.go.id/" TargetMode="External"/><Relationship Id="rId451" Type="http://schemas.openxmlformats.org/officeDocument/2006/relationships/hyperlink" Target="https://corona.sulutprov.go.id/" TargetMode="External"/><Relationship Id="rId450" Type="http://schemas.openxmlformats.org/officeDocument/2006/relationships/hyperlink" Target="https://corona.sulutprov.go.id/" TargetMode="External"/><Relationship Id="rId455" Type="http://schemas.openxmlformats.org/officeDocument/2006/relationships/hyperlink" Target="https://corona.sulutprov.go.id/" TargetMode="External"/><Relationship Id="rId454" Type="http://schemas.openxmlformats.org/officeDocument/2006/relationships/hyperlink" Target="https://corona.sulutprov.go.id/" TargetMode="External"/><Relationship Id="rId453" Type="http://schemas.openxmlformats.org/officeDocument/2006/relationships/hyperlink" Target="https://corona.sulutprov.go.id/" TargetMode="External"/><Relationship Id="rId452" Type="http://schemas.openxmlformats.org/officeDocument/2006/relationships/hyperlink" Target="https://corona.sulutprov.go.id/" TargetMode="External"/><Relationship Id="rId491" Type="http://schemas.openxmlformats.org/officeDocument/2006/relationships/hyperlink" Target="https://corona.sulutprov.go.id/" TargetMode="External"/><Relationship Id="rId490" Type="http://schemas.openxmlformats.org/officeDocument/2006/relationships/hyperlink" Target="https://corona.sulutprov.go.id/" TargetMode="External"/><Relationship Id="rId489" Type="http://schemas.openxmlformats.org/officeDocument/2006/relationships/hyperlink" Target="https://corona.sulutprov.go.id/" TargetMode="External"/><Relationship Id="rId484" Type="http://schemas.openxmlformats.org/officeDocument/2006/relationships/hyperlink" Target="https://corona.sulutprov.go.id/" TargetMode="External"/><Relationship Id="rId483" Type="http://schemas.openxmlformats.org/officeDocument/2006/relationships/hyperlink" Target="https://corona.sulutprov.go.id/" TargetMode="External"/><Relationship Id="rId482" Type="http://schemas.openxmlformats.org/officeDocument/2006/relationships/hyperlink" Target="https://corona.sulutprov.go.id/" TargetMode="External"/><Relationship Id="rId481" Type="http://schemas.openxmlformats.org/officeDocument/2006/relationships/hyperlink" Target="https://corona.sulutprov.go.id/" TargetMode="External"/><Relationship Id="rId488" Type="http://schemas.openxmlformats.org/officeDocument/2006/relationships/hyperlink" Target="https://corona.sulutprov.go.id/" TargetMode="External"/><Relationship Id="rId487" Type="http://schemas.openxmlformats.org/officeDocument/2006/relationships/hyperlink" Target="https://corona.sulutprov.go.id/" TargetMode="External"/><Relationship Id="rId486" Type="http://schemas.openxmlformats.org/officeDocument/2006/relationships/hyperlink" Target="https://corona.sulutprov.go.id/" TargetMode="External"/><Relationship Id="rId485" Type="http://schemas.openxmlformats.org/officeDocument/2006/relationships/hyperlink" Target="https://corona.sulutprov.go.id/" TargetMode="External"/><Relationship Id="rId480" Type="http://schemas.openxmlformats.org/officeDocument/2006/relationships/hyperlink" Target="https://corona.sulutprov.go.id/" TargetMode="External"/><Relationship Id="rId479" Type="http://schemas.openxmlformats.org/officeDocument/2006/relationships/hyperlink" Target="https://corona.sulutprov.go.id/" TargetMode="External"/><Relationship Id="rId478" Type="http://schemas.openxmlformats.org/officeDocument/2006/relationships/hyperlink" Target="https://corona.sulutprov.go.id/" TargetMode="External"/><Relationship Id="rId473" Type="http://schemas.openxmlformats.org/officeDocument/2006/relationships/hyperlink" Target="https://corona.sulutprov.go.id/" TargetMode="External"/><Relationship Id="rId472" Type="http://schemas.openxmlformats.org/officeDocument/2006/relationships/hyperlink" Target="https://corona.sulutprov.go.id/" TargetMode="External"/><Relationship Id="rId471" Type="http://schemas.openxmlformats.org/officeDocument/2006/relationships/hyperlink" Target="https://corona.sulutprov.go.id/" TargetMode="External"/><Relationship Id="rId470" Type="http://schemas.openxmlformats.org/officeDocument/2006/relationships/hyperlink" Target="https://corona.sulutprov.go.id/" TargetMode="External"/><Relationship Id="rId477" Type="http://schemas.openxmlformats.org/officeDocument/2006/relationships/hyperlink" Target="https://corona.sulutprov.go.id/" TargetMode="External"/><Relationship Id="rId476" Type="http://schemas.openxmlformats.org/officeDocument/2006/relationships/hyperlink" Target="https://corona.sulutprov.go.id/" TargetMode="External"/><Relationship Id="rId475" Type="http://schemas.openxmlformats.org/officeDocument/2006/relationships/hyperlink" Target="https://corona.sulutprov.go.id/" TargetMode="External"/><Relationship Id="rId474" Type="http://schemas.openxmlformats.org/officeDocument/2006/relationships/hyperlink" Target="https://corona.sulutprov.go.id/" TargetMode="External"/><Relationship Id="rId426" Type="http://schemas.openxmlformats.org/officeDocument/2006/relationships/hyperlink" Target="https://corona.sulutprov.go.id/" TargetMode="External"/><Relationship Id="rId425" Type="http://schemas.openxmlformats.org/officeDocument/2006/relationships/hyperlink" Target="https://corona.sulutprov.go.id/" TargetMode="External"/><Relationship Id="rId424" Type="http://schemas.openxmlformats.org/officeDocument/2006/relationships/hyperlink" Target="https://corona.sulutprov.go.id/" TargetMode="External"/><Relationship Id="rId423" Type="http://schemas.openxmlformats.org/officeDocument/2006/relationships/hyperlink" Target="https://corona.sulutprov.go.id/" TargetMode="External"/><Relationship Id="rId429" Type="http://schemas.openxmlformats.org/officeDocument/2006/relationships/hyperlink" Target="https://corona.sulutprov.go.id/" TargetMode="External"/><Relationship Id="rId428" Type="http://schemas.openxmlformats.org/officeDocument/2006/relationships/hyperlink" Target="https://corona.sulutprov.go.id/" TargetMode="External"/><Relationship Id="rId427" Type="http://schemas.openxmlformats.org/officeDocument/2006/relationships/hyperlink" Target="https://corona.sulutprov.go.id/" TargetMode="External"/><Relationship Id="rId422" Type="http://schemas.openxmlformats.org/officeDocument/2006/relationships/hyperlink" Target="https://corona.sulutprov.go.id/" TargetMode="External"/><Relationship Id="rId421" Type="http://schemas.openxmlformats.org/officeDocument/2006/relationships/hyperlink" Target="https://corona.sulutprov.go.id/" TargetMode="External"/><Relationship Id="rId420" Type="http://schemas.openxmlformats.org/officeDocument/2006/relationships/hyperlink" Target="https://corona.sulutprov.go.id/" TargetMode="External"/><Relationship Id="rId415" Type="http://schemas.openxmlformats.org/officeDocument/2006/relationships/hyperlink" Target="https://corona.sulutprov.go.id/" TargetMode="External"/><Relationship Id="rId414" Type="http://schemas.openxmlformats.org/officeDocument/2006/relationships/hyperlink" Target="https://corona.sulutprov.go.id/" TargetMode="External"/><Relationship Id="rId413" Type="http://schemas.openxmlformats.org/officeDocument/2006/relationships/hyperlink" Target="https://corona.sulutprov.go.id/" TargetMode="External"/><Relationship Id="rId412" Type="http://schemas.openxmlformats.org/officeDocument/2006/relationships/hyperlink" Target="https://corona.sulutprov.go.id/" TargetMode="External"/><Relationship Id="rId419" Type="http://schemas.openxmlformats.org/officeDocument/2006/relationships/hyperlink" Target="https://corona.sulutprov.go.id/" TargetMode="External"/><Relationship Id="rId418" Type="http://schemas.openxmlformats.org/officeDocument/2006/relationships/hyperlink" Target="https://corona.sulutprov.go.id/" TargetMode="External"/><Relationship Id="rId417" Type="http://schemas.openxmlformats.org/officeDocument/2006/relationships/hyperlink" Target="https://corona.sulutprov.go.id/" TargetMode="External"/><Relationship Id="rId416" Type="http://schemas.openxmlformats.org/officeDocument/2006/relationships/hyperlink" Target="https://corona.sulutprov.go.id/" TargetMode="External"/><Relationship Id="rId411" Type="http://schemas.openxmlformats.org/officeDocument/2006/relationships/hyperlink" Target="https://corona.sulutprov.go.id/" TargetMode="External"/><Relationship Id="rId410" Type="http://schemas.openxmlformats.org/officeDocument/2006/relationships/hyperlink" Target="https://corona.sulutprov.go.id/" TargetMode="External"/><Relationship Id="rId448" Type="http://schemas.openxmlformats.org/officeDocument/2006/relationships/hyperlink" Target="https://corona.sulutprov.go.id/" TargetMode="External"/><Relationship Id="rId447" Type="http://schemas.openxmlformats.org/officeDocument/2006/relationships/hyperlink" Target="https://corona.sulutprov.go.id/" TargetMode="External"/><Relationship Id="rId446" Type="http://schemas.openxmlformats.org/officeDocument/2006/relationships/hyperlink" Target="https://corona.sulutprov.go.id/" TargetMode="External"/><Relationship Id="rId445" Type="http://schemas.openxmlformats.org/officeDocument/2006/relationships/hyperlink" Target="https://corona.sulutprov.go.id/" TargetMode="External"/><Relationship Id="rId449" Type="http://schemas.openxmlformats.org/officeDocument/2006/relationships/hyperlink" Target="https://corona.sulutprov.go.id/" TargetMode="External"/><Relationship Id="rId440" Type="http://schemas.openxmlformats.org/officeDocument/2006/relationships/hyperlink" Target="https://corona.sulutprov.go.id/" TargetMode="External"/><Relationship Id="rId444" Type="http://schemas.openxmlformats.org/officeDocument/2006/relationships/hyperlink" Target="https://corona.sulutprov.go.id/" TargetMode="External"/><Relationship Id="rId443" Type="http://schemas.openxmlformats.org/officeDocument/2006/relationships/hyperlink" Target="https://corona.sulutprov.go.id/" TargetMode="External"/><Relationship Id="rId442" Type="http://schemas.openxmlformats.org/officeDocument/2006/relationships/hyperlink" Target="https://corona.sulutprov.go.id/" TargetMode="External"/><Relationship Id="rId441" Type="http://schemas.openxmlformats.org/officeDocument/2006/relationships/hyperlink" Target="https://corona.sulutprov.go.id/" TargetMode="External"/><Relationship Id="rId437" Type="http://schemas.openxmlformats.org/officeDocument/2006/relationships/hyperlink" Target="https://corona.sulutprov.go.id/" TargetMode="External"/><Relationship Id="rId436" Type="http://schemas.openxmlformats.org/officeDocument/2006/relationships/hyperlink" Target="https://corona.sulutprov.go.id/" TargetMode="External"/><Relationship Id="rId435" Type="http://schemas.openxmlformats.org/officeDocument/2006/relationships/hyperlink" Target="https://corona.sulutprov.go.id/" TargetMode="External"/><Relationship Id="rId434" Type="http://schemas.openxmlformats.org/officeDocument/2006/relationships/hyperlink" Target="https://corona.sulutprov.go.id/" TargetMode="External"/><Relationship Id="rId439" Type="http://schemas.openxmlformats.org/officeDocument/2006/relationships/hyperlink" Target="https://corona.sulutprov.go.id/" TargetMode="External"/><Relationship Id="rId438" Type="http://schemas.openxmlformats.org/officeDocument/2006/relationships/hyperlink" Target="https://corona.sulutprov.go.id/" TargetMode="External"/><Relationship Id="rId433" Type="http://schemas.openxmlformats.org/officeDocument/2006/relationships/hyperlink" Target="https://corona.sulutprov.go.id/" TargetMode="External"/><Relationship Id="rId432" Type="http://schemas.openxmlformats.org/officeDocument/2006/relationships/hyperlink" Target="https://corona.sulutprov.go.id/" TargetMode="External"/><Relationship Id="rId431" Type="http://schemas.openxmlformats.org/officeDocument/2006/relationships/hyperlink" Target="https://corona.sulutprov.go.id/" TargetMode="External"/><Relationship Id="rId430" Type="http://schemas.openxmlformats.org/officeDocument/2006/relationships/hyperlink" Target="https://corona.sulutprov.go.id/" TargetMode="External"/></Relationships>
</file>

<file path=xl/worksheets/_rels/sheet16.xml.rels><?xml version="1.0" encoding="UTF-8" standalone="yes"?><Relationships xmlns="http://schemas.openxmlformats.org/package/2006/relationships"><Relationship Id="rId392" Type="http://schemas.openxmlformats.org/officeDocument/2006/relationships/hyperlink" Target="http://corona.kepriprov.go.id/data/" TargetMode="External"/><Relationship Id="rId391" Type="http://schemas.openxmlformats.org/officeDocument/2006/relationships/hyperlink" Target="http://corona.kepriprov.go.id/data/" TargetMode="External"/><Relationship Id="rId390" Type="http://schemas.openxmlformats.org/officeDocument/2006/relationships/hyperlink" Target="http://corona.kepriprov.go.id/data/" TargetMode="External"/><Relationship Id="rId1" Type="http://schemas.openxmlformats.org/officeDocument/2006/relationships/hyperlink" Target="http://corona.kepriprov.go.id/data/" TargetMode="External"/><Relationship Id="rId2" Type="http://schemas.openxmlformats.org/officeDocument/2006/relationships/hyperlink" Target="http://corona.kepriprov.go.id/data/" TargetMode="External"/><Relationship Id="rId3" Type="http://schemas.openxmlformats.org/officeDocument/2006/relationships/hyperlink" Target="http://corona.kepriprov.go.id/data/" TargetMode="External"/><Relationship Id="rId4" Type="http://schemas.openxmlformats.org/officeDocument/2006/relationships/hyperlink" Target="http://corona.kepriprov.go.id/data/" TargetMode="External"/><Relationship Id="rId9" Type="http://schemas.openxmlformats.org/officeDocument/2006/relationships/hyperlink" Target="http://corona.kepriprov.go.id/data/" TargetMode="External"/><Relationship Id="rId385" Type="http://schemas.openxmlformats.org/officeDocument/2006/relationships/hyperlink" Target="http://corona.kepriprov.go.id/data/" TargetMode="External"/><Relationship Id="rId384" Type="http://schemas.openxmlformats.org/officeDocument/2006/relationships/hyperlink" Target="http://corona.kepriprov.go.id/data/" TargetMode="External"/><Relationship Id="rId383" Type="http://schemas.openxmlformats.org/officeDocument/2006/relationships/hyperlink" Target="http://corona.kepriprov.go.id/data/" TargetMode="External"/><Relationship Id="rId382" Type="http://schemas.openxmlformats.org/officeDocument/2006/relationships/hyperlink" Target="http://corona.kepriprov.go.id/data/" TargetMode="External"/><Relationship Id="rId5" Type="http://schemas.openxmlformats.org/officeDocument/2006/relationships/hyperlink" Target="http://corona.kepriprov.go.id/data/" TargetMode="External"/><Relationship Id="rId389" Type="http://schemas.openxmlformats.org/officeDocument/2006/relationships/hyperlink" Target="http://corona.kepriprov.go.id/data/" TargetMode="External"/><Relationship Id="rId6" Type="http://schemas.openxmlformats.org/officeDocument/2006/relationships/hyperlink" Target="http://corona.kepriprov.go.id/data/" TargetMode="External"/><Relationship Id="rId388" Type="http://schemas.openxmlformats.org/officeDocument/2006/relationships/hyperlink" Target="http://corona.kepriprov.go.id/data/" TargetMode="External"/><Relationship Id="rId7" Type="http://schemas.openxmlformats.org/officeDocument/2006/relationships/hyperlink" Target="http://corona.kepriprov.go.id/data/" TargetMode="External"/><Relationship Id="rId387" Type="http://schemas.openxmlformats.org/officeDocument/2006/relationships/hyperlink" Target="http://corona.kepriprov.go.id/data/" TargetMode="External"/><Relationship Id="rId8" Type="http://schemas.openxmlformats.org/officeDocument/2006/relationships/hyperlink" Target="http://corona.kepriprov.go.id/data/" TargetMode="External"/><Relationship Id="rId386" Type="http://schemas.openxmlformats.org/officeDocument/2006/relationships/hyperlink" Target="http://corona.kepriprov.go.id/data/" TargetMode="External"/><Relationship Id="rId381" Type="http://schemas.openxmlformats.org/officeDocument/2006/relationships/hyperlink" Target="http://corona.kepriprov.go.id/data/" TargetMode="External"/><Relationship Id="rId380" Type="http://schemas.openxmlformats.org/officeDocument/2006/relationships/hyperlink" Target="http://corona.kepriprov.go.id/data/" TargetMode="External"/><Relationship Id="rId379" Type="http://schemas.openxmlformats.org/officeDocument/2006/relationships/hyperlink" Target="http://corona.kepriprov.go.id/data/" TargetMode="External"/><Relationship Id="rId374" Type="http://schemas.openxmlformats.org/officeDocument/2006/relationships/hyperlink" Target="http://corona.kepriprov.go.id/data/" TargetMode="External"/><Relationship Id="rId373" Type="http://schemas.openxmlformats.org/officeDocument/2006/relationships/hyperlink" Target="http://corona.kepriprov.go.id/data/" TargetMode="External"/><Relationship Id="rId372" Type="http://schemas.openxmlformats.org/officeDocument/2006/relationships/hyperlink" Target="http://corona.kepriprov.go.id/data/" TargetMode="External"/><Relationship Id="rId371" Type="http://schemas.openxmlformats.org/officeDocument/2006/relationships/hyperlink" Target="http://corona.kepriprov.go.id/data/" TargetMode="External"/><Relationship Id="rId378" Type="http://schemas.openxmlformats.org/officeDocument/2006/relationships/hyperlink" Target="http://corona.kepriprov.go.id/data/" TargetMode="External"/><Relationship Id="rId377" Type="http://schemas.openxmlformats.org/officeDocument/2006/relationships/hyperlink" Target="http://corona.kepriprov.go.id/data/" TargetMode="External"/><Relationship Id="rId376" Type="http://schemas.openxmlformats.org/officeDocument/2006/relationships/hyperlink" Target="http://corona.kepriprov.go.id/data/" TargetMode="External"/><Relationship Id="rId375" Type="http://schemas.openxmlformats.org/officeDocument/2006/relationships/hyperlink" Target="http://corona.kepriprov.go.id/data/" TargetMode="External"/><Relationship Id="rId396" Type="http://schemas.openxmlformats.org/officeDocument/2006/relationships/hyperlink" Target="http://corona.kepriprov.go.id/data/" TargetMode="External"/><Relationship Id="rId395" Type="http://schemas.openxmlformats.org/officeDocument/2006/relationships/hyperlink" Target="http://corona.kepriprov.go.id/data/" TargetMode="External"/><Relationship Id="rId394" Type="http://schemas.openxmlformats.org/officeDocument/2006/relationships/hyperlink" Target="http://corona.kepriprov.go.id/data/" TargetMode="External"/><Relationship Id="rId393" Type="http://schemas.openxmlformats.org/officeDocument/2006/relationships/hyperlink" Target="http://corona.kepriprov.go.id/data/" TargetMode="External"/><Relationship Id="rId399" Type="http://schemas.openxmlformats.org/officeDocument/2006/relationships/hyperlink" Target="http://corona.kepriprov.go.id/data/" TargetMode="External"/><Relationship Id="rId398" Type="http://schemas.openxmlformats.org/officeDocument/2006/relationships/hyperlink" Target="http://corona.kepriprov.go.id/data/" TargetMode="External"/><Relationship Id="rId397" Type="http://schemas.openxmlformats.org/officeDocument/2006/relationships/hyperlink" Target="http://corona.kepriprov.go.id/data/" TargetMode="External"/><Relationship Id="rId808" Type="http://schemas.openxmlformats.org/officeDocument/2006/relationships/hyperlink" Target="http://corona.kepriprov.go.id/data/" TargetMode="External"/><Relationship Id="rId807" Type="http://schemas.openxmlformats.org/officeDocument/2006/relationships/hyperlink" Target="http://corona.kepriprov.go.id/data/" TargetMode="External"/><Relationship Id="rId806" Type="http://schemas.openxmlformats.org/officeDocument/2006/relationships/hyperlink" Target="http://corona.kepriprov.go.id/data/" TargetMode="External"/><Relationship Id="rId805" Type="http://schemas.openxmlformats.org/officeDocument/2006/relationships/hyperlink" Target="http://corona.kepriprov.go.id/data/" TargetMode="External"/><Relationship Id="rId809" Type="http://schemas.openxmlformats.org/officeDocument/2006/relationships/hyperlink" Target="http://corona.kepriprov.go.id/data/" TargetMode="External"/><Relationship Id="rId800" Type="http://schemas.openxmlformats.org/officeDocument/2006/relationships/hyperlink" Target="http://corona.kepriprov.go.id/data/" TargetMode="External"/><Relationship Id="rId804" Type="http://schemas.openxmlformats.org/officeDocument/2006/relationships/hyperlink" Target="http://corona.kepriprov.go.id/data/" TargetMode="External"/><Relationship Id="rId803" Type="http://schemas.openxmlformats.org/officeDocument/2006/relationships/hyperlink" Target="http://corona.kepriprov.go.id/data/" TargetMode="External"/><Relationship Id="rId802" Type="http://schemas.openxmlformats.org/officeDocument/2006/relationships/hyperlink" Target="http://corona.kepriprov.go.id/data/" TargetMode="External"/><Relationship Id="rId801" Type="http://schemas.openxmlformats.org/officeDocument/2006/relationships/hyperlink" Target="http://corona.kepriprov.go.id/data/" TargetMode="External"/><Relationship Id="rId40" Type="http://schemas.openxmlformats.org/officeDocument/2006/relationships/hyperlink" Target="http://corona.kepriprov.go.id/data/" TargetMode="External"/><Relationship Id="rId42" Type="http://schemas.openxmlformats.org/officeDocument/2006/relationships/hyperlink" Target="http://corona.kepriprov.go.id/data/" TargetMode="External"/><Relationship Id="rId41" Type="http://schemas.openxmlformats.org/officeDocument/2006/relationships/hyperlink" Target="http://corona.kepriprov.go.id/data/" TargetMode="External"/><Relationship Id="rId44" Type="http://schemas.openxmlformats.org/officeDocument/2006/relationships/hyperlink" Target="http://corona.kepriprov.go.id/data/" TargetMode="External"/><Relationship Id="rId43" Type="http://schemas.openxmlformats.org/officeDocument/2006/relationships/hyperlink" Target="http://corona.kepriprov.go.id/data/" TargetMode="External"/><Relationship Id="rId46" Type="http://schemas.openxmlformats.org/officeDocument/2006/relationships/hyperlink" Target="http://corona.kepriprov.go.id/data/" TargetMode="External"/><Relationship Id="rId45" Type="http://schemas.openxmlformats.org/officeDocument/2006/relationships/hyperlink" Target="http://corona.kepriprov.go.id/data/" TargetMode="External"/><Relationship Id="rId745" Type="http://schemas.openxmlformats.org/officeDocument/2006/relationships/hyperlink" Target="http://corona.kepriprov.go.id/data/" TargetMode="External"/><Relationship Id="rId744" Type="http://schemas.openxmlformats.org/officeDocument/2006/relationships/hyperlink" Target="http://corona.kepriprov.go.id/data/" TargetMode="External"/><Relationship Id="rId743" Type="http://schemas.openxmlformats.org/officeDocument/2006/relationships/hyperlink" Target="http://corona.kepriprov.go.id/data/" TargetMode="External"/><Relationship Id="rId742" Type="http://schemas.openxmlformats.org/officeDocument/2006/relationships/hyperlink" Target="http://corona.kepriprov.go.id/data/" TargetMode="External"/><Relationship Id="rId749" Type="http://schemas.openxmlformats.org/officeDocument/2006/relationships/hyperlink" Target="http://corona.kepriprov.go.id/data/" TargetMode="External"/><Relationship Id="rId748" Type="http://schemas.openxmlformats.org/officeDocument/2006/relationships/hyperlink" Target="http://corona.kepriprov.go.id/data/" TargetMode="External"/><Relationship Id="rId747" Type="http://schemas.openxmlformats.org/officeDocument/2006/relationships/hyperlink" Target="http://corona.kepriprov.go.id/data/" TargetMode="External"/><Relationship Id="rId746" Type="http://schemas.openxmlformats.org/officeDocument/2006/relationships/hyperlink" Target="http://corona.kepriprov.go.id/data/" TargetMode="External"/><Relationship Id="rId48" Type="http://schemas.openxmlformats.org/officeDocument/2006/relationships/hyperlink" Target="http://corona.kepriprov.go.id/data/" TargetMode="External"/><Relationship Id="rId47" Type="http://schemas.openxmlformats.org/officeDocument/2006/relationships/hyperlink" Target="http://corona.kepriprov.go.id/data/" TargetMode="External"/><Relationship Id="rId49" Type="http://schemas.openxmlformats.org/officeDocument/2006/relationships/hyperlink" Target="http://corona.kepriprov.go.id/data/" TargetMode="External"/><Relationship Id="rId741" Type="http://schemas.openxmlformats.org/officeDocument/2006/relationships/hyperlink" Target="http://corona.kepriprov.go.id/data/" TargetMode="External"/><Relationship Id="rId740" Type="http://schemas.openxmlformats.org/officeDocument/2006/relationships/hyperlink" Target="http://corona.kepriprov.go.id/data/" TargetMode="External"/><Relationship Id="rId31" Type="http://schemas.openxmlformats.org/officeDocument/2006/relationships/hyperlink" Target="http://corona.kepriprov.go.id/data/" TargetMode="External"/><Relationship Id="rId30" Type="http://schemas.openxmlformats.org/officeDocument/2006/relationships/hyperlink" Target="http://corona.kepriprov.go.id/data/" TargetMode="External"/><Relationship Id="rId33" Type="http://schemas.openxmlformats.org/officeDocument/2006/relationships/hyperlink" Target="http://corona.kepriprov.go.id/data/" TargetMode="External"/><Relationship Id="rId32" Type="http://schemas.openxmlformats.org/officeDocument/2006/relationships/hyperlink" Target="http://corona.kepriprov.go.id/data/" TargetMode="External"/><Relationship Id="rId35" Type="http://schemas.openxmlformats.org/officeDocument/2006/relationships/hyperlink" Target="http://corona.kepriprov.go.id/data/" TargetMode="External"/><Relationship Id="rId34" Type="http://schemas.openxmlformats.org/officeDocument/2006/relationships/hyperlink" Target="http://corona.kepriprov.go.id/data/" TargetMode="External"/><Relationship Id="rId739" Type="http://schemas.openxmlformats.org/officeDocument/2006/relationships/hyperlink" Target="http://corona.kepriprov.go.id/data/" TargetMode="External"/><Relationship Id="rId734" Type="http://schemas.openxmlformats.org/officeDocument/2006/relationships/hyperlink" Target="http://corona.kepriprov.go.id/data/" TargetMode="External"/><Relationship Id="rId733" Type="http://schemas.openxmlformats.org/officeDocument/2006/relationships/hyperlink" Target="http://corona.kepriprov.go.id/data/" TargetMode="External"/><Relationship Id="rId732" Type="http://schemas.openxmlformats.org/officeDocument/2006/relationships/hyperlink" Target="http://corona.kepriprov.go.id/data/" TargetMode="External"/><Relationship Id="rId731" Type="http://schemas.openxmlformats.org/officeDocument/2006/relationships/hyperlink" Target="http://corona.kepriprov.go.id/data/" TargetMode="External"/><Relationship Id="rId738" Type="http://schemas.openxmlformats.org/officeDocument/2006/relationships/hyperlink" Target="http://corona.kepriprov.go.id/data/" TargetMode="External"/><Relationship Id="rId737" Type="http://schemas.openxmlformats.org/officeDocument/2006/relationships/hyperlink" Target="http://corona.kepriprov.go.id/data/" TargetMode="External"/><Relationship Id="rId736" Type="http://schemas.openxmlformats.org/officeDocument/2006/relationships/hyperlink" Target="http://corona.kepriprov.go.id/data/" TargetMode="External"/><Relationship Id="rId735" Type="http://schemas.openxmlformats.org/officeDocument/2006/relationships/hyperlink" Target="http://corona.kepriprov.go.id/data/" TargetMode="External"/><Relationship Id="rId37" Type="http://schemas.openxmlformats.org/officeDocument/2006/relationships/hyperlink" Target="http://corona.kepriprov.go.id/data/" TargetMode="External"/><Relationship Id="rId36" Type="http://schemas.openxmlformats.org/officeDocument/2006/relationships/hyperlink" Target="http://corona.kepriprov.go.id/data/" TargetMode="External"/><Relationship Id="rId39" Type="http://schemas.openxmlformats.org/officeDocument/2006/relationships/hyperlink" Target="http://corona.kepriprov.go.id/data/" TargetMode="External"/><Relationship Id="rId38" Type="http://schemas.openxmlformats.org/officeDocument/2006/relationships/hyperlink" Target="http://corona.kepriprov.go.id/data/" TargetMode="External"/><Relationship Id="rId730" Type="http://schemas.openxmlformats.org/officeDocument/2006/relationships/hyperlink" Target="http://corona.kepriprov.go.id/data/" TargetMode="External"/><Relationship Id="rId20" Type="http://schemas.openxmlformats.org/officeDocument/2006/relationships/hyperlink" Target="http://corona.kepriprov.go.id/data/" TargetMode="External"/><Relationship Id="rId22" Type="http://schemas.openxmlformats.org/officeDocument/2006/relationships/hyperlink" Target="http://corona.kepriprov.go.id/data/" TargetMode="External"/><Relationship Id="rId21" Type="http://schemas.openxmlformats.org/officeDocument/2006/relationships/hyperlink" Target="http://corona.kepriprov.go.id/data/" TargetMode="External"/><Relationship Id="rId24" Type="http://schemas.openxmlformats.org/officeDocument/2006/relationships/hyperlink" Target="http://corona.kepriprov.go.id/data/" TargetMode="External"/><Relationship Id="rId23" Type="http://schemas.openxmlformats.org/officeDocument/2006/relationships/hyperlink" Target="http://corona.kepriprov.go.id/data/" TargetMode="External"/><Relationship Id="rId767" Type="http://schemas.openxmlformats.org/officeDocument/2006/relationships/hyperlink" Target="http://corona.kepriprov.go.id/data/" TargetMode="External"/><Relationship Id="rId766" Type="http://schemas.openxmlformats.org/officeDocument/2006/relationships/hyperlink" Target="http://corona.kepriprov.go.id/data/" TargetMode="External"/><Relationship Id="rId765" Type="http://schemas.openxmlformats.org/officeDocument/2006/relationships/hyperlink" Target="http://corona.kepriprov.go.id/data/" TargetMode="External"/><Relationship Id="rId764" Type="http://schemas.openxmlformats.org/officeDocument/2006/relationships/hyperlink" Target="http://corona.kepriprov.go.id/data/" TargetMode="External"/><Relationship Id="rId769" Type="http://schemas.openxmlformats.org/officeDocument/2006/relationships/hyperlink" Target="http://corona.kepriprov.go.id/data/" TargetMode="External"/><Relationship Id="rId768" Type="http://schemas.openxmlformats.org/officeDocument/2006/relationships/hyperlink" Target="http://corona.kepriprov.go.id/data/" TargetMode="External"/><Relationship Id="rId26" Type="http://schemas.openxmlformats.org/officeDocument/2006/relationships/hyperlink" Target="http://corona.kepriprov.go.id/data/" TargetMode="External"/><Relationship Id="rId25" Type="http://schemas.openxmlformats.org/officeDocument/2006/relationships/hyperlink" Target="http://corona.kepriprov.go.id/data/" TargetMode="External"/><Relationship Id="rId28" Type="http://schemas.openxmlformats.org/officeDocument/2006/relationships/hyperlink" Target="http://corona.kepriprov.go.id/data/" TargetMode="External"/><Relationship Id="rId27" Type="http://schemas.openxmlformats.org/officeDocument/2006/relationships/hyperlink" Target="http://corona.kepriprov.go.id/data/" TargetMode="External"/><Relationship Id="rId763" Type="http://schemas.openxmlformats.org/officeDocument/2006/relationships/hyperlink" Target="http://corona.kepriprov.go.id/data/" TargetMode="External"/><Relationship Id="rId29" Type="http://schemas.openxmlformats.org/officeDocument/2006/relationships/hyperlink" Target="http://corona.kepriprov.go.id/data/" TargetMode="External"/><Relationship Id="rId762" Type="http://schemas.openxmlformats.org/officeDocument/2006/relationships/hyperlink" Target="http://corona.kepriprov.go.id/data/" TargetMode="External"/><Relationship Id="rId761" Type="http://schemas.openxmlformats.org/officeDocument/2006/relationships/hyperlink" Target="http://corona.kepriprov.go.id/data/" TargetMode="External"/><Relationship Id="rId760" Type="http://schemas.openxmlformats.org/officeDocument/2006/relationships/hyperlink" Target="http://corona.kepriprov.go.id/data/" TargetMode="External"/><Relationship Id="rId11" Type="http://schemas.openxmlformats.org/officeDocument/2006/relationships/hyperlink" Target="http://corona.kepriprov.go.id/data/" TargetMode="External"/><Relationship Id="rId10" Type="http://schemas.openxmlformats.org/officeDocument/2006/relationships/hyperlink" Target="http://corona.kepriprov.go.id/data/" TargetMode="External"/><Relationship Id="rId13" Type="http://schemas.openxmlformats.org/officeDocument/2006/relationships/hyperlink" Target="http://corona.kepriprov.go.id/data/" TargetMode="External"/><Relationship Id="rId12" Type="http://schemas.openxmlformats.org/officeDocument/2006/relationships/hyperlink" Target="http://corona.kepriprov.go.id/data/" TargetMode="External"/><Relationship Id="rId756" Type="http://schemas.openxmlformats.org/officeDocument/2006/relationships/hyperlink" Target="http://corona.kepriprov.go.id/data/" TargetMode="External"/><Relationship Id="rId755" Type="http://schemas.openxmlformats.org/officeDocument/2006/relationships/hyperlink" Target="http://corona.kepriprov.go.id/data/" TargetMode="External"/><Relationship Id="rId754" Type="http://schemas.openxmlformats.org/officeDocument/2006/relationships/hyperlink" Target="http://corona.kepriprov.go.id/data/" TargetMode="External"/><Relationship Id="rId753" Type="http://schemas.openxmlformats.org/officeDocument/2006/relationships/hyperlink" Target="http://corona.kepriprov.go.id/data/" TargetMode="External"/><Relationship Id="rId759" Type="http://schemas.openxmlformats.org/officeDocument/2006/relationships/hyperlink" Target="http://corona.kepriprov.go.id/data/" TargetMode="External"/><Relationship Id="rId758" Type="http://schemas.openxmlformats.org/officeDocument/2006/relationships/hyperlink" Target="http://corona.kepriprov.go.id/data/" TargetMode="External"/><Relationship Id="rId757" Type="http://schemas.openxmlformats.org/officeDocument/2006/relationships/hyperlink" Target="http://corona.kepriprov.go.id/data/" TargetMode="External"/><Relationship Id="rId15" Type="http://schemas.openxmlformats.org/officeDocument/2006/relationships/hyperlink" Target="http://corona.kepriprov.go.id/data/" TargetMode="External"/><Relationship Id="rId14" Type="http://schemas.openxmlformats.org/officeDocument/2006/relationships/hyperlink" Target="http://corona.kepriprov.go.id/data/" TargetMode="External"/><Relationship Id="rId17" Type="http://schemas.openxmlformats.org/officeDocument/2006/relationships/hyperlink" Target="http://corona.kepriprov.go.id/data/" TargetMode="External"/><Relationship Id="rId16" Type="http://schemas.openxmlformats.org/officeDocument/2006/relationships/hyperlink" Target="http://corona.kepriprov.go.id/data/" TargetMode="External"/><Relationship Id="rId19" Type="http://schemas.openxmlformats.org/officeDocument/2006/relationships/hyperlink" Target="http://corona.kepriprov.go.id/data/" TargetMode="External"/><Relationship Id="rId752" Type="http://schemas.openxmlformats.org/officeDocument/2006/relationships/hyperlink" Target="http://corona.kepriprov.go.id/data/" TargetMode="External"/><Relationship Id="rId18" Type="http://schemas.openxmlformats.org/officeDocument/2006/relationships/hyperlink" Target="http://corona.kepriprov.go.id/data/" TargetMode="External"/><Relationship Id="rId751" Type="http://schemas.openxmlformats.org/officeDocument/2006/relationships/hyperlink" Target="http://corona.kepriprov.go.id/data/" TargetMode="External"/><Relationship Id="rId750" Type="http://schemas.openxmlformats.org/officeDocument/2006/relationships/hyperlink" Target="http://corona.kepriprov.go.id/data/" TargetMode="External"/><Relationship Id="rId84" Type="http://schemas.openxmlformats.org/officeDocument/2006/relationships/hyperlink" Target="http://corona.kepriprov.go.id/data/" TargetMode="External"/><Relationship Id="rId83" Type="http://schemas.openxmlformats.org/officeDocument/2006/relationships/hyperlink" Target="http://corona.kepriprov.go.id/data/" TargetMode="External"/><Relationship Id="rId86" Type="http://schemas.openxmlformats.org/officeDocument/2006/relationships/hyperlink" Target="http://corona.kepriprov.go.id/data/" TargetMode="External"/><Relationship Id="rId85" Type="http://schemas.openxmlformats.org/officeDocument/2006/relationships/hyperlink" Target="http://corona.kepriprov.go.id/data/" TargetMode="External"/><Relationship Id="rId88" Type="http://schemas.openxmlformats.org/officeDocument/2006/relationships/hyperlink" Target="http://corona.kepriprov.go.id/data/" TargetMode="External"/><Relationship Id="rId87" Type="http://schemas.openxmlformats.org/officeDocument/2006/relationships/hyperlink" Target="http://corona.kepriprov.go.id/data/" TargetMode="External"/><Relationship Id="rId89" Type="http://schemas.openxmlformats.org/officeDocument/2006/relationships/hyperlink" Target="http://corona.kepriprov.go.id/data/" TargetMode="External"/><Relationship Id="rId709" Type="http://schemas.openxmlformats.org/officeDocument/2006/relationships/hyperlink" Target="http://corona.kepriprov.go.id/data/" TargetMode="External"/><Relationship Id="rId708" Type="http://schemas.openxmlformats.org/officeDocument/2006/relationships/hyperlink" Target="http://corona.kepriprov.go.id/data/" TargetMode="External"/><Relationship Id="rId707" Type="http://schemas.openxmlformats.org/officeDocument/2006/relationships/hyperlink" Target="http://corona.kepriprov.go.id/data/" TargetMode="External"/><Relationship Id="rId706" Type="http://schemas.openxmlformats.org/officeDocument/2006/relationships/hyperlink" Target="http://corona.kepriprov.go.id/data/" TargetMode="External"/><Relationship Id="rId80" Type="http://schemas.openxmlformats.org/officeDocument/2006/relationships/hyperlink" Target="http://corona.kepriprov.go.id/data/" TargetMode="External"/><Relationship Id="rId82" Type="http://schemas.openxmlformats.org/officeDocument/2006/relationships/hyperlink" Target="http://corona.kepriprov.go.id/data/" TargetMode="External"/><Relationship Id="rId81" Type="http://schemas.openxmlformats.org/officeDocument/2006/relationships/hyperlink" Target="http://corona.kepriprov.go.id/data/" TargetMode="External"/><Relationship Id="rId701" Type="http://schemas.openxmlformats.org/officeDocument/2006/relationships/hyperlink" Target="http://corona.kepriprov.go.id/data/" TargetMode="External"/><Relationship Id="rId700" Type="http://schemas.openxmlformats.org/officeDocument/2006/relationships/hyperlink" Target="http://corona.kepriprov.go.id/data/" TargetMode="External"/><Relationship Id="rId705" Type="http://schemas.openxmlformats.org/officeDocument/2006/relationships/hyperlink" Target="http://corona.kepriprov.go.id/data/" TargetMode="External"/><Relationship Id="rId704" Type="http://schemas.openxmlformats.org/officeDocument/2006/relationships/hyperlink" Target="http://corona.kepriprov.go.id/data/" TargetMode="External"/><Relationship Id="rId703" Type="http://schemas.openxmlformats.org/officeDocument/2006/relationships/hyperlink" Target="http://corona.kepriprov.go.id/data/" TargetMode="External"/><Relationship Id="rId702" Type="http://schemas.openxmlformats.org/officeDocument/2006/relationships/hyperlink" Target="http://corona.kepriprov.go.id/data/" TargetMode="External"/><Relationship Id="rId73" Type="http://schemas.openxmlformats.org/officeDocument/2006/relationships/hyperlink" Target="http://corona.kepriprov.go.id/data/" TargetMode="External"/><Relationship Id="rId72" Type="http://schemas.openxmlformats.org/officeDocument/2006/relationships/hyperlink" Target="http://corona.kepriprov.go.id/data/" TargetMode="External"/><Relationship Id="rId75" Type="http://schemas.openxmlformats.org/officeDocument/2006/relationships/hyperlink" Target="http://corona.kepriprov.go.id/data/" TargetMode="External"/><Relationship Id="rId74" Type="http://schemas.openxmlformats.org/officeDocument/2006/relationships/hyperlink" Target="http://corona.kepriprov.go.id/data/" TargetMode="External"/><Relationship Id="rId77" Type="http://schemas.openxmlformats.org/officeDocument/2006/relationships/hyperlink" Target="http://corona.kepriprov.go.id/data/" TargetMode="External"/><Relationship Id="rId76" Type="http://schemas.openxmlformats.org/officeDocument/2006/relationships/hyperlink" Target="http://corona.kepriprov.go.id/data/" TargetMode="External"/><Relationship Id="rId79" Type="http://schemas.openxmlformats.org/officeDocument/2006/relationships/hyperlink" Target="http://corona.kepriprov.go.id/data/" TargetMode="External"/><Relationship Id="rId78" Type="http://schemas.openxmlformats.org/officeDocument/2006/relationships/hyperlink" Target="http://corona.kepriprov.go.id/data/" TargetMode="External"/><Relationship Id="rId71" Type="http://schemas.openxmlformats.org/officeDocument/2006/relationships/hyperlink" Target="http://corona.kepriprov.go.id/data/" TargetMode="External"/><Relationship Id="rId70" Type="http://schemas.openxmlformats.org/officeDocument/2006/relationships/hyperlink" Target="http://corona.kepriprov.go.id/data/" TargetMode="External"/><Relationship Id="rId62" Type="http://schemas.openxmlformats.org/officeDocument/2006/relationships/hyperlink" Target="http://corona.kepriprov.go.id/data/" TargetMode="External"/><Relationship Id="rId61" Type="http://schemas.openxmlformats.org/officeDocument/2006/relationships/hyperlink" Target="http://corona.kepriprov.go.id/data/" TargetMode="External"/><Relationship Id="rId64" Type="http://schemas.openxmlformats.org/officeDocument/2006/relationships/hyperlink" Target="http://corona.kepriprov.go.id/data/" TargetMode="External"/><Relationship Id="rId63" Type="http://schemas.openxmlformats.org/officeDocument/2006/relationships/hyperlink" Target="http://corona.kepriprov.go.id/data/" TargetMode="External"/><Relationship Id="rId66" Type="http://schemas.openxmlformats.org/officeDocument/2006/relationships/hyperlink" Target="http://corona.kepriprov.go.id/data/" TargetMode="External"/><Relationship Id="rId65" Type="http://schemas.openxmlformats.org/officeDocument/2006/relationships/hyperlink" Target="http://corona.kepriprov.go.id/data/" TargetMode="External"/><Relationship Id="rId68" Type="http://schemas.openxmlformats.org/officeDocument/2006/relationships/hyperlink" Target="http://corona.kepriprov.go.id/data/" TargetMode="External"/><Relationship Id="rId67" Type="http://schemas.openxmlformats.org/officeDocument/2006/relationships/hyperlink" Target="http://corona.kepriprov.go.id/data/" TargetMode="External"/><Relationship Id="rId729" Type="http://schemas.openxmlformats.org/officeDocument/2006/relationships/hyperlink" Target="http://corona.kepriprov.go.id/data/" TargetMode="External"/><Relationship Id="rId728" Type="http://schemas.openxmlformats.org/officeDocument/2006/relationships/hyperlink" Target="http://corona.kepriprov.go.id/data/" TargetMode="External"/><Relationship Id="rId60" Type="http://schemas.openxmlformats.org/officeDocument/2006/relationships/hyperlink" Target="http://corona.kepriprov.go.id/data/" TargetMode="External"/><Relationship Id="rId723" Type="http://schemas.openxmlformats.org/officeDocument/2006/relationships/hyperlink" Target="http://corona.kepriprov.go.id/data/" TargetMode="External"/><Relationship Id="rId722" Type="http://schemas.openxmlformats.org/officeDocument/2006/relationships/hyperlink" Target="http://corona.kepriprov.go.id/data/" TargetMode="External"/><Relationship Id="rId721" Type="http://schemas.openxmlformats.org/officeDocument/2006/relationships/hyperlink" Target="http://corona.kepriprov.go.id/data/" TargetMode="External"/><Relationship Id="rId720" Type="http://schemas.openxmlformats.org/officeDocument/2006/relationships/hyperlink" Target="http://corona.kepriprov.go.id/data/" TargetMode="External"/><Relationship Id="rId727" Type="http://schemas.openxmlformats.org/officeDocument/2006/relationships/hyperlink" Target="http://corona.kepriprov.go.id/data/" TargetMode="External"/><Relationship Id="rId726" Type="http://schemas.openxmlformats.org/officeDocument/2006/relationships/hyperlink" Target="http://corona.kepriprov.go.id/data/" TargetMode="External"/><Relationship Id="rId725" Type="http://schemas.openxmlformats.org/officeDocument/2006/relationships/hyperlink" Target="http://corona.kepriprov.go.id/data/" TargetMode="External"/><Relationship Id="rId724" Type="http://schemas.openxmlformats.org/officeDocument/2006/relationships/hyperlink" Target="http://corona.kepriprov.go.id/data/" TargetMode="External"/><Relationship Id="rId69" Type="http://schemas.openxmlformats.org/officeDocument/2006/relationships/hyperlink" Target="http://corona.kepriprov.go.id/data/" TargetMode="External"/><Relationship Id="rId51" Type="http://schemas.openxmlformats.org/officeDocument/2006/relationships/hyperlink" Target="http://corona.kepriprov.go.id/data/" TargetMode="External"/><Relationship Id="rId50" Type="http://schemas.openxmlformats.org/officeDocument/2006/relationships/hyperlink" Target="http://corona.kepriprov.go.id/data/" TargetMode="External"/><Relationship Id="rId53" Type="http://schemas.openxmlformats.org/officeDocument/2006/relationships/hyperlink" Target="http://corona.kepriprov.go.id/data/" TargetMode="External"/><Relationship Id="rId52" Type="http://schemas.openxmlformats.org/officeDocument/2006/relationships/hyperlink" Target="http://corona.kepriprov.go.id/data/" TargetMode="External"/><Relationship Id="rId55" Type="http://schemas.openxmlformats.org/officeDocument/2006/relationships/hyperlink" Target="http://corona.kepriprov.go.id/data/" TargetMode="External"/><Relationship Id="rId54" Type="http://schemas.openxmlformats.org/officeDocument/2006/relationships/hyperlink" Target="http://corona.kepriprov.go.id/data/" TargetMode="External"/><Relationship Id="rId57" Type="http://schemas.openxmlformats.org/officeDocument/2006/relationships/hyperlink" Target="http://corona.kepriprov.go.id/data/" TargetMode="External"/><Relationship Id="rId56" Type="http://schemas.openxmlformats.org/officeDocument/2006/relationships/hyperlink" Target="http://corona.kepriprov.go.id/data/" TargetMode="External"/><Relationship Id="rId719" Type="http://schemas.openxmlformats.org/officeDocument/2006/relationships/hyperlink" Target="http://corona.kepriprov.go.id/data/" TargetMode="External"/><Relationship Id="rId718" Type="http://schemas.openxmlformats.org/officeDocument/2006/relationships/hyperlink" Target="http://corona.kepriprov.go.id/data/" TargetMode="External"/><Relationship Id="rId717" Type="http://schemas.openxmlformats.org/officeDocument/2006/relationships/hyperlink" Target="http://corona.kepriprov.go.id/data/" TargetMode="External"/><Relationship Id="rId712" Type="http://schemas.openxmlformats.org/officeDocument/2006/relationships/hyperlink" Target="http://corona.kepriprov.go.id/data/" TargetMode="External"/><Relationship Id="rId711" Type="http://schemas.openxmlformats.org/officeDocument/2006/relationships/hyperlink" Target="http://corona.kepriprov.go.id/data/" TargetMode="External"/><Relationship Id="rId710" Type="http://schemas.openxmlformats.org/officeDocument/2006/relationships/hyperlink" Target="http://corona.kepriprov.go.id/data/" TargetMode="External"/><Relationship Id="rId716" Type="http://schemas.openxmlformats.org/officeDocument/2006/relationships/hyperlink" Target="http://corona.kepriprov.go.id/data/" TargetMode="External"/><Relationship Id="rId715" Type="http://schemas.openxmlformats.org/officeDocument/2006/relationships/hyperlink" Target="http://corona.kepriprov.go.id/data/" TargetMode="External"/><Relationship Id="rId714" Type="http://schemas.openxmlformats.org/officeDocument/2006/relationships/hyperlink" Target="http://corona.kepriprov.go.id/data/" TargetMode="External"/><Relationship Id="rId713" Type="http://schemas.openxmlformats.org/officeDocument/2006/relationships/hyperlink" Target="http://corona.kepriprov.go.id/data/" TargetMode="External"/><Relationship Id="rId59" Type="http://schemas.openxmlformats.org/officeDocument/2006/relationships/hyperlink" Target="http://corona.kepriprov.go.id/data/" TargetMode="External"/><Relationship Id="rId58" Type="http://schemas.openxmlformats.org/officeDocument/2006/relationships/hyperlink" Target="http://corona.kepriprov.go.id/data/" TargetMode="External"/><Relationship Id="rId349" Type="http://schemas.openxmlformats.org/officeDocument/2006/relationships/hyperlink" Target="http://corona.kepriprov.go.id/data/" TargetMode="External"/><Relationship Id="rId348" Type="http://schemas.openxmlformats.org/officeDocument/2006/relationships/hyperlink" Target="http://corona.kepriprov.go.id/data/" TargetMode="External"/><Relationship Id="rId347" Type="http://schemas.openxmlformats.org/officeDocument/2006/relationships/hyperlink" Target="http://corona.kepriprov.go.id/data/" TargetMode="External"/><Relationship Id="rId346" Type="http://schemas.openxmlformats.org/officeDocument/2006/relationships/hyperlink" Target="http://corona.kepriprov.go.id/data/" TargetMode="External"/><Relationship Id="rId341" Type="http://schemas.openxmlformats.org/officeDocument/2006/relationships/hyperlink" Target="http://corona.kepriprov.go.id/data/" TargetMode="External"/><Relationship Id="rId340" Type="http://schemas.openxmlformats.org/officeDocument/2006/relationships/hyperlink" Target="http://corona.kepriprov.go.id/data/" TargetMode="External"/><Relationship Id="rId345" Type="http://schemas.openxmlformats.org/officeDocument/2006/relationships/hyperlink" Target="http://corona.kepriprov.go.id/data/" TargetMode="External"/><Relationship Id="rId344" Type="http://schemas.openxmlformats.org/officeDocument/2006/relationships/hyperlink" Target="http://corona.kepriprov.go.id/data/" TargetMode="External"/><Relationship Id="rId343" Type="http://schemas.openxmlformats.org/officeDocument/2006/relationships/hyperlink" Target="http://corona.kepriprov.go.id/data/" TargetMode="External"/><Relationship Id="rId342" Type="http://schemas.openxmlformats.org/officeDocument/2006/relationships/hyperlink" Target="http://corona.kepriprov.go.id/data/" TargetMode="External"/><Relationship Id="rId338" Type="http://schemas.openxmlformats.org/officeDocument/2006/relationships/hyperlink" Target="http://corona.kepriprov.go.id/data/" TargetMode="External"/><Relationship Id="rId337" Type="http://schemas.openxmlformats.org/officeDocument/2006/relationships/hyperlink" Target="http://corona.kepriprov.go.id/data/" TargetMode="External"/><Relationship Id="rId336" Type="http://schemas.openxmlformats.org/officeDocument/2006/relationships/hyperlink" Target="http://corona.kepriprov.go.id/data/" TargetMode="External"/><Relationship Id="rId335" Type="http://schemas.openxmlformats.org/officeDocument/2006/relationships/hyperlink" Target="http://corona.kepriprov.go.id/data/" TargetMode="External"/><Relationship Id="rId339" Type="http://schemas.openxmlformats.org/officeDocument/2006/relationships/hyperlink" Target="http://corona.kepriprov.go.id/data/" TargetMode="External"/><Relationship Id="rId330" Type="http://schemas.openxmlformats.org/officeDocument/2006/relationships/hyperlink" Target="http://corona.kepriprov.go.id/data/" TargetMode="External"/><Relationship Id="rId334" Type="http://schemas.openxmlformats.org/officeDocument/2006/relationships/hyperlink" Target="http://corona.kepriprov.go.id/data/" TargetMode="External"/><Relationship Id="rId333" Type="http://schemas.openxmlformats.org/officeDocument/2006/relationships/hyperlink" Target="http://corona.kepriprov.go.id/data/" TargetMode="External"/><Relationship Id="rId332" Type="http://schemas.openxmlformats.org/officeDocument/2006/relationships/hyperlink" Target="http://corona.kepriprov.go.id/data/" TargetMode="External"/><Relationship Id="rId331" Type="http://schemas.openxmlformats.org/officeDocument/2006/relationships/hyperlink" Target="http://corona.kepriprov.go.id/data/" TargetMode="External"/><Relationship Id="rId370" Type="http://schemas.openxmlformats.org/officeDocument/2006/relationships/hyperlink" Target="http://corona.kepriprov.go.id/data/" TargetMode="External"/><Relationship Id="rId369" Type="http://schemas.openxmlformats.org/officeDocument/2006/relationships/hyperlink" Target="http://corona.kepriprov.go.id/data/" TargetMode="External"/><Relationship Id="rId368" Type="http://schemas.openxmlformats.org/officeDocument/2006/relationships/hyperlink" Target="http://corona.kepriprov.go.id/data/" TargetMode="External"/><Relationship Id="rId363" Type="http://schemas.openxmlformats.org/officeDocument/2006/relationships/hyperlink" Target="http://corona.kepriprov.go.id/data/" TargetMode="External"/><Relationship Id="rId362" Type="http://schemas.openxmlformats.org/officeDocument/2006/relationships/hyperlink" Target="http://corona.kepriprov.go.id/data/" TargetMode="External"/><Relationship Id="rId361" Type="http://schemas.openxmlformats.org/officeDocument/2006/relationships/hyperlink" Target="http://corona.kepriprov.go.id/data/" TargetMode="External"/><Relationship Id="rId360" Type="http://schemas.openxmlformats.org/officeDocument/2006/relationships/hyperlink" Target="http://corona.kepriprov.go.id/data/" TargetMode="External"/><Relationship Id="rId367" Type="http://schemas.openxmlformats.org/officeDocument/2006/relationships/hyperlink" Target="http://corona.kepriprov.go.id/data/" TargetMode="External"/><Relationship Id="rId366" Type="http://schemas.openxmlformats.org/officeDocument/2006/relationships/hyperlink" Target="http://corona.kepriprov.go.id/data/" TargetMode="External"/><Relationship Id="rId365" Type="http://schemas.openxmlformats.org/officeDocument/2006/relationships/hyperlink" Target="http://corona.kepriprov.go.id/data/" TargetMode="External"/><Relationship Id="rId364" Type="http://schemas.openxmlformats.org/officeDocument/2006/relationships/hyperlink" Target="http://corona.kepriprov.go.id/data/" TargetMode="External"/><Relationship Id="rId95" Type="http://schemas.openxmlformats.org/officeDocument/2006/relationships/hyperlink" Target="http://corona.kepriprov.go.id/data/" TargetMode="External"/><Relationship Id="rId94" Type="http://schemas.openxmlformats.org/officeDocument/2006/relationships/hyperlink" Target="http://corona.kepriprov.go.id/data/" TargetMode="External"/><Relationship Id="rId97" Type="http://schemas.openxmlformats.org/officeDocument/2006/relationships/hyperlink" Target="http://corona.kepriprov.go.id/data/" TargetMode="External"/><Relationship Id="rId96" Type="http://schemas.openxmlformats.org/officeDocument/2006/relationships/hyperlink" Target="http://corona.kepriprov.go.id/data/" TargetMode="External"/><Relationship Id="rId99" Type="http://schemas.openxmlformats.org/officeDocument/2006/relationships/hyperlink" Target="http://corona.kepriprov.go.id/data/" TargetMode="External"/><Relationship Id="rId98" Type="http://schemas.openxmlformats.org/officeDocument/2006/relationships/hyperlink" Target="http://corona.kepriprov.go.id/data/" TargetMode="External"/><Relationship Id="rId91" Type="http://schemas.openxmlformats.org/officeDocument/2006/relationships/hyperlink" Target="http://corona.kepriprov.go.id/data/" TargetMode="External"/><Relationship Id="rId90" Type="http://schemas.openxmlformats.org/officeDocument/2006/relationships/hyperlink" Target="http://corona.kepriprov.go.id/data/" TargetMode="External"/><Relationship Id="rId93" Type="http://schemas.openxmlformats.org/officeDocument/2006/relationships/hyperlink" Target="http://corona.kepriprov.go.id/data/" TargetMode="External"/><Relationship Id="rId92" Type="http://schemas.openxmlformats.org/officeDocument/2006/relationships/hyperlink" Target="http://corona.kepriprov.go.id/data/" TargetMode="External"/><Relationship Id="rId359" Type="http://schemas.openxmlformats.org/officeDocument/2006/relationships/hyperlink" Target="http://corona.kepriprov.go.id/data/" TargetMode="External"/><Relationship Id="rId358" Type="http://schemas.openxmlformats.org/officeDocument/2006/relationships/hyperlink" Target="http://corona.kepriprov.go.id/data/" TargetMode="External"/><Relationship Id="rId357" Type="http://schemas.openxmlformats.org/officeDocument/2006/relationships/hyperlink" Target="http://corona.kepriprov.go.id/data/" TargetMode="External"/><Relationship Id="rId352" Type="http://schemas.openxmlformats.org/officeDocument/2006/relationships/hyperlink" Target="http://corona.kepriprov.go.id/data/" TargetMode="External"/><Relationship Id="rId351" Type="http://schemas.openxmlformats.org/officeDocument/2006/relationships/hyperlink" Target="http://corona.kepriprov.go.id/data/" TargetMode="External"/><Relationship Id="rId350" Type="http://schemas.openxmlformats.org/officeDocument/2006/relationships/hyperlink" Target="http://corona.kepriprov.go.id/data/" TargetMode="External"/><Relationship Id="rId356" Type="http://schemas.openxmlformats.org/officeDocument/2006/relationships/hyperlink" Target="http://corona.kepriprov.go.id/data/" TargetMode="External"/><Relationship Id="rId355" Type="http://schemas.openxmlformats.org/officeDocument/2006/relationships/hyperlink" Target="http://corona.kepriprov.go.id/data/" TargetMode="External"/><Relationship Id="rId354" Type="http://schemas.openxmlformats.org/officeDocument/2006/relationships/hyperlink" Target="http://corona.kepriprov.go.id/data/" TargetMode="External"/><Relationship Id="rId353" Type="http://schemas.openxmlformats.org/officeDocument/2006/relationships/hyperlink" Target="http://corona.kepriprov.go.id/data/" TargetMode="External"/><Relationship Id="rId305" Type="http://schemas.openxmlformats.org/officeDocument/2006/relationships/hyperlink" Target="http://corona.kepriprov.go.id/data/" TargetMode="External"/><Relationship Id="rId789" Type="http://schemas.openxmlformats.org/officeDocument/2006/relationships/hyperlink" Target="http://corona.kepriprov.go.id/data/" TargetMode="External"/><Relationship Id="rId304" Type="http://schemas.openxmlformats.org/officeDocument/2006/relationships/hyperlink" Target="http://corona.kepriprov.go.id/data/" TargetMode="External"/><Relationship Id="rId788" Type="http://schemas.openxmlformats.org/officeDocument/2006/relationships/hyperlink" Target="http://corona.kepriprov.go.id/data/" TargetMode="External"/><Relationship Id="rId303" Type="http://schemas.openxmlformats.org/officeDocument/2006/relationships/hyperlink" Target="http://corona.kepriprov.go.id/data/" TargetMode="External"/><Relationship Id="rId787" Type="http://schemas.openxmlformats.org/officeDocument/2006/relationships/hyperlink" Target="http://corona.kepriprov.go.id/data/" TargetMode="External"/><Relationship Id="rId302" Type="http://schemas.openxmlformats.org/officeDocument/2006/relationships/hyperlink" Target="http://corona.kepriprov.go.id/data/" TargetMode="External"/><Relationship Id="rId786" Type="http://schemas.openxmlformats.org/officeDocument/2006/relationships/hyperlink" Target="http://corona.kepriprov.go.id/data/" TargetMode="External"/><Relationship Id="rId309" Type="http://schemas.openxmlformats.org/officeDocument/2006/relationships/hyperlink" Target="http://corona.kepriprov.go.id/data/" TargetMode="External"/><Relationship Id="rId308" Type="http://schemas.openxmlformats.org/officeDocument/2006/relationships/hyperlink" Target="http://corona.kepriprov.go.id/data/" TargetMode="External"/><Relationship Id="rId307" Type="http://schemas.openxmlformats.org/officeDocument/2006/relationships/hyperlink" Target="http://corona.kepriprov.go.id/data/" TargetMode="External"/><Relationship Id="rId306" Type="http://schemas.openxmlformats.org/officeDocument/2006/relationships/hyperlink" Target="http://corona.kepriprov.go.id/data/" TargetMode="External"/><Relationship Id="rId781" Type="http://schemas.openxmlformats.org/officeDocument/2006/relationships/hyperlink" Target="http://corona.kepriprov.go.id/data/" TargetMode="External"/><Relationship Id="rId780" Type="http://schemas.openxmlformats.org/officeDocument/2006/relationships/hyperlink" Target="http://corona.kepriprov.go.id/data/" TargetMode="External"/><Relationship Id="rId301" Type="http://schemas.openxmlformats.org/officeDocument/2006/relationships/hyperlink" Target="http://corona.kepriprov.go.id/data/" TargetMode="External"/><Relationship Id="rId785" Type="http://schemas.openxmlformats.org/officeDocument/2006/relationships/hyperlink" Target="http://corona.kepriprov.go.id/data/" TargetMode="External"/><Relationship Id="rId300" Type="http://schemas.openxmlformats.org/officeDocument/2006/relationships/hyperlink" Target="http://corona.kepriprov.go.id/data/" TargetMode="External"/><Relationship Id="rId784" Type="http://schemas.openxmlformats.org/officeDocument/2006/relationships/hyperlink" Target="http://corona.kepriprov.go.id/data/" TargetMode="External"/><Relationship Id="rId783" Type="http://schemas.openxmlformats.org/officeDocument/2006/relationships/hyperlink" Target="http://corona.kepriprov.go.id/data/" TargetMode="External"/><Relationship Id="rId782" Type="http://schemas.openxmlformats.org/officeDocument/2006/relationships/hyperlink" Target="http://corona.kepriprov.go.id/data/" TargetMode="External"/><Relationship Id="rId778" Type="http://schemas.openxmlformats.org/officeDocument/2006/relationships/hyperlink" Target="http://corona.kepriprov.go.id/data/" TargetMode="External"/><Relationship Id="rId777" Type="http://schemas.openxmlformats.org/officeDocument/2006/relationships/hyperlink" Target="http://corona.kepriprov.go.id/data/" TargetMode="External"/><Relationship Id="rId776" Type="http://schemas.openxmlformats.org/officeDocument/2006/relationships/hyperlink" Target="http://corona.kepriprov.go.id/data/" TargetMode="External"/><Relationship Id="rId775" Type="http://schemas.openxmlformats.org/officeDocument/2006/relationships/hyperlink" Target="http://corona.kepriprov.go.id/data/" TargetMode="External"/><Relationship Id="rId779" Type="http://schemas.openxmlformats.org/officeDocument/2006/relationships/hyperlink" Target="http://corona.kepriprov.go.id/data/" TargetMode="External"/><Relationship Id="rId770" Type="http://schemas.openxmlformats.org/officeDocument/2006/relationships/hyperlink" Target="http://corona.kepriprov.go.id/data/" TargetMode="External"/><Relationship Id="rId774" Type="http://schemas.openxmlformats.org/officeDocument/2006/relationships/hyperlink" Target="http://corona.kepriprov.go.id/data/" TargetMode="External"/><Relationship Id="rId773" Type="http://schemas.openxmlformats.org/officeDocument/2006/relationships/hyperlink" Target="http://corona.kepriprov.go.id/data/" TargetMode="External"/><Relationship Id="rId772" Type="http://schemas.openxmlformats.org/officeDocument/2006/relationships/hyperlink" Target="http://corona.kepriprov.go.id/data/" TargetMode="External"/><Relationship Id="rId771" Type="http://schemas.openxmlformats.org/officeDocument/2006/relationships/hyperlink" Target="http://corona.kepriprov.go.id/data/" TargetMode="External"/><Relationship Id="rId327" Type="http://schemas.openxmlformats.org/officeDocument/2006/relationships/hyperlink" Target="http://corona.kepriprov.go.id/data/" TargetMode="External"/><Relationship Id="rId326" Type="http://schemas.openxmlformats.org/officeDocument/2006/relationships/hyperlink" Target="http://corona.kepriprov.go.id/data/" TargetMode="External"/><Relationship Id="rId325" Type="http://schemas.openxmlformats.org/officeDocument/2006/relationships/hyperlink" Target="http://corona.kepriprov.go.id/data/" TargetMode="External"/><Relationship Id="rId324" Type="http://schemas.openxmlformats.org/officeDocument/2006/relationships/hyperlink" Target="http://corona.kepriprov.go.id/data/" TargetMode="External"/><Relationship Id="rId329" Type="http://schemas.openxmlformats.org/officeDocument/2006/relationships/hyperlink" Target="http://corona.kepriprov.go.id/data/" TargetMode="External"/><Relationship Id="rId328" Type="http://schemas.openxmlformats.org/officeDocument/2006/relationships/hyperlink" Target="http://corona.kepriprov.go.id/data/" TargetMode="External"/><Relationship Id="rId323" Type="http://schemas.openxmlformats.org/officeDocument/2006/relationships/hyperlink" Target="http://corona.kepriprov.go.id/data/" TargetMode="External"/><Relationship Id="rId322" Type="http://schemas.openxmlformats.org/officeDocument/2006/relationships/hyperlink" Target="http://corona.kepriprov.go.id/data/" TargetMode="External"/><Relationship Id="rId321" Type="http://schemas.openxmlformats.org/officeDocument/2006/relationships/hyperlink" Target="http://corona.kepriprov.go.id/data/" TargetMode="External"/><Relationship Id="rId320" Type="http://schemas.openxmlformats.org/officeDocument/2006/relationships/hyperlink" Target="http://corona.kepriprov.go.id/data/" TargetMode="External"/><Relationship Id="rId316" Type="http://schemas.openxmlformats.org/officeDocument/2006/relationships/hyperlink" Target="http://corona.kepriprov.go.id/data/" TargetMode="External"/><Relationship Id="rId315" Type="http://schemas.openxmlformats.org/officeDocument/2006/relationships/hyperlink" Target="http://corona.kepriprov.go.id/data/" TargetMode="External"/><Relationship Id="rId799" Type="http://schemas.openxmlformats.org/officeDocument/2006/relationships/hyperlink" Target="http://corona.kepriprov.go.id/data/" TargetMode="External"/><Relationship Id="rId314" Type="http://schemas.openxmlformats.org/officeDocument/2006/relationships/hyperlink" Target="http://corona.kepriprov.go.id/data/" TargetMode="External"/><Relationship Id="rId798" Type="http://schemas.openxmlformats.org/officeDocument/2006/relationships/hyperlink" Target="http://corona.kepriprov.go.id/data/" TargetMode="External"/><Relationship Id="rId313" Type="http://schemas.openxmlformats.org/officeDocument/2006/relationships/hyperlink" Target="http://corona.kepriprov.go.id/data/" TargetMode="External"/><Relationship Id="rId797" Type="http://schemas.openxmlformats.org/officeDocument/2006/relationships/hyperlink" Target="http://corona.kepriprov.go.id/data/" TargetMode="External"/><Relationship Id="rId319" Type="http://schemas.openxmlformats.org/officeDocument/2006/relationships/hyperlink" Target="http://corona.kepriprov.go.id/data/" TargetMode="External"/><Relationship Id="rId318" Type="http://schemas.openxmlformats.org/officeDocument/2006/relationships/hyperlink" Target="http://corona.kepriprov.go.id/data/" TargetMode="External"/><Relationship Id="rId317" Type="http://schemas.openxmlformats.org/officeDocument/2006/relationships/hyperlink" Target="http://corona.kepriprov.go.id/data/" TargetMode="External"/><Relationship Id="rId792" Type="http://schemas.openxmlformats.org/officeDocument/2006/relationships/hyperlink" Target="http://corona.kepriprov.go.id/data/" TargetMode="External"/><Relationship Id="rId791" Type="http://schemas.openxmlformats.org/officeDocument/2006/relationships/hyperlink" Target="http://corona.kepriprov.go.id/data/" TargetMode="External"/><Relationship Id="rId790" Type="http://schemas.openxmlformats.org/officeDocument/2006/relationships/hyperlink" Target="http://corona.kepriprov.go.id/data/" TargetMode="External"/><Relationship Id="rId312" Type="http://schemas.openxmlformats.org/officeDocument/2006/relationships/hyperlink" Target="http://corona.kepriprov.go.id/data/" TargetMode="External"/><Relationship Id="rId796" Type="http://schemas.openxmlformats.org/officeDocument/2006/relationships/hyperlink" Target="http://corona.kepriprov.go.id/data/" TargetMode="External"/><Relationship Id="rId311" Type="http://schemas.openxmlformats.org/officeDocument/2006/relationships/hyperlink" Target="http://corona.kepriprov.go.id/data/" TargetMode="External"/><Relationship Id="rId795" Type="http://schemas.openxmlformats.org/officeDocument/2006/relationships/hyperlink" Target="http://corona.kepriprov.go.id/data/" TargetMode="External"/><Relationship Id="rId310" Type="http://schemas.openxmlformats.org/officeDocument/2006/relationships/hyperlink" Target="http://corona.kepriprov.go.id/data/" TargetMode="External"/><Relationship Id="rId794" Type="http://schemas.openxmlformats.org/officeDocument/2006/relationships/hyperlink" Target="http://corona.kepriprov.go.id/data/" TargetMode="External"/><Relationship Id="rId793" Type="http://schemas.openxmlformats.org/officeDocument/2006/relationships/hyperlink" Target="http://corona.kepriprov.go.id/data/" TargetMode="External"/><Relationship Id="rId297" Type="http://schemas.openxmlformats.org/officeDocument/2006/relationships/hyperlink" Target="http://corona.kepriprov.go.id/data/" TargetMode="External"/><Relationship Id="rId296" Type="http://schemas.openxmlformats.org/officeDocument/2006/relationships/hyperlink" Target="http://corona.kepriprov.go.id/data/" TargetMode="External"/><Relationship Id="rId295" Type="http://schemas.openxmlformats.org/officeDocument/2006/relationships/hyperlink" Target="http://corona.kepriprov.go.id/data/" TargetMode="External"/><Relationship Id="rId294" Type="http://schemas.openxmlformats.org/officeDocument/2006/relationships/hyperlink" Target="http://corona.kepriprov.go.id/data/" TargetMode="External"/><Relationship Id="rId299" Type="http://schemas.openxmlformats.org/officeDocument/2006/relationships/hyperlink" Target="http://corona.kepriprov.go.id/data/" TargetMode="External"/><Relationship Id="rId298" Type="http://schemas.openxmlformats.org/officeDocument/2006/relationships/hyperlink" Target="http://corona.kepriprov.go.id/data/" TargetMode="External"/><Relationship Id="rId271" Type="http://schemas.openxmlformats.org/officeDocument/2006/relationships/hyperlink" Target="http://corona.kepriprov.go.id/data/" TargetMode="External"/><Relationship Id="rId270" Type="http://schemas.openxmlformats.org/officeDocument/2006/relationships/hyperlink" Target="http://corona.kepriprov.go.id/data/" TargetMode="External"/><Relationship Id="rId269" Type="http://schemas.openxmlformats.org/officeDocument/2006/relationships/hyperlink" Target="http://corona.kepriprov.go.id/data/" TargetMode="External"/><Relationship Id="rId264" Type="http://schemas.openxmlformats.org/officeDocument/2006/relationships/hyperlink" Target="http://corona.kepriprov.go.id/data/" TargetMode="External"/><Relationship Id="rId263" Type="http://schemas.openxmlformats.org/officeDocument/2006/relationships/hyperlink" Target="http://corona.kepriprov.go.id/data/" TargetMode="External"/><Relationship Id="rId262" Type="http://schemas.openxmlformats.org/officeDocument/2006/relationships/hyperlink" Target="http://corona.kepriprov.go.id/data/" TargetMode="External"/><Relationship Id="rId261" Type="http://schemas.openxmlformats.org/officeDocument/2006/relationships/hyperlink" Target="http://corona.kepriprov.go.id/data/" TargetMode="External"/><Relationship Id="rId268" Type="http://schemas.openxmlformats.org/officeDocument/2006/relationships/hyperlink" Target="http://corona.kepriprov.go.id/data/" TargetMode="External"/><Relationship Id="rId267" Type="http://schemas.openxmlformats.org/officeDocument/2006/relationships/hyperlink" Target="http://corona.kepriprov.go.id/data/" TargetMode="External"/><Relationship Id="rId266" Type="http://schemas.openxmlformats.org/officeDocument/2006/relationships/hyperlink" Target="http://corona.kepriprov.go.id/data/" TargetMode="External"/><Relationship Id="rId265" Type="http://schemas.openxmlformats.org/officeDocument/2006/relationships/hyperlink" Target="http://corona.kepriprov.go.id/data/" TargetMode="External"/><Relationship Id="rId260" Type="http://schemas.openxmlformats.org/officeDocument/2006/relationships/hyperlink" Target="http://corona.kepriprov.go.id/data/" TargetMode="External"/><Relationship Id="rId259" Type="http://schemas.openxmlformats.org/officeDocument/2006/relationships/hyperlink" Target="http://corona.kepriprov.go.id/data/" TargetMode="External"/><Relationship Id="rId258" Type="http://schemas.openxmlformats.org/officeDocument/2006/relationships/hyperlink" Target="http://corona.kepriprov.go.id/data/" TargetMode="External"/><Relationship Id="rId253" Type="http://schemas.openxmlformats.org/officeDocument/2006/relationships/hyperlink" Target="http://corona.kepriprov.go.id/data/" TargetMode="External"/><Relationship Id="rId252" Type="http://schemas.openxmlformats.org/officeDocument/2006/relationships/hyperlink" Target="http://corona.kepriprov.go.id/data/" TargetMode="External"/><Relationship Id="rId251" Type="http://schemas.openxmlformats.org/officeDocument/2006/relationships/hyperlink" Target="http://corona.kepriprov.go.id/data/" TargetMode="External"/><Relationship Id="rId250" Type="http://schemas.openxmlformats.org/officeDocument/2006/relationships/hyperlink" Target="http://corona.kepriprov.go.id/data/" TargetMode="External"/><Relationship Id="rId257" Type="http://schemas.openxmlformats.org/officeDocument/2006/relationships/hyperlink" Target="http://corona.kepriprov.go.id/data/" TargetMode="External"/><Relationship Id="rId256" Type="http://schemas.openxmlformats.org/officeDocument/2006/relationships/hyperlink" Target="http://corona.kepriprov.go.id/data/" TargetMode="External"/><Relationship Id="rId255" Type="http://schemas.openxmlformats.org/officeDocument/2006/relationships/hyperlink" Target="http://corona.kepriprov.go.id/data/" TargetMode="External"/><Relationship Id="rId254" Type="http://schemas.openxmlformats.org/officeDocument/2006/relationships/hyperlink" Target="http://corona.kepriprov.go.id/data/" TargetMode="External"/><Relationship Id="rId293" Type="http://schemas.openxmlformats.org/officeDocument/2006/relationships/hyperlink" Target="http://corona.kepriprov.go.id/data/" TargetMode="External"/><Relationship Id="rId292" Type="http://schemas.openxmlformats.org/officeDocument/2006/relationships/hyperlink" Target="http://corona.kepriprov.go.id/data/" TargetMode="External"/><Relationship Id="rId291" Type="http://schemas.openxmlformats.org/officeDocument/2006/relationships/hyperlink" Target="http://corona.kepriprov.go.id/data/" TargetMode="External"/><Relationship Id="rId290" Type="http://schemas.openxmlformats.org/officeDocument/2006/relationships/hyperlink" Target="http://corona.kepriprov.go.id/data/" TargetMode="External"/><Relationship Id="rId286" Type="http://schemas.openxmlformats.org/officeDocument/2006/relationships/hyperlink" Target="http://corona.kepriprov.go.id/data/" TargetMode="External"/><Relationship Id="rId285" Type="http://schemas.openxmlformats.org/officeDocument/2006/relationships/hyperlink" Target="http://corona.kepriprov.go.id/data/" TargetMode="External"/><Relationship Id="rId284" Type="http://schemas.openxmlformats.org/officeDocument/2006/relationships/hyperlink" Target="http://corona.kepriprov.go.id/data/" TargetMode="External"/><Relationship Id="rId283" Type="http://schemas.openxmlformats.org/officeDocument/2006/relationships/hyperlink" Target="http://corona.kepriprov.go.id/data/" TargetMode="External"/><Relationship Id="rId289" Type="http://schemas.openxmlformats.org/officeDocument/2006/relationships/hyperlink" Target="http://corona.kepriprov.go.id/data/" TargetMode="External"/><Relationship Id="rId288" Type="http://schemas.openxmlformats.org/officeDocument/2006/relationships/hyperlink" Target="http://corona.kepriprov.go.id/data/" TargetMode="External"/><Relationship Id="rId287" Type="http://schemas.openxmlformats.org/officeDocument/2006/relationships/hyperlink" Target="http://corona.kepriprov.go.id/data/" TargetMode="External"/><Relationship Id="rId282" Type="http://schemas.openxmlformats.org/officeDocument/2006/relationships/hyperlink" Target="http://corona.kepriprov.go.id/data/" TargetMode="External"/><Relationship Id="rId281" Type="http://schemas.openxmlformats.org/officeDocument/2006/relationships/hyperlink" Target="http://corona.kepriprov.go.id/data/" TargetMode="External"/><Relationship Id="rId280" Type="http://schemas.openxmlformats.org/officeDocument/2006/relationships/hyperlink" Target="http://corona.kepriprov.go.id/data/" TargetMode="External"/><Relationship Id="rId275" Type="http://schemas.openxmlformats.org/officeDocument/2006/relationships/hyperlink" Target="http://corona.kepriprov.go.id/data/" TargetMode="External"/><Relationship Id="rId274" Type="http://schemas.openxmlformats.org/officeDocument/2006/relationships/hyperlink" Target="http://corona.kepriprov.go.id/data/" TargetMode="External"/><Relationship Id="rId273" Type="http://schemas.openxmlformats.org/officeDocument/2006/relationships/hyperlink" Target="http://corona.kepriprov.go.id/data/" TargetMode="External"/><Relationship Id="rId272" Type="http://schemas.openxmlformats.org/officeDocument/2006/relationships/hyperlink" Target="http://corona.kepriprov.go.id/data/" TargetMode="External"/><Relationship Id="rId279" Type="http://schemas.openxmlformats.org/officeDocument/2006/relationships/hyperlink" Target="http://corona.kepriprov.go.id/data/" TargetMode="External"/><Relationship Id="rId278" Type="http://schemas.openxmlformats.org/officeDocument/2006/relationships/hyperlink" Target="http://corona.kepriprov.go.id/data/" TargetMode="External"/><Relationship Id="rId277" Type="http://schemas.openxmlformats.org/officeDocument/2006/relationships/hyperlink" Target="http://corona.kepriprov.go.id/data/" TargetMode="External"/><Relationship Id="rId276" Type="http://schemas.openxmlformats.org/officeDocument/2006/relationships/hyperlink" Target="http://corona.kepriprov.go.id/data/" TargetMode="External"/><Relationship Id="rId629" Type="http://schemas.openxmlformats.org/officeDocument/2006/relationships/hyperlink" Target="http://corona.kepriprov.go.id/data/" TargetMode="External"/><Relationship Id="rId624" Type="http://schemas.openxmlformats.org/officeDocument/2006/relationships/hyperlink" Target="http://corona.kepriprov.go.id/data/" TargetMode="External"/><Relationship Id="rId623" Type="http://schemas.openxmlformats.org/officeDocument/2006/relationships/hyperlink" Target="http://corona.kepriprov.go.id/data/" TargetMode="External"/><Relationship Id="rId622" Type="http://schemas.openxmlformats.org/officeDocument/2006/relationships/hyperlink" Target="http://corona.kepriprov.go.id/data/" TargetMode="External"/><Relationship Id="rId621" Type="http://schemas.openxmlformats.org/officeDocument/2006/relationships/hyperlink" Target="http://corona.kepriprov.go.id/data/" TargetMode="External"/><Relationship Id="rId628" Type="http://schemas.openxmlformats.org/officeDocument/2006/relationships/hyperlink" Target="http://corona.kepriprov.go.id/data/" TargetMode="External"/><Relationship Id="rId627" Type="http://schemas.openxmlformats.org/officeDocument/2006/relationships/hyperlink" Target="http://corona.kepriprov.go.id/data/" TargetMode="External"/><Relationship Id="rId626" Type="http://schemas.openxmlformats.org/officeDocument/2006/relationships/hyperlink" Target="http://corona.kepriprov.go.id/data/" TargetMode="External"/><Relationship Id="rId625" Type="http://schemas.openxmlformats.org/officeDocument/2006/relationships/hyperlink" Target="http://corona.kepriprov.go.id/data/" TargetMode="External"/><Relationship Id="rId620" Type="http://schemas.openxmlformats.org/officeDocument/2006/relationships/hyperlink" Target="http://corona.kepriprov.go.id/data/" TargetMode="External"/><Relationship Id="rId619" Type="http://schemas.openxmlformats.org/officeDocument/2006/relationships/hyperlink" Target="http://corona.kepriprov.go.id/data/" TargetMode="External"/><Relationship Id="rId618" Type="http://schemas.openxmlformats.org/officeDocument/2006/relationships/hyperlink" Target="http://corona.kepriprov.go.id/data/" TargetMode="External"/><Relationship Id="rId613" Type="http://schemas.openxmlformats.org/officeDocument/2006/relationships/hyperlink" Target="http://corona.kepriprov.go.id/data/" TargetMode="External"/><Relationship Id="rId612" Type="http://schemas.openxmlformats.org/officeDocument/2006/relationships/hyperlink" Target="http://corona.kepriprov.go.id/data/" TargetMode="External"/><Relationship Id="rId611" Type="http://schemas.openxmlformats.org/officeDocument/2006/relationships/hyperlink" Target="http://corona.kepriprov.go.id/data/" TargetMode="External"/><Relationship Id="rId610" Type="http://schemas.openxmlformats.org/officeDocument/2006/relationships/hyperlink" Target="http://corona.kepriprov.go.id/data/" TargetMode="External"/><Relationship Id="rId617" Type="http://schemas.openxmlformats.org/officeDocument/2006/relationships/hyperlink" Target="http://corona.kepriprov.go.id/data/" TargetMode="External"/><Relationship Id="rId616" Type="http://schemas.openxmlformats.org/officeDocument/2006/relationships/hyperlink" Target="http://corona.kepriprov.go.id/data/" TargetMode="External"/><Relationship Id="rId615" Type="http://schemas.openxmlformats.org/officeDocument/2006/relationships/hyperlink" Target="http://corona.kepriprov.go.id/data/" TargetMode="External"/><Relationship Id="rId614" Type="http://schemas.openxmlformats.org/officeDocument/2006/relationships/hyperlink" Target="http://corona.kepriprov.go.id/data/" TargetMode="External"/><Relationship Id="rId646" Type="http://schemas.openxmlformats.org/officeDocument/2006/relationships/hyperlink" Target="http://corona.kepriprov.go.id/data/" TargetMode="External"/><Relationship Id="rId645" Type="http://schemas.openxmlformats.org/officeDocument/2006/relationships/hyperlink" Target="http://corona.kepriprov.go.id/data/" TargetMode="External"/><Relationship Id="rId644" Type="http://schemas.openxmlformats.org/officeDocument/2006/relationships/hyperlink" Target="http://corona.kepriprov.go.id/data/" TargetMode="External"/><Relationship Id="rId643" Type="http://schemas.openxmlformats.org/officeDocument/2006/relationships/hyperlink" Target="http://corona.kepriprov.go.id/data/" TargetMode="External"/><Relationship Id="rId649" Type="http://schemas.openxmlformats.org/officeDocument/2006/relationships/hyperlink" Target="http://corona.kepriprov.go.id/data/" TargetMode="External"/><Relationship Id="rId648" Type="http://schemas.openxmlformats.org/officeDocument/2006/relationships/hyperlink" Target="http://corona.kepriprov.go.id/data/" TargetMode="External"/><Relationship Id="rId647" Type="http://schemas.openxmlformats.org/officeDocument/2006/relationships/hyperlink" Target="http://corona.kepriprov.go.id/data/" TargetMode="External"/><Relationship Id="rId642" Type="http://schemas.openxmlformats.org/officeDocument/2006/relationships/hyperlink" Target="http://corona.kepriprov.go.id/data/" TargetMode="External"/><Relationship Id="rId641" Type="http://schemas.openxmlformats.org/officeDocument/2006/relationships/hyperlink" Target="http://corona.kepriprov.go.id/data/" TargetMode="External"/><Relationship Id="rId640" Type="http://schemas.openxmlformats.org/officeDocument/2006/relationships/hyperlink" Target="http://corona.kepriprov.go.id/data/" TargetMode="External"/><Relationship Id="rId635" Type="http://schemas.openxmlformats.org/officeDocument/2006/relationships/hyperlink" Target="http://corona.kepriprov.go.id/data/" TargetMode="External"/><Relationship Id="rId634" Type="http://schemas.openxmlformats.org/officeDocument/2006/relationships/hyperlink" Target="http://corona.kepriprov.go.id/data/" TargetMode="External"/><Relationship Id="rId633" Type="http://schemas.openxmlformats.org/officeDocument/2006/relationships/hyperlink" Target="http://corona.kepriprov.go.id/data/" TargetMode="External"/><Relationship Id="rId632" Type="http://schemas.openxmlformats.org/officeDocument/2006/relationships/hyperlink" Target="http://corona.kepriprov.go.id/data/" TargetMode="External"/><Relationship Id="rId639" Type="http://schemas.openxmlformats.org/officeDocument/2006/relationships/hyperlink" Target="http://corona.kepriprov.go.id/data/" TargetMode="External"/><Relationship Id="rId638" Type="http://schemas.openxmlformats.org/officeDocument/2006/relationships/hyperlink" Target="http://corona.kepriprov.go.id/data/" TargetMode="External"/><Relationship Id="rId637" Type="http://schemas.openxmlformats.org/officeDocument/2006/relationships/hyperlink" Target="http://corona.kepriprov.go.id/data/" TargetMode="External"/><Relationship Id="rId636" Type="http://schemas.openxmlformats.org/officeDocument/2006/relationships/hyperlink" Target="http://corona.kepriprov.go.id/data/" TargetMode="External"/><Relationship Id="rId631" Type="http://schemas.openxmlformats.org/officeDocument/2006/relationships/hyperlink" Target="http://corona.kepriprov.go.id/data/" TargetMode="External"/><Relationship Id="rId630" Type="http://schemas.openxmlformats.org/officeDocument/2006/relationships/hyperlink" Target="http://corona.kepriprov.go.id/data/" TargetMode="External"/><Relationship Id="rId609" Type="http://schemas.openxmlformats.org/officeDocument/2006/relationships/hyperlink" Target="http://corona.kepriprov.go.id/data/" TargetMode="External"/><Relationship Id="rId608" Type="http://schemas.openxmlformats.org/officeDocument/2006/relationships/hyperlink" Target="http://corona.kepriprov.go.id/data/" TargetMode="External"/><Relationship Id="rId607" Type="http://schemas.openxmlformats.org/officeDocument/2006/relationships/hyperlink" Target="http://corona.kepriprov.go.id/data/" TargetMode="External"/><Relationship Id="rId602" Type="http://schemas.openxmlformats.org/officeDocument/2006/relationships/hyperlink" Target="http://corona.kepriprov.go.id/data/" TargetMode="External"/><Relationship Id="rId601" Type="http://schemas.openxmlformats.org/officeDocument/2006/relationships/hyperlink" Target="http://corona.kepriprov.go.id/data/" TargetMode="External"/><Relationship Id="rId600" Type="http://schemas.openxmlformats.org/officeDocument/2006/relationships/hyperlink" Target="http://corona.kepriprov.go.id/data/" TargetMode="External"/><Relationship Id="rId606" Type="http://schemas.openxmlformats.org/officeDocument/2006/relationships/hyperlink" Target="http://corona.kepriprov.go.id/data/" TargetMode="External"/><Relationship Id="rId605" Type="http://schemas.openxmlformats.org/officeDocument/2006/relationships/hyperlink" Target="http://corona.kepriprov.go.id/data/" TargetMode="External"/><Relationship Id="rId604" Type="http://schemas.openxmlformats.org/officeDocument/2006/relationships/hyperlink" Target="http://corona.kepriprov.go.id/data/" TargetMode="External"/><Relationship Id="rId603" Type="http://schemas.openxmlformats.org/officeDocument/2006/relationships/hyperlink" Target="http://corona.kepriprov.go.id/data/" TargetMode="External"/><Relationship Id="rId228" Type="http://schemas.openxmlformats.org/officeDocument/2006/relationships/hyperlink" Target="http://corona.kepriprov.go.id/data/" TargetMode="External"/><Relationship Id="rId227" Type="http://schemas.openxmlformats.org/officeDocument/2006/relationships/hyperlink" Target="http://corona.kepriprov.go.id/data/" TargetMode="External"/><Relationship Id="rId226" Type="http://schemas.openxmlformats.org/officeDocument/2006/relationships/hyperlink" Target="http://corona.kepriprov.go.id/data/" TargetMode="External"/><Relationship Id="rId225" Type="http://schemas.openxmlformats.org/officeDocument/2006/relationships/hyperlink" Target="http://corona.kepriprov.go.id/data/" TargetMode="External"/><Relationship Id="rId229" Type="http://schemas.openxmlformats.org/officeDocument/2006/relationships/hyperlink" Target="http://corona.kepriprov.go.id/data/" TargetMode="External"/><Relationship Id="rId220" Type="http://schemas.openxmlformats.org/officeDocument/2006/relationships/hyperlink" Target="http://corona.kepriprov.go.id/data/" TargetMode="External"/><Relationship Id="rId224" Type="http://schemas.openxmlformats.org/officeDocument/2006/relationships/hyperlink" Target="http://corona.kepriprov.go.id/data/" TargetMode="External"/><Relationship Id="rId223" Type="http://schemas.openxmlformats.org/officeDocument/2006/relationships/hyperlink" Target="http://corona.kepriprov.go.id/data/" TargetMode="External"/><Relationship Id="rId222" Type="http://schemas.openxmlformats.org/officeDocument/2006/relationships/hyperlink" Target="http://corona.kepriprov.go.id/data/" TargetMode="External"/><Relationship Id="rId221" Type="http://schemas.openxmlformats.org/officeDocument/2006/relationships/hyperlink" Target="http://corona.kepriprov.go.id/data/" TargetMode="External"/><Relationship Id="rId217" Type="http://schemas.openxmlformats.org/officeDocument/2006/relationships/hyperlink" Target="http://corona.kepriprov.go.id/data/" TargetMode="External"/><Relationship Id="rId216" Type="http://schemas.openxmlformats.org/officeDocument/2006/relationships/hyperlink" Target="http://corona.kepriprov.go.id/data/" TargetMode="External"/><Relationship Id="rId215" Type="http://schemas.openxmlformats.org/officeDocument/2006/relationships/hyperlink" Target="http://corona.kepriprov.go.id/data/" TargetMode="External"/><Relationship Id="rId699" Type="http://schemas.openxmlformats.org/officeDocument/2006/relationships/hyperlink" Target="http://corona.kepriprov.go.id/data/" TargetMode="External"/><Relationship Id="rId214" Type="http://schemas.openxmlformats.org/officeDocument/2006/relationships/hyperlink" Target="http://corona.kepriprov.go.id/data/" TargetMode="External"/><Relationship Id="rId698" Type="http://schemas.openxmlformats.org/officeDocument/2006/relationships/hyperlink" Target="http://corona.kepriprov.go.id/data/" TargetMode="External"/><Relationship Id="rId219" Type="http://schemas.openxmlformats.org/officeDocument/2006/relationships/hyperlink" Target="http://corona.kepriprov.go.id/data/" TargetMode="External"/><Relationship Id="rId218" Type="http://schemas.openxmlformats.org/officeDocument/2006/relationships/hyperlink" Target="http://corona.kepriprov.go.id/data/" TargetMode="External"/><Relationship Id="rId693" Type="http://schemas.openxmlformats.org/officeDocument/2006/relationships/hyperlink" Target="http://corona.kepriprov.go.id/data/" TargetMode="External"/><Relationship Id="rId692" Type="http://schemas.openxmlformats.org/officeDocument/2006/relationships/hyperlink" Target="http://corona.kepriprov.go.id/data/" TargetMode="External"/><Relationship Id="rId691" Type="http://schemas.openxmlformats.org/officeDocument/2006/relationships/hyperlink" Target="http://corona.kepriprov.go.id/data/" TargetMode="External"/><Relationship Id="rId690" Type="http://schemas.openxmlformats.org/officeDocument/2006/relationships/hyperlink" Target="http://corona.kepriprov.go.id/data/" TargetMode="External"/><Relationship Id="rId213" Type="http://schemas.openxmlformats.org/officeDocument/2006/relationships/hyperlink" Target="http://corona.kepriprov.go.id/data/" TargetMode="External"/><Relationship Id="rId697" Type="http://schemas.openxmlformats.org/officeDocument/2006/relationships/hyperlink" Target="http://corona.kepriprov.go.id/data/" TargetMode="External"/><Relationship Id="rId212" Type="http://schemas.openxmlformats.org/officeDocument/2006/relationships/hyperlink" Target="http://corona.kepriprov.go.id/data/" TargetMode="External"/><Relationship Id="rId696" Type="http://schemas.openxmlformats.org/officeDocument/2006/relationships/hyperlink" Target="http://corona.kepriprov.go.id/data/" TargetMode="External"/><Relationship Id="rId211" Type="http://schemas.openxmlformats.org/officeDocument/2006/relationships/hyperlink" Target="http://corona.kepriprov.go.id/data/" TargetMode="External"/><Relationship Id="rId695" Type="http://schemas.openxmlformats.org/officeDocument/2006/relationships/hyperlink" Target="http://corona.kepriprov.go.id/data/" TargetMode="External"/><Relationship Id="rId210" Type="http://schemas.openxmlformats.org/officeDocument/2006/relationships/hyperlink" Target="http://corona.kepriprov.go.id/data/" TargetMode="External"/><Relationship Id="rId694" Type="http://schemas.openxmlformats.org/officeDocument/2006/relationships/hyperlink" Target="http://corona.kepriprov.go.id/data/" TargetMode="External"/><Relationship Id="rId249" Type="http://schemas.openxmlformats.org/officeDocument/2006/relationships/hyperlink" Target="http://corona.kepriprov.go.id/data/" TargetMode="External"/><Relationship Id="rId248" Type="http://schemas.openxmlformats.org/officeDocument/2006/relationships/hyperlink" Target="http://corona.kepriprov.go.id/data/" TargetMode="External"/><Relationship Id="rId247" Type="http://schemas.openxmlformats.org/officeDocument/2006/relationships/hyperlink" Target="http://corona.kepriprov.go.id/data/" TargetMode="External"/><Relationship Id="rId242" Type="http://schemas.openxmlformats.org/officeDocument/2006/relationships/hyperlink" Target="http://corona.kepriprov.go.id/data/" TargetMode="External"/><Relationship Id="rId241" Type="http://schemas.openxmlformats.org/officeDocument/2006/relationships/hyperlink" Target="http://corona.kepriprov.go.id/data/" TargetMode="External"/><Relationship Id="rId240" Type="http://schemas.openxmlformats.org/officeDocument/2006/relationships/hyperlink" Target="http://corona.kepriprov.go.id/data/" TargetMode="External"/><Relationship Id="rId246" Type="http://schemas.openxmlformats.org/officeDocument/2006/relationships/hyperlink" Target="http://corona.kepriprov.go.id/data/" TargetMode="External"/><Relationship Id="rId245" Type="http://schemas.openxmlformats.org/officeDocument/2006/relationships/hyperlink" Target="http://corona.kepriprov.go.id/data/" TargetMode="External"/><Relationship Id="rId244" Type="http://schemas.openxmlformats.org/officeDocument/2006/relationships/hyperlink" Target="http://corona.kepriprov.go.id/data/" TargetMode="External"/><Relationship Id="rId243" Type="http://schemas.openxmlformats.org/officeDocument/2006/relationships/hyperlink" Target="http://corona.kepriprov.go.id/data/" TargetMode="External"/><Relationship Id="rId239" Type="http://schemas.openxmlformats.org/officeDocument/2006/relationships/hyperlink" Target="http://corona.kepriprov.go.id/data/" TargetMode="External"/><Relationship Id="rId238" Type="http://schemas.openxmlformats.org/officeDocument/2006/relationships/hyperlink" Target="http://corona.kepriprov.go.id/data/" TargetMode="External"/><Relationship Id="rId237" Type="http://schemas.openxmlformats.org/officeDocument/2006/relationships/hyperlink" Target="http://corona.kepriprov.go.id/data/" TargetMode="External"/><Relationship Id="rId236" Type="http://schemas.openxmlformats.org/officeDocument/2006/relationships/hyperlink" Target="http://corona.kepriprov.go.id/data/" TargetMode="External"/><Relationship Id="rId231" Type="http://schemas.openxmlformats.org/officeDocument/2006/relationships/hyperlink" Target="http://corona.kepriprov.go.id/data/" TargetMode="External"/><Relationship Id="rId230" Type="http://schemas.openxmlformats.org/officeDocument/2006/relationships/hyperlink" Target="http://corona.kepriprov.go.id/data/" TargetMode="External"/><Relationship Id="rId235" Type="http://schemas.openxmlformats.org/officeDocument/2006/relationships/hyperlink" Target="http://corona.kepriprov.go.id/data/" TargetMode="External"/><Relationship Id="rId234" Type="http://schemas.openxmlformats.org/officeDocument/2006/relationships/hyperlink" Target="http://corona.kepriprov.go.id/data/" TargetMode="External"/><Relationship Id="rId233" Type="http://schemas.openxmlformats.org/officeDocument/2006/relationships/hyperlink" Target="http://corona.kepriprov.go.id/data/" TargetMode="External"/><Relationship Id="rId232" Type="http://schemas.openxmlformats.org/officeDocument/2006/relationships/hyperlink" Target="http://corona.kepriprov.go.id/data/" TargetMode="External"/><Relationship Id="rId668" Type="http://schemas.openxmlformats.org/officeDocument/2006/relationships/hyperlink" Target="http://corona.kepriprov.go.id/data/" TargetMode="External"/><Relationship Id="rId667" Type="http://schemas.openxmlformats.org/officeDocument/2006/relationships/hyperlink" Target="http://corona.kepriprov.go.id/data/" TargetMode="External"/><Relationship Id="rId666" Type="http://schemas.openxmlformats.org/officeDocument/2006/relationships/hyperlink" Target="http://corona.kepriprov.go.id/data/" TargetMode="External"/><Relationship Id="rId665" Type="http://schemas.openxmlformats.org/officeDocument/2006/relationships/hyperlink" Target="http://corona.kepriprov.go.id/data/" TargetMode="External"/><Relationship Id="rId669" Type="http://schemas.openxmlformats.org/officeDocument/2006/relationships/hyperlink" Target="http://corona.kepriprov.go.id/data/" TargetMode="External"/><Relationship Id="rId660" Type="http://schemas.openxmlformats.org/officeDocument/2006/relationships/hyperlink" Target="http://corona.kepriprov.go.id/data/" TargetMode="External"/><Relationship Id="rId664" Type="http://schemas.openxmlformats.org/officeDocument/2006/relationships/hyperlink" Target="http://corona.kepriprov.go.id/data/" TargetMode="External"/><Relationship Id="rId663" Type="http://schemas.openxmlformats.org/officeDocument/2006/relationships/hyperlink" Target="http://corona.kepriprov.go.id/data/" TargetMode="External"/><Relationship Id="rId662" Type="http://schemas.openxmlformats.org/officeDocument/2006/relationships/hyperlink" Target="http://corona.kepriprov.go.id/data/" TargetMode="External"/><Relationship Id="rId661" Type="http://schemas.openxmlformats.org/officeDocument/2006/relationships/hyperlink" Target="http://corona.kepriprov.go.id/data/" TargetMode="External"/><Relationship Id="rId657" Type="http://schemas.openxmlformats.org/officeDocument/2006/relationships/hyperlink" Target="http://corona.kepriprov.go.id/data/" TargetMode="External"/><Relationship Id="rId656" Type="http://schemas.openxmlformats.org/officeDocument/2006/relationships/hyperlink" Target="http://corona.kepriprov.go.id/data/" TargetMode="External"/><Relationship Id="rId655" Type="http://schemas.openxmlformats.org/officeDocument/2006/relationships/hyperlink" Target="http://corona.kepriprov.go.id/data/" TargetMode="External"/><Relationship Id="rId654" Type="http://schemas.openxmlformats.org/officeDocument/2006/relationships/hyperlink" Target="http://corona.kepriprov.go.id/data/" TargetMode="External"/><Relationship Id="rId659" Type="http://schemas.openxmlformats.org/officeDocument/2006/relationships/hyperlink" Target="http://corona.kepriprov.go.id/data/" TargetMode="External"/><Relationship Id="rId658" Type="http://schemas.openxmlformats.org/officeDocument/2006/relationships/hyperlink" Target="http://corona.kepriprov.go.id/data/" TargetMode="External"/><Relationship Id="rId653" Type="http://schemas.openxmlformats.org/officeDocument/2006/relationships/hyperlink" Target="http://corona.kepriprov.go.id/data/" TargetMode="External"/><Relationship Id="rId652" Type="http://schemas.openxmlformats.org/officeDocument/2006/relationships/hyperlink" Target="http://corona.kepriprov.go.id/data/" TargetMode="External"/><Relationship Id="rId651" Type="http://schemas.openxmlformats.org/officeDocument/2006/relationships/hyperlink" Target="http://corona.kepriprov.go.id/data/" TargetMode="External"/><Relationship Id="rId650" Type="http://schemas.openxmlformats.org/officeDocument/2006/relationships/hyperlink" Target="http://corona.kepriprov.go.id/data/" TargetMode="External"/><Relationship Id="rId206" Type="http://schemas.openxmlformats.org/officeDocument/2006/relationships/hyperlink" Target="http://corona.kepriprov.go.id/data/" TargetMode="External"/><Relationship Id="rId205" Type="http://schemas.openxmlformats.org/officeDocument/2006/relationships/hyperlink" Target="http://corona.kepriprov.go.id/data/" TargetMode="External"/><Relationship Id="rId689" Type="http://schemas.openxmlformats.org/officeDocument/2006/relationships/hyperlink" Target="http://corona.kepriprov.go.id/data/" TargetMode="External"/><Relationship Id="rId204" Type="http://schemas.openxmlformats.org/officeDocument/2006/relationships/hyperlink" Target="http://corona.kepriprov.go.id/data/" TargetMode="External"/><Relationship Id="rId688" Type="http://schemas.openxmlformats.org/officeDocument/2006/relationships/hyperlink" Target="http://corona.kepriprov.go.id/data/" TargetMode="External"/><Relationship Id="rId203" Type="http://schemas.openxmlformats.org/officeDocument/2006/relationships/hyperlink" Target="http://corona.kepriprov.go.id/data/" TargetMode="External"/><Relationship Id="rId687" Type="http://schemas.openxmlformats.org/officeDocument/2006/relationships/hyperlink" Target="http://corona.kepriprov.go.id/data/" TargetMode="External"/><Relationship Id="rId209" Type="http://schemas.openxmlformats.org/officeDocument/2006/relationships/hyperlink" Target="http://corona.kepriprov.go.id/data/" TargetMode="External"/><Relationship Id="rId208" Type="http://schemas.openxmlformats.org/officeDocument/2006/relationships/hyperlink" Target="http://corona.kepriprov.go.id/data/" TargetMode="External"/><Relationship Id="rId207" Type="http://schemas.openxmlformats.org/officeDocument/2006/relationships/hyperlink" Target="http://corona.kepriprov.go.id/data/" TargetMode="External"/><Relationship Id="rId682" Type="http://schemas.openxmlformats.org/officeDocument/2006/relationships/hyperlink" Target="http://corona.kepriprov.go.id/data/" TargetMode="External"/><Relationship Id="rId681" Type="http://schemas.openxmlformats.org/officeDocument/2006/relationships/hyperlink" Target="http://corona.kepriprov.go.id/data/" TargetMode="External"/><Relationship Id="rId680" Type="http://schemas.openxmlformats.org/officeDocument/2006/relationships/hyperlink" Target="http://corona.kepriprov.go.id/data/" TargetMode="External"/><Relationship Id="rId202" Type="http://schemas.openxmlformats.org/officeDocument/2006/relationships/hyperlink" Target="http://corona.kepriprov.go.id/data/" TargetMode="External"/><Relationship Id="rId686" Type="http://schemas.openxmlformats.org/officeDocument/2006/relationships/hyperlink" Target="http://corona.kepriprov.go.id/data/" TargetMode="External"/><Relationship Id="rId201" Type="http://schemas.openxmlformats.org/officeDocument/2006/relationships/hyperlink" Target="http://corona.kepriprov.go.id/data/" TargetMode="External"/><Relationship Id="rId685" Type="http://schemas.openxmlformats.org/officeDocument/2006/relationships/hyperlink" Target="http://corona.kepriprov.go.id/data/" TargetMode="External"/><Relationship Id="rId200" Type="http://schemas.openxmlformats.org/officeDocument/2006/relationships/hyperlink" Target="http://corona.kepriprov.go.id/data/" TargetMode="External"/><Relationship Id="rId684" Type="http://schemas.openxmlformats.org/officeDocument/2006/relationships/hyperlink" Target="http://corona.kepriprov.go.id/data/" TargetMode="External"/><Relationship Id="rId683" Type="http://schemas.openxmlformats.org/officeDocument/2006/relationships/hyperlink" Target="http://corona.kepriprov.go.id/data/" TargetMode="External"/><Relationship Id="rId679" Type="http://schemas.openxmlformats.org/officeDocument/2006/relationships/hyperlink" Target="http://corona.kepriprov.go.id/data/" TargetMode="External"/><Relationship Id="rId678" Type="http://schemas.openxmlformats.org/officeDocument/2006/relationships/hyperlink" Target="http://corona.kepriprov.go.id/data/" TargetMode="External"/><Relationship Id="rId677" Type="http://schemas.openxmlformats.org/officeDocument/2006/relationships/hyperlink" Target="http://corona.kepriprov.go.id/data/" TargetMode="External"/><Relationship Id="rId676" Type="http://schemas.openxmlformats.org/officeDocument/2006/relationships/hyperlink" Target="http://corona.kepriprov.go.id/data/" TargetMode="External"/><Relationship Id="rId671" Type="http://schemas.openxmlformats.org/officeDocument/2006/relationships/hyperlink" Target="http://corona.kepriprov.go.id/data/" TargetMode="External"/><Relationship Id="rId670" Type="http://schemas.openxmlformats.org/officeDocument/2006/relationships/hyperlink" Target="http://corona.kepriprov.go.id/data/" TargetMode="External"/><Relationship Id="rId675" Type="http://schemas.openxmlformats.org/officeDocument/2006/relationships/hyperlink" Target="http://corona.kepriprov.go.id/data/" TargetMode="External"/><Relationship Id="rId674" Type="http://schemas.openxmlformats.org/officeDocument/2006/relationships/hyperlink" Target="http://corona.kepriprov.go.id/data/" TargetMode="External"/><Relationship Id="rId673" Type="http://schemas.openxmlformats.org/officeDocument/2006/relationships/hyperlink" Target="http://corona.kepriprov.go.id/data/" TargetMode="External"/><Relationship Id="rId672" Type="http://schemas.openxmlformats.org/officeDocument/2006/relationships/hyperlink" Target="http://corona.kepriprov.go.id/data/" TargetMode="External"/><Relationship Id="rId190" Type="http://schemas.openxmlformats.org/officeDocument/2006/relationships/hyperlink" Target="http://corona.kepriprov.go.id/data/" TargetMode="External"/><Relationship Id="rId194" Type="http://schemas.openxmlformats.org/officeDocument/2006/relationships/hyperlink" Target="http://corona.kepriprov.go.id/data/" TargetMode="External"/><Relationship Id="rId193" Type="http://schemas.openxmlformats.org/officeDocument/2006/relationships/hyperlink" Target="http://corona.kepriprov.go.id/data/" TargetMode="External"/><Relationship Id="rId192" Type="http://schemas.openxmlformats.org/officeDocument/2006/relationships/hyperlink" Target="http://corona.kepriprov.go.id/data/" TargetMode="External"/><Relationship Id="rId191" Type="http://schemas.openxmlformats.org/officeDocument/2006/relationships/hyperlink" Target="http://corona.kepriprov.go.id/data/" TargetMode="External"/><Relationship Id="rId187" Type="http://schemas.openxmlformats.org/officeDocument/2006/relationships/hyperlink" Target="http://corona.kepriprov.go.id/data/" TargetMode="External"/><Relationship Id="rId186" Type="http://schemas.openxmlformats.org/officeDocument/2006/relationships/hyperlink" Target="http://corona.kepriprov.go.id/data/" TargetMode="External"/><Relationship Id="rId185" Type="http://schemas.openxmlformats.org/officeDocument/2006/relationships/hyperlink" Target="http://corona.kepriprov.go.id/data/" TargetMode="External"/><Relationship Id="rId184" Type="http://schemas.openxmlformats.org/officeDocument/2006/relationships/hyperlink" Target="http://corona.kepriprov.go.id/data/" TargetMode="External"/><Relationship Id="rId189" Type="http://schemas.openxmlformats.org/officeDocument/2006/relationships/hyperlink" Target="http://corona.kepriprov.go.id/data/" TargetMode="External"/><Relationship Id="rId188" Type="http://schemas.openxmlformats.org/officeDocument/2006/relationships/hyperlink" Target="http://corona.kepriprov.go.id/data/" TargetMode="External"/><Relationship Id="rId183" Type="http://schemas.openxmlformats.org/officeDocument/2006/relationships/hyperlink" Target="http://corona.kepriprov.go.id/data/" TargetMode="External"/><Relationship Id="rId182" Type="http://schemas.openxmlformats.org/officeDocument/2006/relationships/hyperlink" Target="http://corona.kepriprov.go.id/data/" TargetMode="External"/><Relationship Id="rId181" Type="http://schemas.openxmlformats.org/officeDocument/2006/relationships/hyperlink" Target="http://corona.kepriprov.go.id/data/" TargetMode="External"/><Relationship Id="rId180" Type="http://schemas.openxmlformats.org/officeDocument/2006/relationships/hyperlink" Target="http://corona.kepriprov.go.id/data/" TargetMode="External"/><Relationship Id="rId176" Type="http://schemas.openxmlformats.org/officeDocument/2006/relationships/hyperlink" Target="http://corona.kepriprov.go.id/data/" TargetMode="External"/><Relationship Id="rId175" Type="http://schemas.openxmlformats.org/officeDocument/2006/relationships/hyperlink" Target="http://corona.kepriprov.go.id/data/" TargetMode="External"/><Relationship Id="rId174" Type="http://schemas.openxmlformats.org/officeDocument/2006/relationships/hyperlink" Target="http://corona.kepriprov.go.id/data/" TargetMode="External"/><Relationship Id="rId173" Type="http://schemas.openxmlformats.org/officeDocument/2006/relationships/hyperlink" Target="http://corona.kepriprov.go.id/data/" TargetMode="External"/><Relationship Id="rId179" Type="http://schemas.openxmlformats.org/officeDocument/2006/relationships/hyperlink" Target="http://corona.kepriprov.go.id/data/" TargetMode="External"/><Relationship Id="rId178" Type="http://schemas.openxmlformats.org/officeDocument/2006/relationships/hyperlink" Target="http://corona.kepriprov.go.id/data/" TargetMode="External"/><Relationship Id="rId177" Type="http://schemas.openxmlformats.org/officeDocument/2006/relationships/hyperlink" Target="http://corona.kepriprov.go.id/data/" TargetMode="External"/><Relationship Id="rId198" Type="http://schemas.openxmlformats.org/officeDocument/2006/relationships/hyperlink" Target="http://corona.kepriprov.go.id/data/" TargetMode="External"/><Relationship Id="rId197" Type="http://schemas.openxmlformats.org/officeDocument/2006/relationships/hyperlink" Target="http://corona.kepriprov.go.id/data/" TargetMode="External"/><Relationship Id="rId196" Type="http://schemas.openxmlformats.org/officeDocument/2006/relationships/hyperlink" Target="http://corona.kepriprov.go.id/data/" TargetMode="External"/><Relationship Id="rId195" Type="http://schemas.openxmlformats.org/officeDocument/2006/relationships/hyperlink" Target="http://corona.kepriprov.go.id/data/" TargetMode="External"/><Relationship Id="rId199" Type="http://schemas.openxmlformats.org/officeDocument/2006/relationships/hyperlink" Target="http://corona.kepriprov.go.id/data/" TargetMode="External"/><Relationship Id="rId150" Type="http://schemas.openxmlformats.org/officeDocument/2006/relationships/hyperlink" Target="http://corona.kepriprov.go.id/data/" TargetMode="External"/><Relationship Id="rId149" Type="http://schemas.openxmlformats.org/officeDocument/2006/relationships/hyperlink" Target="http://corona.kepriprov.go.id/data/" TargetMode="External"/><Relationship Id="rId148" Type="http://schemas.openxmlformats.org/officeDocument/2006/relationships/hyperlink" Target="http://corona.kepriprov.go.id/data/" TargetMode="External"/><Relationship Id="rId143" Type="http://schemas.openxmlformats.org/officeDocument/2006/relationships/hyperlink" Target="http://corona.kepriprov.go.id/data/" TargetMode="External"/><Relationship Id="rId142" Type="http://schemas.openxmlformats.org/officeDocument/2006/relationships/hyperlink" Target="http://corona.kepriprov.go.id/data/" TargetMode="External"/><Relationship Id="rId141" Type="http://schemas.openxmlformats.org/officeDocument/2006/relationships/hyperlink" Target="http://corona.kepriprov.go.id/data/" TargetMode="External"/><Relationship Id="rId140" Type="http://schemas.openxmlformats.org/officeDocument/2006/relationships/hyperlink" Target="http://corona.kepriprov.go.id/data/" TargetMode="External"/><Relationship Id="rId147" Type="http://schemas.openxmlformats.org/officeDocument/2006/relationships/hyperlink" Target="http://corona.kepriprov.go.id/data/" TargetMode="External"/><Relationship Id="rId146" Type="http://schemas.openxmlformats.org/officeDocument/2006/relationships/hyperlink" Target="http://corona.kepriprov.go.id/data/" TargetMode="External"/><Relationship Id="rId145" Type="http://schemas.openxmlformats.org/officeDocument/2006/relationships/hyperlink" Target="http://corona.kepriprov.go.id/data/" TargetMode="External"/><Relationship Id="rId144" Type="http://schemas.openxmlformats.org/officeDocument/2006/relationships/hyperlink" Target="http://corona.kepriprov.go.id/data/" TargetMode="External"/><Relationship Id="rId139" Type="http://schemas.openxmlformats.org/officeDocument/2006/relationships/hyperlink" Target="http://corona.kepriprov.go.id/data/" TargetMode="External"/><Relationship Id="rId138" Type="http://schemas.openxmlformats.org/officeDocument/2006/relationships/hyperlink" Target="http://corona.kepriprov.go.id/data/" TargetMode="External"/><Relationship Id="rId137" Type="http://schemas.openxmlformats.org/officeDocument/2006/relationships/hyperlink" Target="http://corona.kepriprov.go.id/data/" TargetMode="External"/><Relationship Id="rId132" Type="http://schemas.openxmlformats.org/officeDocument/2006/relationships/hyperlink" Target="http://corona.kepriprov.go.id/data/" TargetMode="External"/><Relationship Id="rId131" Type="http://schemas.openxmlformats.org/officeDocument/2006/relationships/hyperlink" Target="http://corona.kepriprov.go.id/data/" TargetMode="External"/><Relationship Id="rId130" Type="http://schemas.openxmlformats.org/officeDocument/2006/relationships/hyperlink" Target="http://corona.kepriprov.go.id/data/" TargetMode="External"/><Relationship Id="rId136" Type="http://schemas.openxmlformats.org/officeDocument/2006/relationships/hyperlink" Target="http://corona.kepriprov.go.id/data/" TargetMode="External"/><Relationship Id="rId135" Type="http://schemas.openxmlformats.org/officeDocument/2006/relationships/hyperlink" Target="http://corona.kepriprov.go.id/data/" TargetMode="External"/><Relationship Id="rId134" Type="http://schemas.openxmlformats.org/officeDocument/2006/relationships/hyperlink" Target="http://corona.kepriprov.go.id/data/" TargetMode="External"/><Relationship Id="rId133" Type="http://schemas.openxmlformats.org/officeDocument/2006/relationships/hyperlink" Target="http://corona.kepriprov.go.id/data/" TargetMode="External"/><Relationship Id="rId172" Type="http://schemas.openxmlformats.org/officeDocument/2006/relationships/hyperlink" Target="http://corona.kepriprov.go.id/data/" TargetMode="External"/><Relationship Id="rId171" Type="http://schemas.openxmlformats.org/officeDocument/2006/relationships/hyperlink" Target="http://corona.kepriprov.go.id/data/" TargetMode="External"/><Relationship Id="rId170" Type="http://schemas.openxmlformats.org/officeDocument/2006/relationships/hyperlink" Target="http://corona.kepriprov.go.id/data/" TargetMode="External"/><Relationship Id="rId165" Type="http://schemas.openxmlformats.org/officeDocument/2006/relationships/hyperlink" Target="http://corona.kepriprov.go.id/data/" TargetMode="External"/><Relationship Id="rId164" Type="http://schemas.openxmlformats.org/officeDocument/2006/relationships/hyperlink" Target="http://corona.kepriprov.go.id/data/" TargetMode="External"/><Relationship Id="rId163" Type="http://schemas.openxmlformats.org/officeDocument/2006/relationships/hyperlink" Target="http://corona.kepriprov.go.id/data/" TargetMode="External"/><Relationship Id="rId162" Type="http://schemas.openxmlformats.org/officeDocument/2006/relationships/hyperlink" Target="http://corona.kepriprov.go.id/data/" TargetMode="External"/><Relationship Id="rId169" Type="http://schemas.openxmlformats.org/officeDocument/2006/relationships/hyperlink" Target="http://corona.kepriprov.go.id/data/" TargetMode="External"/><Relationship Id="rId168" Type="http://schemas.openxmlformats.org/officeDocument/2006/relationships/hyperlink" Target="http://corona.kepriprov.go.id/data/" TargetMode="External"/><Relationship Id="rId167" Type="http://schemas.openxmlformats.org/officeDocument/2006/relationships/hyperlink" Target="http://corona.kepriprov.go.id/data/" TargetMode="External"/><Relationship Id="rId166" Type="http://schemas.openxmlformats.org/officeDocument/2006/relationships/hyperlink" Target="http://corona.kepriprov.go.id/data/" TargetMode="External"/><Relationship Id="rId161" Type="http://schemas.openxmlformats.org/officeDocument/2006/relationships/hyperlink" Target="http://corona.kepriprov.go.id/data/" TargetMode="External"/><Relationship Id="rId160" Type="http://schemas.openxmlformats.org/officeDocument/2006/relationships/hyperlink" Target="http://corona.kepriprov.go.id/data/" TargetMode="External"/><Relationship Id="rId159" Type="http://schemas.openxmlformats.org/officeDocument/2006/relationships/hyperlink" Target="http://corona.kepriprov.go.id/data/" TargetMode="External"/><Relationship Id="rId154" Type="http://schemas.openxmlformats.org/officeDocument/2006/relationships/hyperlink" Target="http://corona.kepriprov.go.id/data/" TargetMode="External"/><Relationship Id="rId153" Type="http://schemas.openxmlformats.org/officeDocument/2006/relationships/hyperlink" Target="http://corona.kepriprov.go.id/data/" TargetMode="External"/><Relationship Id="rId152" Type="http://schemas.openxmlformats.org/officeDocument/2006/relationships/hyperlink" Target="http://corona.kepriprov.go.id/data/" TargetMode="External"/><Relationship Id="rId151" Type="http://schemas.openxmlformats.org/officeDocument/2006/relationships/hyperlink" Target="http://corona.kepriprov.go.id/data/" TargetMode="External"/><Relationship Id="rId158" Type="http://schemas.openxmlformats.org/officeDocument/2006/relationships/hyperlink" Target="http://corona.kepriprov.go.id/data/" TargetMode="External"/><Relationship Id="rId157" Type="http://schemas.openxmlformats.org/officeDocument/2006/relationships/hyperlink" Target="http://corona.kepriprov.go.id/data/" TargetMode="External"/><Relationship Id="rId156" Type="http://schemas.openxmlformats.org/officeDocument/2006/relationships/hyperlink" Target="http://corona.kepriprov.go.id/data/" TargetMode="External"/><Relationship Id="rId155" Type="http://schemas.openxmlformats.org/officeDocument/2006/relationships/hyperlink" Target="http://corona.kepriprov.go.id/data/" TargetMode="External"/><Relationship Id="rId509" Type="http://schemas.openxmlformats.org/officeDocument/2006/relationships/hyperlink" Target="http://corona.kepriprov.go.id/data/" TargetMode="External"/><Relationship Id="rId508" Type="http://schemas.openxmlformats.org/officeDocument/2006/relationships/hyperlink" Target="http://corona.kepriprov.go.id/data/" TargetMode="External"/><Relationship Id="rId503" Type="http://schemas.openxmlformats.org/officeDocument/2006/relationships/hyperlink" Target="http://corona.kepriprov.go.id/data/" TargetMode="External"/><Relationship Id="rId502" Type="http://schemas.openxmlformats.org/officeDocument/2006/relationships/hyperlink" Target="http://corona.kepriprov.go.id/data/" TargetMode="External"/><Relationship Id="rId501" Type="http://schemas.openxmlformats.org/officeDocument/2006/relationships/hyperlink" Target="http://corona.kepriprov.go.id/data/" TargetMode="External"/><Relationship Id="rId500" Type="http://schemas.openxmlformats.org/officeDocument/2006/relationships/hyperlink" Target="http://corona.kepriprov.go.id/data/" TargetMode="External"/><Relationship Id="rId507" Type="http://schemas.openxmlformats.org/officeDocument/2006/relationships/hyperlink" Target="http://corona.kepriprov.go.id/data/" TargetMode="External"/><Relationship Id="rId506" Type="http://schemas.openxmlformats.org/officeDocument/2006/relationships/hyperlink" Target="http://corona.kepriprov.go.id/data/" TargetMode="External"/><Relationship Id="rId505" Type="http://schemas.openxmlformats.org/officeDocument/2006/relationships/hyperlink" Target="http://corona.kepriprov.go.id/data/" TargetMode="External"/><Relationship Id="rId504" Type="http://schemas.openxmlformats.org/officeDocument/2006/relationships/hyperlink" Target="http://corona.kepriprov.go.id/data/" TargetMode="External"/><Relationship Id="rId525" Type="http://schemas.openxmlformats.org/officeDocument/2006/relationships/hyperlink" Target="http://corona.kepriprov.go.id/data/" TargetMode="External"/><Relationship Id="rId524" Type="http://schemas.openxmlformats.org/officeDocument/2006/relationships/hyperlink" Target="http://corona.kepriprov.go.id/data/" TargetMode="External"/><Relationship Id="rId523" Type="http://schemas.openxmlformats.org/officeDocument/2006/relationships/hyperlink" Target="http://corona.kepriprov.go.id/data/" TargetMode="External"/><Relationship Id="rId522" Type="http://schemas.openxmlformats.org/officeDocument/2006/relationships/hyperlink" Target="http://corona.kepriprov.go.id/data/" TargetMode="External"/><Relationship Id="rId529" Type="http://schemas.openxmlformats.org/officeDocument/2006/relationships/hyperlink" Target="http://corona.kepriprov.go.id/data/" TargetMode="External"/><Relationship Id="rId528" Type="http://schemas.openxmlformats.org/officeDocument/2006/relationships/hyperlink" Target="http://corona.kepriprov.go.id/data/" TargetMode="External"/><Relationship Id="rId527" Type="http://schemas.openxmlformats.org/officeDocument/2006/relationships/hyperlink" Target="http://corona.kepriprov.go.id/data/" TargetMode="External"/><Relationship Id="rId526" Type="http://schemas.openxmlformats.org/officeDocument/2006/relationships/hyperlink" Target="http://corona.kepriprov.go.id/data/" TargetMode="External"/><Relationship Id="rId521" Type="http://schemas.openxmlformats.org/officeDocument/2006/relationships/hyperlink" Target="http://corona.kepriprov.go.id/data/" TargetMode="External"/><Relationship Id="rId520" Type="http://schemas.openxmlformats.org/officeDocument/2006/relationships/hyperlink" Target="http://corona.kepriprov.go.id/data/" TargetMode="External"/><Relationship Id="rId519" Type="http://schemas.openxmlformats.org/officeDocument/2006/relationships/hyperlink" Target="http://corona.kepriprov.go.id/data/" TargetMode="External"/><Relationship Id="rId514" Type="http://schemas.openxmlformats.org/officeDocument/2006/relationships/hyperlink" Target="http://corona.kepriprov.go.id/data/" TargetMode="External"/><Relationship Id="rId513" Type="http://schemas.openxmlformats.org/officeDocument/2006/relationships/hyperlink" Target="http://corona.kepriprov.go.id/data/" TargetMode="External"/><Relationship Id="rId512" Type="http://schemas.openxmlformats.org/officeDocument/2006/relationships/hyperlink" Target="http://corona.kepriprov.go.id/data/" TargetMode="External"/><Relationship Id="rId511" Type="http://schemas.openxmlformats.org/officeDocument/2006/relationships/hyperlink" Target="http://corona.kepriprov.go.id/data/" TargetMode="External"/><Relationship Id="rId518" Type="http://schemas.openxmlformats.org/officeDocument/2006/relationships/hyperlink" Target="http://corona.kepriprov.go.id/data/" TargetMode="External"/><Relationship Id="rId517" Type="http://schemas.openxmlformats.org/officeDocument/2006/relationships/hyperlink" Target="http://corona.kepriprov.go.id/data/" TargetMode="External"/><Relationship Id="rId516" Type="http://schemas.openxmlformats.org/officeDocument/2006/relationships/hyperlink" Target="http://corona.kepriprov.go.id/data/" TargetMode="External"/><Relationship Id="rId515" Type="http://schemas.openxmlformats.org/officeDocument/2006/relationships/hyperlink" Target="http://corona.kepriprov.go.id/data/" TargetMode="External"/><Relationship Id="rId510" Type="http://schemas.openxmlformats.org/officeDocument/2006/relationships/hyperlink" Target="http://corona.kepriprov.go.id/data/" TargetMode="External"/><Relationship Id="rId590" Type="http://schemas.openxmlformats.org/officeDocument/2006/relationships/hyperlink" Target="http://corona.kepriprov.go.id/data/" TargetMode="External"/><Relationship Id="rId107" Type="http://schemas.openxmlformats.org/officeDocument/2006/relationships/hyperlink" Target="http://corona.kepriprov.go.id/data/" TargetMode="External"/><Relationship Id="rId106" Type="http://schemas.openxmlformats.org/officeDocument/2006/relationships/hyperlink" Target="http://corona.kepriprov.go.id/data/" TargetMode="External"/><Relationship Id="rId105" Type="http://schemas.openxmlformats.org/officeDocument/2006/relationships/hyperlink" Target="http://corona.kepriprov.go.id/data/" TargetMode="External"/><Relationship Id="rId589" Type="http://schemas.openxmlformats.org/officeDocument/2006/relationships/hyperlink" Target="http://corona.kepriprov.go.id/data/" TargetMode="External"/><Relationship Id="rId104" Type="http://schemas.openxmlformats.org/officeDocument/2006/relationships/hyperlink" Target="http://corona.kepriprov.go.id/data/" TargetMode="External"/><Relationship Id="rId588" Type="http://schemas.openxmlformats.org/officeDocument/2006/relationships/hyperlink" Target="http://corona.kepriprov.go.id/data/" TargetMode="External"/><Relationship Id="rId109" Type="http://schemas.openxmlformats.org/officeDocument/2006/relationships/hyperlink" Target="http://corona.kepriprov.go.id/data/" TargetMode="External"/><Relationship Id="rId108" Type="http://schemas.openxmlformats.org/officeDocument/2006/relationships/hyperlink" Target="http://corona.kepriprov.go.id/data/" TargetMode="External"/><Relationship Id="rId583" Type="http://schemas.openxmlformats.org/officeDocument/2006/relationships/hyperlink" Target="http://corona.kepriprov.go.id/data/" TargetMode="External"/><Relationship Id="rId582" Type="http://schemas.openxmlformats.org/officeDocument/2006/relationships/hyperlink" Target="http://corona.kepriprov.go.id/data/" TargetMode="External"/><Relationship Id="rId581" Type="http://schemas.openxmlformats.org/officeDocument/2006/relationships/hyperlink" Target="http://corona.kepriprov.go.id/data/" TargetMode="External"/><Relationship Id="rId580" Type="http://schemas.openxmlformats.org/officeDocument/2006/relationships/hyperlink" Target="http://corona.kepriprov.go.id/data/" TargetMode="External"/><Relationship Id="rId103" Type="http://schemas.openxmlformats.org/officeDocument/2006/relationships/hyperlink" Target="http://corona.kepriprov.go.id/data/" TargetMode="External"/><Relationship Id="rId587" Type="http://schemas.openxmlformats.org/officeDocument/2006/relationships/hyperlink" Target="http://corona.kepriprov.go.id/data/" TargetMode="External"/><Relationship Id="rId102" Type="http://schemas.openxmlformats.org/officeDocument/2006/relationships/hyperlink" Target="http://corona.kepriprov.go.id/data/" TargetMode="External"/><Relationship Id="rId586" Type="http://schemas.openxmlformats.org/officeDocument/2006/relationships/hyperlink" Target="http://corona.kepriprov.go.id/data/" TargetMode="External"/><Relationship Id="rId101" Type="http://schemas.openxmlformats.org/officeDocument/2006/relationships/hyperlink" Target="http://corona.kepriprov.go.id/data/" TargetMode="External"/><Relationship Id="rId585" Type="http://schemas.openxmlformats.org/officeDocument/2006/relationships/hyperlink" Target="http://corona.kepriprov.go.id/data/" TargetMode="External"/><Relationship Id="rId100" Type="http://schemas.openxmlformats.org/officeDocument/2006/relationships/hyperlink" Target="http://corona.kepriprov.go.id/data/" TargetMode="External"/><Relationship Id="rId584" Type="http://schemas.openxmlformats.org/officeDocument/2006/relationships/hyperlink" Target="http://corona.kepriprov.go.id/data/" TargetMode="External"/><Relationship Id="rId579" Type="http://schemas.openxmlformats.org/officeDocument/2006/relationships/hyperlink" Target="http://corona.kepriprov.go.id/data/" TargetMode="External"/><Relationship Id="rId578" Type="http://schemas.openxmlformats.org/officeDocument/2006/relationships/hyperlink" Target="http://corona.kepriprov.go.id/data/" TargetMode="External"/><Relationship Id="rId577" Type="http://schemas.openxmlformats.org/officeDocument/2006/relationships/hyperlink" Target="http://corona.kepriprov.go.id/data/" TargetMode="External"/><Relationship Id="rId572" Type="http://schemas.openxmlformats.org/officeDocument/2006/relationships/hyperlink" Target="http://corona.kepriprov.go.id/data/" TargetMode="External"/><Relationship Id="rId571" Type="http://schemas.openxmlformats.org/officeDocument/2006/relationships/hyperlink" Target="http://corona.kepriprov.go.id/data/" TargetMode="External"/><Relationship Id="rId570" Type="http://schemas.openxmlformats.org/officeDocument/2006/relationships/hyperlink" Target="http://corona.kepriprov.go.id/data/" TargetMode="External"/><Relationship Id="rId576" Type="http://schemas.openxmlformats.org/officeDocument/2006/relationships/hyperlink" Target="http://corona.kepriprov.go.id/data/" TargetMode="External"/><Relationship Id="rId575" Type="http://schemas.openxmlformats.org/officeDocument/2006/relationships/hyperlink" Target="http://corona.kepriprov.go.id/data/" TargetMode="External"/><Relationship Id="rId574" Type="http://schemas.openxmlformats.org/officeDocument/2006/relationships/hyperlink" Target="http://corona.kepriprov.go.id/data/" TargetMode="External"/><Relationship Id="rId573" Type="http://schemas.openxmlformats.org/officeDocument/2006/relationships/hyperlink" Target="http://corona.kepriprov.go.id/data/" TargetMode="External"/><Relationship Id="rId129" Type="http://schemas.openxmlformats.org/officeDocument/2006/relationships/hyperlink" Target="http://corona.kepriprov.go.id/data/" TargetMode="External"/><Relationship Id="rId128" Type="http://schemas.openxmlformats.org/officeDocument/2006/relationships/hyperlink" Target="http://corona.kepriprov.go.id/data/" TargetMode="External"/><Relationship Id="rId127" Type="http://schemas.openxmlformats.org/officeDocument/2006/relationships/hyperlink" Target="http://corona.kepriprov.go.id/data/" TargetMode="External"/><Relationship Id="rId126" Type="http://schemas.openxmlformats.org/officeDocument/2006/relationships/hyperlink" Target="http://corona.kepriprov.go.id/data/" TargetMode="External"/><Relationship Id="rId121" Type="http://schemas.openxmlformats.org/officeDocument/2006/relationships/hyperlink" Target="http://corona.kepriprov.go.id/data/" TargetMode="External"/><Relationship Id="rId120" Type="http://schemas.openxmlformats.org/officeDocument/2006/relationships/hyperlink" Target="http://corona.kepriprov.go.id/data/" TargetMode="External"/><Relationship Id="rId125" Type="http://schemas.openxmlformats.org/officeDocument/2006/relationships/hyperlink" Target="http://corona.kepriprov.go.id/data/" TargetMode="External"/><Relationship Id="rId124" Type="http://schemas.openxmlformats.org/officeDocument/2006/relationships/hyperlink" Target="http://corona.kepriprov.go.id/data/" TargetMode="External"/><Relationship Id="rId123" Type="http://schemas.openxmlformats.org/officeDocument/2006/relationships/hyperlink" Target="http://corona.kepriprov.go.id/data/" TargetMode="External"/><Relationship Id="rId122" Type="http://schemas.openxmlformats.org/officeDocument/2006/relationships/hyperlink" Target="http://corona.kepriprov.go.id/data/" TargetMode="External"/><Relationship Id="rId118" Type="http://schemas.openxmlformats.org/officeDocument/2006/relationships/hyperlink" Target="http://corona.kepriprov.go.id/data/" TargetMode="External"/><Relationship Id="rId117" Type="http://schemas.openxmlformats.org/officeDocument/2006/relationships/hyperlink" Target="http://corona.kepriprov.go.id/data/" TargetMode="External"/><Relationship Id="rId116" Type="http://schemas.openxmlformats.org/officeDocument/2006/relationships/hyperlink" Target="http://corona.kepriprov.go.id/data/" TargetMode="External"/><Relationship Id="rId115" Type="http://schemas.openxmlformats.org/officeDocument/2006/relationships/hyperlink" Target="http://corona.kepriprov.go.id/data/" TargetMode="External"/><Relationship Id="rId599" Type="http://schemas.openxmlformats.org/officeDocument/2006/relationships/hyperlink" Target="http://corona.kepriprov.go.id/data/" TargetMode="External"/><Relationship Id="rId119" Type="http://schemas.openxmlformats.org/officeDocument/2006/relationships/hyperlink" Target="http://corona.kepriprov.go.id/data/" TargetMode="External"/><Relationship Id="rId110" Type="http://schemas.openxmlformats.org/officeDocument/2006/relationships/hyperlink" Target="http://corona.kepriprov.go.id/data/" TargetMode="External"/><Relationship Id="rId594" Type="http://schemas.openxmlformats.org/officeDocument/2006/relationships/hyperlink" Target="http://corona.kepriprov.go.id/data/" TargetMode="External"/><Relationship Id="rId593" Type="http://schemas.openxmlformats.org/officeDocument/2006/relationships/hyperlink" Target="http://corona.kepriprov.go.id/data/" TargetMode="External"/><Relationship Id="rId592" Type="http://schemas.openxmlformats.org/officeDocument/2006/relationships/hyperlink" Target="http://corona.kepriprov.go.id/data/" TargetMode="External"/><Relationship Id="rId591" Type="http://schemas.openxmlformats.org/officeDocument/2006/relationships/hyperlink" Target="http://corona.kepriprov.go.id/data/" TargetMode="External"/><Relationship Id="rId114" Type="http://schemas.openxmlformats.org/officeDocument/2006/relationships/hyperlink" Target="http://corona.kepriprov.go.id/data/" TargetMode="External"/><Relationship Id="rId598" Type="http://schemas.openxmlformats.org/officeDocument/2006/relationships/hyperlink" Target="http://corona.kepriprov.go.id/data/" TargetMode="External"/><Relationship Id="rId113" Type="http://schemas.openxmlformats.org/officeDocument/2006/relationships/hyperlink" Target="http://corona.kepriprov.go.id/data/" TargetMode="External"/><Relationship Id="rId597" Type="http://schemas.openxmlformats.org/officeDocument/2006/relationships/hyperlink" Target="http://corona.kepriprov.go.id/data/" TargetMode="External"/><Relationship Id="rId112" Type="http://schemas.openxmlformats.org/officeDocument/2006/relationships/hyperlink" Target="http://corona.kepriprov.go.id/data/" TargetMode="External"/><Relationship Id="rId596" Type="http://schemas.openxmlformats.org/officeDocument/2006/relationships/hyperlink" Target="http://corona.kepriprov.go.id/data/" TargetMode="External"/><Relationship Id="rId111" Type="http://schemas.openxmlformats.org/officeDocument/2006/relationships/hyperlink" Target="http://corona.kepriprov.go.id/data/" TargetMode="External"/><Relationship Id="rId595" Type="http://schemas.openxmlformats.org/officeDocument/2006/relationships/hyperlink" Target="http://corona.kepriprov.go.id/data/" TargetMode="External"/><Relationship Id="rId547" Type="http://schemas.openxmlformats.org/officeDocument/2006/relationships/hyperlink" Target="http://corona.kepriprov.go.id/data/" TargetMode="External"/><Relationship Id="rId546" Type="http://schemas.openxmlformats.org/officeDocument/2006/relationships/hyperlink" Target="http://corona.kepriprov.go.id/data/" TargetMode="External"/><Relationship Id="rId545" Type="http://schemas.openxmlformats.org/officeDocument/2006/relationships/hyperlink" Target="http://corona.kepriprov.go.id/data/" TargetMode="External"/><Relationship Id="rId544" Type="http://schemas.openxmlformats.org/officeDocument/2006/relationships/hyperlink" Target="http://corona.kepriprov.go.id/data/" TargetMode="External"/><Relationship Id="rId549" Type="http://schemas.openxmlformats.org/officeDocument/2006/relationships/hyperlink" Target="http://corona.kepriprov.go.id/data/" TargetMode="External"/><Relationship Id="rId548" Type="http://schemas.openxmlformats.org/officeDocument/2006/relationships/hyperlink" Target="http://corona.kepriprov.go.id/data/" TargetMode="External"/><Relationship Id="rId543" Type="http://schemas.openxmlformats.org/officeDocument/2006/relationships/hyperlink" Target="http://corona.kepriprov.go.id/data/" TargetMode="External"/><Relationship Id="rId542" Type="http://schemas.openxmlformats.org/officeDocument/2006/relationships/hyperlink" Target="http://corona.kepriprov.go.id/data/" TargetMode="External"/><Relationship Id="rId541" Type="http://schemas.openxmlformats.org/officeDocument/2006/relationships/hyperlink" Target="http://corona.kepriprov.go.id/data/" TargetMode="External"/><Relationship Id="rId540" Type="http://schemas.openxmlformats.org/officeDocument/2006/relationships/hyperlink" Target="http://corona.kepriprov.go.id/data/" TargetMode="External"/><Relationship Id="rId536" Type="http://schemas.openxmlformats.org/officeDocument/2006/relationships/hyperlink" Target="http://corona.kepriprov.go.id/data/" TargetMode="External"/><Relationship Id="rId535" Type="http://schemas.openxmlformats.org/officeDocument/2006/relationships/hyperlink" Target="http://corona.kepriprov.go.id/data/" TargetMode="External"/><Relationship Id="rId534" Type="http://schemas.openxmlformats.org/officeDocument/2006/relationships/hyperlink" Target="http://corona.kepriprov.go.id/data/" TargetMode="External"/><Relationship Id="rId533" Type="http://schemas.openxmlformats.org/officeDocument/2006/relationships/hyperlink" Target="http://corona.kepriprov.go.id/data/" TargetMode="External"/><Relationship Id="rId539" Type="http://schemas.openxmlformats.org/officeDocument/2006/relationships/hyperlink" Target="http://corona.kepriprov.go.id/data/" TargetMode="External"/><Relationship Id="rId538" Type="http://schemas.openxmlformats.org/officeDocument/2006/relationships/hyperlink" Target="http://corona.kepriprov.go.id/data/" TargetMode="External"/><Relationship Id="rId537" Type="http://schemas.openxmlformats.org/officeDocument/2006/relationships/hyperlink" Target="http://corona.kepriprov.go.id/data/" TargetMode="External"/><Relationship Id="rId532" Type="http://schemas.openxmlformats.org/officeDocument/2006/relationships/hyperlink" Target="http://corona.kepriprov.go.id/data/" TargetMode="External"/><Relationship Id="rId531" Type="http://schemas.openxmlformats.org/officeDocument/2006/relationships/hyperlink" Target="http://corona.kepriprov.go.id/data/" TargetMode="External"/><Relationship Id="rId530" Type="http://schemas.openxmlformats.org/officeDocument/2006/relationships/hyperlink" Target="http://corona.kepriprov.go.id/data/" TargetMode="External"/><Relationship Id="rId569" Type="http://schemas.openxmlformats.org/officeDocument/2006/relationships/hyperlink" Target="http://corona.kepriprov.go.id/data/" TargetMode="External"/><Relationship Id="rId568" Type="http://schemas.openxmlformats.org/officeDocument/2006/relationships/hyperlink" Target="http://corona.kepriprov.go.id/data/" TargetMode="External"/><Relationship Id="rId567" Type="http://schemas.openxmlformats.org/officeDocument/2006/relationships/hyperlink" Target="http://corona.kepriprov.go.id/data/" TargetMode="External"/><Relationship Id="rId566" Type="http://schemas.openxmlformats.org/officeDocument/2006/relationships/hyperlink" Target="http://corona.kepriprov.go.id/data/" TargetMode="External"/><Relationship Id="rId561" Type="http://schemas.openxmlformats.org/officeDocument/2006/relationships/hyperlink" Target="http://corona.kepriprov.go.id/data/" TargetMode="External"/><Relationship Id="rId560" Type="http://schemas.openxmlformats.org/officeDocument/2006/relationships/hyperlink" Target="http://corona.kepriprov.go.id/data/" TargetMode="External"/><Relationship Id="rId565" Type="http://schemas.openxmlformats.org/officeDocument/2006/relationships/hyperlink" Target="http://corona.kepriprov.go.id/data/" TargetMode="External"/><Relationship Id="rId564" Type="http://schemas.openxmlformats.org/officeDocument/2006/relationships/hyperlink" Target="http://corona.kepriprov.go.id/data/" TargetMode="External"/><Relationship Id="rId563" Type="http://schemas.openxmlformats.org/officeDocument/2006/relationships/hyperlink" Target="http://corona.kepriprov.go.id/data/" TargetMode="External"/><Relationship Id="rId562" Type="http://schemas.openxmlformats.org/officeDocument/2006/relationships/hyperlink" Target="http://corona.kepriprov.go.id/data/" TargetMode="External"/><Relationship Id="rId558" Type="http://schemas.openxmlformats.org/officeDocument/2006/relationships/hyperlink" Target="http://corona.kepriprov.go.id/data/" TargetMode="External"/><Relationship Id="rId557" Type="http://schemas.openxmlformats.org/officeDocument/2006/relationships/hyperlink" Target="http://corona.kepriprov.go.id/data/" TargetMode="External"/><Relationship Id="rId556" Type="http://schemas.openxmlformats.org/officeDocument/2006/relationships/hyperlink" Target="http://corona.kepriprov.go.id/data/" TargetMode="External"/><Relationship Id="rId555" Type="http://schemas.openxmlformats.org/officeDocument/2006/relationships/hyperlink" Target="http://corona.kepriprov.go.id/data/" TargetMode="External"/><Relationship Id="rId559" Type="http://schemas.openxmlformats.org/officeDocument/2006/relationships/hyperlink" Target="http://corona.kepriprov.go.id/data/" TargetMode="External"/><Relationship Id="rId550" Type="http://schemas.openxmlformats.org/officeDocument/2006/relationships/hyperlink" Target="http://corona.kepriprov.go.id/data/" TargetMode="External"/><Relationship Id="rId554" Type="http://schemas.openxmlformats.org/officeDocument/2006/relationships/hyperlink" Target="http://corona.kepriprov.go.id/data/" TargetMode="External"/><Relationship Id="rId553" Type="http://schemas.openxmlformats.org/officeDocument/2006/relationships/hyperlink" Target="http://corona.kepriprov.go.id/data/" TargetMode="External"/><Relationship Id="rId552" Type="http://schemas.openxmlformats.org/officeDocument/2006/relationships/hyperlink" Target="http://corona.kepriprov.go.id/data/" TargetMode="External"/><Relationship Id="rId551" Type="http://schemas.openxmlformats.org/officeDocument/2006/relationships/hyperlink" Target="http://corona.kepriprov.go.id/data/" TargetMode="External"/><Relationship Id="rId495" Type="http://schemas.openxmlformats.org/officeDocument/2006/relationships/hyperlink" Target="http://corona.kepriprov.go.id/data/" TargetMode="External"/><Relationship Id="rId494" Type="http://schemas.openxmlformats.org/officeDocument/2006/relationships/hyperlink" Target="http://corona.kepriprov.go.id/data/" TargetMode="External"/><Relationship Id="rId493" Type="http://schemas.openxmlformats.org/officeDocument/2006/relationships/hyperlink" Target="http://corona.kepriprov.go.id/data/" TargetMode="External"/><Relationship Id="rId492" Type="http://schemas.openxmlformats.org/officeDocument/2006/relationships/hyperlink" Target="http://corona.kepriprov.go.id/data/" TargetMode="External"/><Relationship Id="rId499" Type="http://schemas.openxmlformats.org/officeDocument/2006/relationships/hyperlink" Target="http://corona.kepriprov.go.id/data/" TargetMode="External"/><Relationship Id="rId498" Type="http://schemas.openxmlformats.org/officeDocument/2006/relationships/hyperlink" Target="http://corona.kepriprov.go.id/data/" TargetMode="External"/><Relationship Id="rId497" Type="http://schemas.openxmlformats.org/officeDocument/2006/relationships/hyperlink" Target="http://corona.kepriprov.go.id/data/" TargetMode="External"/><Relationship Id="rId496" Type="http://schemas.openxmlformats.org/officeDocument/2006/relationships/hyperlink" Target="http://corona.kepriprov.go.id/data/" TargetMode="External"/><Relationship Id="rId866" Type="http://schemas.openxmlformats.org/officeDocument/2006/relationships/hyperlink" Target="http://corona.kepriprov.go.id/data/" TargetMode="External"/><Relationship Id="rId865" Type="http://schemas.openxmlformats.org/officeDocument/2006/relationships/hyperlink" Target="http://corona.kepriprov.go.id/data/" TargetMode="External"/><Relationship Id="rId864" Type="http://schemas.openxmlformats.org/officeDocument/2006/relationships/hyperlink" Target="http://corona.kepriprov.go.id/data/" TargetMode="External"/><Relationship Id="rId863" Type="http://schemas.openxmlformats.org/officeDocument/2006/relationships/hyperlink" Target="http://corona.kepriprov.go.id/data/" TargetMode="External"/><Relationship Id="rId868" Type="http://schemas.openxmlformats.org/officeDocument/2006/relationships/drawing" Target="../drawings/drawing16.xml"/><Relationship Id="rId867" Type="http://schemas.openxmlformats.org/officeDocument/2006/relationships/hyperlink" Target="http://corona.kepriprov.go.id/data/" TargetMode="External"/><Relationship Id="rId862" Type="http://schemas.openxmlformats.org/officeDocument/2006/relationships/hyperlink" Target="http://corona.kepriprov.go.id/data/" TargetMode="External"/><Relationship Id="rId861" Type="http://schemas.openxmlformats.org/officeDocument/2006/relationships/hyperlink" Target="http://corona.kepriprov.go.id/data/" TargetMode="External"/><Relationship Id="rId860" Type="http://schemas.openxmlformats.org/officeDocument/2006/relationships/hyperlink" Target="http://corona.kepriprov.go.id/data/" TargetMode="External"/><Relationship Id="rId855" Type="http://schemas.openxmlformats.org/officeDocument/2006/relationships/hyperlink" Target="http://corona.kepriprov.go.id/data/" TargetMode="External"/><Relationship Id="rId854" Type="http://schemas.openxmlformats.org/officeDocument/2006/relationships/hyperlink" Target="http://corona.kepriprov.go.id/data/" TargetMode="External"/><Relationship Id="rId853" Type="http://schemas.openxmlformats.org/officeDocument/2006/relationships/hyperlink" Target="http://corona.kepriprov.go.id/data/" TargetMode="External"/><Relationship Id="rId852" Type="http://schemas.openxmlformats.org/officeDocument/2006/relationships/hyperlink" Target="http://corona.kepriprov.go.id/data/" TargetMode="External"/><Relationship Id="rId859" Type="http://schemas.openxmlformats.org/officeDocument/2006/relationships/hyperlink" Target="http://corona.kepriprov.go.id/data/" TargetMode="External"/><Relationship Id="rId858" Type="http://schemas.openxmlformats.org/officeDocument/2006/relationships/hyperlink" Target="http://corona.kepriprov.go.id/data/" TargetMode="External"/><Relationship Id="rId857" Type="http://schemas.openxmlformats.org/officeDocument/2006/relationships/hyperlink" Target="http://corona.kepriprov.go.id/data/" TargetMode="External"/><Relationship Id="rId856" Type="http://schemas.openxmlformats.org/officeDocument/2006/relationships/hyperlink" Target="http://corona.kepriprov.go.id/data/" TargetMode="External"/><Relationship Id="rId851" Type="http://schemas.openxmlformats.org/officeDocument/2006/relationships/hyperlink" Target="http://corona.kepriprov.go.id/data/" TargetMode="External"/><Relationship Id="rId850" Type="http://schemas.openxmlformats.org/officeDocument/2006/relationships/hyperlink" Target="http://corona.kepriprov.go.id/data/" TargetMode="External"/><Relationship Id="rId409" Type="http://schemas.openxmlformats.org/officeDocument/2006/relationships/hyperlink" Target="http://corona.kepriprov.go.id/data/" TargetMode="External"/><Relationship Id="rId404" Type="http://schemas.openxmlformats.org/officeDocument/2006/relationships/hyperlink" Target="http://corona.kepriprov.go.id/data/" TargetMode="External"/><Relationship Id="rId403" Type="http://schemas.openxmlformats.org/officeDocument/2006/relationships/hyperlink" Target="http://corona.kepriprov.go.id/data/" TargetMode="External"/><Relationship Id="rId402" Type="http://schemas.openxmlformats.org/officeDocument/2006/relationships/hyperlink" Target="http://corona.kepriprov.go.id/data/" TargetMode="External"/><Relationship Id="rId401" Type="http://schemas.openxmlformats.org/officeDocument/2006/relationships/hyperlink" Target="http://corona.kepriprov.go.id/data/" TargetMode="External"/><Relationship Id="rId408" Type="http://schemas.openxmlformats.org/officeDocument/2006/relationships/hyperlink" Target="http://corona.kepriprov.go.id/data/" TargetMode="External"/><Relationship Id="rId407" Type="http://schemas.openxmlformats.org/officeDocument/2006/relationships/hyperlink" Target="http://corona.kepriprov.go.id/data/" TargetMode="External"/><Relationship Id="rId406" Type="http://schemas.openxmlformats.org/officeDocument/2006/relationships/hyperlink" Target="http://corona.kepriprov.go.id/data/" TargetMode="External"/><Relationship Id="rId405" Type="http://schemas.openxmlformats.org/officeDocument/2006/relationships/hyperlink" Target="http://corona.kepriprov.go.id/data/" TargetMode="External"/><Relationship Id="rId400" Type="http://schemas.openxmlformats.org/officeDocument/2006/relationships/hyperlink" Target="http://corona.kepriprov.go.id/data/" TargetMode="External"/><Relationship Id="rId829" Type="http://schemas.openxmlformats.org/officeDocument/2006/relationships/hyperlink" Target="http://corona.kepriprov.go.id/data/" TargetMode="External"/><Relationship Id="rId828" Type="http://schemas.openxmlformats.org/officeDocument/2006/relationships/hyperlink" Target="http://corona.kepriprov.go.id/data/" TargetMode="External"/><Relationship Id="rId827" Type="http://schemas.openxmlformats.org/officeDocument/2006/relationships/hyperlink" Target="http://corona.kepriprov.go.id/data/" TargetMode="External"/><Relationship Id="rId822" Type="http://schemas.openxmlformats.org/officeDocument/2006/relationships/hyperlink" Target="http://corona.kepriprov.go.id/data/" TargetMode="External"/><Relationship Id="rId821" Type="http://schemas.openxmlformats.org/officeDocument/2006/relationships/hyperlink" Target="http://corona.kepriprov.go.id/data/" TargetMode="External"/><Relationship Id="rId820" Type="http://schemas.openxmlformats.org/officeDocument/2006/relationships/hyperlink" Target="http://corona.kepriprov.go.id/data/" TargetMode="External"/><Relationship Id="rId826" Type="http://schemas.openxmlformats.org/officeDocument/2006/relationships/hyperlink" Target="http://corona.kepriprov.go.id/data/" TargetMode="External"/><Relationship Id="rId825" Type="http://schemas.openxmlformats.org/officeDocument/2006/relationships/hyperlink" Target="http://corona.kepriprov.go.id/data/" TargetMode="External"/><Relationship Id="rId824" Type="http://schemas.openxmlformats.org/officeDocument/2006/relationships/hyperlink" Target="http://corona.kepriprov.go.id/data/" TargetMode="External"/><Relationship Id="rId823" Type="http://schemas.openxmlformats.org/officeDocument/2006/relationships/hyperlink" Target="http://corona.kepriprov.go.id/data/" TargetMode="External"/><Relationship Id="rId819" Type="http://schemas.openxmlformats.org/officeDocument/2006/relationships/hyperlink" Target="http://corona.kepriprov.go.id/data/" TargetMode="External"/><Relationship Id="rId818" Type="http://schemas.openxmlformats.org/officeDocument/2006/relationships/hyperlink" Target="http://corona.kepriprov.go.id/data/" TargetMode="External"/><Relationship Id="rId817" Type="http://schemas.openxmlformats.org/officeDocument/2006/relationships/hyperlink" Target="http://corona.kepriprov.go.id/data/" TargetMode="External"/><Relationship Id="rId816" Type="http://schemas.openxmlformats.org/officeDocument/2006/relationships/hyperlink" Target="http://corona.kepriprov.go.id/data/" TargetMode="External"/><Relationship Id="rId811" Type="http://schemas.openxmlformats.org/officeDocument/2006/relationships/hyperlink" Target="http://corona.kepriprov.go.id/data/" TargetMode="External"/><Relationship Id="rId810" Type="http://schemas.openxmlformats.org/officeDocument/2006/relationships/hyperlink" Target="http://corona.kepriprov.go.id/data/" TargetMode="External"/><Relationship Id="rId815" Type="http://schemas.openxmlformats.org/officeDocument/2006/relationships/hyperlink" Target="http://corona.kepriprov.go.id/data/" TargetMode="External"/><Relationship Id="rId814" Type="http://schemas.openxmlformats.org/officeDocument/2006/relationships/hyperlink" Target="http://corona.kepriprov.go.id/data/" TargetMode="External"/><Relationship Id="rId813" Type="http://schemas.openxmlformats.org/officeDocument/2006/relationships/hyperlink" Target="http://corona.kepriprov.go.id/data/" TargetMode="External"/><Relationship Id="rId812" Type="http://schemas.openxmlformats.org/officeDocument/2006/relationships/hyperlink" Target="http://corona.kepriprov.go.id/data/" TargetMode="External"/><Relationship Id="rId849" Type="http://schemas.openxmlformats.org/officeDocument/2006/relationships/hyperlink" Target="http://corona.kepriprov.go.id/data/" TargetMode="External"/><Relationship Id="rId844" Type="http://schemas.openxmlformats.org/officeDocument/2006/relationships/hyperlink" Target="http://corona.kepriprov.go.id/data/" TargetMode="External"/><Relationship Id="rId843" Type="http://schemas.openxmlformats.org/officeDocument/2006/relationships/hyperlink" Target="http://corona.kepriprov.go.id/data/" TargetMode="External"/><Relationship Id="rId842" Type="http://schemas.openxmlformats.org/officeDocument/2006/relationships/hyperlink" Target="http://corona.kepriprov.go.id/data/" TargetMode="External"/><Relationship Id="rId841" Type="http://schemas.openxmlformats.org/officeDocument/2006/relationships/hyperlink" Target="http://corona.kepriprov.go.id/data/" TargetMode="External"/><Relationship Id="rId848" Type="http://schemas.openxmlformats.org/officeDocument/2006/relationships/hyperlink" Target="http://corona.kepriprov.go.id/data/" TargetMode="External"/><Relationship Id="rId847" Type="http://schemas.openxmlformats.org/officeDocument/2006/relationships/hyperlink" Target="http://corona.kepriprov.go.id/data/" TargetMode="External"/><Relationship Id="rId846" Type="http://schemas.openxmlformats.org/officeDocument/2006/relationships/hyperlink" Target="http://corona.kepriprov.go.id/data/" TargetMode="External"/><Relationship Id="rId845" Type="http://schemas.openxmlformats.org/officeDocument/2006/relationships/hyperlink" Target="http://corona.kepriprov.go.id/data/" TargetMode="External"/><Relationship Id="rId840" Type="http://schemas.openxmlformats.org/officeDocument/2006/relationships/hyperlink" Target="http://corona.kepriprov.go.id/data/" TargetMode="External"/><Relationship Id="rId839" Type="http://schemas.openxmlformats.org/officeDocument/2006/relationships/hyperlink" Target="http://corona.kepriprov.go.id/data/" TargetMode="External"/><Relationship Id="rId838" Type="http://schemas.openxmlformats.org/officeDocument/2006/relationships/hyperlink" Target="http://corona.kepriprov.go.id/data/" TargetMode="External"/><Relationship Id="rId833" Type="http://schemas.openxmlformats.org/officeDocument/2006/relationships/hyperlink" Target="http://corona.kepriprov.go.id/data/" TargetMode="External"/><Relationship Id="rId832" Type="http://schemas.openxmlformats.org/officeDocument/2006/relationships/hyperlink" Target="http://corona.kepriprov.go.id/data/" TargetMode="External"/><Relationship Id="rId831" Type="http://schemas.openxmlformats.org/officeDocument/2006/relationships/hyperlink" Target="http://corona.kepriprov.go.id/data/" TargetMode="External"/><Relationship Id="rId830" Type="http://schemas.openxmlformats.org/officeDocument/2006/relationships/hyperlink" Target="http://corona.kepriprov.go.id/data/" TargetMode="External"/><Relationship Id="rId837" Type="http://schemas.openxmlformats.org/officeDocument/2006/relationships/hyperlink" Target="http://corona.kepriprov.go.id/data/" TargetMode="External"/><Relationship Id="rId836" Type="http://schemas.openxmlformats.org/officeDocument/2006/relationships/hyperlink" Target="http://corona.kepriprov.go.id/data/" TargetMode="External"/><Relationship Id="rId835" Type="http://schemas.openxmlformats.org/officeDocument/2006/relationships/hyperlink" Target="http://corona.kepriprov.go.id/data/" TargetMode="External"/><Relationship Id="rId834" Type="http://schemas.openxmlformats.org/officeDocument/2006/relationships/hyperlink" Target="http://corona.kepriprov.go.id/data/" TargetMode="External"/><Relationship Id="rId469" Type="http://schemas.openxmlformats.org/officeDocument/2006/relationships/hyperlink" Target="http://corona.kepriprov.go.id/data/" TargetMode="External"/><Relationship Id="rId468" Type="http://schemas.openxmlformats.org/officeDocument/2006/relationships/hyperlink" Target="http://corona.kepriprov.go.id/data/" TargetMode="External"/><Relationship Id="rId467" Type="http://schemas.openxmlformats.org/officeDocument/2006/relationships/hyperlink" Target="http://corona.kepriprov.go.id/data/" TargetMode="External"/><Relationship Id="rId462" Type="http://schemas.openxmlformats.org/officeDocument/2006/relationships/hyperlink" Target="http://corona.kepriprov.go.id/data/" TargetMode="External"/><Relationship Id="rId461" Type="http://schemas.openxmlformats.org/officeDocument/2006/relationships/hyperlink" Target="http://corona.kepriprov.go.id/data/" TargetMode="External"/><Relationship Id="rId460" Type="http://schemas.openxmlformats.org/officeDocument/2006/relationships/hyperlink" Target="http://corona.kepriprov.go.id/data/" TargetMode="External"/><Relationship Id="rId466" Type="http://schemas.openxmlformats.org/officeDocument/2006/relationships/hyperlink" Target="http://corona.kepriprov.go.id/data/" TargetMode="External"/><Relationship Id="rId465" Type="http://schemas.openxmlformats.org/officeDocument/2006/relationships/hyperlink" Target="http://corona.kepriprov.go.id/data/" TargetMode="External"/><Relationship Id="rId464" Type="http://schemas.openxmlformats.org/officeDocument/2006/relationships/hyperlink" Target="http://corona.kepriprov.go.id/data/" TargetMode="External"/><Relationship Id="rId463" Type="http://schemas.openxmlformats.org/officeDocument/2006/relationships/hyperlink" Target="http://corona.kepriprov.go.id/data/" TargetMode="External"/><Relationship Id="rId459" Type="http://schemas.openxmlformats.org/officeDocument/2006/relationships/hyperlink" Target="http://corona.kepriprov.go.id/data/" TargetMode="External"/><Relationship Id="rId458" Type="http://schemas.openxmlformats.org/officeDocument/2006/relationships/hyperlink" Target="http://corona.kepriprov.go.id/data/" TargetMode="External"/><Relationship Id="rId457" Type="http://schemas.openxmlformats.org/officeDocument/2006/relationships/hyperlink" Target="http://corona.kepriprov.go.id/data/" TargetMode="External"/><Relationship Id="rId456" Type="http://schemas.openxmlformats.org/officeDocument/2006/relationships/hyperlink" Target="http://corona.kepriprov.go.id/data/" TargetMode="External"/><Relationship Id="rId451" Type="http://schemas.openxmlformats.org/officeDocument/2006/relationships/hyperlink" Target="http://corona.kepriprov.go.id/data/" TargetMode="External"/><Relationship Id="rId450" Type="http://schemas.openxmlformats.org/officeDocument/2006/relationships/hyperlink" Target="http://corona.kepriprov.go.id/data/" TargetMode="External"/><Relationship Id="rId455" Type="http://schemas.openxmlformats.org/officeDocument/2006/relationships/hyperlink" Target="http://corona.kepriprov.go.id/data/" TargetMode="External"/><Relationship Id="rId454" Type="http://schemas.openxmlformats.org/officeDocument/2006/relationships/hyperlink" Target="http://corona.kepriprov.go.id/data/" TargetMode="External"/><Relationship Id="rId453" Type="http://schemas.openxmlformats.org/officeDocument/2006/relationships/hyperlink" Target="http://corona.kepriprov.go.id/data/" TargetMode="External"/><Relationship Id="rId452" Type="http://schemas.openxmlformats.org/officeDocument/2006/relationships/hyperlink" Target="http://corona.kepriprov.go.id/data/" TargetMode="External"/><Relationship Id="rId491" Type="http://schemas.openxmlformats.org/officeDocument/2006/relationships/hyperlink" Target="http://corona.kepriprov.go.id/data/" TargetMode="External"/><Relationship Id="rId490" Type="http://schemas.openxmlformats.org/officeDocument/2006/relationships/hyperlink" Target="http://corona.kepriprov.go.id/data/" TargetMode="External"/><Relationship Id="rId489" Type="http://schemas.openxmlformats.org/officeDocument/2006/relationships/hyperlink" Target="http://corona.kepriprov.go.id/data/" TargetMode="External"/><Relationship Id="rId484" Type="http://schemas.openxmlformats.org/officeDocument/2006/relationships/hyperlink" Target="http://corona.kepriprov.go.id/data/" TargetMode="External"/><Relationship Id="rId483" Type="http://schemas.openxmlformats.org/officeDocument/2006/relationships/hyperlink" Target="http://corona.kepriprov.go.id/data/" TargetMode="External"/><Relationship Id="rId482" Type="http://schemas.openxmlformats.org/officeDocument/2006/relationships/hyperlink" Target="http://corona.kepriprov.go.id/data/" TargetMode="External"/><Relationship Id="rId481" Type="http://schemas.openxmlformats.org/officeDocument/2006/relationships/hyperlink" Target="http://corona.kepriprov.go.id/data/" TargetMode="External"/><Relationship Id="rId488" Type="http://schemas.openxmlformats.org/officeDocument/2006/relationships/hyperlink" Target="http://corona.kepriprov.go.id/data/" TargetMode="External"/><Relationship Id="rId487" Type="http://schemas.openxmlformats.org/officeDocument/2006/relationships/hyperlink" Target="http://corona.kepriprov.go.id/data/" TargetMode="External"/><Relationship Id="rId486" Type="http://schemas.openxmlformats.org/officeDocument/2006/relationships/hyperlink" Target="http://corona.kepriprov.go.id/data/" TargetMode="External"/><Relationship Id="rId485" Type="http://schemas.openxmlformats.org/officeDocument/2006/relationships/hyperlink" Target="http://corona.kepriprov.go.id/data/" TargetMode="External"/><Relationship Id="rId480" Type="http://schemas.openxmlformats.org/officeDocument/2006/relationships/hyperlink" Target="http://corona.kepriprov.go.id/data/" TargetMode="External"/><Relationship Id="rId479" Type="http://schemas.openxmlformats.org/officeDocument/2006/relationships/hyperlink" Target="http://corona.kepriprov.go.id/data/" TargetMode="External"/><Relationship Id="rId478" Type="http://schemas.openxmlformats.org/officeDocument/2006/relationships/hyperlink" Target="http://corona.kepriprov.go.id/data/" TargetMode="External"/><Relationship Id="rId473" Type="http://schemas.openxmlformats.org/officeDocument/2006/relationships/hyperlink" Target="http://corona.kepriprov.go.id/data/" TargetMode="External"/><Relationship Id="rId472" Type="http://schemas.openxmlformats.org/officeDocument/2006/relationships/hyperlink" Target="http://corona.kepriprov.go.id/data/" TargetMode="External"/><Relationship Id="rId471" Type="http://schemas.openxmlformats.org/officeDocument/2006/relationships/hyperlink" Target="http://corona.kepriprov.go.id/data/" TargetMode="External"/><Relationship Id="rId470" Type="http://schemas.openxmlformats.org/officeDocument/2006/relationships/hyperlink" Target="http://corona.kepriprov.go.id/data/" TargetMode="External"/><Relationship Id="rId477" Type="http://schemas.openxmlformats.org/officeDocument/2006/relationships/hyperlink" Target="http://corona.kepriprov.go.id/data/" TargetMode="External"/><Relationship Id="rId476" Type="http://schemas.openxmlformats.org/officeDocument/2006/relationships/hyperlink" Target="http://corona.kepriprov.go.id/data/" TargetMode="External"/><Relationship Id="rId475" Type="http://schemas.openxmlformats.org/officeDocument/2006/relationships/hyperlink" Target="http://corona.kepriprov.go.id/data/" TargetMode="External"/><Relationship Id="rId474" Type="http://schemas.openxmlformats.org/officeDocument/2006/relationships/hyperlink" Target="http://corona.kepriprov.go.id/data/" TargetMode="External"/><Relationship Id="rId426" Type="http://schemas.openxmlformats.org/officeDocument/2006/relationships/hyperlink" Target="http://corona.kepriprov.go.id/data/" TargetMode="External"/><Relationship Id="rId425" Type="http://schemas.openxmlformats.org/officeDocument/2006/relationships/hyperlink" Target="http://corona.kepriprov.go.id/data/" TargetMode="External"/><Relationship Id="rId424" Type="http://schemas.openxmlformats.org/officeDocument/2006/relationships/hyperlink" Target="http://corona.kepriprov.go.id/data/" TargetMode="External"/><Relationship Id="rId423" Type="http://schemas.openxmlformats.org/officeDocument/2006/relationships/hyperlink" Target="http://corona.kepriprov.go.id/data/" TargetMode="External"/><Relationship Id="rId429" Type="http://schemas.openxmlformats.org/officeDocument/2006/relationships/hyperlink" Target="http://corona.kepriprov.go.id/data/" TargetMode="External"/><Relationship Id="rId428" Type="http://schemas.openxmlformats.org/officeDocument/2006/relationships/hyperlink" Target="http://corona.kepriprov.go.id/data/" TargetMode="External"/><Relationship Id="rId427" Type="http://schemas.openxmlformats.org/officeDocument/2006/relationships/hyperlink" Target="http://corona.kepriprov.go.id/data/" TargetMode="External"/><Relationship Id="rId422" Type="http://schemas.openxmlformats.org/officeDocument/2006/relationships/hyperlink" Target="http://corona.kepriprov.go.id/data/" TargetMode="External"/><Relationship Id="rId421" Type="http://schemas.openxmlformats.org/officeDocument/2006/relationships/hyperlink" Target="http://corona.kepriprov.go.id/data/" TargetMode="External"/><Relationship Id="rId420" Type="http://schemas.openxmlformats.org/officeDocument/2006/relationships/hyperlink" Target="http://corona.kepriprov.go.id/data/" TargetMode="External"/><Relationship Id="rId415" Type="http://schemas.openxmlformats.org/officeDocument/2006/relationships/hyperlink" Target="http://corona.kepriprov.go.id/data/" TargetMode="External"/><Relationship Id="rId414" Type="http://schemas.openxmlformats.org/officeDocument/2006/relationships/hyperlink" Target="http://corona.kepriprov.go.id/data/" TargetMode="External"/><Relationship Id="rId413" Type="http://schemas.openxmlformats.org/officeDocument/2006/relationships/hyperlink" Target="http://corona.kepriprov.go.id/data/" TargetMode="External"/><Relationship Id="rId412" Type="http://schemas.openxmlformats.org/officeDocument/2006/relationships/hyperlink" Target="http://corona.kepriprov.go.id/data/" TargetMode="External"/><Relationship Id="rId419" Type="http://schemas.openxmlformats.org/officeDocument/2006/relationships/hyperlink" Target="http://corona.kepriprov.go.id/data/" TargetMode="External"/><Relationship Id="rId418" Type="http://schemas.openxmlformats.org/officeDocument/2006/relationships/hyperlink" Target="http://corona.kepriprov.go.id/data/" TargetMode="External"/><Relationship Id="rId417" Type="http://schemas.openxmlformats.org/officeDocument/2006/relationships/hyperlink" Target="http://corona.kepriprov.go.id/data/" TargetMode="External"/><Relationship Id="rId416" Type="http://schemas.openxmlformats.org/officeDocument/2006/relationships/hyperlink" Target="http://corona.kepriprov.go.id/data/" TargetMode="External"/><Relationship Id="rId411" Type="http://schemas.openxmlformats.org/officeDocument/2006/relationships/hyperlink" Target="http://corona.kepriprov.go.id/data/" TargetMode="External"/><Relationship Id="rId410" Type="http://schemas.openxmlformats.org/officeDocument/2006/relationships/hyperlink" Target="http://corona.kepriprov.go.id/data/" TargetMode="External"/><Relationship Id="rId448" Type="http://schemas.openxmlformats.org/officeDocument/2006/relationships/hyperlink" Target="http://corona.kepriprov.go.id/data/" TargetMode="External"/><Relationship Id="rId447" Type="http://schemas.openxmlformats.org/officeDocument/2006/relationships/hyperlink" Target="http://corona.kepriprov.go.id/data/" TargetMode="External"/><Relationship Id="rId446" Type="http://schemas.openxmlformats.org/officeDocument/2006/relationships/hyperlink" Target="http://corona.kepriprov.go.id/data/" TargetMode="External"/><Relationship Id="rId445" Type="http://schemas.openxmlformats.org/officeDocument/2006/relationships/hyperlink" Target="http://corona.kepriprov.go.id/data/" TargetMode="External"/><Relationship Id="rId449" Type="http://schemas.openxmlformats.org/officeDocument/2006/relationships/hyperlink" Target="http://corona.kepriprov.go.id/data/" TargetMode="External"/><Relationship Id="rId440" Type="http://schemas.openxmlformats.org/officeDocument/2006/relationships/hyperlink" Target="http://corona.kepriprov.go.id/data/" TargetMode="External"/><Relationship Id="rId444" Type="http://schemas.openxmlformats.org/officeDocument/2006/relationships/hyperlink" Target="http://corona.kepriprov.go.id/data/" TargetMode="External"/><Relationship Id="rId443" Type="http://schemas.openxmlformats.org/officeDocument/2006/relationships/hyperlink" Target="http://corona.kepriprov.go.id/data/" TargetMode="External"/><Relationship Id="rId442" Type="http://schemas.openxmlformats.org/officeDocument/2006/relationships/hyperlink" Target="http://corona.kepriprov.go.id/data/" TargetMode="External"/><Relationship Id="rId441" Type="http://schemas.openxmlformats.org/officeDocument/2006/relationships/hyperlink" Target="http://corona.kepriprov.go.id/data/" TargetMode="External"/><Relationship Id="rId437" Type="http://schemas.openxmlformats.org/officeDocument/2006/relationships/hyperlink" Target="http://corona.kepriprov.go.id/data/" TargetMode="External"/><Relationship Id="rId436" Type="http://schemas.openxmlformats.org/officeDocument/2006/relationships/hyperlink" Target="http://corona.kepriprov.go.id/data/" TargetMode="External"/><Relationship Id="rId435" Type="http://schemas.openxmlformats.org/officeDocument/2006/relationships/hyperlink" Target="http://corona.kepriprov.go.id/data/" TargetMode="External"/><Relationship Id="rId434" Type="http://schemas.openxmlformats.org/officeDocument/2006/relationships/hyperlink" Target="http://corona.kepriprov.go.id/data/" TargetMode="External"/><Relationship Id="rId439" Type="http://schemas.openxmlformats.org/officeDocument/2006/relationships/hyperlink" Target="http://corona.kepriprov.go.id/data/" TargetMode="External"/><Relationship Id="rId438" Type="http://schemas.openxmlformats.org/officeDocument/2006/relationships/hyperlink" Target="http://corona.kepriprov.go.id/data/" TargetMode="External"/><Relationship Id="rId433" Type="http://schemas.openxmlformats.org/officeDocument/2006/relationships/hyperlink" Target="http://corona.kepriprov.go.id/data/" TargetMode="External"/><Relationship Id="rId432" Type="http://schemas.openxmlformats.org/officeDocument/2006/relationships/hyperlink" Target="http://corona.kepriprov.go.id/data/" TargetMode="External"/><Relationship Id="rId431" Type="http://schemas.openxmlformats.org/officeDocument/2006/relationships/hyperlink" Target="http://corona.kepriprov.go.id/data/" TargetMode="External"/><Relationship Id="rId430" Type="http://schemas.openxmlformats.org/officeDocument/2006/relationships/hyperlink" Target="http://corona.kepriprov.go.id/data/" TargetMode="Externa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dinkes.kalbarprov.go.id/covid-19/" TargetMode="External"/><Relationship Id="rId2" Type="http://schemas.openxmlformats.org/officeDocument/2006/relationships/hyperlink" Target="https://dinkes.kalbarprov.go.id/covid-19/" TargetMode="External"/><Relationship Id="rId3" Type="http://schemas.openxmlformats.org/officeDocument/2006/relationships/hyperlink" Target="https://dinkes.kalbarprov.go.id/covid-19/" TargetMode="External"/><Relationship Id="rId4" Type="http://schemas.openxmlformats.org/officeDocument/2006/relationships/hyperlink" Target="https://dinkes.kalbarprov.go.id/covid-19/" TargetMode="External"/><Relationship Id="rId9" Type="http://schemas.openxmlformats.org/officeDocument/2006/relationships/hyperlink" Target="https://dinkes.kalbarprov.go.id/covid-19/" TargetMode="External"/><Relationship Id="rId5" Type="http://schemas.openxmlformats.org/officeDocument/2006/relationships/hyperlink" Target="https://dinkes.kalbarprov.go.id/covid-19/" TargetMode="External"/><Relationship Id="rId6" Type="http://schemas.openxmlformats.org/officeDocument/2006/relationships/hyperlink" Target="https://dinkes.kalbarprov.go.id/covid-19/" TargetMode="External"/><Relationship Id="rId7" Type="http://schemas.openxmlformats.org/officeDocument/2006/relationships/hyperlink" Target="https://dinkes.kalbarprov.go.id/covid-19/" TargetMode="External"/><Relationship Id="rId8" Type="http://schemas.openxmlformats.org/officeDocument/2006/relationships/hyperlink" Target="https://dinkes.kalbarprov.go.id/covid-19/" TargetMode="External"/><Relationship Id="rId40" Type="http://schemas.openxmlformats.org/officeDocument/2006/relationships/hyperlink" Target="https://dinkes.kalbarprov.go.id/covid-19/" TargetMode="External"/><Relationship Id="rId42" Type="http://schemas.openxmlformats.org/officeDocument/2006/relationships/hyperlink" Target="https://dinkes.kalbarprov.go.id/covid-19/" TargetMode="External"/><Relationship Id="rId41" Type="http://schemas.openxmlformats.org/officeDocument/2006/relationships/hyperlink" Target="https://dinkes.kalbarprov.go.id/covid-19/" TargetMode="External"/><Relationship Id="rId44" Type="http://schemas.openxmlformats.org/officeDocument/2006/relationships/hyperlink" Target="https://dinkes.kalbarprov.go.id/covid-19/" TargetMode="External"/><Relationship Id="rId43" Type="http://schemas.openxmlformats.org/officeDocument/2006/relationships/hyperlink" Target="https://dinkes.kalbarprov.go.id/covid-19/" TargetMode="External"/><Relationship Id="rId46" Type="http://schemas.openxmlformats.org/officeDocument/2006/relationships/hyperlink" Target="https://dinkes.kalbarprov.go.id/covid-19/" TargetMode="External"/><Relationship Id="rId45" Type="http://schemas.openxmlformats.org/officeDocument/2006/relationships/hyperlink" Target="https://dinkes.kalbarprov.go.id/covid-19/" TargetMode="External"/><Relationship Id="rId48" Type="http://schemas.openxmlformats.org/officeDocument/2006/relationships/hyperlink" Target="https://dinkes.kalbarprov.go.id/covid-19/" TargetMode="External"/><Relationship Id="rId47" Type="http://schemas.openxmlformats.org/officeDocument/2006/relationships/hyperlink" Target="https://dinkes.kalbarprov.go.id/covid-19/" TargetMode="External"/><Relationship Id="rId49" Type="http://schemas.openxmlformats.org/officeDocument/2006/relationships/hyperlink" Target="https://dinkes.kalbarprov.go.id/covid-19/" TargetMode="External"/><Relationship Id="rId31" Type="http://schemas.openxmlformats.org/officeDocument/2006/relationships/hyperlink" Target="https://dinkes.kalbarprov.go.id/covid-19/" TargetMode="External"/><Relationship Id="rId30" Type="http://schemas.openxmlformats.org/officeDocument/2006/relationships/hyperlink" Target="https://dinkes.kalbarprov.go.id/covid-19/" TargetMode="External"/><Relationship Id="rId33" Type="http://schemas.openxmlformats.org/officeDocument/2006/relationships/hyperlink" Target="https://dinkes.kalbarprov.go.id/covid-19/" TargetMode="External"/><Relationship Id="rId32" Type="http://schemas.openxmlformats.org/officeDocument/2006/relationships/hyperlink" Target="https://dinkes.kalbarprov.go.id/covid-19/" TargetMode="External"/><Relationship Id="rId35" Type="http://schemas.openxmlformats.org/officeDocument/2006/relationships/hyperlink" Target="https://dinkes.kalbarprov.go.id/covid-19/" TargetMode="External"/><Relationship Id="rId34" Type="http://schemas.openxmlformats.org/officeDocument/2006/relationships/hyperlink" Target="https://dinkes.kalbarprov.go.id/covid-19/" TargetMode="External"/><Relationship Id="rId37" Type="http://schemas.openxmlformats.org/officeDocument/2006/relationships/hyperlink" Target="https://dinkes.kalbarprov.go.id/covid-19/" TargetMode="External"/><Relationship Id="rId36" Type="http://schemas.openxmlformats.org/officeDocument/2006/relationships/hyperlink" Target="https://dinkes.kalbarprov.go.id/covid-19/" TargetMode="External"/><Relationship Id="rId39" Type="http://schemas.openxmlformats.org/officeDocument/2006/relationships/hyperlink" Target="https://dinkes.kalbarprov.go.id/covid-19/" TargetMode="External"/><Relationship Id="rId38" Type="http://schemas.openxmlformats.org/officeDocument/2006/relationships/hyperlink" Target="https://dinkes.kalbarprov.go.id/covid-19/" TargetMode="External"/><Relationship Id="rId20" Type="http://schemas.openxmlformats.org/officeDocument/2006/relationships/hyperlink" Target="https://dinkes.kalbarprov.go.id/covid-19/" TargetMode="External"/><Relationship Id="rId22" Type="http://schemas.openxmlformats.org/officeDocument/2006/relationships/hyperlink" Target="https://dinkes.kalbarprov.go.id/covid-19/" TargetMode="External"/><Relationship Id="rId21" Type="http://schemas.openxmlformats.org/officeDocument/2006/relationships/hyperlink" Target="https://dinkes.kalbarprov.go.id/covid-19/" TargetMode="External"/><Relationship Id="rId24" Type="http://schemas.openxmlformats.org/officeDocument/2006/relationships/hyperlink" Target="https://dinkes.kalbarprov.go.id/covid-19/" TargetMode="External"/><Relationship Id="rId23" Type="http://schemas.openxmlformats.org/officeDocument/2006/relationships/hyperlink" Target="https://dinkes.kalbarprov.go.id/covid-19/" TargetMode="External"/><Relationship Id="rId26" Type="http://schemas.openxmlformats.org/officeDocument/2006/relationships/hyperlink" Target="https://dinkes.kalbarprov.go.id/covid-19/" TargetMode="External"/><Relationship Id="rId25" Type="http://schemas.openxmlformats.org/officeDocument/2006/relationships/hyperlink" Target="https://dinkes.kalbarprov.go.id/covid-19/" TargetMode="External"/><Relationship Id="rId28" Type="http://schemas.openxmlformats.org/officeDocument/2006/relationships/hyperlink" Target="https://dinkes.kalbarprov.go.id/covid-19/" TargetMode="External"/><Relationship Id="rId27" Type="http://schemas.openxmlformats.org/officeDocument/2006/relationships/hyperlink" Target="https://dinkes.kalbarprov.go.id/covid-19/" TargetMode="External"/><Relationship Id="rId29" Type="http://schemas.openxmlformats.org/officeDocument/2006/relationships/hyperlink" Target="https://dinkes.kalbarprov.go.id/covid-19/" TargetMode="External"/><Relationship Id="rId11" Type="http://schemas.openxmlformats.org/officeDocument/2006/relationships/hyperlink" Target="https://dinkes.kalbarprov.go.id/covid-19/" TargetMode="External"/><Relationship Id="rId10" Type="http://schemas.openxmlformats.org/officeDocument/2006/relationships/hyperlink" Target="https://dinkes.kalbarprov.go.id/covid-19/" TargetMode="External"/><Relationship Id="rId13" Type="http://schemas.openxmlformats.org/officeDocument/2006/relationships/hyperlink" Target="https://dinkes.kalbarprov.go.id/covid-19/" TargetMode="External"/><Relationship Id="rId12" Type="http://schemas.openxmlformats.org/officeDocument/2006/relationships/hyperlink" Target="https://dinkes.kalbarprov.go.id/covid-19/" TargetMode="External"/><Relationship Id="rId15" Type="http://schemas.openxmlformats.org/officeDocument/2006/relationships/hyperlink" Target="https://dinkes.kalbarprov.go.id/covid-19/" TargetMode="External"/><Relationship Id="rId14" Type="http://schemas.openxmlformats.org/officeDocument/2006/relationships/hyperlink" Target="https://dinkes.kalbarprov.go.id/covid-19/" TargetMode="External"/><Relationship Id="rId17" Type="http://schemas.openxmlformats.org/officeDocument/2006/relationships/hyperlink" Target="https://dinkes.kalbarprov.go.id/covid-19/" TargetMode="External"/><Relationship Id="rId16" Type="http://schemas.openxmlformats.org/officeDocument/2006/relationships/hyperlink" Target="https://dinkes.kalbarprov.go.id/covid-19/" TargetMode="External"/><Relationship Id="rId19" Type="http://schemas.openxmlformats.org/officeDocument/2006/relationships/hyperlink" Target="https://dinkes.kalbarprov.go.id/covid-19/" TargetMode="External"/><Relationship Id="rId18" Type="http://schemas.openxmlformats.org/officeDocument/2006/relationships/hyperlink" Target="https://dinkes.kalbarprov.go.id/covid-19/" TargetMode="External"/><Relationship Id="rId84" Type="http://schemas.openxmlformats.org/officeDocument/2006/relationships/hyperlink" Target="https://dinkes.kalbarprov.go.id/covid-19/" TargetMode="External"/><Relationship Id="rId83" Type="http://schemas.openxmlformats.org/officeDocument/2006/relationships/hyperlink" Target="https://dinkes.kalbarprov.go.id/covid-19/" TargetMode="External"/><Relationship Id="rId86" Type="http://schemas.openxmlformats.org/officeDocument/2006/relationships/hyperlink" Target="https://dinkes.kalbarprov.go.id/covid-19/" TargetMode="External"/><Relationship Id="rId85" Type="http://schemas.openxmlformats.org/officeDocument/2006/relationships/hyperlink" Target="https://dinkes.kalbarprov.go.id/covid-19/" TargetMode="External"/><Relationship Id="rId88" Type="http://schemas.openxmlformats.org/officeDocument/2006/relationships/hyperlink" Target="https://dinkes.kalbarprov.go.id/covid-19/" TargetMode="External"/><Relationship Id="rId87" Type="http://schemas.openxmlformats.org/officeDocument/2006/relationships/hyperlink" Target="https://dinkes.kalbarprov.go.id/covid-19/" TargetMode="External"/><Relationship Id="rId89" Type="http://schemas.openxmlformats.org/officeDocument/2006/relationships/hyperlink" Target="https://dinkes.kalbarprov.go.id/covid-19/" TargetMode="External"/><Relationship Id="rId80" Type="http://schemas.openxmlformats.org/officeDocument/2006/relationships/hyperlink" Target="https://dinkes.kalbarprov.go.id/covid-19/" TargetMode="External"/><Relationship Id="rId82" Type="http://schemas.openxmlformats.org/officeDocument/2006/relationships/hyperlink" Target="https://dinkes.kalbarprov.go.id/covid-19/" TargetMode="External"/><Relationship Id="rId81" Type="http://schemas.openxmlformats.org/officeDocument/2006/relationships/hyperlink" Target="https://dinkes.kalbarprov.go.id/covid-19/" TargetMode="External"/><Relationship Id="rId73" Type="http://schemas.openxmlformats.org/officeDocument/2006/relationships/hyperlink" Target="https://dinkes.kalbarprov.go.id/covid-19/" TargetMode="External"/><Relationship Id="rId72" Type="http://schemas.openxmlformats.org/officeDocument/2006/relationships/hyperlink" Target="https://dinkes.kalbarprov.go.id/covid-19/" TargetMode="External"/><Relationship Id="rId75" Type="http://schemas.openxmlformats.org/officeDocument/2006/relationships/hyperlink" Target="https://dinkes.kalbarprov.go.id/covid-19/" TargetMode="External"/><Relationship Id="rId74" Type="http://schemas.openxmlformats.org/officeDocument/2006/relationships/hyperlink" Target="https://dinkes.kalbarprov.go.id/covid-19/" TargetMode="External"/><Relationship Id="rId77" Type="http://schemas.openxmlformats.org/officeDocument/2006/relationships/hyperlink" Target="https://dinkes.kalbarprov.go.id/covid-19/" TargetMode="External"/><Relationship Id="rId76" Type="http://schemas.openxmlformats.org/officeDocument/2006/relationships/hyperlink" Target="https://dinkes.kalbarprov.go.id/covid-19/" TargetMode="External"/><Relationship Id="rId79" Type="http://schemas.openxmlformats.org/officeDocument/2006/relationships/hyperlink" Target="https://dinkes.kalbarprov.go.id/covid-19/" TargetMode="External"/><Relationship Id="rId78" Type="http://schemas.openxmlformats.org/officeDocument/2006/relationships/hyperlink" Target="https://dinkes.kalbarprov.go.id/covid-19/" TargetMode="External"/><Relationship Id="rId71" Type="http://schemas.openxmlformats.org/officeDocument/2006/relationships/hyperlink" Target="https://dinkes.kalbarprov.go.id/covid-19/" TargetMode="External"/><Relationship Id="rId70" Type="http://schemas.openxmlformats.org/officeDocument/2006/relationships/hyperlink" Target="https://dinkes.kalbarprov.go.id/covid-19/" TargetMode="External"/><Relationship Id="rId62" Type="http://schemas.openxmlformats.org/officeDocument/2006/relationships/hyperlink" Target="https://dinkes.kalbarprov.go.id/covid-19/" TargetMode="External"/><Relationship Id="rId61" Type="http://schemas.openxmlformats.org/officeDocument/2006/relationships/hyperlink" Target="https://dinkes.kalbarprov.go.id/covid-19/" TargetMode="External"/><Relationship Id="rId64" Type="http://schemas.openxmlformats.org/officeDocument/2006/relationships/hyperlink" Target="https://dinkes.kalbarprov.go.id/covid-19/" TargetMode="External"/><Relationship Id="rId63" Type="http://schemas.openxmlformats.org/officeDocument/2006/relationships/hyperlink" Target="https://dinkes.kalbarprov.go.id/covid-19/" TargetMode="External"/><Relationship Id="rId66" Type="http://schemas.openxmlformats.org/officeDocument/2006/relationships/hyperlink" Target="https://dinkes.kalbarprov.go.id/covid-19/" TargetMode="External"/><Relationship Id="rId65" Type="http://schemas.openxmlformats.org/officeDocument/2006/relationships/hyperlink" Target="https://dinkes.kalbarprov.go.id/covid-19/" TargetMode="External"/><Relationship Id="rId68" Type="http://schemas.openxmlformats.org/officeDocument/2006/relationships/hyperlink" Target="https://dinkes.kalbarprov.go.id/covid-19/" TargetMode="External"/><Relationship Id="rId67" Type="http://schemas.openxmlformats.org/officeDocument/2006/relationships/hyperlink" Target="https://dinkes.kalbarprov.go.id/covid-19/" TargetMode="External"/><Relationship Id="rId60" Type="http://schemas.openxmlformats.org/officeDocument/2006/relationships/hyperlink" Target="https://dinkes.kalbarprov.go.id/covid-19/" TargetMode="External"/><Relationship Id="rId69" Type="http://schemas.openxmlformats.org/officeDocument/2006/relationships/hyperlink" Target="https://dinkes.kalbarprov.go.id/covid-19/" TargetMode="External"/><Relationship Id="rId51" Type="http://schemas.openxmlformats.org/officeDocument/2006/relationships/hyperlink" Target="https://dinkes.kalbarprov.go.id/covid-19/" TargetMode="External"/><Relationship Id="rId50" Type="http://schemas.openxmlformats.org/officeDocument/2006/relationships/hyperlink" Target="https://dinkes.kalbarprov.go.id/covid-19/" TargetMode="External"/><Relationship Id="rId53" Type="http://schemas.openxmlformats.org/officeDocument/2006/relationships/hyperlink" Target="https://dinkes.kalbarprov.go.id/covid-19/" TargetMode="External"/><Relationship Id="rId52" Type="http://schemas.openxmlformats.org/officeDocument/2006/relationships/hyperlink" Target="https://dinkes.kalbarprov.go.id/covid-19/" TargetMode="External"/><Relationship Id="rId55" Type="http://schemas.openxmlformats.org/officeDocument/2006/relationships/hyperlink" Target="https://dinkes.kalbarprov.go.id/covid-19/" TargetMode="External"/><Relationship Id="rId54" Type="http://schemas.openxmlformats.org/officeDocument/2006/relationships/hyperlink" Target="https://dinkes.kalbarprov.go.id/covid-19/" TargetMode="External"/><Relationship Id="rId57" Type="http://schemas.openxmlformats.org/officeDocument/2006/relationships/hyperlink" Target="https://dinkes.kalbarprov.go.id/covid-19/" TargetMode="External"/><Relationship Id="rId56" Type="http://schemas.openxmlformats.org/officeDocument/2006/relationships/hyperlink" Target="https://dinkes.kalbarprov.go.id/covid-19/" TargetMode="External"/><Relationship Id="rId59" Type="http://schemas.openxmlformats.org/officeDocument/2006/relationships/hyperlink" Target="https://dinkes.kalbarprov.go.id/covid-19/" TargetMode="External"/><Relationship Id="rId58" Type="http://schemas.openxmlformats.org/officeDocument/2006/relationships/hyperlink" Target="https://dinkes.kalbarprov.go.id/covid-19/" TargetMode="External"/><Relationship Id="rId347" Type="http://schemas.openxmlformats.org/officeDocument/2006/relationships/drawing" Target="../drawings/drawing17.xml"/><Relationship Id="rId346" Type="http://schemas.openxmlformats.org/officeDocument/2006/relationships/hyperlink" Target="https://dinkes.kalbarprov.go.id/covid-19/" TargetMode="External"/><Relationship Id="rId341" Type="http://schemas.openxmlformats.org/officeDocument/2006/relationships/hyperlink" Target="https://dinkes.kalbarprov.go.id/covid-19/" TargetMode="External"/><Relationship Id="rId340" Type="http://schemas.openxmlformats.org/officeDocument/2006/relationships/hyperlink" Target="https://dinkes.kalbarprov.go.id/covid-19/" TargetMode="External"/><Relationship Id="rId345" Type="http://schemas.openxmlformats.org/officeDocument/2006/relationships/hyperlink" Target="https://dinkes.kalbarprov.go.id/covid-19/" TargetMode="External"/><Relationship Id="rId344" Type="http://schemas.openxmlformats.org/officeDocument/2006/relationships/hyperlink" Target="https://dinkes.kalbarprov.go.id/covid-19/" TargetMode="External"/><Relationship Id="rId343" Type="http://schemas.openxmlformats.org/officeDocument/2006/relationships/hyperlink" Target="https://dinkes.kalbarprov.go.id/covid-19/" TargetMode="External"/><Relationship Id="rId342" Type="http://schemas.openxmlformats.org/officeDocument/2006/relationships/hyperlink" Target="https://dinkes.kalbarprov.go.id/covid-19/" TargetMode="External"/><Relationship Id="rId338" Type="http://schemas.openxmlformats.org/officeDocument/2006/relationships/hyperlink" Target="https://dinkes.kalbarprov.go.id/covid-19/" TargetMode="External"/><Relationship Id="rId337" Type="http://schemas.openxmlformats.org/officeDocument/2006/relationships/hyperlink" Target="https://dinkes.kalbarprov.go.id/covid-19/" TargetMode="External"/><Relationship Id="rId336" Type="http://schemas.openxmlformats.org/officeDocument/2006/relationships/hyperlink" Target="https://dinkes.kalbarprov.go.id/covid-19/" TargetMode="External"/><Relationship Id="rId335" Type="http://schemas.openxmlformats.org/officeDocument/2006/relationships/hyperlink" Target="https://dinkes.kalbarprov.go.id/covid-19/" TargetMode="External"/><Relationship Id="rId339" Type="http://schemas.openxmlformats.org/officeDocument/2006/relationships/hyperlink" Target="https://dinkes.kalbarprov.go.id/covid-19/" TargetMode="External"/><Relationship Id="rId330" Type="http://schemas.openxmlformats.org/officeDocument/2006/relationships/hyperlink" Target="https://dinkes.kalbarprov.go.id/covid-19/" TargetMode="External"/><Relationship Id="rId334" Type="http://schemas.openxmlformats.org/officeDocument/2006/relationships/hyperlink" Target="https://dinkes.kalbarprov.go.id/covid-19/" TargetMode="External"/><Relationship Id="rId333" Type="http://schemas.openxmlformats.org/officeDocument/2006/relationships/hyperlink" Target="https://dinkes.kalbarprov.go.id/covid-19/" TargetMode="External"/><Relationship Id="rId332" Type="http://schemas.openxmlformats.org/officeDocument/2006/relationships/hyperlink" Target="https://dinkes.kalbarprov.go.id/covid-19/" TargetMode="External"/><Relationship Id="rId331" Type="http://schemas.openxmlformats.org/officeDocument/2006/relationships/hyperlink" Target="https://dinkes.kalbarprov.go.id/covid-19/" TargetMode="External"/><Relationship Id="rId95" Type="http://schemas.openxmlformats.org/officeDocument/2006/relationships/hyperlink" Target="https://dinkes.kalbarprov.go.id/covid-19/" TargetMode="External"/><Relationship Id="rId94" Type="http://schemas.openxmlformats.org/officeDocument/2006/relationships/hyperlink" Target="https://dinkes.kalbarprov.go.id/covid-19/" TargetMode="External"/><Relationship Id="rId97" Type="http://schemas.openxmlformats.org/officeDocument/2006/relationships/hyperlink" Target="https://dinkes.kalbarprov.go.id/covid-19/" TargetMode="External"/><Relationship Id="rId96" Type="http://schemas.openxmlformats.org/officeDocument/2006/relationships/hyperlink" Target="https://dinkes.kalbarprov.go.id/covid-19/" TargetMode="External"/><Relationship Id="rId99" Type="http://schemas.openxmlformats.org/officeDocument/2006/relationships/hyperlink" Target="https://dinkes.kalbarprov.go.id/covid-19/" TargetMode="External"/><Relationship Id="rId98" Type="http://schemas.openxmlformats.org/officeDocument/2006/relationships/hyperlink" Target="https://dinkes.kalbarprov.go.id/covid-19/" TargetMode="External"/><Relationship Id="rId91" Type="http://schemas.openxmlformats.org/officeDocument/2006/relationships/hyperlink" Target="https://dinkes.kalbarprov.go.id/covid-19/" TargetMode="External"/><Relationship Id="rId90" Type="http://schemas.openxmlformats.org/officeDocument/2006/relationships/hyperlink" Target="https://dinkes.kalbarprov.go.id/covid-19/" TargetMode="External"/><Relationship Id="rId93" Type="http://schemas.openxmlformats.org/officeDocument/2006/relationships/hyperlink" Target="https://dinkes.kalbarprov.go.id/covid-19/" TargetMode="External"/><Relationship Id="rId92" Type="http://schemas.openxmlformats.org/officeDocument/2006/relationships/hyperlink" Target="https://dinkes.kalbarprov.go.id/covid-19/" TargetMode="External"/><Relationship Id="rId305" Type="http://schemas.openxmlformats.org/officeDocument/2006/relationships/hyperlink" Target="https://dinkes.kalbarprov.go.id/covid-19/" TargetMode="External"/><Relationship Id="rId304" Type="http://schemas.openxmlformats.org/officeDocument/2006/relationships/hyperlink" Target="https://dinkes.kalbarprov.go.id/covid-19/" TargetMode="External"/><Relationship Id="rId303" Type="http://schemas.openxmlformats.org/officeDocument/2006/relationships/hyperlink" Target="https://dinkes.kalbarprov.go.id/covid-19/" TargetMode="External"/><Relationship Id="rId302" Type="http://schemas.openxmlformats.org/officeDocument/2006/relationships/hyperlink" Target="https://dinkes.kalbarprov.go.id/covid-19/" TargetMode="External"/><Relationship Id="rId309" Type="http://schemas.openxmlformats.org/officeDocument/2006/relationships/hyperlink" Target="https://dinkes.kalbarprov.go.id/covid-19/" TargetMode="External"/><Relationship Id="rId308" Type="http://schemas.openxmlformats.org/officeDocument/2006/relationships/hyperlink" Target="https://dinkes.kalbarprov.go.id/covid-19/" TargetMode="External"/><Relationship Id="rId307" Type="http://schemas.openxmlformats.org/officeDocument/2006/relationships/hyperlink" Target="https://dinkes.kalbarprov.go.id/covid-19/" TargetMode="External"/><Relationship Id="rId306" Type="http://schemas.openxmlformats.org/officeDocument/2006/relationships/hyperlink" Target="https://dinkes.kalbarprov.go.id/covid-19/" TargetMode="External"/><Relationship Id="rId301" Type="http://schemas.openxmlformats.org/officeDocument/2006/relationships/hyperlink" Target="https://dinkes.kalbarprov.go.id/covid-19/" TargetMode="External"/><Relationship Id="rId300" Type="http://schemas.openxmlformats.org/officeDocument/2006/relationships/hyperlink" Target="https://dinkes.kalbarprov.go.id/covid-19/" TargetMode="External"/><Relationship Id="rId327" Type="http://schemas.openxmlformats.org/officeDocument/2006/relationships/hyperlink" Target="https://dinkes.kalbarprov.go.id/covid-19/" TargetMode="External"/><Relationship Id="rId326" Type="http://schemas.openxmlformats.org/officeDocument/2006/relationships/hyperlink" Target="https://dinkes.kalbarprov.go.id/covid-19/" TargetMode="External"/><Relationship Id="rId325" Type="http://schemas.openxmlformats.org/officeDocument/2006/relationships/hyperlink" Target="https://dinkes.kalbarprov.go.id/covid-19/" TargetMode="External"/><Relationship Id="rId324" Type="http://schemas.openxmlformats.org/officeDocument/2006/relationships/hyperlink" Target="https://dinkes.kalbarprov.go.id/covid-19/" TargetMode="External"/><Relationship Id="rId329" Type="http://schemas.openxmlformats.org/officeDocument/2006/relationships/hyperlink" Target="https://dinkes.kalbarprov.go.id/covid-19/" TargetMode="External"/><Relationship Id="rId328" Type="http://schemas.openxmlformats.org/officeDocument/2006/relationships/hyperlink" Target="https://dinkes.kalbarprov.go.id/covid-19/" TargetMode="External"/><Relationship Id="rId323" Type="http://schemas.openxmlformats.org/officeDocument/2006/relationships/hyperlink" Target="https://dinkes.kalbarprov.go.id/covid-19/" TargetMode="External"/><Relationship Id="rId322" Type="http://schemas.openxmlformats.org/officeDocument/2006/relationships/hyperlink" Target="https://dinkes.kalbarprov.go.id/covid-19/" TargetMode="External"/><Relationship Id="rId321" Type="http://schemas.openxmlformats.org/officeDocument/2006/relationships/hyperlink" Target="https://dinkes.kalbarprov.go.id/covid-19/" TargetMode="External"/><Relationship Id="rId320" Type="http://schemas.openxmlformats.org/officeDocument/2006/relationships/hyperlink" Target="https://dinkes.kalbarprov.go.id/covid-19/" TargetMode="External"/><Relationship Id="rId316" Type="http://schemas.openxmlformats.org/officeDocument/2006/relationships/hyperlink" Target="https://dinkes.kalbarprov.go.id/covid-19/" TargetMode="External"/><Relationship Id="rId315" Type="http://schemas.openxmlformats.org/officeDocument/2006/relationships/hyperlink" Target="https://dinkes.kalbarprov.go.id/covid-19/" TargetMode="External"/><Relationship Id="rId314" Type="http://schemas.openxmlformats.org/officeDocument/2006/relationships/hyperlink" Target="https://dinkes.kalbarprov.go.id/covid-19/" TargetMode="External"/><Relationship Id="rId313" Type="http://schemas.openxmlformats.org/officeDocument/2006/relationships/hyperlink" Target="https://dinkes.kalbarprov.go.id/covid-19/" TargetMode="External"/><Relationship Id="rId319" Type="http://schemas.openxmlformats.org/officeDocument/2006/relationships/hyperlink" Target="https://dinkes.kalbarprov.go.id/covid-19/" TargetMode="External"/><Relationship Id="rId318" Type="http://schemas.openxmlformats.org/officeDocument/2006/relationships/hyperlink" Target="https://dinkes.kalbarprov.go.id/covid-19/" TargetMode="External"/><Relationship Id="rId317" Type="http://schemas.openxmlformats.org/officeDocument/2006/relationships/hyperlink" Target="https://dinkes.kalbarprov.go.id/covid-19/" TargetMode="External"/><Relationship Id="rId312" Type="http://schemas.openxmlformats.org/officeDocument/2006/relationships/hyperlink" Target="https://dinkes.kalbarprov.go.id/covid-19/" TargetMode="External"/><Relationship Id="rId311" Type="http://schemas.openxmlformats.org/officeDocument/2006/relationships/hyperlink" Target="https://dinkes.kalbarprov.go.id/covid-19/" TargetMode="External"/><Relationship Id="rId310" Type="http://schemas.openxmlformats.org/officeDocument/2006/relationships/hyperlink" Target="https://dinkes.kalbarprov.go.id/covid-19/" TargetMode="External"/><Relationship Id="rId297" Type="http://schemas.openxmlformats.org/officeDocument/2006/relationships/hyperlink" Target="https://dinkes.kalbarprov.go.id/covid-19/" TargetMode="External"/><Relationship Id="rId296" Type="http://schemas.openxmlformats.org/officeDocument/2006/relationships/hyperlink" Target="https://dinkes.kalbarprov.go.id/covid-19/" TargetMode="External"/><Relationship Id="rId295" Type="http://schemas.openxmlformats.org/officeDocument/2006/relationships/hyperlink" Target="https://dinkes.kalbarprov.go.id/covid-19/" TargetMode="External"/><Relationship Id="rId294" Type="http://schemas.openxmlformats.org/officeDocument/2006/relationships/hyperlink" Target="https://dinkes.kalbarprov.go.id/covid-19/" TargetMode="External"/><Relationship Id="rId299" Type="http://schemas.openxmlformats.org/officeDocument/2006/relationships/hyperlink" Target="https://dinkes.kalbarprov.go.id/covid-19/" TargetMode="External"/><Relationship Id="rId298" Type="http://schemas.openxmlformats.org/officeDocument/2006/relationships/hyperlink" Target="https://dinkes.kalbarprov.go.id/covid-19/" TargetMode="External"/><Relationship Id="rId271" Type="http://schemas.openxmlformats.org/officeDocument/2006/relationships/hyperlink" Target="https://dinkes.kalbarprov.go.id/covid-19/" TargetMode="External"/><Relationship Id="rId270" Type="http://schemas.openxmlformats.org/officeDocument/2006/relationships/hyperlink" Target="https://dinkes.kalbarprov.go.id/covid-19/" TargetMode="External"/><Relationship Id="rId269" Type="http://schemas.openxmlformats.org/officeDocument/2006/relationships/hyperlink" Target="https://dinkes.kalbarprov.go.id/covid-19/" TargetMode="External"/><Relationship Id="rId264" Type="http://schemas.openxmlformats.org/officeDocument/2006/relationships/hyperlink" Target="https://dinkes.kalbarprov.go.id/covid-19/" TargetMode="External"/><Relationship Id="rId263" Type="http://schemas.openxmlformats.org/officeDocument/2006/relationships/hyperlink" Target="https://dinkes.kalbarprov.go.id/covid-19/" TargetMode="External"/><Relationship Id="rId262" Type="http://schemas.openxmlformats.org/officeDocument/2006/relationships/hyperlink" Target="https://dinkes.kalbarprov.go.id/covid-19/" TargetMode="External"/><Relationship Id="rId261" Type="http://schemas.openxmlformats.org/officeDocument/2006/relationships/hyperlink" Target="https://dinkes.kalbarprov.go.id/covid-19/" TargetMode="External"/><Relationship Id="rId268" Type="http://schemas.openxmlformats.org/officeDocument/2006/relationships/hyperlink" Target="https://dinkes.kalbarprov.go.id/covid-19/" TargetMode="External"/><Relationship Id="rId267" Type="http://schemas.openxmlformats.org/officeDocument/2006/relationships/hyperlink" Target="https://dinkes.kalbarprov.go.id/covid-19/" TargetMode="External"/><Relationship Id="rId266" Type="http://schemas.openxmlformats.org/officeDocument/2006/relationships/hyperlink" Target="https://dinkes.kalbarprov.go.id/covid-19/" TargetMode="External"/><Relationship Id="rId265" Type="http://schemas.openxmlformats.org/officeDocument/2006/relationships/hyperlink" Target="https://dinkes.kalbarprov.go.id/covid-19/" TargetMode="External"/><Relationship Id="rId260" Type="http://schemas.openxmlformats.org/officeDocument/2006/relationships/hyperlink" Target="https://dinkes.kalbarprov.go.id/covid-19/" TargetMode="External"/><Relationship Id="rId259" Type="http://schemas.openxmlformats.org/officeDocument/2006/relationships/hyperlink" Target="https://dinkes.kalbarprov.go.id/covid-19/" TargetMode="External"/><Relationship Id="rId258" Type="http://schemas.openxmlformats.org/officeDocument/2006/relationships/hyperlink" Target="https://dinkes.kalbarprov.go.id/covid-19/" TargetMode="External"/><Relationship Id="rId253" Type="http://schemas.openxmlformats.org/officeDocument/2006/relationships/hyperlink" Target="https://dinkes.kalbarprov.go.id/covid-19/" TargetMode="External"/><Relationship Id="rId252" Type="http://schemas.openxmlformats.org/officeDocument/2006/relationships/hyperlink" Target="https://dinkes.kalbarprov.go.id/covid-19/" TargetMode="External"/><Relationship Id="rId251" Type="http://schemas.openxmlformats.org/officeDocument/2006/relationships/hyperlink" Target="https://dinkes.kalbarprov.go.id/covid-19/" TargetMode="External"/><Relationship Id="rId250" Type="http://schemas.openxmlformats.org/officeDocument/2006/relationships/hyperlink" Target="https://dinkes.kalbarprov.go.id/covid-19/" TargetMode="External"/><Relationship Id="rId257" Type="http://schemas.openxmlformats.org/officeDocument/2006/relationships/hyperlink" Target="https://dinkes.kalbarprov.go.id/covid-19/" TargetMode="External"/><Relationship Id="rId256" Type="http://schemas.openxmlformats.org/officeDocument/2006/relationships/hyperlink" Target="https://dinkes.kalbarprov.go.id/covid-19/" TargetMode="External"/><Relationship Id="rId255" Type="http://schemas.openxmlformats.org/officeDocument/2006/relationships/hyperlink" Target="https://dinkes.kalbarprov.go.id/covid-19/" TargetMode="External"/><Relationship Id="rId254" Type="http://schemas.openxmlformats.org/officeDocument/2006/relationships/hyperlink" Target="https://dinkes.kalbarprov.go.id/covid-19/" TargetMode="External"/><Relationship Id="rId293" Type="http://schemas.openxmlformats.org/officeDocument/2006/relationships/hyperlink" Target="https://dinkes.kalbarprov.go.id/covid-19/" TargetMode="External"/><Relationship Id="rId292" Type="http://schemas.openxmlformats.org/officeDocument/2006/relationships/hyperlink" Target="https://dinkes.kalbarprov.go.id/covid-19/" TargetMode="External"/><Relationship Id="rId291" Type="http://schemas.openxmlformats.org/officeDocument/2006/relationships/hyperlink" Target="https://dinkes.kalbarprov.go.id/covid-19/" TargetMode="External"/><Relationship Id="rId290" Type="http://schemas.openxmlformats.org/officeDocument/2006/relationships/hyperlink" Target="https://dinkes.kalbarprov.go.id/covid-19/" TargetMode="External"/><Relationship Id="rId286" Type="http://schemas.openxmlformats.org/officeDocument/2006/relationships/hyperlink" Target="https://dinkes.kalbarprov.go.id/covid-19/" TargetMode="External"/><Relationship Id="rId285" Type="http://schemas.openxmlformats.org/officeDocument/2006/relationships/hyperlink" Target="https://dinkes.kalbarprov.go.id/covid-19/" TargetMode="External"/><Relationship Id="rId284" Type="http://schemas.openxmlformats.org/officeDocument/2006/relationships/hyperlink" Target="https://dinkes.kalbarprov.go.id/covid-19/" TargetMode="External"/><Relationship Id="rId283" Type="http://schemas.openxmlformats.org/officeDocument/2006/relationships/hyperlink" Target="https://dinkes.kalbarprov.go.id/covid-19/" TargetMode="External"/><Relationship Id="rId289" Type="http://schemas.openxmlformats.org/officeDocument/2006/relationships/hyperlink" Target="https://dinkes.kalbarprov.go.id/covid-19/" TargetMode="External"/><Relationship Id="rId288" Type="http://schemas.openxmlformats.org/officeDocument/2006/relationships/hyperlink" Target="https://dinkes.kalbarprov.go.id/covid-19/" TargetMode="External"/><Relationship Id="rId287" Type="http://schemas.openxmlformats.org/officeDocument/2006/relationships/hyperlink" Target="https://dinkes.kalbarprov.go.id/covid-19/" TargetMode="External"/><Relationship Id="rId282" Type="http://schemas.openxmlformats.org/officeDocument/2006/relationships/hyperlink" Target="https://dinkes.kalbarprov.go.id/covid-19/" TargetMode="External"/><Relationship Id="rId281" Type="http://schemas.openxmlformats.org/officeDocument/2006/relationships/hyperlink" Target="https://dinkes.kalbarprov.go.id/covid-19/" TargetMode="External"/><Relationship Id="rId280" Type="http://schemas.openxmlformats.org/officeDocument/2006/relationships/hyperlink" Target="https://dinkes.kalbarprov.go.id/covid-19/" TargetMode="External"/><Relationship Id="rId275" Type="http://schemas.openxmlformats.org/officeDocument/2006/relationships/hyperlink" Target="https://dinkes.kalbarprov.go.id/covid-19/" TargetMode="External"/><Relationship Id="rId274" Type="http://schemas.openxmlformats.org/officeDocument/2006/relationships/hyperlink" Target="https://dinkes.kalbarprov.go.id/covid-19/" TargetMode="External"/><Relationship Id="rId273" Type="http://schemas.openxmlformats.org/officeDocument/2006/relationships/hyperlink" Target="https://dinkes.kalbarprov.go.id/covid-19/" TargetMode="External"/><Relationship Id="rId272" Type="http://schemas.openxmlformats.org/officeDocument/2006/relationships/hyperlink" Target="https://dinkes.kalbarprov.go.id/covid-19/" TargetMode="External"/><Relationship Id="rId279" Type="http://schemas.openxmlformats.org/officeDocument/2006/relationships/hyperlink" Target="https://dinkes.kalbarprov.go.id/covid-19/" TargetMode="External"/><Relationship Id="rId278" Type="http://schemas.openxmlformats.org/officeDocument/2006/relationships/hyperlink" Target="https://dinkes.kalbarprov.go.id/covid-19/" TargetMode="External"/><Relationship Id="rId277" Type="http://schemas.openxmlformats.org/officeDocument/2006/relationships/hyperlink" Target="https://dinkes.kalbarprov.go.id/covid-19/" TargetMode="External"/><Relationship Id="rId276" Type="http://schemas.openxmlformats.org/officeDocument/2006/relationships/hyperlink" Target="https://dinkes.kalbarprov.go.id/covid-19/" TargetMode="External"/><Relationship Id="rId228" Type="http://schemas.openxmlformats.org/officeDocument/2006/relationships/hyperlink" Target="https://dinkes.kalbarprov.go.id/covid-19/" TargetMode="External"/><Relationship Id="rId227" Type="http://schemas.openxmlformats.org/officeDocument/2006/relationships/hyperlink" Target="https://dinkes.kalbarprov.go.id/covid-19/" TargetMode="External"/><Relationship Id="rId226" Type="http://schemas.openxmlformats.org/officeDocument/2006/relationships/hyperlink" Target="https://dinkes.kalbarprov.go.id/covid-19/" TargetMode="External"/><Relationship Id="rId225" Type="http://schemas.openxmlformats.org/officeDocument/2006/relationships/hyperlink" Target="https://dinkes.kalbarprov.go.id/covid-19/" TargetMode="External"/><Relationship Id="rId229" Type="http://schemas.openxmlformats.org/officeDocument/2006/relationships/hyperlink" Target="https://dinkes.kalbarprov.go.id/covid-19/" TargetMode="External"/><Relationship Id="rId220" Type="http://schemas.openxmlformats.org/officeDocument/2006/relationships/hyperlink" Target="https://dinkes.kalbarprov.go.id/covid-19/" TargetMode="External"/><Relationship Id="rId224" Type="http://schemas.openxmlformats.org/officeDocument/2006/relationships/hyperlink" Target="https://dinkes.kalbarprov.go.id/covid-19/" TargetMode="External"/><Relationship Id="rId223" Type="http://schemas.openxmlformats.org/officeDocument/2006/relationships/hyperlink" Target="https://dinkes.kalbarprov.go.id/covid-19/" TargetMode="External"/><Relationship Id="rId222" Type="http://schemas.openxmlformats.org/officeDocument/2006/relationships/hyperlink" Target="https://dinkes.kalbarprov.go.id/covid-19/" TargetMode="External"/><Relationship Id="rId221" Type="http://schemas.openxmlformats.org/officeDocument/2006/relationships/hyperlink" Target="https://dinkes.kalbarprov.go.id/covid-19/" TargetMode="External"/><Relationship Id="rId217" Type="http://schemas.openxmlformats.org/officeDocument/2006/relationships/hyperlink" Target="https://dinkes.kalbarprov.go.id/covid-19/" TargetMode="External"/><Relationship Id="rId216" Type="http://schemas.openxmlformats.org/officeDocument/2006/relationships/hyperlink" Target="https://dinkes.kalbarprov.go.id/covid-19/" TargetMode="External"/><Relationship Id="rId215" Type="http://schemas.openxmlformats.org/officeDocument/2006/relationships/hyperlink" Target="https://dinkes.kalbarprov.go.id/covid-19/" TargetMode="External"/><Relationship Id="rId214" Type="http://schemas.openxmlformats.org/officeDocument/2006/relationships/hyperlink" Target="https://dinkes.kalbarprov.go.id/covid-19/" TargetMode="External"/><Relationship Id="rId219" Type="http://schemas.openxmlformats.org/officeDocument/2006/relationships/hyperlink" Target="https://dinkes.kalbarprov.go.id/covid-19/" TargetMode="External"/><Relationship Id="rId218" Type="http://schemas.openxmlformats.org/officeDocument/2006/relationships/hyperlink" Target="https://dinkes.kalbarprov.go.id/covid-19/" TargetMode="External"/><Relationship Id="rId213" Type="http://schemas.openxmlformats.org/officeDocument/2006/relationships/hyperlink" Target="https://dinkes.kalbarprov.go.id/covid-19/" TargetMode="External"/><Relationship Id="rId212" Type="http://schemas.openxmlformats.org/officeDocument/2006/relationships/hyperlink" Target="https://dinkes.kalbarprov.go.id/covid-19/" TargetMode="External"/><Relationship Id="rId211" Type="http://schemas.openxmlformats.org/officeDocument/2006/relationships/hyperlink" Target="https://dinkes.kalbarprov.go.id/covid-19/" TargetMode="External"/><Relationship Id="rId210" Type="http://schemas.openxmlformats.org/officeDocument/2006/relationships/hyperlink" Target="https://dinkes.kalbarprov.go.id/covid-19/" TargetMode="External"/><Relationship Id="rId249" Type="http://schemas.openxmlformats.org/officeDocument/2006/relationships/hyperlink" Target="https://dinkes.kalbarprov.go.id/covid-19/" TargetMode="External"/><Relationship Id="rId248" Type="http://schemas.openxmlformats.org/officeDocument/2006/relationships/hyperlink" Target="https://dinkes.kalbarprov.go.id/covid-19/" TargetMode="External"/><Relationship Id="rId247" Type="http://schemas.openxmlformats.org/officeDocument/2006/relationships/hyperlink" Target="https://dinkes.kalbarprov.go.id/covid-19/" TargetMode="External"/><Relationship Id="rId242" Type="http://schemas.openxmlformats.org/officeDocument/2006/relationships/hyperlink" Target="https://dinkes.kalbarprov.go.id/covid-19/" TargetMode="External"/><Relationship Id="rId241" Type="http://schemas.openxmlformats.org/officeDocument/2006/relationships/hyperlink" Target="https://dinkes.kalbarprov.go.id/covid-19/" TargetMode="External"/><Relationship Id="rId240" Type="http://schemas.openxmlformats.org/officeDocument/2006/relationships/hyperlink" Target="https://dinkes.kalbarprov.go.id/covid-19/" TargetMode="External"/><Relationship Id="rId246" Type="http://schemas.openxmlformats.org/officeDocument/2006/relationships/hyperlink" Target="https://dinkes.kalbarprov.go.id/covid-19/" TargetMode="External"/><Relationship Id="rId245" Type="http://schemas.openxmlformats.org/officeDocument/2006/relationships/hyperlink" Target="https://dinkes.kalbarprov.go.id/covid-19/" TargetMode="External"/><Relationship Id="rId244" Type="http://schemas.openxmlformats.org/officeDocument/2006/relationships/hyperlink" Target="https://dinkes.kalbarprov.go.id/covid-19/" TargetMode="External"/><Relationship Id="rId243" Type="http://schemas.openxmlformats.org/officeDocument/2006/relationships/hyperlink" Target="https://dinkes.kalbarprov.go.id/covid-19/" TargetMode="External"/><Relationship Id="rId239" Type="http://schemas.openxmlformats.org/officeDocument/2006/relationships/hyperlink" Target="https://dinkes.kalbarprov.go.id/covid-19/" TargetMode="External"/><Relationship Id="rId238" Type="http://schemas.openxmlformats.org/officeDocument/2006/relationships/hyperlink" Target="https://dinkes.kalbarprov.go.id/covid-19/" TargetMode="External"/><Relationship Id="rId237" Type="http://schemas.openxmlformats.org/officeDocument/2006/relationships/hyperlink" Target="https://dinkes.kalbarprov.go.id/covid-19/" TargetMode="External"/><Relationship Id="rId236" Type="http://schemas.openxmlformats.org/officeDocument/2006/relationships/hyperlink" Target="https://dinkes.kalbarprov.go.id/covid-19/" TargetMode="External"/><Relationship Id="rId231" Type="http://schemas.openxmlformats.org/officeDocument/2006/relationships/hyperlink" Target="https://dinkes.kalbarprov.go.id/covid-19/" TargetMode="External"/><Relationship Id="rId230" Type="http://schemas.openxmlformats.org/officeDocument/2006/relationships/hyperlink" Target="https://dinkes.kalbarprov.go.id/covid-19/" TargetMode="External"/><Relationship Id="rId235" Type="http://schemas.openxmlformats.org/officeDocument/2006/relationships/hyperlink" Target="https://dinkes.kalbarprov.go.id/covid-19/" TargetMode="External"/><Relationship Id="rId234" Type="http://schemas.openxmlformats.org/officeDocument/2006/relationships/hyperlink" Target="https://dinkes.kalbarprov.go.id/covid-19/" TargetMode="External"/><Relationship Id="rId233" Type="http://schemas.openxmlformats.org/officeDocument/2006/relationships/hyperlink" Target="https://dinkes.kalbarprov.go.id/covid-19/" TargetMode="External"/><Relationship Id="rId232" Type="http://schemas.openxmlformats.org/officeDocument/2006/relationships/hyperlink" Target="https://dinkes.kalbarprov.go.id/covid-19/" TargetMode="External"/><Relationship Id="rId206" Type="http://schemas.openxmlformats.org/officeDocument/2006/relationships/hyperlink" Target="https://dinkes.kalbarprov.go.id/covid-19/" TargetMode="External"/><Relationship Id="rId205" Type="http://schemas.openxmlformats.org/officeDocument/2006/relationships/hyperlink" Target="https://dinkes.kalbarprov.go.id/covid-19/" TargetMode="External"/><Relationship Id="rId204" Type="http://schemas.openxmlformats.org/officeDocument/2006/relationships/hyperlink" Target="https://dinkes.kalbarprov.go.id/covid-19/" TargetMode="External"/><Relationship Id="rId203" Type="http://schemas.openxmlformats.org/officeDocument/2006/relationships/hyperlink" Target="https://dinkes.kalbarprov.go.id/covid-19/" TargetMode="External"/><Relationship Id="rId209" Type="http://schemas.openxmlformats.org/officeDocument/2006/relationships/hyperlink" Target="https://dinkes.kalbarprov.go.id/covid-19/" TargetMode="External"/><Relationship Id="rId208" Type="http://schemas.openxmlformats.org/officeDocument/2006/relationships/hyperlink" Target="https://dinkes.kalbarprov.go.id/covid-19/" TargetMode="External"/><Relationship Id="rId207" Type="http://schemas.openxmlformats.org/officeDocument/2006/relationships/hyperlink" Target="https://dinkes.kalbarprov.go.id/covid-19/" TargetMode="External"/><Relationship Id="rId202" Type="http://schemas.openxmlformats.org/officeDocument/2006/relationships/hyperlink" Target="https://dinkes.kalbarprov.go.id/covid-19/" TargetMode="External"/><Relationship Id="rId201" Type="http://schemas.openxmlformats.org/officeDocument/2006/relationships/hyperlink" Target="https://dinkes.kalbarprov.go.id/covid-19/" TargetMode="External"/><Relationship Id="rId200" Type="http://schemas.openxmlformats.org/officeDocument/2006/relationships/hyperlink" Target="https://dinkes.kalbarprov.go.id/covid-19/" TargetMode="External"/><Relationship Id="rId190" Type="http://schemas.openxmlformats.org/officeDocument/2006/relationships/hyperlink" Target="https://dinkes.kalbarprov.go.id/covid-19/" TargetMode="External"/><Relationship Id="rId194" Type="http://schemas.openxmlformats.org/officeDocument/2006/relationships/hyperlink" Target="https://dinkes.kalbarprov.go.id/covid-19/" TargetMode="External"/><Relationship Id="rId193" Type="http://schemas.openxmlformats.org/officeDocument/2006/relationships/hyperlink" Target="https://dinkes.kalbarprov.go.id/covid-19/" TargetMode="External"/><Relationship Id="rId192" Type="http://schemas.openxmlformats.org/officeDocument/2006/relationships/hyperlink" Target="https://dinkes.kalbarprov.go.id/covid-19/" TargetMode="External"/><Relationship Id="rId191" Type="http://schemas.openxmlformats.org/officeDocument/2006/relationships/hyperlink" Target="https://dinkes.kalbarprov.go.id/covid-19/" TargetMode="External"/><Relationship Id="rId187" Type="http://schemas.openxmlformats.org/officeDocument/2006/relationships/hyperlink" Target="https://dinkes.kalbarprov.go.id/covid-19/" TargetMode="External"/><Relationship Id="rId186" Type="http://schemas.openxmlformats.org/officeDocument/2006/relationships/hyperlink" Target="https://dinkes.kalbarprov.go.id/covid-19/" TargetMode="External"/><Relationship Id="rId185" Type="http://schemas.openxmlformats.org/officeDocument/2006/relationships/hyperlink" Target="https://dinkes.kalbarprov.go.id/covid-19/" TargetMode="External"/><Relationship Id="rId184" Type="http://schemas.openxmlformats.org/officeDocument/2006/relationships/hyperlink" Target="https://dinkes.kalbarprov.go.id/covid-19/" TargetMode="External"/><Relationship Id="rId189" Type="http://schemas.openxmlformats.org/officeDocument/2006/relationships/hyperlink" Target="https://dinkes.kalbarprov.go.id/covid-19/" TargetMode="External"/><Relationship Id="rId188" Type="http://schemas.openxmlformats.org/officeDocument/2006/relationships/hyperlink" Target="https://dinkes.kalbarprov.go.id/covid-19/" TargetMode="External"/><Relationship Id="rId183" Type="http://schemas.openxmlformats.org/officeDocument/2006/relationships/hyperlink" Target="https://dinkes.kalbarprov.go.id/covid-19/" TargetMode="External"/><Relationship Id="rId182" Type="http://schemas.openxmlformats.org/officeDocument/2006/relationships/hyperlink" Target="https://dinkes.kalbarprov.go.id/covid-19/" TargetMode="External"/><Relationship Id="rId181" Type="http://schemas.openxmlformats.org/officeDocument/2006/relationships/hyperlink" Target="https://dinkes.kalbarprov.go.id/covid-19/" TargetMode="External"/><Relationship Id="rId180" Type="http://schemas.openxmlformats.org/officeDocument/2006/relationships/hyperlink" Target="https://dinkes.kalbarprov.go.id/covid-19/" TargetMode="External"/><Relationship Id="rId176" Type="http://schemas.openxmlformats.org/officeDocument/2006/relationships/hyperlink" Target="https://dinkes.kalbarprov.go.id/covid-19/" TargetMode="External"/><Relationship Id="rId175" Type="http://schemas.openxmlformats.org/officeDocument/2006/relationships/hyperlink" Target="https://dinkes.kalbarprov.go.id/covid-19/" TargetMode="External"/><Relationship Id="rId174" Type="http://schemas.openxmlformats.org/officeDocument/2006/relationships/hyperlink" Target="https://dinkes.kalbarprov.go.id/covid-19/" TargetMode="External"/><Relationship Id="rId173" Type="http://schemas.openxmlformats.org/officeDocument/2006/relationships/hyperlink" Target="https://dinkes.kalbarprov.go.id/covid-19/" TargetMode="External"/><Relationship Id="rId179" Type="http://schemas.openxmlformats.org/officeDocument/2006/relationships/hyperlink" Target="https://dinkes.kalbarprov.go.id/covid-19/" TargetMode="External"/><Relationship Id="rId178" Type="http://schemas.openxmlformats.org/officeDocument/2006/relationships/hyperlink" Target="https://dinkes.kalbarprov.go.id/covid-19/" TargetMode="External"/><Relationship Id="rId177" Type="http://schemas.openxmlformats.org/officeDocument/2006/relationships/hyperlink" Target="https://dinkes.kalbarprov.go.id/covid-19/" TargetMode="External"/><Relationship Id="rId198" Type="http://schemas.openxmlformats.org/officeDocument/2006/relationships/hyperlink" Target="https://dinkes.kalbarprov.go.id/covid-19/" TargetMode="External"/><Relationship Id="rId197" Type="http://schemas.openxmlformats.org/officeDocument/2006/relationships/hyperlink" Target="https://dinkes.kalbarprov.go.id/covid-19/" TargetMode="External"/><Relationship Id="rId196" Type="http://schemas.openxmlformats.org/officeDocument/2006/relationships/hyperlink" Target="https://dinkes.kalbarprov.go.id/covid-19/" TargetMode="External"/><Relationship Id="rId195" Type="http://schemas.openxmlformats.org/officeDocument/2006/relationships/hyperlink" Target="https://dinkes.kalbarprov.go.id/covid-19/" TargetMode="External"/><Relationship Id="rId199" Type="http://schemas.openxmlformats.org/officeDocument/2006/relationships/hyperlink" Target="https://dinkes.kalbarprov.go.id/covid-19/" TargetMode="External"/><Relationship Id="rId150" Type="http://schemas.openxmlformats.org/officeDocument/2006/relationships/hyperlink" Target="https://dinkes.kalbarprov.go.id/covid-19/" TargetMode="External"/><Relationship Id="rId149" Type="http://schemas.openxmlformats.org/officeDocument/2006/relationships/hyperlink" Target="https://dinkes.kalbarprov.go.id/covid-19/" TargetMode="External"/><Relationship Id="rId148" Type="http://schemas.openxmlformats.org/officeDocument/2006/relationships/hyperlink" Target="https://dinkes.kalbarprov.go.id/covid-19/" TargetMode="External"/><Relationship Id="rId143" Type="http://schemas.openxmlformats.org/officeDocument/2006/relationships/hyperlink" Target="https://dinkes.kalbarprov.go.id/covid-19/" TargetMode="External"/><Relationship Id="rId142" Type="http://schemas.openxmlformats.org/officeDocument/2006/relationships/hyperlink" Target="https://dinkes.kalbarprov.go.id/covid-19/" TargetMode="External"/><Relationship Id="rId141" Type="http://schemas.openxmlformats.org/officeDocument/2006/relationships/hyperlink" Target="https://dinkes.kalbarprov.go.id/covid-19/" TargetMode="External"/><Relationship Id="rId140" Type="http://schemas.openxmlformats.org/officeDocument/2006/relationships/hyperlink" Target="https://dinkes.kalbarprov.go.id/covid-19/" TargetMode="External"/><Relationship Id="rId147" Type="http://schemas.openxmlformats.org/officeDocument/2006/relationships/hyperlink" Target="https://dinkes.kalbarprov.go.id/covid-19/" TargetMode="External"/><Relationship Id="rId146" Type="http://schemas.openxmlformats.org/officeDocument/2006/relationships/hyperlink" Target="https://dinkes.kalbarprov.go.id/covid-19/" TargetMode="External"/><Relationship Id="rId145" Type="http://schemas.openxmlformats.org/officeDocument/2006/relationships/hyperlink" Target="https://dinkes.kalbarprov.go.id/covid-19/" TargetMode="External"/><Relationship Id="rId144" Type="http://schemas.openxmlformats.org/officeDocument/2006/relationships/hyperlink" Target="https://dinkes.kalbarprov.go.id/covid-19/" TargetMode="External"/><Relationship Id="rId139" Type="http://schemas.openxmlformats.org/officeDocument/2006/relationships/hyperlink" Target="https://dinkes.kalbarprov.go.id/covid-19/" TargetMode="External"/><Relationship Id="rId138" Type="http://schemas.openxmlformats.org/officeDocument/2006/relationships/hyperlink" Target="https://dinkes.kalbarprov.go.id/covid-19/" TargetMode="External"/><Relationship Id="rId137" Type="http://schemas.openxmlformats.org/officeDocument/2006/relationships/hyperlink" Target="https://dinkes.kalbarprov.go.id/covid-19/" TargetMode="External"/><Relationship Id="rId132" Type="http://schemas.openxmlformats.org/officeDocument/2006/relationships/hyperlink" Target="https://dinkes.kalbarprov.go.id/covid-19/" TargetMode="External"/><Relationship Id="rId131" Type="http://schemas.openxmlformats.org/officeDocument/2006/relationships/hyperlink" Target="https://dinkes.kalbarprov.go.id/covid-19/" TargetMode="External"/><Relationship Id="rId130" Type="http://schemas.openxmlformats.org/officeDocument/2006/relationships/hyperlink" Target="https://dinkes.kalbarprov.go.id/covid-19/" TargetMode="External"/><Relationship Id="rId136" Type="http://schemas.openxmlformats.org/officeDocument/2006/relationships/hyperlink" Target="https://dinkes.kalbarprov.go.id/covid-19/" TargetMode="External"/><Relationship Id="rId135" Type="http://schemas.openxmlformats.org/officeDocument/2006/relationships/hyperlink" Target="https://dinkes.kalbarprov.go.id/covid-19/" TargetMode="External"/><Relationship Id="rId134" Type="http://schemas.openxmlformats.org/officeDocument/2006/relationships/hyperlink" Target="https://dinkes.kalbarprov.go.id/covid-19/" TargetMode="External"/><Relationship Id="rId133" Type="http://schemas.openxmlformats.org/officeDocument/2006/relationships/hyperlink" Target="https://dinkes.kalbarprov.go.id/covid-19/" TargetMode="External"/><Relationship Id="rId172" Type="http://schemas.openxmlformats.org/officeDocument/2006/relationships/hyperlink" Target="https://dinkes.kalbarprov.go.id/covid-19/" TargetMode="External"/><Relationship Id="rId171" Type="http://schemas.openxmlformats.org/officeDocument/2006/relationships/hyperlink" Target="https://dinkes.kalbarprov.go.id/covid-19/" TargetMode="External"/><Relationship Id="rId170" Type="http://schemas.openxmlformats.org/officeDocument/2006/relationships/hyperlink" Target="https://dinkes.kalbarprov.go.id/covid-19/" TargetMode="External"/><Relationship Id="rId165" Type="http://schemas.openxmlformats.org/officeDocument/2006/relationships/hyperlink" Target="https://dinkes.kalbarprov.go.id/covid-19/" TargetMode="External"/><Relationship Id="rId164" Type="http://schemas.openxmlformats.org/officeDocument/2006/relationships/hyperlink" Target="https://dinkes.kalbarprov.go.id/covid-19/" TargetMode="External"/><Relationship Id="rId163" Type="http://schemas.openxmlformats.org/officeDocument/2006/relationships/hyperlink" Target="https://dinkes.kalbarprov.go.id/covid-19/" TargetMode="External"/><Relationship Id="rId162" Type="http://schemas.openxmlformats.org/officeDocument/2006/relationships/hyperlink" Target="https://dinkes.kalbarprov.go.id/covid-19/" TargetMode="External"/><Relationship Id="rId169" Type="http://schemas.openxmlformats.org/officeDocument/2006/relationships/hyperlink" Target="https://dinkes.kalbarprov.go.id/covid-19/" TargetMode="External"/><Relationship Id="rId168" Type="http://schemas.openxmlformats.org/officeDocument/2006/relationships/hyperlink" Target="https://dinkes.kalbarprov.go.id/covid-19/" TargetMode="External"/><Relationship Id="rId167" Type="http://schemas.openxmlformats.org/officeDocument/2006/relationships/hyperlink" Target="https://dinkes.kalbarprov.go.id/covid-19/" TargetMode="External"/><Relationship Id="rId166" Type="http://schemas.openxmlformats.org/officeDocument/2006/relationships/hyperlink" Target="https://dinkes.kalbarprov.go.id/covid-19/" TargetMode="External"/><Relationship Id="rId161" Type="http://schemas.openxmlformats.org/officeDocument/2006/relationships/hyperlink" Target="https://dinkes.kalbarprov.go.id/covid-19/" TargetMode="External"/><Relationship Id="rId160" Type="http://schemas.openxmlformats.org/officeDocument/2006/relationships/hyperlink" Target="https://dinkes.kalbarprov.go.id/covid-19/" TargetMode="External"/><Relationship Id="rId159" Type="http://schemas.openxmlformats.org/officeDocument/2006/relationships/hyperlink" Target="https://dinkes.kalbarprov.go.id/covid-19/" TargetMode="External"/><Relationship Id="rId154" Type="http://schemas.openxmlformats.org/officeDocument/2006/relationships/hyperlink" Target="https://dinkes.kalbarprov.go.id/covid-19/" TargetMode="External"/><Relationship Id="rId153" Type="http://schemas.openxmlformats.org/officeDocument/2006/relationships/hyperlink" Target="https://dinkes.kalbarprov.go.id/covid-19/" TargetMode="External"/><Relationship Id="rId152" Type="http://schemas.openxmlformats.org/officeDocument/2006/relationships/hyperlink" Target="https://dinkes.kalbarprov.go.id/covid-19/" TargetMode="External"/><Relationship Id="rId151" Type="http://schemas.openxmlformats.org/officeDocument/2006/relationships/hyperlink" Target="https://dinkes.kalbarprov.go.id/covid-19/" TargetMode="External"/><Relationship Id="rId158" Type="http://schemas.openxmlformats.org/officeDocument/2006/relationships/hyperlink" Target="https://dinkes.kalbarprov.go.id/covid-19/" TargetMode="External"/><Relationship Id="rId157" Type="http://schemas.openxmlformats.org/officeDocument/2006/relationships/hyperlink" Target="https://dinkes.kalbarprov.go.id/covid-19/" TargetMode="External"/><Relationship Id="rId156" Type="http://schemas.openxmlformats.org/officeDocument/2006/relationships/hyperlink" Target="https://dinkes.kalbarprov.go.id/covid-19/" TargetMode="External"/><Relationship Id="rId155" Type="http://schemas.openxmlformats.org/officeDocument/2006/relationships/hyperlink" Target="https://dinkes.kalbarprov.go.id/covid-19/" TargetMode="External"/><Relationship Id="rId107" Type="http://schemas.openxmlformats.org/officeDocument/2006/relationships/hyperlink" Target="https://dinkes.kalbarprov.go.id/covid-19/" TargetMode="External"/><Relationship Id="rId106" Type="http://schemas.openxmlformats.org/officeDocument/2006/relationships/hyperlink" Target="https://dinkes.kalbarprov.go.id/covid-19/" TargetMode="External"/><Relationship Id="rId105" Type="http://schemas.openxmlformats.org/officeDocument/2006/relationships/hyperlink" Target="https://dinkes.kalbarprov.go.id/covid-19/" TargetMode="External"/><Relationship Id="rId104" Type="http://schemas.openxmlformats.org/officeDocument/2006/relationships/hyperlink" Target="https://dinkes.kalbarprov.go.id/covid-19/" TargetMode="External"/><Relationship Id="rId109" Type="http://schemas.openxmlformats.org/officeDocument/2006/relationships/hyperlink" Target="https://dinkes.kalbarprov.go.id/covid-19/" TargetMode="External"/><Relationship Id="rId108" Type="http://schemas.openxmlformats.org/officeDocument/2006/relationships/hyperlink" Target="https://dinkes.kalbarprov.go.id/covid-19/" TargetMode="External"/><Relationship Id="rId103" Type="http://schemas.openxmlformats.org/officeDocument/2006/relationships/hyperlink" Target="https://dinkes.kalbarprov.go.id/covid-19/" TargetMode="External"/><Relationship Id="rId102" Type="http://schemas.openxmlformats.org/officeDocument/2006/relationships/hyperlink" Target="https://dinkes.kalbarprov.go.id/covid-19/" TargetMode="External"/><Relationship Id="rId101" Type="http://schemas.openxmlformats.org/officeDocument/2006/relationships/hyperlink" Target="https://dinkes.kalbarprov.go.id/covid-19/" TargetMode="External"/><Relationship Id="rId100" Type="http://schemas.openxmlformats.org/officeDocument/2006/relationships/hyperlink" Target="https://dinkes.kalbarprov.go.id/covid-19/" TargetMode="External"/><Relationship Id="rId129" Type="http://schemas.openxmlformats.org/officeDocument/2006/relationships/hyperlink" Target="https://dinkes.kalbarprov.go.id/covid-19/" TargetMode="External"/><Relationship Id="rId128" Type="http://schemas.openxmlformats.org/officeDocument/2006/relationships/hyperlink" Target="https://dinkes.kalbarprov.go.id/covid-19/" TargetMode="External"/><Relationship Id="rId127" Type="http://schemas.openxmlformats.org/officeDocument/2006/relationships/hyperlink" Target="https://dinkes.kalbarprov.go.id/covid-19/" TargetMode="External"/><Relationship Id="rId126" Type="http://schemas.openxmlformats.org/officeDocument/2006/relationships/hyperlink" Target="https://dinkes.kalbarprov.go.id/covid-19/" TargetMode="External"/><Relationship Id="rId121" Type="http://schemas.openxmlformats.org/officeDocument/2006/relationships/hyperlink" Target="https://dinkes.kalbarprov.go.id/covid-19/" TargetMode="External"/><Relationship Id="rId120" Type="http://schemas.openxmlformats.org/officeDocument/2006/relationships/hyperlink" Target="https://dinkes.kalbarprov.go.id/covid-19/" TargetMode="External"/><Relationship Id="rId125" Type="http://schemas.openxmlformats.org/officeDocument/2006/relationships/hyperlink" Target="https://dinkes.kalbarprov.go.id/covid-19/" TargetMode="External"/><Relationship Id="rId124" Type="http://schemas.openxmlformats.org/officeDocument/2006/relationships/hyperlink" Target="https://dinkes.kalbarprov.go.id/covid-19/" TargetMode="External"/><Relationship Id="rId123" Type="http://schemas.openxmlformats.org/officeDocument/2006/relationships/hyperlink" Target="https://dinkes.kalbarprov.go.id/covid-19/" TargetMode="External"/><Relationship Id="rId122" Type="http://schemas.openxmlformats.org/officeDocument/2006/relationships/hyperlink" Target="https://dinkes.kalbarprov.go.id/covid-19/" TargetMode="External"/><Relationship Id="rId118" Type="http://schemas.openxmlformats.org/officeDocument/2006/relationships/hyperlink" Target="https://dinkes.kalbarprov.go.id/covid-19/" TargetMode="External"/><Relationship Id="rId117" Type="http://schemas.openxmlformats.org/officeDocument/2006/relationships/hyperlink" Target="https://dinkes.kalbarprov.go.id/covid-19/" TargetMode="External"/><Relationship Id="rId116" Type="http://schemas.openxmlformats.org/officeDocument/2006/relationships/hyperlink" Target="https://dinkes.kalbarprov.go.id/covid-19/" TargetMode="External"/><Relationship Id="rId115" Type="http://schemas.openxmlformats.org/officeDocument/2006/relationships/hyperlink" Target="https://dinkes.kalbarprov.go.id/covid-19/" TargetMode="External"/><Relationship Id="rId119" Type="http://schemas.openxmlformats.org/officeDocument/2006/relationships/hyperlink" Target="https://dinkes.kalbarprov.go.id/covid-19/" TargetMode="External"/><Relationship Id="rId110" Type="http://schemas.openxmlformats.org/officeDocument/2006/relationships/hyperlink" Target="https://dinkes.kalbarprov.go.id/covid-19/" TargetMode="External"/><Relationship Id="rId114" Type="http://schemas.openxmlformats.org/officeDocument/2006/relationships/hyperlink" Target="https://dinkes.kalbarprov.go.id/covid-19/" TargetMode="External"/><Relationship Id="rId113" Type="http://schemas.openxmlformats.org/officeDocument/2006/relationships/hyperlink" Target="https://dinkes.kalbarprov.go.id/covid-19/" TargetMode="External"/><Relationship Id="rId112" Type="http://schemas.openxmlformats.org/officeDocument/2006/relationships/hyperlink" Target="https://dinkes.kalbarprov.go.id/covid-19/" TargetMode="External"/><Relationship Id="rId111" Type="http://schemas.openxmlformats.org/officeDocument/2006/relationships/hyperlink" Target="https://dinkes.kalbarprov.go.id/covid-19/" TargetMode="Externa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corona.jakarta.go.id/peta" TargetMode="External"/><Relationship Id="rId2" Type="http://schemas.openxmlformats.org/officeDocument/2006/relationships/hyperlink" Target="https://corona.jakarta.go.id/peta" TargetMode="External"/><Relationship Id="rId3" Type="http://schemas.openxmlformats.org/officeDocument/2006/relationships/hyperlink" Target="https://corona.jakarta.go.id/peta" TargetMode="External"/><Relationship Id="rId4" Type="http://schemas.openxmlformats.org/officeDocument/2006/relationships/hyperlink" Target="https://corona.jakarta.go.id/peta" TargetMode="External"/><Relationship Id="rId9" Type="http://schemas.openxmlformats.org/officeDocument/2006/relationships/hyperlink" Target="https://corona.jakarta.go.id/peta" TargetMode="External"/><Relationship Id="rId5" Type="http://schemas.openxmlformats.org/officeDocument/2006/relationships/hyperlink" Target="https://corona.jakarta.go.id/peta" TargetMode="External"/><Relationship Id="rId6" Type="http://schemas.openxmlformats.org/officeDocument/2006/relationships/hyperlink" Target="https://corona.jakarta.go.id/peta" TargetMode="External"/><Relationship Id="rId7" Type="http://schemas.openxmlformats.org/officeDocument/2006/relationships/hyperlink" Target="https://corona.jakarta.go.id/peta" TargetMode="External"/><Relationship Id="rId8" Type="http://schemas.openxmlformats.org/officeDocument/2006/relationships/hyperlink" Target="https://corona.jakarta.go.id/peta" TargetMode="External"/><Relationship Id="rId40" Type="http://schemas.openxmlformats.org/officeDocument/2006/relationships/hyperlink" Target="https://corona.jakarta.go.id/peta" TargetMode="External"/><Relationship Id="rId42" Type="http://schemas.openxmlformats.org/officeDocument/2006/relationships/hyperlink" Target="https://corona.jakarta.go.id/peta" TargetMode="External"/><Relationship Id="rId41" Type="http://schemas.openxmlformats.org/officeDocument/2006/relationships/hyperlink" Target="https://corona.jakarta.go.id/peta" TargetMode="External"/><Relationship Id="rId44" Type="http://schemas.openxmlformats.org/officeDocument/2006/relationships/hyperlink" Target="https://corona.jakarta.go.id/peta" TargetMode="External"/><Relationship Id="rId43" Type="http://schemas.openxmlformats.org/officeDocument/2006/relationships/hyperlink" Target="https://corona.jakarta.go.id/peta" TargetMode="External"/><Relationship Id="rId46" Type="http://schemas.openxmlformats.org/officeDocument/2006/relationships/hyperlink" Target="https://corona.jakarta.go.id/peta" TargetMode="External"/><Relationship Id="rId45" Type="http://schemas.openxmlformats.org/officeDocument/2006/relationships/hyperlink" Target="https://corona.jakarta.go.id/peta" TargetMode="External"/><Relationship Id="rId48" Type="http://schemas.openxmlformats.org/officeDocument/2006/relationships/hyperlink" Target="https://corona.jakarta.go.id/peta" TargetMode="External"/><Relationship Id="rId47" Type="http://schemas.openxmlformats.org/officeDocument/2006/relationships/hyperlink" Target="https://corona.jakarta.go.id/peta" TargetMode="External"/><Relationship Id="rId49" Type="http://schemas.openxmlformats.org/officeDocument/2006/relationships/hyperlink" Target="https://corona.jakarta.go.id/peta" TargetMode="External"/><Relationship Id="rId31" Type="http://schemas.openxmlformats.org/officeDocument/2006/relationships/hyperlink" Target="https://corona.jakarta.go.id/peta" TargetMode="External"/><Relationship Id="rId30" Type="http://schemas.openxmlformats.org/officeDocument/2006/relationships/hyperlink" Target="https://corona.jakarta.go.id/peta" TargetMode="External"/><Relationship Id="rId33" Type="http://schemas.openxmlformats.org/officeDocument/2006/relationships/hyperlink" Target="https://corona.jakarta.go.id/peta" TargetMode="External"/><Relationship Id="rId32" Type="http://schemas.openxmlformats.org/officeDocument/2006/relationships/hyperlink" Target="https://corona.jakarta.go.id/peta" TargetMode="External"/><Relationship Id="rId35" Type="http://schemas.openxmlformats.org/officeDocument/2006/relationships/hyperlink" Target="https://corona.jakarta.go.id/peta" TargetMode="External"/><Relationship Id="rId34" Type="http://schemas.openxmlformats.org/officeDocument/2006/relationships/hyperlink" Target="https://corona.jakarta.go.id/peta" TargetMode="External"/><Relationship Id="rId37" Type="http://schemas.openxmlformats.org/officeDocument/2006/relationships/hyperlink" Target="https://corona.jakarta.go.id/peta" TargetMode="External"/><Relationship Id="rId36" Type="http://schemas.openxmlformats.org/officeDocument/2006/relationships/hyperlink" Target="https://corona.jakarta.go.id/peta" TargetMode="External"/><Relationship Id="rId39" Type="http://schemas.openxmlformats.org/officeDocument/2006/relationships/hyperlink" Target="https://corona.jakarta.go.id/peta" TargetMode="External"/><Relationship Id="rId38" Type="http://schemas.openxmlformats.org/officeDocument/2006/relationships/hyperlink" Target="https://corona.jakarta.go.id/peta" TargetMode="External"/><Relationship Id="rId20" Type="http://schemas.openxmlformats.org/officeDocument/2006/relationships/hyperlink" Target="https://corona.jakarta.go.id/peta" TargetMode="External"/><Relationship Id="rId22" Type="http://schemas.openxmlformats.org/officeDocument/2006/relationships/hyperlink" Target="https://corona.jakarta.go.id/peta" TargetMode="External"/><Relationship Id="rId21" Type="http://schemas.openxmlformats.org/officeDocument/2006/relationships/hyperlink" Target="https://corona.jakarta.go.id/peta" TargetMode="External"/><Relationship Id="rId24" Type="http://schemas.openxmlformats.org/officeDocument/2006/relationships/hyperlink" Target="https://corona.jakarta.go.id/peta" TargetMode="External"/><Relationship Id="rId23" Type="http://schemas.openxmlformats.org/officeDocument/2006/relationships/hyperlink" Target="https://corona.jakarta.go.id/peta" TargetMode="External"/><Relationship Id="rId26" Type="http://schemas.openxmlformats.org/officeDocument/2006/relationships/hyperlink" Target="https://corona.jakarta.go.id/peta" TargetMode="External"/><Relationship Id="rId25" Type="http://schemas.openxmlformats.org/officeDocument/2006/relationships/hyperlink" Target="https://corona.jakarta.go.id/peta" TargetMode="External"/><Relationship Id="rId28" Type="http://schemas.openxmlformats.org/officeDocument/2006/relationships/hyperlink" Target="https://corona.jakarta.go.id/peta" TargetMode="External"/><Relationship Id="rId27" Type="http://schemas.openxmlformats.org/officeDocument/2006/relationships/hyperlink" Target="https://corona.jakarta.go.id/peta" TargetMode="External"/><Relationship Id="rId29" Type="http://schemas.openxmlformats.org/officeDocument/2006/relationships/hyperlink" Target="https://corona.jakarta.go.id/peta" TargetMode="External"/><Relationship Id="rId11" Type="http://schemas.openxmlformats.org/officeDocument/2006/relationships/hyperlink" Target="https://corona.jakarta.go.id/peta" TargetMode="External"/><Relationship Id="rId10" Type="http://schemas.openxmlformats.org/officeDocument/2006/relationships/hyperlink" Target="https://corona.jakarta.go.id/peta" TargetMode="External"/><Relationship Id="rId13" Type="http://schemas.openxmlformats.org/officeDocument/2006/relationships/hyperlink" Target="https://corona.jakarta.go.id/peta" TargetMode="External"/><Relationship Id="rId12" Type="http://schemas.openxmlformats.org/officeDocument/2006/relationships/hyperlink" Target="https://corona.jakarta.go.id/peta" TargetMode="External"/><Relationship Id="rId15" Type="http://schemas.openxmlformats.org/officeDocument/2006/relationships/hyperlink" Target="https://corona.jakarta.go.id/peta" TargetMode="External"/><Relationship Id="rId14" Type="http://schemas.openxmlformats.org/officeDocument/2006/relationships/hyperlink" Target="https://corona.jakarta.go.id/peta" TargetMode="External"/><Relationship Id="rId17" Type="http://schemas.openxmlformats.org/officeDocument/2006/relationships/hyperlink" Target="https://corona.jakarta.go.id/peta" TargetMode="External"/><Relationship Id="rId16" Type="http://schemas.openxmlformats.org/officeDocument/2006/relationships/hyperlink" Target="https://corona.jakarta.go.id/peta" TargetMode="External"/><Relationship Id="rId19" Type="http://schemas.openxmlformats.org/officeDocument/2006/relationships/hyperlink" Target="https://corona.jakarta.go.id/peta" TargetMode="External"/><Relationship Id="rId18" Type="http://schemas.openxmlformats.org/officeDocument/2006/relationships/hyperlink" Target="https://corona.jakarta.go.id/peta" TargetMode="External"/><Relationship Id="rId84" Type="http://schemas.openxmlformats.org/officeDocument/2006/relationships/hyperlink" Target="https://corona.jakarta.go.id/peta" TargetMode="External"/><Relationship Id="rId83" Type="http://schemas.openxmlformats.org/officeDocument/2006/relationships/hyperlink" Target="https://corona.jakarta.go.id/peta" TargetMode="External"/><Relationship Id="rId86" Type="http://schemas.openxmlformats.org/officeDocument/2006/relationships/hyperlink" Target="https://corona.jakarta.go.id/peta" TargetMode="External"/><Relationship Id="rId85" Type="http://schemas.openxmlformats.org/officeDocument/2006/relationships/hyperlink" Target="https://corona.jakarta.go.id/peta" TargetMode="External"/><Relationship Id="rId88" Type="http://schemas.openxmlformats.org/officeDocument/2006/relationships/hyperlink" Target="https://corona.jakarta.go.id/peta" TargetMode="External"/><Relationship Id="rId87" Type="http://schemas.openxmlformats.org/officeDocument/2006/relationships/hyperlink" Target="https://corona.jakarta.go.id/peta" TargetMode="External"/><Relationship Id="rId89" Type="http://schemas.openxmlformats.org/officeDocument/2006/relationships/hyperlink" Target="https://corona.jakarta.go.id/peta" TargetMode="External"/><Relationship Id="rId80" Type="http://schemas.openxmlformats.org/officeDocument/2006/relationships/hyperlink" Target="https://corona.jakarta.go.id/peta" TargetMode="External"/><Relationship Id="rId82" Type="http://schemas.openxmlformats.org/officeDocument/2006/relationships/hyperlink" Target="https://corona.jakarta.go.id/peta" TargetMode="External"/><Relationship Id="rId81" Type="http://schemas.openxmlformats.org/officeDocument/2006/relationships/hyperlink" Target="https://corona.jakarta.go.id/peta" TargetMode="External"/><Relationship Id="rId73" Type="http://schemas.openxmlformats.org/officeDocument/2006/relationships/hyperlink" Target="https://corona.jakarta.go.id/peta" TargetMode="External"/><Relationship Id="rId72" Type="http://schemas.openxmlformats.org/officeDocument/2006/relationships/hyperlink" Target="https://corona.jakarta.go.id/peta" TargetMode="External"/><Relationship Id="rId75" Type="http://schemas.openxmlformats.org/officeDocument/2006/relationships/hyperlink" Target="https://corona.jakarta.go.id/peta" TargetMode="External"/><Relationship Id="rId74" Type="http://schemas.openxmlformats.org/officeDocument/2006/relationships/hyperlink" Target="https://corona.jakarta.go.id/peta" TargetMode="External"/><Relationship Id="rId77" Type="http://schemas.openxmlformats.org/officeDocument/2006/relationships/hyperlink" Target="https://corona.jakarta.go.id/peta" TargetMode="External"/><Relationship Id="rId76" Type="http://schemas.openxmlformats.org/officeDocument/2006/relationships/hyperlink" Target="https://corona.jakarta.go.id/peta" TargetMode="External"/><Relationship Id="rId79" Type="http://schemas.openxmlformats.org/officeDocument/2006/relationships/hyperlink" Target="https://corona.jakarta.go.id/peta" TargetMode="External"/><Relationship Id="rId78" Type="http://schemas.openxmlformats.org/officeDocument/2006/relationships/hyperlink" Target="https://corona.jakarta.go.id/peta" TargetMode="External"/><Relationship Id="rId71" Type="http://schemas.openxmlformats.org/officeDocument/2006/relationships/hyperlink" Target="https://corona.jakarta.go.id/peta" TargetMode="External"/><Relationship Id="rId70" Type="http://schemas.openxmlformats.org/officeDocument/2006/relationships/hyperlink" Target="https://corona.jakarta.go.id/peta" TargetMode="External"/><Relationship Id="rId62" Type="http://schemas.openxmlformats.org/officeDocument/2006/relationships/hyperlink" Target="https://corona.jakarta.go.id/peta" TargetMode="External"/><Relationship Id="rId61" Type="http://schemas.openxmlformats.org/officeDocument/2006/relationships/hyperlink" Target="https://corona.jakarta.go.id/peta" TargetMode="External"/><Relationship Id="rId64" Type="http://schemas.openxmlformats.org/officeDocument/2006/relationships/hyperlink" Target="https://corona.jakarta.go.id/peta" TargetMode="External"/><Relationship Id="rId63" Type="http://schemas.openxmlformats.org/officeDocument/2006/relationships/hyperlink" Target="https://corona.jakarta.go.id/peta" TargetMode="External"/><Relationship Id="rId66" Type="http://schemas.openxmlformats.org/officeDocument/2006/relationships/hyperlink" Target="https://corona.jakarta.go.id/peta" TargetMode="External"/><Relationship Id="rId65" Type="http://schemas.openxmlformats.org/officeDocument/2006/relationships/hyperlink" Target="https://corona.jakarta.go.id/peta" TargetMode="External"/><Relationship Id="rId68" Type="http://schemas.openxmlformats.org/officeDocument/2006/relationships/hyperlink" Target="https://corona.jakarta.go.id/peta" TargetMode="External"/><Relationship Id="rId67" Type="http://schemas.openxmlformats.org/officeDocument/2006/relationships/hyperlink" Target="https://corona.jakarta.go.id/peta" TargetMode="External"/><Relationship Id="rId60" Type="http://schemas.openxmlformats.org/officeDocument/2006/relationships/hyperlink" Target="https://corona.jakarta.go.id/peta" TargetMode="External"/><Relationship Id="rId69" Type="http://schemas.openxmlformats.org/officeDocument/2006/relationships/hyperlink" Target="https://corona.jakarta.go.id/peta" TargetMode="External"/><Relationship Id="rId51" Type="http://schemas.openxmlformats.org/officeDocument/2006/relationships/hyperlink" Target="https://corona.jakarta.go.id/peta" TargetMode="External"/><Relationship Id="rId50" Type="http://schemas.openxmlformats.org/officeDocument/2006/relationships/hyperlink" Target="https://corona.jakarta.go.id/peta" TargetMode="External"/><Relationship Id="rId53" Type="http://schemas.openxmlformats.org/officeDocument/2006/relationships/hyperlink" Target="https://corona.jakarta.go.id/peta" TargetMode="External"/><Relationship Id="rId52" Type="http://schemas.openxmlformats.org/officeDocument/2006/relationships/hyperlink" Target="https://corona.jakarta.go.id/peta" TargetMode="External"/><Relationship Id="rId55" Type="http://schemas.openxmlformats.org/officeDocument/2006/relationships/hyperlink" Target="https://corona.jakarta.go.id/peta" TargetMode="External"/><Relationship Id="rId54" Type="http://schemas.openxmlformats.org/officeDocument/2006/relationships/hyperlink" Target="https://corona.jakarta.go.id/peta" TargetMode="External"/><Relationship Id="rId57" Type="http://schemas.openxmlformats.org/officeDocument/2006/relationships/hyperlink" Target="https://corona.jakarta.go.id/peta" TargetMode="External"/><Relationship Id="rId56" Type="http://schemas.openxmlformats.org/officeDocument/2006/relationships/hyperlink" Target="https://corona.jakarta.go.id/peta" TargetMode="External"/><Relationship Id="rId59" Type="http://schemas.openxmlformats.org/officeDocument/2006/relationships/hyperlink" Target="https://corona.jakarta.go.id/peta" TargetMode="External"/><Relationship Id="rId58" Type="http://schemas.openxmlformats.org/officeDocument/2006/relationships/hyperlink" Target="https://corona.jakarta.go.id/peta" TargetMode="External"/><Relationship Id="rId95" Type="http://schemas.openxmlformats.org/officeDocument/2006/relationships/hyperlink" Target="https://corona.jakarta.go.id/peta" TargetMode="External"/><Relationship Id="rId94" Type="http://schemas.openxmlformats.org/officeDocument/2006/relationships/hyperlink" Target="https://corona.jakarta.go.id/peta" TargetMode="External"/><Relationship Id="rId97" Type="http://schemas.openxmlformats.org/officeDocument/2006/relationships/hyperlink" Target="https://corona.jakarta.go.id/peta" TargetMode="External"/><Relationship Id="rId96" Type="http://schemas.openxmlformats.org/officeDocument/2006/relationships/hyperlink" Target="https://corona.jakarta.go.id/peta" TargetMode="External"/><Relationship Id="rId99" Type="http://schemas.openxmlformats.org/officeDocument/2006/relationships/hyperlink" Target="https://corona.jakarta.go.id/peta" TargetMode="External"/><Relationship Id="rId98" Type="http://schemas.openxmlformats.org/officeDocument/2006/relationships/hyperlink" Target="https://corona.jakarta.go.id/peta" TargetMode="External"/><Relationship Id="rId91" Type="http://schemas.openxmlformats.org/officeDocument/2006/relationships/hyperlink" Target="https://corona.jakarta.go.id/peta" TargetMode="External"/><Relationship Id="rId90" Type="http://schemas.openxmlformats.org/officeDocument/2006/relationships/hyperlink" Target="https://corona.jakarta.go.id/peta" TargetMode="External"/><Relationship Id="rId93" Type="http://schemas.openxmlformats.org/officeDocument/2006/relationships/hyperlink" Target="https://corona.jakarta.go.id/peta" TargetMode="External"/><Relationship Id="rId92" Type="http://schemas.openxmlformats.org/officeDocument/2006/relationships/hyperlink" Target="https://corona.jakarta.go.id/peta" TargetMode="External"/><Relationship Id="rId190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94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93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92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91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87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86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85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84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89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88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83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82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81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80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76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75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74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73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79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78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77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98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97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96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95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99" Type="http://schemas.openxmlformats.org/officeDocument/2006/relationships/drawing" Target="../drawings/drawing18.xml"/><Relationship Id="rId150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49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48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43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42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41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40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47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46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45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44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39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38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37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32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31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30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36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35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34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33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72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71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70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65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64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63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62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69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68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67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66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61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60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59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54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53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52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51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58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57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56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55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07" Type="http://schemas.openxmlformats.org/officeDocument/2006/relationships/hyperlink" Target="https://corona.jakarta.go.id/peta" TargetMode="External"/><Relationship Id="rId106" Type="http://schemas.openxmlformats.org/officeDocument/2006/relationships/hyperlink" Target="https://corona.jakarta.go.id/peta" TargetMode="External"/><Relationship Id="rId105" Type="http://schemas.openxmlformats.org/officeDocument/2006/relationships/hyperlink" Target="https://corona.jakarta.go.id/peta" TargetMode="External"/><Relationship Id="rId104" Type="http://schemas.openxmlformats.org/officeDocument/2006/relationships/hyperlink" Target="https://corona.jakarta.go.id/peta" TargetMode="External"/><Relationship Id="rId109" Type="http://schemas.openxmlformats.org/officeDocument/2006/relationships/hyperlink" Target="https://corona.jakarta.go.id/peta" TargetMode="External"/><Relationship Id="rId108" Type="http://schemas.openxmlformats.org/officeDocument/2006/relationships/hyperlink" Target="https://corona.jakarta.go.id/peta" TargetMode="External"/><Relationship Id="rId103" Type="http://schemas.openxmlformats.org/officeDocument/2006/relationships/hyperlink" Target="https://corona.jakarta.go.id/peta" TargetMode="External"/><Relationship Id="rId102" Type="http://schemas.openxmlformats.org/officeDocument/2006/relationships/hyperlink" Target="https://corona.jakarta.go.id/peta" TargetMode="External"/><Relationship Id="rId101" Type="http://schemas.openxmlformats.org/officeDocument/2006/relationships/hyperlink" Target="https://corona.jakarta.go.id/peta" TargetMode="External"/><Relationship Id="rId100" Type="http://schemas.openxmlformats.org/officeDocument/2006/relationships/hyperlink" Target="https://corona.jakarta.go.id/peta" TargetMode="External"/><Relationship Id="rId129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28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27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26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21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20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25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24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23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22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18" Type="http://schemas.openxmlformats.org/officeDocument/2006/relationships/hyperlink" Target="https://corona.jakarta.go.id/peta" TargetMode="External"/><Relationship Id="rId117" Type="http://schemas.openxmlformats.org/officeDocument/2006/relationships/hyperlink" Target="https://corona.jakarta.go.id/peta" TargetMode="External"/><Relationship Id="rId116" Type="http://schemas.openxmlformats.org/officeDocument/2006/relationships/hyperlink" Target="https://corona.jakarta.go.id/peta" TargetMode="External"/><Relationship Id="rId115" Type="http://schemas.openxmlformats.org/officeDocument/2006/relationships/hyperlink" Target="https://corona.jakarta.go.id/peta" TargetMode="External"/><Relationship Id="rId119" Type="http://schemas.openxmlformats.org/officeDocument/2006/relationships/hyperlink" Target="https://www.facebook.com/KawalCOVID19/?__tn__=kCH-R&amp;eid=ARC0_LGwwH5-fjUMkPGekE05VMlsY7Zbb70TNKGbirRHkr5PQw7uIFM8p5XORjhEXMxstDX6nL3gGLPb&amp;hc_ref=ARSM51FLepL6uxNi_HmE5gEkFMpMwBguR-Zs_QC77jka8TnQ_l_Stbsw0DYpcq-SvFE&amp;fref=nf" TargetMode="External"/><Relationship Id="rId110" Type="http://schemas.openxmlformats.org/officeDocument/2006/relationships/hyperlink" Target="https://corona.jakarta.go.id/peta" TargetMode="External"/><Relationship Id="rId114" Type="http://schemas.openxmlformats.org/officeDocument/2006/relationships/hyperlink" Target="https://corona.jakarta.go.id/peta" TargetMode="External"/><Relationship Id="rId113" Type="http://schemas.openxmlformats.org/officeDocument/2006/relationships/hyperlink" Target="https://corona.jakarta.go.id/peta" TargetMode="External"/><Relationship Id="rId112" Type="http://schemas.openxmlformats.org/officeDocument/2006/relationships/hyperlink" Target="https://corona.jakarta.go.id/peta" TargetMode="External"/><Relationship Id="rId111" Type="http://schemas.openxmlformats.org/officeDocument/2006/relationships/hyperlink" Target="https://corona.jakarta.go.id/peta" TargetMode="Externa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lenterasultra.com/web/2020/03/19/tiga-warga-sultra-positif-corona/" TargetMode="External"/><Relationship Id="rId2" Type="http://schemas.openxmlformats.org/officeDocument/2006/relationships/hyperlink" Target="https://lenterasultra.com/web/2020/03/19/tiga-warga-sultra-positif-corona/" TargetMode="External"/><Relationship Id="rId3" Type="http://schemas.openxmlformats.org/officeDocument/2006/relationships/hyperlink" Target="https://lenterasultra.com/web/2020/03/19/tiga-warga-sultra-positif-corona/" TargetMode="External"/><Relationship Id="rId4" Type="http://schemas.openxmlformats.org/officeDocument/2006/relationships/hyperlink" Target="https://www.cnnindonesia.com/nasional/20200318195307-20-484722/dinkes-sultra-temukan-172-odp-dan-9-pdp-virus-corona" TargetMode="External"/><Relationship Id="rId9" Type="http://schemas.openxmlformats.org/officeDocument/2006/relationships/hyperlink" Target="https://www.cnnindonesia.com/nasional/20200318195307-20-484722/dinkes-sultra-temukan-172-odp-dan-9-pdp-virus-corona" TargetMode="External"/><Relationship Id="rId5" Type="http://schemas.openxmlformats.org/officeDocument/2006/relationships/hyperlink" Target="https://www.cnnindonesia.com/nasional/20200318195307-20-484722/dinkes-sultra-temukan-172-odp-dan-9-pdp-virus-corona" TargetMode="External"/><Relationship Id="rId6" Type="http://schemas.openxmlformats.org/officeDocument/2006/relationships/hyperlink" Target="https://www.cnnindonesia.com/nasional/20200318195307-20-484722/dinkes-sultra-temukan-172-odp-dan-9-pdp-virus-corona" TargetMode="External"/><Relationship Id="rId7" Type="http://schemas.openxmlformats.org/officeDocument/2006/relationships/hyperlink" Target="https://www.cnnindonesia.com/nasional/20200318195307-20-484722/dinkes-sultra-temukan-172-odp-dan-9-pdp-virus-corona" TargetMode="External"/><Relationship Id="rId8" Type="http://schemas.openxmlformats.org/officeDocument/2006/relationships/hyperlink" Target="https://www.cnnindonesia.com/nasional/20200318195307-20-484722/dinkes-sultra-temukan-172-odp-dan-9-pdp-virus-corona" TargetMode="External"/><Relationship Id="rId40" Type="http://schemas.openxmlformats.org/officeDocument/2006/relationships/hyperlink" Target="https://www.cnnindonesia.com/nasional/20200318195307-20-484722/dinkes-sultra-temukan-172-odp-dan-9-pdp-virus-corona" TargetMode="External"/><Relationship Id="rId42" Type="http://schemas.openxmlformats.org/officeDocument/2006/relationships/hyperlink" Target="https://www.cnnindonesia.com/nasional/20200318195307-20-484722/dinkes-sultra-temukan-172-odp-dan-9-pdp-virus-corona" TargetMode="External"/><Relationship Id="rId41" Type="http://schemas.openxmlformats.org/officeDocument/2006/relationships/hyperlink" Target="https://www.cnnindonesia.com/nasional/20200318195307-20-484722/dinkes-sultra-temukan-172-odp-dan-9-pdp-virus-corona" TargetMode="External"/><Relationship Id="rId44" Type="http://schemas.openxmlformats.org/officeDocument/2006/relationships/hyperlink" Target="https://www.cnnindonesia.com/nasional/20200318195307-20-484722/dinkes-sultra-temukan-172-odp-dan-9-pdp-virus-corona" TargetMode="External"/><Relationship Id="rId43" Type="http://schemas.openxmlformats.org/officeDocument/2006/relationships/hyperlink" Target="https://www.cnnindonesia.com/nasional/20200318195307-20-484722/dinkes-sultra-temukan-172-odp-dan-9-pdp-virus-corona" TargetMode="External"/><Relationship Id="rId46" Type="http://schemas.openxmlformats.org/officeDocument/2006/relationships/hyperlink" Target="https://www.cnnindonesia.com/nasional/20200318195307-20-484722/dinkes-sultra-temukan-172-odp-dan-9-pdp-virus-corona" TargetMode="External"/><Relationship Id="rId45" Type="http://schemas.openxmlformats.org/officeDocument/2006/relationships/hyperlink" Target="https://www.cnnindonesia.com/nasional/20200318195307-20-484722/dinkes-sultra-temukan-172-odp-dan-9-pdp-virus-corona" TargetMode="External"/><Relationship Id="rId48" Type="http://schemas.openxmlformats.org/officeDocument/2006/relationships/hyperlink" Target="https://www.cnnindonesia.com/nasional/20200318195307-20-484722/dinkes-sultra-temukan-172-odp-dan-9-pdp-virus-corona" TargetMode="External"/><Relationship Id="rId47" Type="http://schemas.openxmlformats.org/officeDocument/2006/relationships/hyperlink" Target="https://www.cnnindonesia.com/nasional/20200318195307-20-484722/dinkes-sultra-temukan-172-odp-dan-9-pdp-virus-corona" TargetMode="External"/><Relationship Id="rId49" Type="http://schemas.openxmlformats.org/officeDocument/2006/relationships/hyperlink" Target="https://www.cnnindonesia.com/nasional/20200318195307-20-484722/dinkes-sultra-temukan-172-odp-dan-9-pdp-virus-corona" TargetMode="External"/><Relationship Id="rId31" Type="http://schemas.openxmlformats.org/officeDocument/2006/relationships/hyperlink" Target="https://www.cnnindonesia.com/nasional/20200318195307-20-484722/dinkes-sultra-temukan-172-odp-dan-9-pdp-virus-corona" TargetMode="External"/><Relationship Id="rId30" Type="http://schemas.openxmlformats.org/officeDocument/2006/relationships/hyperlink" Target="https://www.cnnindonesia.com/nasional/20200318195307-20-484722/dinkes-sultra-temukan-172-odp-dan-9-pdp-virus-corona" TargetMode="External"/><Relationship Id="rId33" Type="http://schemas.openxmlformats.org/officeDocument/2006/relationships/hyperlink" Target="https://www.cnnindonesia.com/nasional/20200318195307-20-484722/dinkes-sultra-temukan-172-odp-dan-9-pdp-virus-corona" TargetMode="External"/><Relationship Id="rId32" Type="http://schemas.openxmlformats.org/officeDocument/2006/relationships/hyperlink" Target="https://www.cnnindonesia.com/nasional/20200318195307-20-484722/dinkes-sultra-temukan-172-odp-dan-9-pdp-virus-corona" TargetMode="External"/><Relationship Id="rId35" Type="http://schemas.openxmlformats.org/officeDocument/2006/relationships/hyperlink" Target="https://www.cnnindonesia.com/nasional/20200318195307-20-484722/dinkes-sultra-temukan-172-odp-dan-9-pdp-virus-corona" TargetMode="External"/><Relationship Id="rId34" Type="http://schemas.openxmlformats.org/officeDocument/2006/relationships/hyperlink" Target="https://www.cnnindonesia.com/nasional/20200318195307-20-484722/dinkes-sultra-temukan-172-odp-dan-9-pdp-virus-corona" TargetMode="External"/><Relationship Id="rId37" Type="http://schemas.openxmlformats.org/officeDocument/2006/relationships/hyperlink" Target="https://www.cnnindonesia.com/nasional/20200318195307-20-484722/dinkes-sultra-temukan-172-odp-dan-9-pdp-virus-corona" TargetMode="External"/><Relationship Id="rId36" Type="http://schemas.openxmlformats.org/officeDocument/2006/relationships/hyperlink" Target="https://www.cnnindonesia.com/nasional/20200318195307-20-484722/dinkes-sultra-temukan-172-odp-dan-9-pdp-virus-corona" TargetMode="External"/><Relationship Id="rId39" Type="http://schemas.openxmlformats.org/officeDocument/2006/relationships/hyperlink" Target="https://www.cnnindonesia.com/nasional/20200318195307-20-484722/dinkes-sultra-temukan-172-odp-dan-9-pdp-virus-corona" TargetMode="External"/><Relationship Id="rId38" Type="http://schemas.openxmlformats.org/officeDocument/2006/relationships/hyperlink" Target="https://www.cnnindonesia.com/nasional/20200318195307-20-484722/dinkes-sultra-temukan-172-odp-dan-9-pdp-virus-corona" TargetMode="External"/><Relationship Id="rId20" Type="http://schemas.openxmlformats.org/officeDocument/2006/relationships/hyperlink" Target="https://www.cnnindonesia.com/nasional/20200318195307-20-484722/dinkes-sultra-temukan-172-odp-dan-9-pdp-virus-corona" TargetMode="External"/><Relationship Id="rId22" Type="http://schemas.openxmlformats.org/officeDocument/2006/relationships/hyperlink" Target="https://www.cnnindonesia.com/nasional/20200318195307-20-484722/dinkes-sultra-temukan-172-odp-dan-9-pdp-virus-corona" TargetMode="External"/><Relationship Id="rId21" Type="http://schemas.openxmlformats.org/officeDocument/2006/relationships/hyperlink" Target="https://www.cnnindonesia.com/nasional/20200318195307-20-484722/dinkes-sultra-temukan-172-odp-dan-9-pdp-virus-corona" TargetMode="External"/><Relationship Id="rId24" Type="http://schemas.openxmlformats.org/officeDocument/2006/relationships/hyperlink" Target="https://www.cnnindonesia.com/nasional/20200318195307-20-484722/dinkes-sultra-temukan-172-odp-dan-9-pdp-virus-corona" TargetMode="External"/><Relationship Id="rId23" Type="http://schemas.openxmlformats.org/officeDocument/2006/relationships/hyperlink" Target="https://www.cnnindonesia.com/nasional/20200318195307-20-484722/dinkes-sultra-temukan-172-odp-dan-9-pdp-virus-corona" TargetMode="External"/><Relationship Id="rId26" Type="http://schemas.openxmlformats.org/officeDocument/2006/relationships/hyperlink" Target="https://www.cnnindonesia.com/nasional/20200318195307-20-484722/dinkes-sultra-temukan-172-odp-dan-9-pdp-virus-corona" TargetMode="External"/><Relationship Id="rId25" Type="http://schemas.openxmlformats.org/officeDocument/2006/relationships/hyperlink" Target="https://www.cnnindonesia.com/nasional/20200318195307-20-484722/dinkes-sultra-temukan-172-odp-dan-9-pdp-virus-corona" TargetMode="External"/><Relationship Id="rId28" Type="http://schemas.openxmlformats.org/officeDocument/2006/relationships/hyperlink" Target="https://www.cnnindonesia.com/nasional/20200318195307-20-484722/dinkes-sultra-temukan-172-odp-dan-9-pdp-virus-corona" TargetMode="External"/><Relationship Id="rId27" Type="http://schemas.openxmlformats.org/officeDocument/2006/relationships/hyperlink" Target="https://www.cnnindonesia.com/nasional/20200318195307-20-484722/dinkes-sultra-temukan-172-odp-dan-9-pdp-virus-corona" TargetMode="External"/><Relationship Id="rId29" Type="http://schemas.openxmlformats.org/officeDocument/2006/relationships/hyperlink" Target="https://www.cnnindonesia.com/nasional/20200318195307-20-484722/dinkes-sultra-temukan-172-odp-dan-9-pdp-virus-corona" TargetMode="External"/><Relationship Id="rId11" Type="http://schemas.openxmlformats.org/officeDocument/2006/relationships/hyperlink" Target="https://www.cnnindonesia.com/nasional/20200318195307-20-484722/dinkes-sultra-temukan-172-odp-dan-9-pdp-virus-corona" TargetMode="External"/><Relationship Id="rId10" Type="http://schemas.openxmlformats.org/officeDocument/2006/relationships/hyperlink" Target="https://www.cnnindonesia.com/nasional/20200318195307-20-484722/dinkes-sultra-temukan-172-odp-dan-9-pdp-virus-corona" TargetMode="External"/><Relationship Id="rId13" Type="http://schemas.openxmlformats.org/officeDocument/2006/relationships/hyperlink" Target="https://www.cnnindonesia.com/nasional/20200318195307-20-484722/dinkes-sultra-temukan-172-odp-dan-9-pdp-virus-corona" TargetMode="External"/><Relationship Id="rId12" Type="http://schemas.openxmlformats.org/officeDocument/2006/relationships/hyperlink" Target="https://www.cnnindonesia.com/nasional/20200318195307-20-484722/dinkes-sultra-temukan-172-odp-dan-9-pdp-virus-corona" TargetMode="External"/><Relationship Id="rId15" Type="http://schemas.openxmlformats.org/officeDocument/2006/relationships/hyperlink" Target="https://www.cnnindonesia.com/nasional/20200318195307-20-484722/dinkes-sultra-temukan-172-odp-dan-9-pdp-virus-corona" TargetMode="External"/><Relationship Id="rId14" Type="http://schemas.openxmlformats.org/officeDocument/2006/relationships/hyperlink" Target="https://www.cnnindonesia.com/nasional/20200318195307-20-484722/dinkes-sultra-temukan-172-odp-dan-9-pdp-virus-corona" TargetMode="External"/><Relationship Id="rId17" Type="http://schemas.openxmlformats.org/officeDocument/2006/relationships/hyperlink" Target="https://www.cnnindonesia.com/nasional/20200318195307-20-484722/dinkes-sultra-temukan-172-odp-dan-9-pdp-virus-corona" TargetMode="External"/><Relationship Id="rId16" Type="http://schemas.openxmlformats.org/officeDocument/2006/relationships/hyperlink" Target="https://www.cnnindonesia.com/nasional/20200318195307-20-484722/dinkes-sultra-temukan-172-odp-dan-9-pdp-virus-corona" TargetMode="External"/><Relationship Id="rId19" Type="http://schemas.openxmlformats.org/officeDocument/2006/relationships/hyperlink" Target="https://www.cnnindonesia.com/nasional/20200318195307-20-484722/dinkes-sultra-temukan-172-odp-dan-9-pdp-virus-corona" TargetMode="External"/><Relationship Id="rId18" Type="http://schemas.openxmlformats.org/officeDocument/2006/relationships/hyperlink" Target="https://www.cnnindonesia.com/nasional/20200318195307-20-484722/dinkes-sultra-temukan-172-odp-dan-9-pdp-virus-corona" TargetMode="External"/><Relationship Id="rId84" Type="http://schemas.openxmlformats.org/officeDocument/2006/relationships/hyperlink" Target="https://www.cnnindonesia.com/nasional/20200318195307-20-484722/dinkes-sultra-temukan-172-odp-dan-9-pdp-virus-corona" TargetMode="External"/><Relationship Id="rId83" Type="http://schemas.openxmlformats.org/officeDocument/2006/relationships/hyperlink" Target="https://www.cnnindonesia.com/nasional/20200318195307-20-484722/dinkes-sultra-temukan-172-odp-dan-9-pdp-virus-corona" TargetMode="External"/><Relationship Id="rId86" Type="http://schemas.openxmlformats.org/officeDocument/2006/relationships/hyperlink" Target="https://www.cnnindonesia.com/nasional/20200318195307-20-484722/dinkes-sultra-temukan-172-odp-dan-9-pdp-virus-corona" TargetMode="External"/><Relationship Id="rId85" Type="http://schemas.openxmlformats.org/officeDocument/2006/relationships/hyperlink" Target="https://www.cnnindonesia.com/nasional/20200318195307-20-484722/dinkes-sultra-temukan-172-odp-dan-9-pdp-virus-corona" TargetMode="External"/><Relationship Id="rId88" Type="http://schemas.openxmlformats.org/officeDocument/2006/relationships/hyperlink" Target="https://www.cnnindonesia.com/nasional/20200318195307-20-484722/dinkes-sultra-temukan-172-odp-dan-9-pdp-virus-corona" TargetMode="External"/><Relationship Id="rId87" Type="http://schemas.openxmlformats.org/officeDocument/2006/relationships/hyperlink" Target="https://www.cnnindonesia.com/nasional/20200318195307-20-484722/dinkes-sultra-temukan-172-odp-dan-9-pdp-virus-corona" TargetMode="External"/><Relationship Id="rId89" Type="http://schemas.openxmlformats.org/officeDocument/2006/relationships/hyperlink" Target="https://www.cnnindonesia.com/nasional/20200318195307-20-484722/dinkes-sultra-temukan-172-odp-dan-9-pdp-virus-corona" TargetMode="External"/><Relationship Id="rId80" Type="http://schemas.openxmlformats.org/officeDocument/2006/relationships/hyperlink" Target="https://www.cnnindonesia.com/nasional/20200318195307-20-484722/dinkes-sultra-temukan-172-odp-dan-9-pdp-virus-corona" TargetMode="External"/><Relationship Id="rId82" Type="http://schemas.openxmlformats.org/officeDocument/2006/relationships/hyperlink" Target="https://www.cnnindonesia.com/nasional/20200318195307-20-484722/dinkes-sultra-temukan-172-odp-dan-9-pdp-virus-corona" TargetMode="External"/><Relationship Id="rId81" Type="http://schemas.openxmlformats.org/officeDocument/2006/relationships/hyperlink" Target="https://www.cnnindonesia.com/nasional/20200318195307-20-484722/dinkes-sultra-temukan-172-odp-dan-9-pdp-virus-corona" TargetMode="External"/><Relationship Id="rId73" Type="http://schemas.openxmlformats.org/officeDocument/2006/relationships/hyperlink" Target="https://www.cnnindonesia.com/nasional/20200318195307-20-484722/dinkes-sultra-temukan-172-odp-dan-9-pdp-virus-corona" TargetMode="External"/><Relationship Id="rId72" Type="http://schemas.openxmlformats.org/officeDocument/2006/relationships/hyperlink" Target="https://www.cnnindonesia.com/nasional/20200318195307-20-484722/dinkes-sultra-temukan-172-odp-dan-9-pdp-virus-corona" TargetMode="External"/><Relationship Id="rId75" Type="http://schemas.openxmlformats.org/officeDocument/2006/relationships/hyperlink" Target="https://www.cnnindonesia.com/nasional/20200318195307-20-484722/dinkes-sultra-temukan-172-odp-dan-9-pdp-virus-corona" TargetMode="External"/><Relationship Id="rId74" Type="http://schemas.openxmlformats.org/officeDocument/2006/relationships/hyperlink" Target="https://www.cnnindonesia.com/nasional/20200318195307-20-484722/dinkes-sultra-temukan-172-odp-dan-9-pdp-virus-corona" TargetMode="External"/><Relationship Id="rId77" Type="http://schemas.openxmlformats.org/officeDocument/2006/relationships/hyperlink" Target="https://www.cnnindonesia.com/nasional/20200318195307-20-484722/dinkes-sultra-temukan-172-odp-dan-9-pdp-virus-corona" TargetMode="External"/><Relationship Id="rId76" Type="http://schemas.openxmlformats.org/officeDocument/2006/relationships/hyperlink" Target="https://www.cnnindonesia.com/nasional/20200318195307-20-484722/dinkes-sultra-temukan-172-odp-dan-9-pdp-virus-corona" TargetMode="External"/><Relationship Id="rId79" Type="http://schemas.openxmlformats.org/officeDocument/2006/relationships/hyperlink" Target="https://www.cnnindonesia.com/nasional/20200318195307-20-484722/dinkes-sultra-temukan-172-odp-dan-9-pdp-virus-corona" TargetMode="External"/><Relationship Id="rId78" Type="http://schemas.openxmlformats.org/officeDocument/2006/relationships/hyperlink" Target="https://www.cnnindonesia.com/nasional/20200318195307-20-484722/dinkes-sultra-temukan-172-odp-dan-9-pdp-virus-corona" TargetMode="External"/><Relationship Id="rId71" Type="http://schemas.openxmlformats.org/officeDocument/2006/relationships/hyperlink" Target="https://www.cnnindonesia.com/nasional/20200318195307-20-484722/dinkes-sultra-temukan-172-odp-dan-9-pdp-virus-corona" TargetMode="External"/><Relationship Id="rId70" Type="http://schemas.openxmlformats.org/officeDocument/2006/relationships/hyperlink" Target="https://www.cnnindonesia.com/nasional/20200318195307-20-484722/dinkes-sultra-temukan-172-odp-dan-9-pdp-virus-corona" TargetMode="External"/><Relationship Id="rId62" Type="http://schemas.openxmlformats.org/officeDocument/2006/relationships/hyperlink" Target="https://www.cnnindonesia.com/nasional/20200318195307-20-484722/dinkes-sultra-temukan-172-odp-dan-9-pdp-virus-corona" TargetMode="External"/><Relationship Id="rId61" Type="http://schemas.openxmlformats.org/officeDocument/2006/relationships/hyperlink" Target="https://www.cnnindonesia.com/nasional/20200318195307-20-484722/dinkes-sultra-temukan-172-odp-dan-9-pdp-virus-corona" TargetMode="External"/><Relationship Id="rId64" Type="http://schemas.openxmlformats.org/officeDocument/2006/relationships/hyperlink" Target="https://www.cnnindonesia.com/nasional/20200318195307-20-484722/dinkes-sultra-temukan-172-odp-dan-9-pdp-virus-corona" TargetMode="External"/><Relationship Id="rId63" Type="http://schemas.openxmlformats.org/officeDocument/2006/relationships/hyperlink" Target="https://www.cnnindonesia.com/nasional/20200318195307-20-484722/dinkes-sultra-temukan-172-odp-dan-9-pdp-virus-corona" TargetMode="External"/><Relationship Id="rId66" Type="http://schemas.openxmlformats.org/officeDocument/2006/relationships/hyperlink" Target="https://www.cnnindonesia.com/nasional/20200318195307-20-484722/dinkes-sultra-temukan-172-odp-dan-9-pdp-virus-corona" TargetMode="External"/><Relationship Id="rId65" Type="http://schemas.openxmlformats.org/officeDocument/2006/relationships/hyperlink" Target="https://www.cnnindonesia.com/nasional/20200318195307-20-484722/dinkes-sultra-temukan-172-odp-dan-9-pdp-virus-corona" TargetMode="External"/><Relationship Id="rId68" Type="http://schemas.openxmlformats.org/officeDocument/2006/relationships/hyperlink" Target="https://www.cnnindonesia.com/nasional/20200318195307-20-484722/dinkes-sultra-temukan-172-odp-dan-9-pdp-virus-corona" TargetMode="External"/><Relationship Id="rId67" Type="http://schemas.openxmlformats.org/officeDocument/2006/relationships/hyperlink" Target="https://www.cnnindonesia.com/nasional/20200318195307-20-484722/dinkes-sultra-temukan-172-odp-dan-9-pdp-virus-corona" TargetMode="External"/><Relationship Id="rId60" Type="http://schemas.openxmlformats.org/officeDocument/2006/relationships/hyperlink" Target="https://www.cnnindonesia.com/nasional/20200318195307-20-484722/dinkes-sultra-temukan-172-odp-dan-9-pdp-virus-corona" TargetMode="External"/><Relationship Id="rId69" Type="http://schemas.openxmlformats.org/officeDocument/2006/relationships/hyperlink" Target="https://www.cnnindonesia.com/nasional/20200318195307-20-484722/dinkes-sultra-temukan-172-odp-dan-9-pdp-virus-corona" TargetMode="External"/><Relationship Id="rId51" Type="http://schemas.openxmlformats.org/officeDocument/2006/relationships/hyperlink" Target="https://www.cnnindonesia.com/nasional/20200318195307-20-484722/dinkes-sultra-temukan-172-odp-dan-9-pdp-virus-corona" TargetMode="External"/><Relationship Id="rId50" Type="http://schemas.openxmlformats.org/officeDocument/2006/relationships/hyperlink" Target="https://www.cnnindonesia.com/nasional/20200318195307-20-484722/dinkes-sultra-temukan-172-odp-dan-9-pdp-virus-corona" TargetMode="External"/><Relationship Id="rId53" Type="http://schemas.openxmlformats.org/officeDocument/2006/relationships/hyperlink" Target="https://www.cnnindonesia.com/nasional/20200318195307-20-484722/dinkes-sultra-temukan-172-odp-dan-9-pdp-virus-corona" TargetMode="External"/><Relationship Id="rId52" Type="http://schemas.openxmlformats.org/officeDocument/2006/relationships/hyperlink" Target="https://www.cnnindonesia.com/nasional/20200318195307-20-484722/dinkes-sultra-temukan-172-odp-dan-9-pdp-virus-corona" TargetMode="External"/><Relationship Id="rId55" Type="http://schemas.openxmlformats.org/officeDocument/2006/relationships/hyperlink" Target="https://www.cnnindonesia.com/nasional/20200318195307-20-484722/dinkes-sultra-temukan-172-odp-dan-9-pdp-virus-corona" TargetMode="External"/><Relationship Id="rId54" Type="http://schemas.openxmlformats.org/officeDocument/2006/relationships/hyperlink" Target="https://www.cnnindonesia.com/nasional/20200318195307-20-484722/dinkes-sultra-temukan-172-odp-dan-9-pdp-virus-corona" TargetMode="External"/><Relationship Id="rId57" Type="http://schemas.openxmlformats.org/officeDocument/2006/relationships/hyperlink" Target="https://www.cnnindonesia.com/nasional/20200318195307-20-484722/dinkes-sultra-temukan-172-odp-dan-9-pdp-virus-corona" TargetMode="External"/><Relationship Id="rId56" Type="http://schemas.openxmlformats.org/officeDocument/2006/relationships/hyperlink" Target="https://www.cnnindonesia.com/nasional/20200318195307-20-484722/dinkes-sultra-temukan-172-odp-dan-9-pdp-virus-corona" TargetMode="External"/><Relationship Id="rId59" Type="http://schemas.openxmlformats.org/officeDocument/2006/relationships/hyperlink" Target="https://www.cnnindonesia.com/nasional/20200318195307-20-484722/dinkes-sultra-temukan-172-odp-dan-9-pdp-virus-corona" TargetMode="External"/><Relationship Id="rId58" Type="http://schemas.openxmlformats.org/officeDocument/2006/relationships/hyperlink" Target="https://www.cnnindonesia.com/nasional/20200318195307-20-484722/dinkes-sultra-temukan-172-odp-dan-9-pdp-virus-corona" TargetMode="External"/><Relationship Id="rId95" Type="http://schemas.openxmlformats.org/officeDocument/2006/relationships/hyperlink" Target="https://www.cnnindonesia.com/nasional/20200318195307-20-484722/dinkes-sultra-temukan-172-odp-dan-9-pdp-virus-corona" TargetMode="External"/><Relationship Id="rId94" Type="http://schemas.openxmlformats.org/officeDocument/2006/relationships/hyperlink" Target="https://www.cnnindonesia.com/nasional/20200318195307-20-484722/dinkes-sultra-temukan-172-odp-dan-9-pdp-virus-corona" TargetMode="External"/><Relationship Id="rId97" Type="http://schemas.openxmlformats.org/officeDocument/2006/relationships/hyperlink" Target="https://www.cnnindonesia.com/nasional/20200318195307-20-484722/dinkes-sultra-temukan-172-odp-dan-9-pdp-virus-corona" TargetMode="External"/><Relationship Id="rId96" Type="http://schemas.openxmlformats.org/officeDocument/2006/relationships/hyperlink" Target="https://www.cnnindonesia.com/nasional/20200318195307-20-484722/dinkes-sultra-temukan-172-odp-dan-9-pdp-virus-corona" TargetMode="External"/><Relationship Id="rId99" Type="http://schemas.openxmlformats.org/officeDocument/2006/relationships/hyperlink" Target="https://www.cnnindonesia.com/nasional/20200318195307-20-484722/dinkes-sultra-temukan-172-odp-dan-9-pdp-virus-corona" TargetMode="External"/><Relationship Id="rId98" Type="http://schemas.openxmlformats.org/officeDocument/2006/relationships/hyperlink" Target="https://www.cnnindonesia.com/nasional/20200318195307-20-484722/dinkes-sultra-temukan-172-odp-dan-9-pdp-virus-corona" TargetMode="External"/><Relationship Id="rId91" Type="http://schemas.openxmlformats.org/officeDocument/2006/relationships/hyperlink" Target="https://www.cnnindonesia.com/nasional/20200318195307-20-484722/dinkes-sultra-temukan-172-odp-dan-9-pdp-virus-corona" TargetMode="External"/><Relationship Id="rId90" Type="http://schemas.openxmlformats.org/officeDocument/2006/relationships/hyperlink" Target="https://www.cnnindonesia.com/nasional/20200318195307-20-484722/dinkes-sultra-temukan-172-odp-dan-9-pdp-virus-corona" TargetMode="External"/><Relationship Id="rId93" Type="http://schemas.openxmlformats.org/officeDocument/2006/relationships/hyperlink" Target="https://www.cnnindonesia.com/nasional/20200318195307-20-484722/dinkes-sultra-temukan-172-odp-dan-9-pdp-virus-corona" TargetMode="External"/><Relationship Id="rId92" Type="http://schemas.openxmlformats.org/officeDocument/2006/relationships/hyperlink" Target="https://www.cnnindonesia.com/nasional/20200318195307-20-484722/dinkes-sultra-temukan-172-odp-dan-9-pdp-virus-corona" TargetMode="External"/><Relationship Id="rId142" Type="http://schemas.openxmlformats.org/officeDocument/2006/relationships/drawing" Target="../drawings/drawing19.xml"/><Relationship Id="rId141" Type="http://schemas.openxmlformats.org/officeDocument/2006/relationships/hyperlink" Target="https://www.cnnindonesia.com/nasional/20200318195307-20-484722/dinkes-sultra-temukan-172-odp-dan-9-pdp-virus-corona" TargetMode="External"/><Relationship Id="rId140" Type="http://schemas.openxmlformats.org/officeDocument/2006/relationships/hyperlink" Target="https://www.cnnindonesia.com/nasional/20200318195307-20-484722/dinkes-sultra-temukan-172-odp-dan-9-pdp-virus-corona" TargetMode="External"/><Relationship Id="rId139" Type="http://schemas.openxmlformats.org/officeDocument/2006/relationships/hyperlink" Target="https://www.cnnindonesia.com/nasional/20200318195307-20-484722/dinkes-sultra-temukan-172-odp-dan-9-pdp-virus-corona" TargetMode="External"/><Relationship Id="rId138" Type="http://schemas.openxmlformats.org/officeDocument/2006/relationships/hyperlink" Target="https://www.cnnindonesia.com/nasional/20200318195307-20-484722/dinkes-sultra-temukan-172-odp-dan-9-pdp-virus-corona" TargetMode="External"/><Relationship Id="rId137" Type="http://schemas.openxmlformats.org/officeDocument/2006/relationships/hyperlink" Target="https://www.cnnindonesia.com/nasional/20200318195307-20-484722/dinkes-sultra-temukan-172-odp-dan-9-pdp-virus-corona" TargetMode="External"/><Relationship Id="rId132" Type="http://schemas.openxmlformats.org/officeDocument/2006/relationships/hyperlink" Target="https://www.cnnindonesia.com/nasional/20200318195307-20-484722/dinkes-sultra-temukan-172-odp-dan-9-pdp-virus-corona" TargetMode="External"/><Relationship Id="rId131" Type="http://schemas.openxmlformats.org/officeDocument/2006/relationships/hyperlink" Target="https://www.cnnindonesia.com/nasional/20200318195307-20-484722/dinkes-sultra-temukan-172-odp-dan-9-pdp-virus-corona" TargetMode="External"/><Relationship Id="rId130" Type="http://schemas.openxmlformats.org/officeDocument/2006/relationships/hyperlink" Target="https://www.cnnindonesia.com/nasional/20200318195307-20-484722/dinkes-sultra-temukan-172-odp-dan-9-pdp-virus-corona" TargetMode="External"/><Relationship Id="rId136" Type="http://schemas.openxmlformats.org/officeDocument/2006/relationships/hyperlink" Target="https://www.cnnindonesia.com/nasional/20200318195307-20-484722/dinkes-sultra-temukan-172-odp-dan-9-pdp-virus-corona" TargetMode="External"/><Relationship Id="rId135" Type="http://schemas.openxmlformats.org/officeDocument/2006/relationships/hyperlink" Target="https://www.cnnindonesia.com/nasional/20200318195307-20-484722/dinkes-sultra-temukan-172-odp-dan-9-pdp-virus-corona" TargetMode="External"/><Relationship Id="rId134" Type="http://schemas.openxmlformats.org/officeDocument/2006/relationships/hyperlink" Target="https://www.cnnindonesia.com/nasional/20200318195307-20-484722/dinkes-sultra-temukan-172-odp-dan-9-pdp-virus-corona" TargetMode="External"/><Relationship Id="rId133" Type="http://schemas.openxmlformats.org/officeDocument/2006/relationships/hyperlink" Target="https://www.cnnindonesia.com/nasional/20200318195307-20-484722/dinkes-sultra-temukan-172-odp-dan-9-pdp-virus-corona" TargetMode="External"/><Relationship Id="rId107" Type="http://schemas.openxmlformats.org/officeDocument/2006/relationships/hyperlink" Target="https://www.cnnindonesia.com/nasional/20200318195307-20-484722/dinkes-sultra-temukan-172-odp-dan-9-pdp-virus-corona" TargetMode="External"/><Relationship Id="rId106" Type="http://schemas.openxmlformats.org/officeDocument/2006/relationships/hyperlink" Target="https://www.cnnindonesia.com/nasional/20200318195307-20-484722/dinkes-sultra-temukan-172-odp-dan-9-pdp-virus-corona" TargetMode="External"/><Relationship Id="rId105" Type="http://schemas.openxmlformats.org/officeDocument/2006/relationships/hyperlink" Target="https://www.cnnindonesia.com/nasional/20200318195307-20-484722/dinkes-sultra-temukan-172-odp-dan-9-pdp-virus-corona" TargetMode="External"/><Relationship Id="rId104" Type="http://schemas.openxmlformats.org/officeDocument/2006/relationships/hyperlink" Target="https://www.cnnindonesia.com/nasional/20200318195307-20-484722/dinkes-sultra-temukan-172-odp-dan-9-pdp-virus-corona" TargetMode="External"/><Relationship Id="rId109" Type="http://schemas.openxmlformats.org/officeDocument/2006/relationships/hyperlink" Target="https://www.cnnindonesia.com/nasional/20200318195307-20-484722/dinkes-sultra-temukan-172-odp-dan-9-pdp-virus-corona" TargetMode="External"/><Relationship Id="rId108" Type="http://schemas.openxmlformats.org/officeDocument/2006/relationships/hyperlink" Target="https://www.cnnindonesia.com/nasional/20200318195307-20-484722/dinkes-sultra-temukan-172-odp-dan-9-pdp-virus-corona" TargetMode="External"/><Relationship Id="rId103" Type="http://schemas.openxmlformats.org/officeDocument/2006/relationships/hyperlink" Target="https://www.cnnindonesia.com/nasional/20200318195307-20-484722/dinkes-sultra-temukan-172-odp-dan-9-pdp-virus-corona" TargetMode="External"/><Relationship Id="rId102" Type="http://schemas.openxmlformats.org/officeDocument/2006/relationships/hyperlink" Target="https://www.cnnindonesia.com/nasional/20200318195307-20-484722/dinkes-sultra-temukan-172-odp-dan-9-pdp-virus-corona" TargetMode="External"/><Relationship Id="rId101" Type="http://schemas.openxmlformats.org/officeDocument/2006/relationships/hyperlink" Target="https://www.cnnindonesia.com/nasional/20200318195307-20-484722/dinkes-sultra-temukan-172-odp-dan-9-pdp-virus-corona" TargetMode="External"/><Relationship Id="rId100" Type="http://schemas.openxmlformats.org/officeDocument/2006/relationships/hyperlink" Target="https://www.cnnindonesia.com/nasional/20200318195307-20-484722/dinkes-sultra-temukan-172-odp-dan-9-pdp-virus-corona" TargetMode="External"/><Relationship Id="rId129" Type="http://schemas.openxmlformats.org/officeDocument/2006/relationships/hyperlink" Target="https://www.cnnindonesia.com/nasional/20200318195307-20-484722/dinkes-sultra-temukan-172-odp-dan-9-pdp-virus-corona" TargetMode="External"/><Relationship Id="rId128" Type="http://schemas.openxmlformats.org/officeDocument/2006/relationships/hyperlink" Target="https://www.cnnindonesia.com/nasional/20200318195307-20-484722/dinkes-sultra-temukan-172-odp-dan-9-pdp-virus-corona" TargetMode="External"/><Relationship Id="rId127" Type="http://schemas.openxmlformats.org/officeDocument/2006/relationships/hyperlink" Target="https://www.cnnindonesia.com/nasional/20200318195307-20-484722/dinkes-sultra-temukan-172-odp-dan-9-pdp-virus-corona" TargetMode="External"/><Relationship Id="rId126" Type="http://schemas.openxmlformats.org/officeDocument/2006/relationships/hyperlink" Target="https://www.cnnindonesia.com/nasional/20200318195307-20-484722/dinkes-sultra-temukan-172-odp-dan-9-pdp-virus-corona" TargetMode="External"/><Relationship Id="rId121" Type="http://schemas.openxmlformats.org/officeDocument/2006/relationships/hyperlink" Target="https://www.cnnindonesia.com/nasional/20200318195307-20-484722/dinkes-sultra-temukan-172-odp-dan-9-pdp-virus-corona" TargetMode="External"/><Relationship Id="rId120" Type="http://schemas.openxmlformats.org/officeDocument/2006/relationships/hyperlink" Target="https://www.cnnindonesia.com/nasional/20200318195307-20-484722/dinkes-sultra-temukan-172-odp-dan-9-pdp-virus-corona" TargetMode="External"/><Relationship Id="rId125" Type="http://schemas.openxmlformats.org/officeDocument/2006/relationships/hyperlink" Target="https://www.cnnindonesia.com/nasional/20200318195307-20-484722/dinkes-sultra-temukan-172-odp-dan-9-pdp-virus-corona" TargetMode="External"/><Relationship Id="rId124" Type="http://schemas.openxmlformats.org/officeDocument/2006/relationships/hyperlink" Target="https://www.cnnindonesia.com/nasional/20200318195307-20-484722/dinkes-sultra-temukan-172-odp-dan-9-pdp-virus-corona" TargetMode="External"/><Relationship Id="rId123" Type="http://schemas.openxmlformats.org/officeDocument/2006/relationships/hyperlink" Target="https://www.cnnindonesia.com/nasional/20200318195307-20-484722/dinkes-sultra-temukan-172-odp-dan-9-pdp-virus-corona" TargetMode="External"/><Relationship Id="rId122" Type="http://schemas.openxmlformats.org/officeDocument/2006/relationships/hyperlink" Target="https://www.cnnindonesia.com/nasional/20200318195307-20-484722/dinkes-sultra-temukan-172-odp-dan-9-pdp-virus-corona" TargetMode="External"/><Relationship Id="rId118" Type="http://schemas.openxmlformats.org/officeDocument/2006/relationships/hyperlink" Target="https://www.cnnindonesia.com/nasional/20200318195307-20-484722/dinkes-sultra-temukan-172-odp-dan-9-pdp-virus-corona" TargetMode="External"/><Relationship Id="rId117" Type="http://schemas.openxmlformats.org/officeDocument/2006/relationships/hyperlink" Target="https://www.cnnindonesia.com/nasional/20200318195307-20-484722/dinkes-sultra-temukan-172-odp-dan-9-pdp-virus-corona" TargetMode="External"/><Relationship Id="rId116" Type="http://schemas.openxmlformats.org/officeDocument/2006/relationships/hyperlink" Target="https://www.cnnindonesia.com/nasional/20200318195307-20-484722/dinkes-sultra-temukan-172-odp-dan-9-pdp-virus-corona" TargetMode="External"/><Relationship Id="rId115" Type="http://schemas.openxmlformats.org/officeDocument/2006/relationships/hyperlink" Target="https://www.cnnindonesia.com/nasional/20200318195307-20-484722/dinkes-sultra-temukan-172-odp-dan-9-pdp-virus-corona" TargetMode="External"/><Relationship Id="rId119" Type="http://schemas.openxmlformats.org/officeDocument/2006/relationships/hyperlink" Target="https://www.cnnindonesia.com/nasional/20200318195307-20-484722/dinkes-sultra-temukan-172-odp-dan-9-pdp-virus-corona" TargetMode="External"/><Relationship Id="rId110" Type="http://schemas.openxmlformats.org/officeDocument/2006/relationships/hyperlink" Target="https://www.cnnindonesia.com/nasional/20200318195307-20-484722/dinkes-sultra-temukan-172-odp-dan-9-pdp-virus-corona" TargetMode="External"/><Relationship Id="rId114" Type="http://schemas.openxmlformats.org/officeDocument/2006/relationships/hyperlink" Target="https://www.cnnindonesia.com/nasional/20200318195307-20-484722/dinkes-sultra-temukan-172-odp-dan-9-pdp-virus-corona" TargetMode="External"/><Relationship Id="rId113" Type="http://schemas.openxmlformats.org/officeDocument/2006/relationships/hyperlink" Target="https://www.cnnindonesia.com/nasional/20200318195307-20-484722/dinkes-sultra-temukan-172-odp-dan-9-pdp-virus-corona" TargetMode="External"/><Relationship Id="rId112" Type="http://schemas.openxmlformats.org/officeDocument/2006/relationships/hyperlink" Target="https://www.cnnindonesia.com/nasional/20200318195307-20-484722/dinkes-sultra-temukan-172-odp-dan-9-pdp-virus-corona" TargetMode="External"/><Relationship Id="rId111" Type="http://schemas.openxmlformats.org/officeDocument/2006/relationships/hyperlink" Target="https://www.cnnindonesia.com/nasional/20200318195307-20-484722/dinkes-sultra-temukan-172-odp-dan-9-pdp-virus-corona" TargetMode="External"/></Relationships>
</file>

<file path=xl/worksheets/_rels/sheet20.xml.rels><?xml version="1.0" encoding="UTF-8" standalone="yes"?><Relationships xmlns="http://schemas.openxmlformats.org/package/2006/relationships"><Relationship Id="rId392" Type="http://schemas.openxmlformats.org/officeDocument/2006/relationships/hyperlink" Target="https://infocorona.bantenprov.go.id/odp" TargetMode="External"/><Relationship Id="rId391" Type="http://schemas.openxmlformats.org/officeDocument/2006/relationships/hyperlink" Target="https://infocorona.bantenprov.go.id/odp" TargetMode="External"/><Relationship Id="rId390" Type="http://schemas.openxmlformats.org/officeDocument/2006/relationships/hyperlink" Target="https://infocorona.bantenprov.go.id/odp" TargetMode="External"/><Relationship Id="rId1" Type="http://schemas.openxmlformats.org/officeDocument/2006/relationships/hyperlink" Target="https://infocorona.bantenprov.go.id/covid-19/topic/5" TargetMode="External"/><Relationship Id="rId2" Type="http://schemas.openxmlformats.org/officeDocument/2006/relationships/hyperlink" Target="https://infocorona.bantenprov.go.id/covid-19/topic/5" TargetMode="External"/><Relationship Id="rId3" Type="http://schemas.openxmlformats.org/officeDocument/2006/relationships/hyperlink" Target="https://infocorona.bantenprov.go.id/covid-19/topic/5" TargetMode="External"/><Relationship Id="rId4" Type="http://schemas.openxmlformats.org/officeDocument/2006/relationships/hyperlink" Target="https://infocorona.bantenprov.go.id/covid-19/topic/5" TargetMode="External"/><Relationship Id="rId9" Type="http://schemas.openxmlformats.org/officeDocument/2006/relationships/hyperlink" Target="https://infocorona.bantenprov.go.id/covid-19/topic/5" TargetMode="External"/><Relationship Id="rId385" Type="http://schemas.openxmlformats.org/officeDocument/2006/relationships/hyperlink" Target="https://infocorona.bantenprov.go.id/odp" TargetMode="External"/><Relationship Id="rId384" Type="http://schemas.openxmlformats.org/officeDocument/2006/relationships/hyperlink" Target="https://infocorona.bantenprov.go.id/odp" TargetMode="External"/><Relationship Id="rId383" Type="http://schemas.openxmlformats.org/officeDocument/2006/relationships/hyperlink" Target="https://infocorona.bantenprov.go.id/odp" TargetMode="External"/><Relationship Id="rId382" Type="http://schemas.openxmlformats.org/officeDocument/2006/relationships/hyperlink" Target="https://infocorona.bantenprov.go.id/odp" TargetMode="External"/><Relationship Id="rId5" Type="http://schemas.openxmlformats.org/officeDocument/2006/relationships/hyperlink" Target="https://infocorona.bantenprov.go.id/covid-19/topic/5" TargetMode="External"/><Relationship Id="rId389" Type="http://schemas.openxmlformats.org/officeDocument/2006/relationships/hyperlink" Target="https://infocorona.bantenprov.go.id/odp" TargetMode="External"/><Relationship Id="rId6" Type="http://schemas.openxmlformats.org/officeDocument/2006/relationships/hyperlink" Target="https://infocorona.bantenprov.go.id/covid-19/topic/5" TargetMode="External"/><Relationship Id="rId388" Type="http://schemas.openxmlformats.org/officeDocument/2006/relationships/hyperlink" Target="https://infocorona.bantenprov.go.id/odp" TargetMode="External"/><Relationship Id="rId7" Type="http://schemas.openxmlformats.org/officeDocument/2006/relationships/hyperlink" Target="https://infocorona.bantenprov.go.id/covid-19/topic/5" TargetMode="External"/><Relationship Id="rId387" Type="http://schemas.openxmlformats.org/officeDocument/2006/relationships/hyperlink" Target="https://infocorona.bantenprov.go.id/odp" TargetMode="External"/><Relationship Id="rId8" Type="http://schemas.openxmlformats.org/officeDocument/2006/relationships/hyperlink" Target="https://infocorona.bantenprov.go.id/covid-19/topic/5" TargetMode="External"/><Relationship Id="rId386" Type="http://schemas.openxmlformats.org/officeDocument/2006/relationships/hyperlink" Target="https://infocorona.bantenprov.go.id/odp" TargetMode="External"/><Relationship Id="rId381" Type="http://schemas.openxmlformats.org/officeDocument/2006/relationships/hyperlink" Target="https://infocorona.bantenprov.go.id/odp" TargetMode="External"/><Relationship Id="rId380" Type="http://schemas.openxmlformats.org/officeDocument/2006/relationships/hyperlink" Target="https://infocorona.bantenprov.go.id/odp" TargetMode="External"/><Relationship Id="rId379" Type="http://schemas.openxmlformats.org/officeDocument/2006/relationships/hyperlink" Target="https://infocorona.bantenprov.go.id/odp" TargetMode="External"/><Relationship Id="rId374" Type="http://schemas.openxmlformats.org/officeDocument/2006/relationships/hyperlink" Target="https://infocorona.bantenprov.go.id/odp" TargetMode="External"/><Relationship Id="rId373" Type="http://schemas.openxmlformats.org/officeDocument/2006/relationships/hyperlink" Target="https://infocorona.bantenprov.go.id/odp" TargetMode="External"/><Relationship Id="rId372" Type="http://schemas.openxmlformats.org/officeDocument/2006/relationships/hyperlink" Target="https://infocorona.bantenprov.go.id/odp" TargetMode="External"/><Relationship Id="rId371" Type="http://schemas.openxmlformats.org/officeDocument/2006/relationships/hyperlink" Target="https://infocorona.bantenprov.go.id/odp" TargetMode="External"/><Relationship Id="rId378" Type="http://schemas.openxmlformats.org/officeDocument/2006/relationships/hyperlink" Target="https://infocorona.bantenprov.go.id/odp" TargetMode="External"/><Relationship Id="rId377" Type="http://schemas.openxmlformats.org/officeDocument/2006/relationships/hyperlink" Target="https://infocorona.bantenprov.go.id/odp" TargetMode="External"/><Relationship Id="rId376" Type="http://schemas.openxmlformats.org/officeDocument/2006/relationships/hyperlink" Target="https://infocorona.bantenprov.go.id/odp" TargetMode="External"/><Relationship Id="rId375" Type="http://schemas.openxmlformats.org/officeDocument/2006/relationships/hyperlink" Target="https://infocorona.bantenprov.go.id/odp" TargetMode="External"/><Relationship Id="rId396" Type="http://schemas.openxmlformats.org/officeDocument/2006/relationships/hyperlink" Target="https://infocorona.bantenprov.go.id/odp" TargetMode="External"/><Relationship Id="rId395" Type="http://schemas.openxmlformats.org/officeDocument/2006/relationships/hyperlink" Target="https://infocorona.bantenprov.go.id/odp" TargetMode="External"/><Relationship Id="rId394" Type="http://schemas.openxmlformats.org/officeDocument/2006/relationships/hyperlink" Target="https://infocorona.bantenprov.go.id/odp" TargetMode="External"/><Relationship Id="rId393" Type="http://schemas.openxmlformats.org/officeDocument/2006/relationships/hyperlink" Target="https://infocorona.bantenprov.go.id/odp" TargetMode="External"/><Relationship Id="rId399" Type="http://schemas.openxmlformats.org/officeDocument/2006/relationships/hyperlink" Target="https://infocorona.bantenprov.go.id/odp" TargetMode="External"/><Relationship Id="rId398" Type="http://schemas.openxmlformats.org/officeDocument/2006/relationships/hyperlink" Target="https://infocorona.bantenprov.go.id/odp" TargetMode="External"/><Relationship Id="rId397" Type="http://schemas.openxmlformats.org/officeDocument/2006/relationships/hyperlink" Target="https://infocorona.bantenprov.go.id/odp" TargetMode="External"/><Relationship Id="rId808" Type="http://schemas.openxmlformats.org/officeDocument/2006/relationships/hyperlink" Target="https://infocorona.bantenprov.go.id/odp" TargetMode="External"/><Relationship Id="rId807" Type="http://schemas.openxmlformats.org/officeDocument/2006/relationships/hyperlink" Target="https://infocorona.bantenprov.go.id/odp" TargetMode="External"/><Relationship Id="rId806" Type="http://schemas.openxmlformats.org/officeDocument/2006/relationships/hyperlink" Target="https://infocorona.bantenprov.go.id/odp" TargetMode="External"/><Relationship Id="rId805" Type="http://schemas.openxmlformats.org/officeDocument/2006/relationships/hyperlink" Target="https://infocorona.bantenprov.go.id/odp" TargetMode="External"/><Relationship Id="rId809" Type="http://schemas.openxmlformats.org/officeDocument/2006/relationships/hyperlink" Target="https://infocorona.bantenprov.go.id/odp" TargetMode="External"/><Relationship Id="rId800" Type="http://schemas.openxmlformats.org/officeDocument/2006/relationships/hyperlink" Target="https://infocorona.bantenprov.go.id/odp" TargetMode="External"/><Relationship Id="rId804" Type="http://schemas.openxmlformats.org/officeDocument/2006/relationships/hyperlink" Target="https://infocorona.bantenprov.go.id/odp" TargetMode="External"/><Relationship Id="rId803" Type="http://schemas.openxmlformats.org/officeDocument/2006/relationships/hyperlink" Target="https://infocorona.bantenprov.go.id/odp" TargetMode="External"/><Relationship Id="rId802" Type="http://schemas.openxmlformats.org/officeDocument/2006/relationships/hyperlink" Target="https://infocorona.bantenprov.go.id/odp" TargetMode="External"/><Relationship Id="rId801" Type="http://schemas.openxmlformats.org/officeDocument/2006/relationships/hyperlink" Target="https://infocorona.bantenprov.go.id/odp" TargetMode="External"/><Relationship Id="rId40" Type="http://schemas.openxmlformats.org/officeDocument/2006/relationships/hyperlink" Target="https://infocorona.bantenprov.go.id/covid-19/topic/5" TargetMode="External"/><Relationship Id="rId42" Type="http://schemas.openxmlformats.org/officeDocument/2006/relationships/hyperlink" Target="https://infocorona.bantenprov.go.id/covid-19/topic/5" TargetMode="External"/><Relationship Id="rId41" Type="http://schemas.openxmlformats.org/officeDocument/2006/relationships/hyperlink" Target="https://infocorona.bantenprov.go.id/covid-19/topic/5" TargetMode="External"/><Relationship Id="rId44" Type="http://schemas.openxmlformats.org/officeDocument/2006/relationships/hyperlink" Target="https://infocorona.bantenprov.go.id/covid-19/topic/5" TargetMode="External"/><Relationship Id="rId43" Type="http://schemas.openxmlformats.org/officeDocument/2006/relationships/hyperlink" Target="https://infocorona.bantenprov.go.id/covid-19/topic/5" TargetMode="External"/><Relationship Id="rId46" Type="http://schemas.openxmlformats.org/officeDocument/2006/relationships/hyperlink" Target="https://infocorona.bantenprov.go.id/covid-19/topic/5" TargetMode="External"/><Relationship Id="rId45" Type="http://schemas.openxmlformats.org/officeDocument/2006/relationships/hyperlink" Target="https://infocorona.bantenprov.go.id/covid-19/topic/5" TargetMode="External"/><Relationship Id="rId745" Type="http://schemas.openxmlformats.org/officeDocument/2006/relationships/hyperlink" Target="https://infocorona.bantenprov.go.id/odp" TargetMode="External"/><Relationship Id="rId744" Type="http://schemas.openxmlformats.org/officeDocument/2006/relationships/hyperlink" Target="https://infocorona.bantenprov.go.id/odp" TargetMode="External"/><Relationship Id="rId743" Type="http://schemas.openxmlformats.org/officeDocument/2006/relationships/hyperlink" Target="https://infocorona.bantenprov.go.id/odp" TargetMode="External"/><Relationship Id="rId742" Type="http://schemas.openxmlformats.org/officeDocument/2006/relationships/hyperlink" Target="https://infocorona.bantenprov.go.id/odp" TargetMode="External"/><Relationship Id="rId749" Type="http://schemas.openxmlformats.org/officeDocument/2006/relationships/hyperlink" Target="https://infocorona.bantenprov.go.id/odp" TargetMode="External"/><Relationship Id="rId748" Type="http://schemas.openxmlformats.org/officeDocument/2006/relationships/hyperlink" Target="https://infocorona.bantenprov.go.id/odp" TargetMode="External"/><Relationship Id="rId747" Type="http://schemas.openxmlformats.org/officeDocument/2006/relationships/hyperlink" Target="https://infocorona.bantenprov.go.id/odp" TargetMode="External"/><Relationship Id="rId746" Type="http://schemas.openxmlformats.org/officeDocument/2006/relationships/hyperlink" Target="https://infocorona.bantenprov.go.id/odp" TargetMode="External"/><Relationship Id="rId48" Type="http://schemas.openxmlformats.org/officeDocument/2006/relationships/hyperlink" Target="https://infocorona.bantenprov.go.id/covid-19/topic/5" TargetMode="External"/><Relationship Id="rId47" Type="http://schemas.openxmlformats.org/officeDocument/2006/relationships/hyperlink" Target="https://infocorona.bantenprov.go.id/covid-19/topic/5" TargetMode="External"/><Relationship Id="rId49" Type="http://schemas.openxmlformats.org/officeDocument/2006/relationships/hyperlink" Target="https://infocorona.bantenprov.go.id/covid-19/topic/5" TargetMode="External"/><Relationship Id="rId741" Type="http://schemas.openxmlformats.org/officeDocument/2006/relationships/hyperlink" Target="https://infocorona.bantenprov.go.id/odp" TargetMode="External"/><Relationship Id="rId740" Type="http://schemas.openxmlformats.org/officeDocument/2006/relationships/hyperlink" Target="https://infocorona.bantenprov.go.id/odp" TargetMode="External"/><Relationship Id="rId31" Type="http://schemas.openxmlformats.org/officeDocument/2006/relationships/hyperlink" Target="https://infocorona.bantenprov.go.id/covid-19/topic/5" TargetMode="External"/><Relationship Id="rId30" Type="http://schemas.openxmlformats.org/officeDocument/2006/relationships/hyperlink" Target="https://infocorona.bantenprov.go.id/covid-19/topic/5" TargetMode="External"/><Relationship Id="rId33" Type="http://schemas.openxmlformats.org/officeDocument/2006/relationships/hyperlink" Target="https://infocorona.bantenprov.go.id/covid-19/topic/5" TargetMode="External"/><Relationship Id="rId32" Type="http://schemas.openxmlformats.org/officeDocument/2006/relationships/hyperlink" Target="https://infocorona.bantenprov.go.id/covid-19/topic/5" TargetMode="External"/><Relationship Id="rId35" Type="http://schemas.openxmlformats.org/officeDocument/2006/relationships/hyperlink" Target="https://infocorona.bantenprov.go.id/covid-19/topic/5" TargetMode="External"/><Relationship Id="rId34" Type="http://schemas.openxmlformats.org/officeDocument/2006/relationships/hyperlink" Target="https://infocorona.bantenprov.go.id/covid-19/topic/5" TargetMode="External"/><Relationship Id="rId739" Type="http://schemas.openxmlformats.org/officeDocument/2006/relationships/hyperlink" Target="https://infocorona.bantenprov.go.id/odp" TargetMode="External"/><Relationship Id="rId734" Type="http://schemas.openxmlformats.org/officeDocument/2006/relationships/hyperlink" Target="https://infocorona.bantenprov.go.id/odp" TargetMode="External"/><Relationship Id="rId733" Type="http://schemas.openxmlformats.org/officeDocument/2006/relationships/hyperlink" Target="https://infocorona.bantenprov.go.id/odp" TargetMode="External"/><Relationship Id="rId732" Type="http://schemas.openxmlformats.org/officeDocument/2006/relationships/hyperlink" Target="https://infocorona.bantenprov.go.id/odp" TargetMode="External"/><Relationship Id="rId731" Type="http://schemas.openxmlformats.org/officeDocument/2006/relationships/hyperlink" Target="https://infocorona.bantenprov.go.id/odp" TargetMode="External"/><Relationship Id="rId738" Type="http://schemas.openxmlformats.org/officeDocument/2006/relationships/hyperlink" Target="https://infocorona.bantenprov.go.id/odp" TargetMode="External"/><Relationship Id="rId737" Type="http://schemas.openxmlformats.org/officeDocument/2006/relationships/hyperlink" Target="https://infocorona.bantenprov.go.id/odp" TargetMode="External"/><Relationship Id="rId736" Type="http://schemas.openxmlformats.org/officeDocument/2006/relationships/hyperlink" Target="https://infocorona.bantenprov.go.id/odp" TargetMode="External"/><Relationship Id="rId735" Type="http://schemas.openxmlformats.org/officeDocument/2006/relationships/hyperlink" Target="https://infocorona.bantenprov.go.id/odp" TargetMode="External"/><Relationship Id="rId37" Type="http://schemas.openxmlformats.org/officeDocument/2006/relationships/hyperlink" Target="https://infocorona.bantenprov.go.id/covid-19/topic/5" TargetMode="External"/><Relationship Id="rId36" Type="http://schemas.openxmlformats.org/officeDocument/2006/relationships/hyperlink" Target="https://infocorona.bantenprov.go.id/covid-19/topic/5" TargetMode="External"/><Relationship Id="rId39" Type="http://schemas.openxmlformats.org/officeDocument/2006/relationships/hyperlink" Target="https://infocorona.bantenprov.go.id/covid-19/topic/5" TargetMode="External"/><Relationship Id="rId38" Type="http://schemas.openxmlformats.org/officeDocument/2006/relationships/hyperlink" Target="https://infocorona.bantenprov.go.id/covid-19/topic/5" TargetMode="External"/><Relationship Id="rId730" Type="http://schemas.openxmlformats.org/officeDocument/2006/relationships/hyperlink" Target="https://infocorona.bantenprov.go.id/odp" TargetMode="External"/><Relationship Id="rId20" Type="http://schemas.openxmlformats.org/officeDocument/2006/relationships/hyperlink" Target="https://infocorona.bantenprov.go.id/covid-19/topic/5" TargetMode="External"/><Relationship Id="rId22" Type="http://schemas.openxmlformats.org/officeDocument/2006/relationships/hyperlink" Target="https://infocorona.bantenprov.go.id/covid-19/topic/15" TargetMode="External"/><Relationship Id="rId21" Type="http://schemas.openxmlformats.org/officeDocument/2006/relationships/hyperlink" Target="https://infocorona.bantenprov.go.id/covid-19/topic/15" TargetMode="External"/><Relationship Id="rId24" Type="http://schemas.openxmlformats.org/officeDocument/2006/relationships/hyperlink" Target="https://infocorona.bantenprov.go.id/covid-19/topic/15" TargetMode="External"/><Relationship Id="rId23" Type="http://schemas.openxmlformats.org/officeDocument/2006/relationships/hyperlink" Target="https://infocorona.bantenprov.go.id/covid-19/topic/15" TargetMode="External"/><Relationship Id="rId767" Type="http://schemas.openxmlformats.org/officeDocument/2006/relationships/hyperlink" Target="https://infocorona.bantenprov.go.id/odp" TargetMode="External"/><Relationship Id="rId766" Type="http://schemas.openxmlformats.org/officeDocument/2006/relationships/hyperlink" Target="https://infocorona.bantenprov.go.id/odp" TargetMode="External"/><Relationship Id="rId765" Type="http://schemas.openxmlformats.org/officeDocument/2006/relationships/hyperlink" Target="https://infocorona.bantenprov.go.id/odp" TargetMode="External"/><Relationship Id="rId764" Type="http://schemas.openxmlformats.org/officeDocument/2006/relationships/hyperlink" Target="https://infocorona.bantenprov.go.id/odp" TargetMode="External"/><Relationship Id="rId769" Type="http://schemas.openxmlformats.org/officeDocument/2006/relationships/hyperlink" Target="https://infocorona.bantenprov.go.id/odp" TargetMode="External"/><Relationship Id="rId768" Type="http://schemas.openxmlformats.org/officeDocument/2006/relationships/hyperlink" Target="https://infocorona.bantenprov.go.id/odp" TargetMode="External"/><Relationship Id="rId26" Type="http://schemas.openxmlformats.org/officeDocument/2006/relationships/hyperlink" Target="https://infocorona.bantenprov.go.id/covid-19/topic/5" TargetMode="External"/><Relationship Id="rId25" Type="http://schemas.openxmlformats.org/officeDocument/2006/relationships/hyperlink" Target="https://infocorona.bantenprov.go.id/covid-19/topic/5" TargetMode="External"/><Relationship Id="rId28" Type="http://schemas.openxmlformats.org/officeDocument/2006/relationships/hyperlink" Target="https://infocorona.bantenprov.go.id/covid-19/topic/5" TargetMode="External"/><Relationship Id="rId27" Type="http://schemas.openxmlformats.org/officeDocument/2006/relationships/hyperlink" Target="https://infocorona.bantenprov.go.id/covid-19/topic/5" TargetMode="External"/><Relationship Id="rId763" Type="http://schemas.openxmlformats.org/officeDocument/2006/relationships/hyperlink" Target="https://infocorona.bantenprov.go.id/odp" TargetMode="External"/><Relationship Id="rId29" Type="http://schemas.openxmlformats.org/officeDocument/2006/relationships/hyperlink" Target="https://infocorona.bantenprov.go.id/covid-19/topic/5" TargetMode="External"/><Relationship Id="rId762" Type="http://schemas.openxmlformats.org/officeDocument/2006/relationships/hyperlink" Target="https://infocorona.bantenprov.go.id/odp" TargetMode="External"/><Relationship Id="rId761" Type="http://schemas.openxmlformats.org/officeDocument/2006/relationships/hyperlink" Target="https://infocorona.bantenprov.go.id/odp" TargetMode="External"/><Relationship Id="rId760" Type="http://schemas.openxmlformats.org/officeDocument/2006/relationships/hyperlink" Target="https://infocorona.bantenprov.go.id/odp" TargetMode="External"/><Relationship Id="rId11" Type="http://schemas.openxmlformats.org/officeDocument/2006/relationships/hyperlink" Target="https://infocorona.bantenprov.go.id/covid-19/topic/15" TargetMode="External"/><Relationship Id="rId10" Type="http://schemas.openxmlformats.org/officeDocument/2006/relationships/hyperlink" Target="https://infocorona.bantenprov.go.id/covid-19/topic/15" TargetMode="External"/><Relationship Id="rId13" Type="http://schemas.openxmlformats.org/officeDocument/2006/relationships/hyperlink" Target="https://infocorona.bantenprov.go.id/covid-19/topic/5" TargetMode="External"/><Relationship Id="rId12" Type="http://schemas.openxmlformats.org/officeDocument/2006/relationships/hyperlink" Target="https://infocorona.bantenprov.go.id/covid-19/topic/5" TargetMode="External"/><Relationship Id="rId756" Type="http://schemas.openxmlformats.org/officeDocument/2006/relationships/hyperlink" Target="https://infocorona.bantenprov.go.id/odp" TargetMode="External"/><Relationship Id="rId755" Type="http://schemas.openxmlformats.org/officeDocument/2006/relationships/hyperlink" Target="https://infocorona.bantenprov.go.id/odp" TargetMode="External"/><Relationship Id="rId754" Type="http://schemas.openxmlformats.org/officeDocument/2006/relationships/hyperlink" Target="https://infocorona.bantenprov.go.id/odp" TargetMode="External"/><Relationship Id="rId753" Type="http://schemas.openxmlformats.org/officeDocument/2006/relationships/hyperlink" Target="https://infocorona.bantenprov.go.id/odp" TargetMode="External"/><Relationship Id="rId759" Type="http://schemas.openxmlformats.org/officeDocument/2006/relationships/hyperlink" Target="https://infocorona.bantenprov.go.id/odp" TargetMode="External"/><Relationship Id="rId758" Type="http://schemas.openxmlformats.org/officeDocument/2006/relationships/hyperlink" Target="https://infocorona.bantenprov.go.id/odp" TargetMode="External"/><Relationship Id="rId757" Type="http://schemas.openxmlformats.org/officeDocument/2006/relationships/hyperlink" Target="https://infocorona.bantenprov.go.id/odp" TargetMode="External"/><Relationship Id="rId15" Type="http://schemas.openxmlformats.org/officeDocument/2006/relationships/hyperlink" Target="https://infocorona.bantenprov.go.id/covid-19/topic/5" TargetMode="External"/><Relationship Id="rId14" Type="http://schemas.openxmlformats.org/officeDocument/2006/relationships/hyperlink" Target="https://infocorona.bantenprov.go.id/covid-19/topic/5" TargetMode="External"/><Relationship Id="rId17" Type="http://schemas.openxmlformats.org/officeDocument/2006/relationships/hyperlink" Target="https://infocorona.bantenprov.go.id/covid-19/topic/5" TargetMode="External"/><Relationship Id="rId16" Type="http://schemas.openxmlformats.org/officeDocument/2006/relationships/hyperlink" Target="https://infocorona.bantenprov.go.id/covid-19/topic/5" TargetMode="External"/><Relationship Id="rId19" Type="http://schemas.openxmlformats.org/officeDocument/2006/relationships/hyperlink" Target="https://infocorona.bantenprov.go.id/covid-19/topic/5" TargetMode="External"/><Relationship Id="rId752" Type="http://schemas.openxmlformats.org/officeDocument/2006/relationships/hyperlink" Target="https://infocorona.bantenprov.go.id/odp" TargetMode="External"/><Relationship Id="rId18" Type="http://schemas.openxmlformats.org/officeDocument/2006/relationships/hyperlink" Target="https://infocorona.bantenprov.go.id/covid-19/topic/5" TargetMode="External"/><Relationship Id="rId751" Type="http://schemas.openxmlformats.org/officeDocument/2006/relationships/hyperlink" Target="https://infocorona.bantenprov.go.id/odp" TargetMode="External"/><Relationship Id="rId750" Type="http://schemas.openxmlformats.org/officeDocument/2006/relationships/hyperlink" Target="https://infocorona.bantenprov.go.id/odp" TargetMode="External"/><Relationship Id="rId84" Type="http://schemas.openxmlformats.org/officeDocument/2006/relationships/hyperlink" Target="https://infocorona.bantenprov.go.id/covid-19/topic/16" TargetMode="External"/><Relationship Id="rId83" Type="http://schemas.openxmlformats.org/officeDocument/2006/relationships/hyperlink" Target="https://infocorona.bantenprov.go.id/covid-19/topic/16" TargetMode="External"/><Relationship Id="rId86" Type="http://schemas.openxmlformats.org/officeDocument/2006/relationships/hyperlink" Target="https://infocorona.bantenprov.go.id/covid-19/topic/16" TargetMode="External"/><Relationship Id="rId85" Type="http://schemas.openxmlformats.org/officeDocument/2006/relationships/hyperlink" Target="https://infocorona.bantenprov.go.id/covid-19/topic/16" TargetMode="External"/><Relationship Id="rId88" Type="http://schemas.openxmlformats.org/officeDocument/2006/relationships/hyperlink" Target="https://infocorona.bantenprov.go.id/covid-19/topic/16" TargetMode="External"/><Relationship Id="rId87" Type="http://schemas.openxmlformats.org/officeDocument/2006/relationships/hyperlink" Target="https://infocorona.bantenprov.go.id/covid-19/topic/16" TargetMode="External"/><Relationship Id="rId89" Type="http://schemas.openxmlformats.org/officeDocument/2006/relationships/hyperlink" Target="https://infocorona.bantenprov.go.id/covid-19/topic/5" TargetMode="External"/><Relationship Id="rId709" Type="http://schemas.openxmlformats.org/officeDocument/2006/relationships/hyperlink" Target="https://infocorona.bantenprov.go.id/odp" TargetMode="External"/><Relationship Id="rId708" Type="http://schemas.openxmlformats.org/officeDocument/2006/relationships/hyperlink" Target="https://infocorona.bantenprov.go.id/odp" TargetMode="External"/><Relationship Id="rId707" Type="http://schemas.openxmlformats.org/officeDocument/2006/relationships/hyperlink" Target="https://infocorona.bantenprov.go.id/odp" TargetMode="External"/><Relationship Id="rId706" Type="http://schemas.openxmlformats.org/officeDocument/2006/relationships/hyperlink" Target="https://infocorona.bantenprov.go.id/odp" TargetMode="External"/><Relationship Id="rId80" Type="http://schemas.openxmlformats.org/officeDocument/2006/relationships/hyperlink" Target="https://infocorona.bantenprov.go.id/covid-19/topic/16" TargetMode="External"/><Relationship Id="rId82" Type="http://schemas.openxmlformats.org/officeDocument/2006/relationships/hyperlink" Target="https://infocorona.bantenprov.go.id/covid-19/topic/16" TargetMode="External"/><Relationship Id="rId81" Type="http://schemas.openxmlformats.org/officeDocument/2006/relationships/hyperlink" Target="https://infocorona.bantenprov.go.id/covid-19/topic/16" TargetMode="External"/><Relationship Id="rId701" Type="http://schemas.openxmlformats.org/officeDocument/2006/relationships/hyperlink" Target="https://infocorona.bantenprov.go.id/odp" TargetMode="External"/><Relationship Id="rId700" Type="http://schemas.openxmlformats.org/officeDocument/2006/relationships/hyperlink" Target="https://infocorona.bantenprov.go.id/odp" TargetMode="External"/><Relationship Id="rId705" Type="http://schemas.openxmlformats.org/officeDocument/2006/relationships/hyperlink" Target="https://infocorona.bantenprov.go.id/odp" TargetMode="External"/><Relationship Id="rId704" Type="http://schemas.openxmlformats.org/officeDocument/2006/relationships/hyperlink" Target="https://infocorona.bantenprov.go.id/odp" TargetMode="External"/><Relationship Id="rId703" Type="http://schemas.openxmlformats.org/officeDocument/2006/relationships/hyperlink" Target="https://infocorona.bantenprov.go.id/odp" TargetMode="External"/><Relationship Id="rId702" Type="http://schemas.openxmlformats.org/officeDocument/2006/relationships/hyperlink" Target="https://infocorona.bantenprov.go.id/odp" TargetMode="External"/><Relationship Id="rId73" Type="http://schemas.openxmlformats.org/officeDocument/2006/relationships/hyperlink" Target="https://infocorona.bantenprov.go.id/covid-19/topic/15" TargetMode="External"/><Relationship Id="rId72" Type="http://schemas.openxmlformats.org/officeDocument/2006/relationships/hyperlink" Target="https://infocorona.bantenprov.go.id/covid-19/topic/15" TargetMode="External"/><Relationship Id="rId75" Type="http://schemas.openxmlformats.org/officeDocument/2006/relationships/hyperlink" Target="https://infocorona.bantenprov.go.id/covid-19/topic/15" TargetMode="External"/><Relationship Id="rId74" Type="http://schemas.openxmlformats.org/officeDocument/2006/relationships/hyperlink" Target="https://infocorona.bantenprov.go.id/covid-19/topic/15" TargetMode="External"/><Relationship Id="rId77" Type="http://schemas.openxmlformats.org/officeDocument/2006/relationships/hyperlink" Target="https://infocorona.bantenprov.go.id/covid-19/topic/15" TargetMode="External"/><Relationship Id="rId76" Type="http://schemas.openxmlformats.org/officeDocument/2006/relationships/hyperlink" Target="https://infocorona.bantenprov.go.id/covid-19/topic/15" TargetMode="External"/><Relationship Id="rId79" Type="http://schemas.openxmlformats.org/officeDocument/2006/relationships/hyperlink" Target="https://infocorona.bantenprov.go.id/covid-19/topic/15" TargetMode="External"/><Relationship Id="rId78" Type="http://schemas.openxmlformats.org/officeDocument/2006/relationships/hyperlink" Target="https://infocorona.bantenprov.go.id/covid-19/topic/15" TargetMode="External"/><Relationship Id="rId71" Type="http://schemas.openxmlformats.org/officeDocument/2006/relationships/hyperlink" Target="https://infocorona.bantenprov.go.id/covid-19/topic/15" TargetMode="External"/><Relationship Id="rId70" Type="http://schemas.openxmlformats.org/officeDocument/2006/relationships/hyperlink" Target="https://infocorona.bantenprov.go.id/covid-19/topic/15" TargetMode="External"/><Relationship Id="rId62" Type="http://schemas.openxmlformats.org/officeDocument/2006/relationships/hyperlink" Target="https://infocorona.bantenprov.go.id/covid-19/topic/5" TargetMode="External"/><Relationship Id="rId61" Type="http://schemas.openxmlformats.org/officeDocument/2006/relationships/hyperlink" Target="https://infocorona.bantenprov.go.id/covid-19/topic/5" TargetMode="External"/><Relationship Id="rId64" Type="http://schemas.openxmlformats.org/officeDocument/2006/relationships/hyperlink" Target="https://infocorona.bantenprov.go.id/covid-19/topic/5" TargetMode="External"/><Relationship Id="rId63" Type="http://schemas.openxmlformats.org/officeDocument/2006/relationships/hyperlink" Target="https://infocorona.bantenprov.go.id/covid-19/topic/5" TargetMode="External"/><Relationship Id="rId66" Type="http://schemas.openxmlformats.org/officeDocument/2006/relationships/hyperlink" Target="https://infocorona.bantenprov.go.id/covid-19/topic/5" TargetMode="External"/><Relationship Id="rId65" Type="http://schemas.openxmlformats.org/officeDocument/2006/relationships/hyperlink" Target="https://infocorona.bantenprov.go.id/covid-19/topic/5" TargetMode="External"/><Relationship Id="rId68" Type="http://schemas.openxmlformats.org/officeDocument/2006/relationships/hyperlink" Target="https://infocorona.bantenprov.go.id/covid-19/topic/15" TargetMode="External"/><Relationship Id="rId67" Type="http://schemas.openxmlformats.org/officeDocument/2006/relationships/hyperlink" Target="https://infocorona.bantenprov.go.id/covid-19/topic/5" TargetMode="External"/><Relationship Id="rId729" Type="http://schemas.openxmlformats.org/officeDocument/2006/relationships/hyperlink" Target="https://infocorona.bantenprov.go.id/odp" TargetMode="External"/><Relationship Id="rId728" Type="http://schemas.openxmlformats.org/officeDocument/2006/relationships/hyperlink" Target="https://infocorona.bantenprov.go.id/odp" TargetMode="External"/><Relationship Id="rId60" Type="http://schemas.openxmlformats.org/officeDocument/2006/relationships/hyperlink" Target="https://infocorona.bantenprov.go.id/covid-19/topic/5" TargetMode="External"/><Relationship Id="rId723" Type="http://schemas.openxmlformats.org/officeDocument/2006/relationships/hyperlink" Target="https://infocorona.bantenprov.go.id/odp" TargetMode="External"/><Relationship Id="rId722" Type="http://schemas.openxmlformats.org/officeDocument/2006/relationships/hyperlink" Target="https://infocorona.bantenprov.go.id/odp" TargetMode="External"/><Relationship Id="rId721" Type="http://schemas.openxmlformats.org/officeDocument/2006/relationships/hyperlink" Target="https://infocorona.bantenprov.go.id/odp" TargetMode="External"/><Relationship Id="rId720" Type="http://schemas.openxmlformats.org/officeDocument/2006/relationships/hyperlink" Target="https://infocorona.bantenprov.go.id/odp" TargetMode="External"/><Relationship Id="rId727" Type="http://schemas.openxmlformats.org/officeDocument/2006/relationships/hyperlink" Target="https://infocorona.bantenprov.go.id/odp" TargetMode="External"/><Relationship Id="rId726" Type="http://schemas.openxmlformats.org/officeDocument/2006/relationships/hyperlink" Target="https://infocorona.bantenprov.go.id/odp" TargetMode="External"/><Relationship Id="rId725" Type="http://schemas.openxmlformats.org/officeDocument/2006/relationships/hyperlink" Target="https://infocorona.bantenprov.go.id/odp" TargetMode="External"/><Relationship Id="rId724" Type="http://schemas.openxmlformats.org/officeDocument/2006/relationships/hyperlink" Target="https://infocorona.bantenprov.go.id/odp" TargetMode="External"/><Relationship Id="rId69" Type="http://schemas.openxmlformats.org/officeDocument/2006/relationships/hyperlink" Target="https://infocorona.bantenprov.go.id/covid-19/topic/15" TargetMode="External"/><Relationship Id="rId51" Type="http://schemas.openxmlformats.org/officeDocument/2006/relationships/hyperlink" Target="https://infocorona.bantenprov.go.id/covid-19/topic/5" TargetMode="External"/><Relationship Id="rId50" Type="http://schemas.openxmlformats.org/officeDocument/2006/relationships/hyperlink" Target="https://infocorona.bantenprov.go.id/covid-19/topic/5" TargetMode="External"/><Relationship Id="rId53" Type="http://schemas.openxmlformats.org/officeDocument/2006/relationships/hyperlink" Target="https://infocorona.bantenprov.go.id/covid-19/topic/5" TargetMode="External"/><Relationship Id="rId52" Type="http://schemas.openxmlformats.org/officeDocument/2006/relationships/hyperlink" Target="https://infocorona.bantenprov.go.id/covid-19/topic/5" TargetMode="External"/><Relationship Id="rId55" Type="http://schemas.openxmlformats.org/officeDocument/2006/relationships/hyperlink" Target="https://infocorona.bantenprov.go.id/covid-19/topic/5" TargetMode="External"/><Relationship Id="rId54" Type="http://schemas.openxmlformats.org/officeDocument/2006/relationships/hyperlink" Target="https://infocorona.bantenprov.go.id/covid-19/topic/5" TargetMode="External"/><Relationship Id="rId57" Type="http://schemas.openxmlformats.org/officeDocument/2006/relationships/hyperlink" Target="https://infocorona.bantenprov.go.id/covid-19/topic/5" TargetMode="External"/><Relationship Id="rId56" Type="http://schemas.openxmlformats.org/officeDocument/2006/relationships/hyperlink" Target="https://infocorona.bantenprov.go.id/covid-19/topic/5" TargetMode="External"/><Relationship Id="rId719" Type="http://schemas.openxmlformats.org/officeDocument/2006/relationships/hyperlink" Target="https://infocorona.bantenprov.go.id/odp" TargetMode="External"/><Relationship Id="rId718" Type="http://schemas.openxmlformats.org/officeDocument/2006/relationships/hyperlink" Target="https://infocorona.bantenprov.go.id/odp" TargetMode="External"/><Relationship Id="rId717" Type="http://schemas.openxmlformats.org/officeDocument/2006/relationships/hyperlink" Target="https://infocorona.bantenprov.go.id/odp" TargetMode="External"/><Relationship Id="rId712" Type="http://schemas.openxmlformats.org/officeDocument/2006/relationships/hyperlink" Target="https://infocorona.bantenprov.go.id/odp" TargetMode="External"/><Relationship Id="rId711" Type="http://schemas.openxmlformats.org/officeDocument/2006/relationships/hyperlink" Target="https://infocorona.bantenprov.go.id/odp" TargetMode="External"/><Relationship Id="rId710" Type="http://schemas.openxmlformats.org/officeDocument/2006/relationships/hyperlink" Target="https://infocorona.bantenprov.go.id/odp" TargetMode="External"/><Relationship Id="rId716" Type="http://schemas.openxmlformats.org/officeDocument/2006/relationships/hyperlink" Target="https://infocorona.bantenprov.go.id/odp" TargetMode="External"/><Relationship Id="rId715" Type="http://schemas.openxmlformats.org/officeDocument/2006/relationships/hyperlink" Target="https://infocorona.bantenprov.go.id/odp" TargetMode="External"/><Relationship Id="rId714" Type="http://schemas.openxmlformats.org/officeDocument/2006/relationships/hyperlink" Target="https://infocorona.bantenprov.go.id/odp" TargetMode="External"/><Relationship Id="rId713" Type="http://schemas.openxmlformats.org/officeDocument/2006/relationships/hyperlink" Target="https://infocorona.bantenprov.go.id/odp" TargetMode="External"/><Relationship Id="rId59" Type="http://schemas.openxmlformats.org/officeDocument/2006/relationships/hyperlink" Target="https://infocorona.bantenprov.go.id/covid-19/topic/5" TargetMode="External"/><Relationship Id="rId58" Type="http://schemas.openxmlformats.org/officeDocument/2006/relationships/hyperlink" Target="https://infocorona.bantenprov.go.id/covid-19/topic/5" TargetMode="External"/><Relationship Id="rId349" Type="http://schemas.openxmlformats.org/officeDocument/2006/relationships/hyperlink" Target="https://infocorona.bantenprov.go.id/odp" TargetMode="External"/><Relationship Id="rId348" Type="http://schemas.openxmlformats.org/officeDocument/2006/relationships/hyperlink" Target="https://infocorona.bantenprov.go.id/odp" TargetMode="External"/><Relationship Id="rId347" Type="http://schemas.openxmlformats.org/officeDocument/2006/relationships/hyperlink" Target="https://infocorona.bantenprov.go.id/odp" TargetMode="External"/><Relationship Id="rId346" Type="http://schemas.openxmlformats.org/officeDocument/2006/relationships/hyperlink" Target="https://infocorona.bantenprov.go.id/odp" TargetMode="External"/><Relationship Id="rId341" Type="http://schemas.openxmlformats.org/officeDocument/2006/relationships/hyperlink" Target="https://infocorona.bantenprov.go.id/odp" TargetMode="External"/><Relationship Id="rId340" Type="http://schemas.openxmlformats.org/officeDocument/2006/relationships/hyperlink" Target="https://infocorona.bantenprov.go.id/odp" TargetMode="External"/><Relationship Id="rId345" Type="http://schemas.openxmlformats.org/officeDocument/2006/relationships/hyperlink" Target="https://infocorona.bantenprov.go.id/odp" TargetMode="External"/><Relationship Id="rId344" Type="http://schemas.openxmlformats.org/officeDocument/2006/relationships/hyperlink" Target="https://infocorona.bantenprov.go.id/odp" TargetMode="External"/><Relationship Id="rId343" Type="http://schemas.openxmlformats.org/officeDocument/2006/relationships/hyperlink" Target="https://infocorona.bantenprov.go.id/odp" TargetMode="External"/><Relationship Id="rId342" Type="http://schemas.openxmlformats.org/officeDocument/2006/relationships/hyperlink" Target="https://infocorona.bantenprov.go.id/odp" TargetMode="External"/><Relationship Id="rId338" Type="http://schemas.openxmlformats.org/officeDocument/2006/relationships/hyperlink" Target="https://infocorona.bantenprov.go.id/odp" TargetMode="External"/><Relationship Id="rId337" Type="http://schemas.openxmlformats.org/officeDocument/2006/relationships/hyperlink" Target="https://infocorona.bantenprov.go.id/odp" TargetMode="External"/><Relationship Id="rId336" Type="http://schemas.openxmlformats.org/officeDocument/2006/relationships/hyperlink" Target="https://infocorona.bantenprov.go.id/odp" TargetMode="External"/><Relationship Id="rId335" Type="http://schemas.openxmlformats.org/officeDocument/2006/relationships/hyperlink" Target="https://infocorona.bantenprov.go.id/odp" TargetMode="External"/><Relationship Id="rId339" Type="http://schemas.openxmlformats.org/officeDocument/2006/relationships/hyperlink" Target="https://infocorona.bantenprov.go.id/odp" TargetMode="External"/><Relationship Id="rId330" Type="http://schemas.openxmlformats.org/officeDocument/2006/relationships/hyperlink" Target="https://infocorona.bantenprov.go.id/odp" TargetMode="External"/><Relationship Id="rId334" Type="http://schemas.openxmlformats.org/officeDocument/2006/relationships/hyperlink" Target="https://infocorona.bantenprov.go.id/odp" TargetMode="External"/><Relationship Id="rId333" Type="http://schemas.openxmlformats.org/officeDocument/2006/relationships/hyperlink" Target="https://infocorona.bantenprov.go.id/odp" TargetMode="External"/><Relationship Id="rId332" Type="http://schemas.openxmlformats.org/officeDocument/2006/relationships/hyperlink" Target="https://infocorona.bantenprov.go.id/odp" TargetMode="External"/><Relationship Id="rId331" Type="http://schemas.openxmlformats.org/officeDocument/2006/relationships/hyperlink" Target="https://infocorona.bantenprov.go.id/odp" TargetMode="External"/><Relationship Id="rId370" Type="http://schemas.openxmlformats.org/officeDocument/2006/relationships/hyperlink" Target="https://infocorona.bantenprov.go.id/odp" TargetMode="External"/><Relationship Id="rId369" Type="http://schemas.openxmlformats.org/officeDocument/2006/relationships/hyperlink" Target="https://infocorona.bantenprov.go.id/odp" TargetMode="External"/><Relationship Id="rId368" Type="http://schemas.openxmlformats.org/officeDocument/2006/relationships/hyperlink" Target="https://infocorona.bantenprov.go.id/odp" TargetMode="External"/><Relationship Id="rId363" Type="http://schemas.openxmlformats.org/officeDocument/2006/relationships/hyperlink" Target="https://infocorona.bantenprov.go.id/odp" TargetMode="External"/><Relationship Id="rId362" Type="http://schemas.openxmlformats.org/officeDocument/2006/relationships/hyperlink" Target="https://infocorona.bantenprov.go.id/odp" TargetMode="External"/><Relationship Id="rId361" Type="http://schemas.openxmlformats.org/officeDocument/2006/relationships/hyperlink" Target="https://infocorona.bantenprov.go.id/odp" TargetMode="External"/><Relationship Id="rId360" Type="http://schemas.openxmlformats.org/officeDocument/2006/relationships/hyperlink" Target="https://infocorona.bantenprov.go.id/odp" TargetMode="External"/><Relationship Id="rId367" Type="http://schemas.openxmlformats.org/officeDocument/2006/relationships/hyperlink" Target="https://infocorona.bantenprov.go.id/odp" TargetMode="External"/><Relationship Id="rId366" Type="http://schemas.openxmlformats.org/officeDocument/2006/relationships/hyperlink" Target="https://infocorona.bantenprov.go.id/odp" TargetMode="External"/><Relationship Id="rId365" Type="http://schemas.openxmlformats.org/officeDocument/2006/relationships/hyperlink" Target="https://infocorona.bantenprov.go.id/odp" TargetMode="External"/><Relationship Id="rId364" Type="http://schemas.openxmlformats.org/officeDocument/2006/relationships/hyperlink" Target="https://infocorona.bantenprov.go.id/odp" TargetMode="External"/><Relationship Id="rId95" Type="http://schemas.openxmlformats.org/officeDocument/2006/relationships/hyperlink" Target="https://infocorona.bantenprov.go.id/covid-19/topic/15" TargetMode="External"/><Relationship Id="rId94" Type="http://schemas.openxmlformats.org/officeDocument/2006/relationships/hyperlink" Target="https://infocorona.bantenprov.go.id/covid-19/topic/15" TargetMode="External"/><Relationship Id="rId97" Type="http://schemas.openxmlformats.org/officeDocument/2006/relationships/hyperlink" Target="https://infocorona.bantenprov.go.id/covid-19/topic/15" TargetMode="External"/><Relationship Id="rId96" Type="http://schemas.openxmlformats.org/officeDocument/2006/relationships/hyperlink" Target="https://infocorona.bantenprov.go.id/covid-19/topic/15" TargetMode="External"/><Relationship Id="rId99" Type="http://schemas.openxmlformats.org/officeDocument/2006/relationships/hyperlink" Target="https://infocorona.bantenprov.go.id/covid-19/topic/15" TargetMode="External"/><Relationship Id="rId98" Type="http://schemas.openxmlformats.org/officeDocument/2006/relationships/hyperlink" Target="https://infocorona.bantenprov.go.id/covid-19/topic/15" TargetMode="External"/><Relationship Id="rId91" Type="http://schemas.openxmlformats.org/officeDocument/2006/relationships/hyperlink" Target="https://infocorona.bantenprov.go.id/covid-19/topic/15" TargetMode="External"/><Relationship Id="rId90" Type="http://schemas.openxmlformats.org/officeDocument/2006/relationships/hyperlink" Target="https://infocorona.bantenprov.go.id/covid-19/topic/5" TargetMode="External"/><Relationship Id="rId93" Type="http://schemas.openxmlformats.org/officeDocument/2006/relationships/hyperlink" Target="https://infocorona.bantenprov.go.id/covid-19/topic/15" TargetMode="External"/><Relationship Id="rId92" Type="http://schemas.openxmlformats.org/officeDocument/2006/relationships/hyperlink" Target="https://infocorona.bantenprov.go.id/covid-19/topic/15" TargetMode="External"/><Relationship Id="rId359" Type="http://schemas.openxmlformats.org/officeDocument/2006/relationships/hyperlink" Target="https://infocorona.bantenprov.go.id/odp" TargetMode="External"/><Relationship Id="rId358" Type="http://schemas.openxmlformats.org/officeDocument/2006/relationships/hyperlink" Target="https://infocorona.bantenprov.go.id/odp" TargetMode="External"/><Relationship Id="rId357" Type="http://schemas.openxmlformats.org/officeDocument/2006/relationships/hyperlink" Target="https://infocorona.bantenprov.go.id/odp" TargetMode="External"/><Relationship Id="rId352" Type="http://schemas.openxmlformats.org/officeDocument/2006/relationships/hyperlink" Target="https://infocorona.bantenprov.go.id/odp" TargetMode="External"/><Relationship Id="rId351" Type="http://schemas.openxmlformats.org/officeDocument/2006/relationships/hyperlink" Target="https://infocorona.bantenprov.go.id/odp" TargetMode="External"/><Relationship Id="rId350" Type="http://schemas.openxmlformats.org/officeDocument/2006/relationships/hyperlink" Target="https://infocorona.bantenprov.go.id/odp" TargetMode="External"/><Relationship Id="rId356" Type="http://schemas.openxmlformats.org/officeDocument/2006/relationships/hyperlink" Target="https://infocorona.bantenprov.go.id/odp" TargetMode="External"/><Relationship Id="rId355" Type="http://schemas.openxmlformats.org/officeDocument/2006/relationships/hyperlink" Target="https://infocorona.bantenprov.go.id/odp" TargetMode="External"/><Relationship Id="rId354" Type="http://schemas.openxmlformats.org/officeDocument/2006/relationships/hyperlink" Target="https://infocorona.bantenprov.go.id/odp" TargetMode="External"/><Relationship Id="rId353" Type="http://schemas.openxmlformats.org/officeDocument/2006/relationships/hyperlink" Target="https://infocorona.bantenprov.go.id/odp" TargetMode="External"/><Relationship Id="rId305" Type="http://schemas.openxmlformats.org/officeDocument/2006/relationships/hyperlink" Target="https://infocorona.bantenprov.go.id/odp" TargetMode="External"/><Relationship Id="rId789" Type="http://schemas.openxmlformats.org/officeDocument/2006/relationships/hyperlink" Target="https://infocorona.bantenprov.go.id/odp" TargetMode="External"/><Relationship Id="rId304" Type="http://schemas.openxmlformats.org/officeDocument/2006/relationships/hyperlink" Target="https://infocorona.bantenprov.go.id/odp" TargetMode="External"/><Relationship Id="rId788" Type="http://schemas.openxmlformats.org/officeDocument/2006/relationships/hyperlink" Target="https://infocorona.bantenprov.go.id/odp" TargetMode="External"/><Relationship Id="rId303" Type="http://schemas.openxmlformats.org/officeDocument/2006/relationships/hyperlink" Target="https://infocorona.bantenprov.go.id/odp" TargetMode="External"/><Relationship Id="rId787" Type="http://schemas.openxmlformats.org/officeDocument/2006/relationships/hyperlink" Target="https://infocorona.bantenprov.go.id/odp" TargetMode="External"/><Relationship Id="rId302" Type="http://schemas.openxmlformats.org/officeDocument/2006/relationships/hyperlink" Target="https://infocorona.bantenprov.go.id/odp" TargetMode="External"/><Relationship Id="rId786" Type="http://schemas.openxmlformats.org/officeDocument/2006/relationships/hyperlink" Target="https://infocorona.bantenprov.go.id/odp" TargetMode="External"/><Relationship Id="rId309" Type="http://schemas.openxmlformats.org/officeDocument/2006/relationships/hyperlink" Target="https://infocorona.bantenprov.go.id/odp" TargetMode="External"/><Relationship Id="rId308" Type="http://schemas.openxmlformats.org/officeDocument/2006/relationships/hyperlink" Target="https://infocorona.bantenprov.go.id/odp" TargetMode="External"/><Relationship Id="rId307" Type="http://schemas.openxmlformats.org/officeDocument/2006/relationships/hyperlink" Target="https://infocorona.bantenprov.go.id/odp" TargetMode="External"/><Relationship Id="rId306" Type="http://schemas.openxmlformats.org/officeDocument/2006/relationships/hyperlink" Target="https://infocorona.bantenprov.go.id/odp" TargetMode="External"/><Relationship Id="rId781" Type="http://schemas.openxmlformats.org/officeDocument/2006/relationships/hyperlink" Target="https://infocorona.bantenprov.go.id/odp" TargetMode="External"/><Relationship Id="rId780" Type="http://schemas.openxmlformats.org/officeDocument/2006/relationships/hyperlink" Target="https://infocorona.bantenprov.go.id/odp" TargetMode="External"/><Relationship Id="rId301" Type="http://schemas.openxmlformats.org/officeDocument/2006/relationships/hyperlink" Target="https://infocorona.bantenprov.go.id/odp" TargetMode="External"/><Relationship Id="rId785" Type="http://schemas.openxmlformats.org/officeDocument/2006/relationships/hyperlink" Target="https://infocorona.bantenprov.go.id/odp" TargetMode="External"/><Relationship Id="rId300" Type="http://schemas.openxmlformats.org/officeDocument/2006/relationships/hyperlink" Target="https://infocorona.bantenprov.go.id/odp" TargetMode="External"/><Relationship Id="rId784" Type="http://schemas.openxmlformats.org/officeDocument/2006/relationships/hyperlink" Target="https://infocorona.bantenprov.go.id/odp" TargetMode="External"/><Relationship Id="rId783" Type="http://schemas.openxmlformats.org/officeDocument/2006/relationships/hyperlink" Target="https://infocorona.bantenprov.go.id/odp" TargetMode="External"/><Relationship Id="rId782" Type="http://schemas.openxmlformats.org/officeDocument/2006/relationships/hyperlink" Target="https://infocorona.bantenprov.go.id/odp" TargetMode="External"/><Relationship Id="rId778" Type="http://schemas.openxmlformats.org/officeDocument/2006/relationships/hyperlink" Target="https://infocorona.bantenprov.go.id/odp" TargetMode="External"/><Relationship Id="rId777" Type="http://schemas.openxmlformats.org/officeDocument/2006/relationships/hyperlink" Target="https://infocorona.bantenprov.go.id/odp" TargetMode="External"/><Relationship Id="rId776" Type="http://schemas.openxmlformats.org/officeDocument/2006/relationships/hyperlink" Target="https://infocorona.bantenprov.go.id/odp" TargetMode="External"/><Relationship Id="rId775" Type="http://schemas.openxmlformats.org/officeDocument/2006/relationships/hyperlink" Target="https://infocorona.bantenprov.go.id/odp" TargetMode="External"/><Relationship Id="rId779" Type="http://schemas.openxmlformats.org/officeDocument/2006/relationships/hyperlink" Target="https://infocorona.bantenprov.go.id/odp" TargetMode="External"/><Relationship Id="rId770" Type="http://schemas.openxmlformats.org/officeDocument/2006/relationships/hyperlink" Target="https://infocorona.bantenprov.go.id/odp" TargetMode="External"/><Relationship Id="rId774" Type="http://schemas.openxmlformats.org/officeDocument/2006/relationships/hyperlink" Target="https://infocorona.bantenprov.go.id/odp" TargetMode="External"/><Relationship Id="rId773" Type="http://schemas.openxmlformats.org/officeDocument/2006/relationships/hyperlink" Target="https://infocorona.bantenprov.go.id/odp" TargetMode="External"/><Relationship Id="rId772" Type="http://schemas.openxmlformats.org/officeDocument/2006/relationships/hyperlink" Target="https://infocorona.bantenprov.go.id/odp" TargetMode="External"/><Relationship Id="rId771" Type="http://schemas.openxmlformats.org/officeDocument/2006/relationships/hyperlink" Target="https://infocorona.bantenprov.go.id/odp" TargetMode="External"/><Relationship Id="rId327" Type="http://schemas.openxmlformats.org/officeDocument/2006/relationships/hyperlink" Target="https://infocorona.bantenprov.go.id/odp" TargetMode="External"/><Relationship Id="rId326" Type="http://schemas.openxmlformats.org/officeDocument/2006/relationships/hyperlink" Target="https://infocorona.bantenprov.go.id/odp" TargetMode="External"/><Relationship Id="rId325" Type="http://schemas.openxmlformats.org/officeDocument/2006/relationships/hyperlink" Target="https://infocorona.bantenprov.go.id/odp" TargetMode="External"/><Relationship Id="rId324" Type="http://schemas.openxmlformats.org/officeDocument/2006/relationships/hyperlink" Target="https://infocorona.bantenprov.go.id/odp" TargetMode="External"/><Relationship Id="rId329" Type="http://schemas.openxmlformats.org/officeDocument/2006/relationships/hyperlink" Target="https://infocorona.bantenprov.go.id/odp" TargetMode="External"/><Relationship Id="rId328" Type="http://schemas.openxmlformats.org/officeDocument/2006/relationships/hyperlink" Target="https://infocorona.bantenprov.go.id/odp" TargetMode="External"/><Relationship Id="rId323" Type="http://schemas.openxmlformats.org/officeDocument/2006/relationships/hyperlink" Target="https://infocorona.bantenprov.go.id/odp" TargetMode="External"/><Relationship Id="rId322" Type="http://schemas.openxmlformats.org/officeDocument/2006/relationships/hyperlink" Target="https://infocorona.bantenprov.go.id/odp" TargetMode="External"/><Relationship Id="rId321" Type="http://schemas.openxmlformats.org/officeDocument/2006/relationships/hyperlink" Target="https://infocorona.bantenprov.go.id/odp" TargetMode="External"/><Relationship Id="rId320" Type="http://schemas.openxmlformats.org/officeDocument/2006/relationships/hyperlink" Target="https://infocorona.bantenprov.go.id/odp" TargetMode="External"/><Relationship Id="rId316" Type="http://schemas.openxmlformats.org/officeDocument/2006/relationships/hyperlink" Target="https://infocorona.bantenprov.go.id/odp" TargetMode="External"/><Relationship Id="rId315" Type="http://schemas.openxmlformats.org/officeDocument/2006/relationships/hyperlink" Target="https://infocorona.bantenprov.go.id/odp" TargetMode="External"/><Relationship Id="rId799" Type="http://schemas.openxmlformats.org/officeDocument/2006/relationships/hyperlink" Target="https://infocorona.bantenprov.go.id/odp" TargetMode="External"/><Relationship Id="rId314" Type="http://schemas.openxmlformats.org/officeDocument/2006/relationships/hyperlink" Target="https://infocorona.bantenprov.go.id/odp" TargetMode="External"/><Relationship Id="rId798" Type="http://schemas.openxmlformats.org/officeDocument/2006/relationships/hyperlink" Target="https://infocorona.bantenprov.go.id/odp" TargetMode="External"/><Relationship Id="rId313" Type="http://schemas.openxmlformats.org/officeDocument/2006/relationships/hyperlink" Target="https://infocorona.bantenprov.go.id/odp" TargetMode="External"/><Relationship Id="rId797" Type="http://schemas.openxmlformats.org/officeDocument/2006/relationships/hyperlink" Target="https://infocorona.bantenprov.go.id/odp" TargetMode="External"/><Relationship Id="rId319" Type="http://schemas.openxmlformats.org/officeDocument/2006/relationships/hyperlink" Target="https://infocorona.bantenprov.go.id/odp" TargetMode="External"/><Relationship Id="rId318" Type="http://schemas.openxmlformats.org/officeDocument/2006/relationships/hyperlink" Target="https://infocorona.bantenprov.go.id/odp" TargetMode="External"/><Relationship Id="rId317" Type="http://schemas.openxmlformats.org/officeDocument/2006/relationships/hyperlink" Target="https://infocorona.bantenprov.go.id/odp" TargetMode="External"/><Relationship Id="rId792" Type="http://schemas.openxmlformats.org/officeDocument/2006/relationships/hyperlink" Target="https://infocorona.bantenprov.go.id/odp" TargetMode="External"/><Relationship Id="rId791" Type="http://schemas.openxmlformats.org/officeDocument/2006/relationships/hyperlink" Target="https://infocorona.bantenprov.go.id/odp" TargetMode="External"/><Relationship Id="rId790" Type="http://schemas.openxmlformats.org/officeDocument/2006/relationships/hyperlink" Target="https://infocorona.bantenprov.go.id/odp" TargetMode="External"/><Relationship Id="rId312" Type="http://schemas.openxmlformats.org/officeDocument/2006/relationships/hyperlink" Target="https://infocorona.bantenprov.go.id/odp" TargetMode="External"/><Relationship Id="rId796" Type="http://schemas.openxmlformats.org/officeDocument/2006/relationships/hyperlink" Target="https://infocorona.bantenprov.go.id/odp" TargetMode="External"/><Relationship Id="rId311" Type="http://schemas.openxmlformats.org/officeDocument/2006/relationships/hyperlink" Target="https://infocorona.bantenprov.go.id/odp" TargetMode="External"/><Relationship Id="rId795" Type="http://schemas.openxmlformats.org/officeDocument/2006/relationships/hyperlink" Target="https://infocorona.bantenprov.go.id/odp" TargetMode="External"/><Relationship Id="rId310" Type="http://schemas.openxmlformats.org/officeDocument/2006/relationships/hyperlink" Target="https://infocorona.bantenprov.go.id/odp" TargetMode="External"/><Relationship Id="rId794" Type="http://schemas.openxmlformats.org/officeDocument/2006/relationships/hyperlink" Target="https://infocorona.bantenprov.go.id/odp" TargetMode="External"/><Relationship Id="rId793" Type="http://schemas.openxmlformats.org/officeDocument/2006/relationships/hyperlink" Target="https://infocorona.bantenprov.go.id/odp" TargetMode="External"/><Relationship Id="rId297" Type="http://schemas.openxmlformats.org/officeDocument/2006/relationships/hyperlink" Target="https://infocorona.bantenprov.go.id/odp" TargetMode="External"/><Relationship Id="rId296" Type="http://schemas.openxmlformats.org/officeDocument/2006/relationships/hyperlink" Target="https://infocorona.bantenprov.go.id/odp" TargetMode="External"/><Relationship Id="rId295" Type="http://schemas.openxmlformats.org/officeDocument/2006/relationships/hyperlink" Target="https://infocorona.bantenprov.go.id/odp" TargetMode="External"/><Relationship Id="rId294" Type="http://schemas.openxmlformats.org/officeDocument/2006/relationships/hyperlink" Target="https://infocorona.bantenprov.go.id/odp" TargetMode="External"/><Relationship Id="rId299" Type="http://schemas.openxmlformats.org/officeDocument/2006/relationships/hyperlink" Target="https://infocorona.bantenprov.go.id/odp" TargetMode="External"/><Relationship Id="rId298" Type="http://schemas.openxmlformats.org/officeDocument/2006/relationships/hyperlink" Target="https://infocorona.bantenprov.go.id/odp" TargetMode="External"/><Relationship Id="rId271" Type="http://schemas.openxmlformats.org/officeDocument/2006/relationships/hyperlink" Target="https://infocorona.bantenprov.go.id/odp" TargetMode="External"/><Relationship Id="rId270" Type="http://schemas.openxmlformats.org/officeDocument/2006/relationships/hyperlink" Target="https://infocorona.bantenprov.go.id/odp" TargetMode="External"/><Relationship Id="rId269" Type="http://schemas.openxmlformats.org/officeDocument/2006/relationships/hyperlink" Target="https://infocorona.bantenprov.go.id/odp" TargetMode="External"/><Relationship Id="rId264" Type="http://schemas.openxmlformats.org/officeDocument/2006/relationships/hyperlink" Target="https://infocorona.bantenprov.go.id/odp" TargetMode="External"/><Relationship Id="rId263" Type="http://schemas.openxmlformats.org/officeDocument/2006/relationships/hyperlink" Target="https://infocorona.bantenprov.go.id/odp" TargetMode="External"/><Relationship Id="rId262" Type="http://schemas.openxmlformats.org/officeDocument/2006/relationships/hyperlink" Target="https://infocorona.bantenprov.go.id/odp" TargetMode="External"/><Relationship Id="rId261" Type="http://schemas.openxmlformats.org/officeDocument/2006/relationships/hyperlink" Target="https://infocorona.bantenprov.go.id/odp" TargetMode="External"/><Relationship Id="rId268" Type="http://schemas.openxmlformats.org/officeDocument/2006/relationships/hyperlink" Target="https://infocorona.bantenprov.go.id/odp" TargetMode="External"/><Relationship Id="rId267" Type="http://schemas.openxmlformats.org/officeDocument/2006/relationships/hyperlink" Target="https://infocorona.bantenprov.go.id/odp" TargetMode="External"/><Relationship Id="rId266" Type="http://schemas.openxmlformats.org/officeDocument/2006/relationships/hyperlink" Target="https://infocorona.bantenprov.go.id/odp" TargetMode="External"/><Relationship Id="rId265" Type="http://schemas.openxmlformats.org/officeDocument/2006/relationships/hyperlink" Target="https://infocorona.bantenprov.go.id/odp" TargetMode="External"/><Relationship Id="rId260" Type="http://schemas.openxmlformats.org/officeDocument/2006/relationships/hyperlink" Target="https://infocorona.bantenprov.go.id/odp" TargetMode="External"/><Relationship Id="rId259" Type="http://schemas.openxmlformats.org/officeDocument/2006/relationships/hyperlink" Target="https://infocorona.bantenprov.go.id/odp" TargetMode="External"/><Relationship Id="rId258" Type="http://schemas.openxmlformats.org/officeDocument/2006/relationships/hyperlink" Target="https://infocorona.bantenprov.go.id/odp" TargetMode="External"/><Relationship Id="rId253" Type="http://schemas.openxmlformats.org/officeDocument/2006/relationships/hyperlink" Target="https://infocorona.bantenprov.go.id/odp" TargetMode="External"/><Relationship Id="rId252" Type="http://schemas.openxmlformats.org/officeDocument/2006/relationships/hyperlink" Target="https://infocorona.bantenprov.go.id/odp" TargetMode="External"/><Relationship Id="rId251" Type="http://schemas.openxmlformats.org/officeDocument/2006/relationships/hyperlink" Target="https://infocorona.bantenprov.go.id/odp" TargetMode="External"/><Relationship Id="rId250" Type="http://schemas.openxmlformats.org/officeDocument/2006/relationships/hyperlink" Target="https://infocorona.bantenprov.go.id/odp" TargetMode="External"/><Relationship Id="rId257" Type="http://schemas.openxmlformats.org/officeDocument/2006/relationships/hyperlink" Target="https://infocorona.bantenprov.go.id/odp" TargetMode="External"/><Relationship Id="rId256" Type="http://schemas.openxmlformats.org/officeDocument/2006/relationships/hyperlink" Target="https://infocorona.bantenprov.go.id/odp" TargetMode="External"/><Relationship Id="rId255" Type="http://schemas.openxmlformats.org/officeDocument/2006/relationships/hyperlink" Target="https://infocorona.bantenprov.go.id/odp" TargetMode="External"/><Relationship Id="rId254" Type="http://schemas.openxmlformats.org/officeDocument/2006/relationships/hyperlink" Target="https://infocorona.bantenprov.go.id/odp" TargetMode="External"/><Relationship Id="rId293" Type="http://schemas.openxmlformats.org/officeDocument/2006/relationships/hyperlink" Target="https://infocorona.bantenprov.go.id/odp" TargetMode="External"/><Relationship Id="rId292" Type="http://schemas.openxmlformats.org/officeDocument/2006/relationships/hyperlink" Target="https://infocorona.bantenprov.go.id/odp" TargetMode="External"/><Relationship Id="rId291" Type="http://schemas.openxmlformats.org/officeDocument/2006/relationships/hyperlink" Target="https://infocorona.bantenprov.go.id/odp" TargetMode="External"/><Relationship Id="rId290" Type="http://schemas.openxmlformats.org/officeDocument/2006/relationships/hyperlink" Target="https://infocorona.bantenprov.go.id/odp" TargetMode="External"/><Relationship Id="rId286" Type="http://schemas.openxmlformats.org/officeDocument/2006/relationships/hyperlink" Target="https://infocorona.bantenprov.go.id/odp" TargetMode="External"/><Relationship Id="rId285" Type="http://schemas.openxmlformats.org/officeDocument/2006/relationships/hyperlink" Target="https://infocorona.bantenprov.go.id/odp" TargetMode="External"/><Relationship Id="rId284" Type="http://schemas.openxmlformats.org/officeDocument/2006/relationships/hyperlink" Target="https://infocorona.bantenprov.go.id/odp" TargetMode="External"/><Relationship Id="rId283" Type="http://schemas.openxmlformats.org/officeDocument/2006/relationships/hyperlink" Target="https://infocorona.bantenprov.go.id/odp" TargetMode="External"/><Relationship Id="rId289" Type="http://schemas.openxmlformats.org/officeDocument/2006/relationships/hyperlink" Target="https://infocorona.bantenprov.go.id/odp" TargetMode="External"/><Relationship Id="rId288" Type="http://schemas.openxmlformats.org/officeDocument/2006/relationships/hyperlink" Target="https://infocorona.bantenprov.go.id/odp" TargetMode="External"/><Relationship Id="rId287" Type="http://schemas.openxmlformats.org/officeDocument/2006/relationships/hyperlink" Target="https://infocorona.bantenprov.go.id/odp" TargetMode="External"/><Relationship Id="rId282" Type="http://schemas.openxmlformats.org/officeDocument/2006/relationships/hyperlink" Target="https://infocorona.bantenprov.go.id/odp" TargetMode="External"/><Relationship Id="rId281" Type="http://schemas.openxmlformats.org/officeDocument/2006/relationships/hyperlink" Target="https://infocorona.bantenprov.go.id/odp" TargetMode="External"/><Relationship Id="rId280" Type="http://schemas.openxmlformats.org/officeDocument/2006/relationships/hyperlink" Target="https://infocorona.bantenprov.go.id/odp" TargetMode="External"/><Relationship Id="rId275" Type="http://schemas.openxmlformats.org/officeDocument/2006/relationships/hyperlink" Target="https://infocorona.bantenprov.go.id/odp" TargetMode="External"/><Relationship Id="rId274" Type="http://schemas.openxmlformats.org/officeDocument/2006/relationships/hyperlink" Target="https://infocorona.bantenprov.go.id/odp" TargetMode="External"/><Relationship Id="rId273" Type="http://schemas.openxmlformats.org/officeDocument/2006/relationships/hyperlink" Target="https://infocorona.bantenprov.go.id/odp" TargetMode="External"/><Relationship Id="rId272" Type="http://schemas.openxmlformats.org/officeDocument/2006/relationships/hyperlink" Target="https://infocorona.bantenprov.go.id/odp" TargetMode="External"/><Relationship Id="rId279" Type="http://schemas.openxmlformats.org/officeDocument/2006/relationships/hyperlink" Target="https://infocorona.bantenprov.go.id/odp" TargetMode="External"/><Relationship Id="rId278" Type="http://schemas.openxmlformats.org/officeDocument/2006/relationships/hyperlink" Target="https://infocorona.bantenprov.go.id/odp" TargetMode="External"/><Relationship Id="rId277" Type="http://schemas.openxmlformats.org/officeDocument/2006/relationships/hyperlink" Target="https://infocorona.bantenprov.go.id/odp" TargetMode="External"/><Relationship Id="rId276" Type="http://schemas.openxmlformats.org/officeDocument/2006/relationships/hyperlink" Target="https://infocorona.bantenprov.go.id/odp" TargetMode="External"/><Relationship Id="rId629" Type="http://schemas.openxmlformats.org/officeDocument/2006/relationships/hyperlink" Target="https://infocorona.bantenprov.go.id/odp" TargetMode="External"/><Relationship Id="rId624" Type="http://schemas.openxmlformats.org/officeDocument/2006/relationships/hyperlink" Target="https://infocorona.bantenprov.go.id/odp" TargetMode="External"/><Relationship Id="rId623" Type="http://schemas.openxmlformats.org/officeDocument/2006/relationships/hyperlink" Target="https://infocorona.bantenprov.go.id/odp" TargetMode="External"/><Relationship Id="rId622" Type="http://schemas.openxmlformats.org/officeDocument/2006/relationships/hyperlink" Target="https://infocorona.bantenprov.go.id/odp" TargetMode="External"/><Relationship Id="rId621" Type="http://schemas.openxmlformats.org/officeDocument/2006/relationships/hyperlink" Target="https://infocorona.bantenprov.go.id/odp" TargetMode="External"/><Relationship Id="rId628" Type="http://schemas.openxmlformats.org/officeDocument/2006/relationships/hyperlink" Target="https://infocorona.bantenprov.go.id/odp" TargetMode="External"/><Relationship Id="rId627" Type="http://schemas.openxmlformats.org/officeDocument/2006/relationships/hyperlink" Target="https://infocorona.bantenprov.go.id/odp" TargetMode="External"/><Relationship Id="rId626" Type="http://schemas.openxmlformats.org/officeDocument/2006/relationships/hyperlink" Target="https://infocorona.bantenprov.go.id/odp" TargetMode="External"/><Relationship Id="rId625" Type="http://schemas.openxmlformats.org/officeDocument/2006/relationships/hyperlink" Target="https://infocorona.bantenprov.go.id/odp" TargetMode="External"/><Relationship Id="rId620" Type="http://schemas.openxmlformats.org/officeDocument/2006/relationships/hyperlink" Target="https://infocorona.bantenprov.go.id/odp" TargetMode="External"/><Relationship Id="rId619" Type="http://schemas.openxmlformats.org/officeDocument/2006/relationships/hyperlink" Target="https://infocorona.bantenprov.go.id/odp" TargetMode="External"/><Relationship Id="rId618" Type="http://schemas.openxmlformats.org/officeDocument/2006/relationships/hyperlink" Target="https://infocorona.bantenprov.go.id/odp" TargetMode="External"/><Relationship Id="rId613" Type="http://schemas.openxmlformats.org/officeDocument/2006/relationships/hyperlink" Target="https://infocorona.bantenprov.go.id/odp" TargetMode="External"/><Relationship Id="rId612" Type="http://schemas.openxmlformats.org/officeDocument/2006/relationships/hyperlink" Target="https://infocorona.bantenprov.go.id/odp" TargetMode="External"/><Relationship Id="rId611" Type="http://schemas.openxmlformats.org/officeDocument/2006/relationships/hyperlink" Target="https://infocorona.bantenprov.go.id/odp" TargetMode="External"/><Relationship Id="rId610" Type="http://schemas.openxmlformats.org/officeDocument/2006/relationships/hyperlink" Target="https://infocorona.bantenprov.go.id/odp" TargetMode="External"/><Relationship Id="rId617" Type="http://schemas.openxmlformats.org/officeDocument/2006/relationships/hyperlink" Target="https://infocorona.bantenprov.go.id/odp" TargetMode="External"/><Relationship Id="rId616" Type="http://schemas.openxmlformats.org/officeDocument/2006/relationships/hyperlink" Target="https://infocorona.bantenprov.go.id/odp" TargetMode="External"/><Relationship Id="rId615" Type="http://schemas.openxmlformats.org/officeDocument/2006/relationships/hyperlink" Target="https://infocorona.bantenprov.go.id/odp" TargetMode="External"/><Relationship Id="rId614" Type="http://schemas.openxmlformats.org/officeDocument/2006/relationships/hyperlink" Target="https://infocorona.bantenprov.go.id/odp" TargetMode="External"/><Relationship Id="rId646" Type="http://schemas.openxmlformats.org/officeDocument/2006/relationships/hyperlink" Target="https://infocorona.bantenprov.go.id/odp" TargetMode="External"/><Relationship Id="rId645" Type="http://schemas.openxmlformats.org/officeDocument/2006/relationships/hyperlink" Target="https://infocorona.bantenprov.go.id/odp" TargetMode="External"/><Relationship Id="rId644" Type="http://schemas.openxmlformats.org/officeDocument/2006/relationships/hyperlink" Target="https://infocorona.bantenprov.go.id/odp" TargetMode="External"/><Relationship Id="rId643" Type="http://schemas.openxmlformats.org/officeDocument/2006/relationships/hyperlink" Target="https://infocorona.bantenprov.go.id/pdp" TargetMode="External"/><Relationship Id="rId649" Type="http://schemas.openxmlformats.org/officeDocument/2006/relationships/hyperlink" Target="https://infocorona.bantenprov.go.id/odp" TargetMode="External"/><Relationship Id="rId648" Type="http://schemas.openxmlformats.org/officeDocument/2006/relationships/hyperlink" Target="https://infocorona.bantenprov.go.id/odp" TargetMode="External"/><Relationship Id="rId647" Type="http://schemas.openxmlformats.org/officeDocument/2006/relationships/hyperlink" Target="https://infocorona.bantenprov.go.id/odp" TargetMode="External"/><Relationship Id="rId642" Type="http://schemas.openxmlformats.org/officeDocument/2006/relationships/hyperlink" Target="https://infocorona.bantenprov.go.id/pdp" TargetMode="External"/><Relationship Id="rId641" Type="http://schemas.openxmlformats.org/officeDocument/2006/relationships/hyperlink" Target="https://infocorona.bantenprov.go.id/pdp" TargetMode="External"/><Relationship Id="rId640" Type="http://schemas.openxmlformats.org/officeDocument/2006/relationships/hyperlink" Target="https://infocorona.bantenprov.go.id/pdp" TargetMode="External"/><Relationship Id="rId635" Type="http://schemas.openxmlformats.org/officeDocument/2006/relationships/hyperlink" Target="https://infocorona.bantenprov.go.id/odp" TargetMode="External"/><Relationship Id="rId634" Type="http://schemas.openxmlformats.org/officeDocument/2006/relationships/hyperlink" Target="https://infocorona.bantenprov.go.id/odp" TargetMode="External"/><Relationship Id="rId633" Type="http://schemas.openxmlformats.org/officeDocument/2006/relationships/hyperlink" Target="https://infocorona.bantenprov.go.id/odp" TargetMode="External"/><Relationship Id="rId632" Type="http://schemas.openxmlformats.org/officeDocument/2006/relationships/hyperlink" Target="https://infocorona.bantenprov.go.id/odp" TargetMode="External"/><Relationship Id="rId639" Type="http://schemas.openxmlformats.org/officeDocument/2006/relationships/hyperlink" Target="https://infocorona.bantenprov.go.id/odp" TargetMode="External"/><Relationship Id="rId638" Type="http://schemas.openxmlformats.org/officeDocument/2006/relationships/hyperlink" Target="https://infocorona.bantenprov.go.id/odp" TargetMode="External"/><Relationship Id="rId637" Type="http://schemas.openxmlformats.org/officeDocument/2006/relationships/hyperlink" Target="https://infocorona.bantenprov.go.id/odp" TargetMode="External"/><Relationship Id="rId636" Type="http://schemas.openxmlformats.org/officeDocument/2006/relationships/hyperlink" Target="https://infocorona.bantenprov.go.id/odp" TargetMode="External"/><Relationship Id="rId631" Type="http://schemas.openxmlformats.org/officeDocument/2006/relationships/hyperlink" Target="https://infocorona.bantenprov.go.id/odp" TargetMode="External"/><Relationship Id="rId630" Type="http://schemas.openxmlformats.org/officeDocument/2006/relationships/hyperlink" Target="https://infocorona.bantenprov.go.id/odp" TargetMode="External"/><Relationship Id="rId609" Type="http://schemas.openxmlformats.org/officeDocument/2006/relationships/hyperlink" Target="https://infocorona.bantenprov.go.id/odp" TargetMode="External"/><Relationship Id="rId608" Type="http://schemas.openxmlformats.org/officeDocument/2006/relationships/hyperlink" Target="https://infocorona.bantenprov.go.id/odp" TargetMode="External"/><Relationship Id="rId607" Type="http://schemas.openxmlformats.org/officeDocument/2006/relationships/hyperlink" Target="https://infocorona.bantenprov.go.id/odp" TargetMode="External"/><Relationship Id="rId602" Type="http://schemas.openxmlformats.org/officeDocument/2006/relationships/hyperlink" Target="https://infocorona.bantenprov.go.id/odp" TargetMode="External"/><Relationship Id="rId601" Type="http://schemas.openxmlformats.org/officeDocument/2006/relationships/hyperlink" Target="https://infocorona.bantenprov.go.id/odp" TargetMode="External"/><Relationship Id="rId600" Type="http://schemas.openxmlformats.org/officeDocument/2006/relationships/hyperlink" Target="https://infocorona.bantenprov.go.id/odp" TargetMode="External"/><Relationship Id="rId606" Type="http://schemas.openxmlformats.org/officeDocument/2006/relationships/hyperlink" Target="https://infocorona.bantenprov.go.id/odp" TargetMode="External"/><Relationship Id="rId605" Type="http://schemas.openxmlformats.org/officeDocument/2006/relationships/hyperlink" Target="https://infocorona.bantenprov.go.id/odp" TargetMode="External"/><Relationship Id="rId604" Type="http://schemas.openxmlformats.org/officeDocument/2006/relationships/hyperlink" Target="https://infocorona.bantenprov.go.id/odp" TargetMode="External"/><Relationship Id="rId603" Type="http://schemas.openxmlformats.org/officeDocument/2006/relationships/hyperlink" Target="https://infocorona.bantenprov.go.id/odp" TargetMode="External"/><Relationship Id="rId1059" Type="http://schemas.openxmlformats.org/officeDocument/2006/relationships/hyperlink" Target="https://infocorona.bantenprov.go.id/pdp" TargetMode="External"/><Relationship Id="rId228" Type="http://schemas.openxmlformats.org/officeDocument/2006/relationships/hyperlink" Target="https://infocorona.bantenprov.go.id/odp" TargetMode="External"/><Relationship Id="rId227" Type="http://schemas.openxmlformats.org/officeDocument/2006/relationships/hyperlink" Target="https://infocorona.bantenprov.go.id/odp" TargetMode="External"/><Relationship Id="rId226" Type="http://schemas.openxmlformats.org/officeDocument/2006/relationships/hyperlink" Target="https://infocorona.bantenprov.go.id/odp" TargetMode="External"/><Relationship Id="rId225" Type="http://schemas.openxmlformats.org/officeDocument/2006/relationships/hyperlink" Target="https://infocorona.bantenprov.go.id/odp" TargetMode="External"/><Relationship Id="rId229" Type="http://schemas.openxmlformats.org/officeDocument/2006/relationships/hyperlink" Target="https://infocorona.bantenprov.go.id/odp" TargetMode="External"/><Relationship Id="rId1050" Type="http://schemas.openxmlformats.org/officeDocument/2006/relationships/hyperlink" Target="https://infocorona.bantenprov.go.id/odp" TargetMode="External"/><Relationship Id="rId220" Type="http://schemas.openxmlformats.org/officeDocument/2006/relationships/hyperlink" Target="https://infocorona.bantenprov.go.id/pdp" TargetMode="External"/><Relationship Id="rId1051" Type="http://schemas.openxmlformats.org/officeDocument/2006/relationships/hyperlink" Target="https://infocorona.bantenprov.go.id/pdp" TargetMode="External"/><Relationship Id="rId1052" Type="http://schemas.openxmlformats.org/officeDocument/2006/relationships/hyperlink" Target="https://infocorona.bantenprov.go.id/odp" TargetMode="External"/><Relationship Id="rId1053" Type="http://schemas.openxmlformats.org/officeDocument/2006/relationships/hyperlink" Target="https://infocorona.bantenprov.go.id/pdp" TargetMode="External"/><Relationship Id="rId1054" Type="http://schemas.openxmlformats.org/officeDocument/2006/relationships/hyperlink" Target="https://infocorona.bantenprov.go.id/odp" TargetMode="External"/><Relationship Id="rId224" Type="http://schemas.openxmlformats.org/officeDocument/2006/relationships/hyperlink" Target="https://infocorona.bantenprov.go.id/odp" TargetMode="External"/><Relationship Id="rId1055" Type="http://schemas.openxmlformats.org/officeDocument/2006/relationships/hyperlink" Target="https://infocorona.bantenprov.go.id/pdp" TargetMode="External"/><Relationship Id="rId223" Type="http://schemas.openxmlformats.org/officeDocument/2006/relationships/hyperlink" Target="https://infocorona.bantenprov.go.id/odp" TargetMode="External"/><Relationship Id="rId1056" Type="http://schemas.openxmlformats.org/officeDocument/2006/relationships/hyperlink" Target="https://infocorona.bantenprov.go.id/odp" TargetMode="External"/><Relationship Id="rId222" Type="http://schemas.openxmlformats.org/officeDocument/2006/relationships/hyperlink" Target="https://infocorona.bantenprov.go.id/pdp" TargetMode="External"/><Relationship Id="rId1057" Type="http://schemas.openxmlformats.org/officeDocument/2006/relationships/hyperlink" Target="https://infocorona.bantenprov.go.id/pdp" TargetMode="External"/><Relationship Id="rId221" Type="http://schemas.openxmlformats.org/officeDocument/2006/relationships/hyperlink" Target="https://infocorona.bantenprov.go.id/pdp" TargetMode="External"/><Relationship Id="rId1058" Type="http://schemas.openxmlformats.org/officeDocument/2006/relationships/hyperlink" Target="https://infocorona.bantenprov.go.id/odp" TargetMode="External"/><Relationship Id="rId1048" Type="http://schemas.openxmlformats.org/officeDocument/2006/relationships/hyperlink" Target="https://infocorona.bantenprov.go.id/odp" TargetMode="External"/><Relationship Id="rId1049" Type="http://schemas.openxmlformats.org/officeDocument/2006/relationships/hyperlink" Target="https://infocorona.bantenprov.go.id/pdp" TargetMode="External"/><Relationship Id="rId217" Type="http://schemas.openxmlformats.org/officeDocument/2006/relationships/hyperlink" Target="https://infocorona.bantenprov.go.id/odp" TargetMode="External"/><Relationship Id="rId216" Type="http://schemas.openxmlformats.org/officeDocument/2006/relationships/hyperlink" Target="https://infocorona.bantenprov.go.id/odp" TargetMode="External"/><Relationship Id="rId215" Type="http://schemas.openxmlformats.org/officeDocument/2006/relationships/hyperlink" Target="https://infocorona.bantenprov.go.id/odp" TargetMode="External"/><Relationship Id="rId699" Type="http://schemas.openxmlformats.org/officeDocument/2006/relationships/hyperlink" Target="https://infocorona.bantenprov.go.id/odp" TargetMode="External"/><Relationship Id="rId214" Type="http://schemas.openxmlformats.org/officeDocument/2006/relationships/hyperlink" Target="https://infocorona.bantenprov.go.id/odp" TargetMode="External"/><Relationship Id="rId698" Type="http://schemas.openxmlformats.org/officeDocument/2006/relationships/hyperlink" Target="https://infocorona.bantenprov.go.id/odp" TargetMode="External"/><Relationship Id="rId219" Type="http://schemas.openxmlformats.org/officeDocument/2006/relationships/hyperlink" Target="https://infocorona.bantenprov.go.id/odp" TargetMode="External"/><Relationship Id="rId218" Type="http://schemas.openxmlformats.org/officeDocument/2006/relationships/hyperlink" Target="https://infocorona.bantenprov.go.id/odp" TargetMode="External"/><Relationship Id="rId693" Type="http://schemas.openxmlformats.org/officeDocument/2006/relationships/hyperlink" Target="https://infocorona.bantenprov.go.id/odp" TargetMode="External"/><Relationship Id="rId1040" Type="http://schemas.openxmlformats.org/officeDocument/2006/relationships/hyperlink" Target="https://infocorona.bantenprov.go.id/odp" TargetMode="External"/><Relationship Id="rId692" Type="http://schemas.openxmlformats.org/officeDocument/2006/relationships/hyperlink" Target="https://infocorona.bantenprov.go.id/odp" TargetMode="External"/><Relationship Id="rId1041" Type="http://schemas.openxmlformats.org/officeDocument/2006/relationships/hyperlink" Target="https://infocorona.bantenprov.go.id/pdp" TargetMode="External"/><Relationship Id="rId691" Type="http://schemas.openxmlformats.org/officeDocument/2006/relationships/hyperlink" Target="https://infocorona.bantenprov.go.id/odp" TargetMode="External"/><Relationship Id="rId1042" Type="http://schemas.openxmlformats.org/officeDocument/2006/relationships/hyperlink" Target="https://infocorona.bantenprov.go.id/odp" TargetMode="External"/><Relationship Id="rId690" Type="http://schemas.openxmlformats.org/officeDocument/2006/relationships/hyperlink" Target="https://infocorona.bantenprov.go.id/odp" TargetMode="External"/><Relationship Id="rId1043" Type="http://schemas.openxmlformats.org/officeDocument/2006/relationships/hyperlink" Target="https://infocorona.bantenprov.go.id/pdp" TargetMode="External"/><Relationship Id="rId213" Type="http://schemas.openxmlformats.org/officeDocument/2006/relationships/hyperlink" Target="https://infocorona.bantenprov.go.id/odp" TargetMode="External"/><Relationship Id="rId697" Type="http://schemas.openxmlformats.org/officeDocument/2006/relationships/hyperlink" Target="https://infocorona.bantenprov.go.id/odp" TargetMode="External"/><Relationship Id="rId1044" Type="http://schemas.openxmlformats.org/officeDocument/2006/relationships/hyperlink" Target="https://infocorona.bantenprov.go.id/odp" TargetMode="External"/><Relationship Id="rId212" Type="http://schemas.openxmlformats.org/officeDocument/2006/relationships/hyperlink" Target="https://infocorona.bantenprov.go.id/odp" TargetMode="External"/><Relationship Id="rId696" Type="http://schemas.openxmlformats.org/officeDocument/2006/relationships/hyperlink" Target="https://infocorona.bantenprov.go.id/odp" TargetMode="External"/><Relationship Id="rId1045" Type="http://schemas.openxmlformats.org/officeDocument/2006/relationships/hyperlink" Target="https://infocorona.bantenprov.go.id/pdp" TargetMode="External"/><Relationship Id="rId211" Type="http://schemas.openxmlformats.org/officeDocument/2006/relationships/hyperlink" Target="https://infocorona.bantenprov.go.id/odp" TargetMode="External"/><Relationship Id="rId695" Type="http://schemas.openxmlformats.org/officeDocument/2006/relationships/hyperlink" Target="https://infocorona.bantenprov.go.id/odp" TargetMode="External"/><Relationship Id="rId1046" Type="http://schemas.openxmlformats.org/officeDocument/2006/relationships/hyperlink" Target="https://infocorona.bantenprov.go.id/odp" TargetMode="External"/><Relationship Id="rId210" Type="http://schemas.openxmlformats.org/officeDocument/2006/relationships/hyperlink" Target="https://infocorona.bantenprov.go.id/odp" TargetMode="External"/><Relationship Id="rId694" Type="http://schemas.openxmlformats.org/officeDocument/2006/relationships/hyperlink" Target="https://infocorona.bantenprov.go.id/odp" TargetMode="External"/><Relationship Id="rId1047" Type="http://schemas.openxmlformats.org/officeDocument/2006/relationships/hyperlink" Target="https://infocorona.bantenprov.go.id/pdp" TargetMode="External"/><Relationship Id="rId249" Type="http://schemas.openxmlformats.org/officeDocument/2006/relationships/hyperlink" Target="https://infocorona.bantenprov.go.id/odp" TargetMode="External"/><Relationship Id="rId248" Type="http://schemas.openxmlformats.org/officeDocument/2006/relationships/hyperlink" Target="https://infocorona.bantenprov.go.id/odp" TargetMode="External"/><Relationship Id="rId247" Type="http://schemas.openxmlformats.org/officeDocument/2006/relationships/hyperlink" Target="https://infocorona.bantenprov.go.id/odp" TargetMode="External"/><Relationship Id="rId1070" Type="http://schemas.openxmlformats.org/officeDocument/2006/relationships/hyperlink" Target="https://infocorona.bantenprov.go.id/odp" TargetMode="External"/><Relationship Id="rId1071" Type="http://schemas.openxmlformats.org/officeDocument/2006/relationships/hyperlink" Target="https://infocorona.bantenprov.go.id/pdp" TargetMode="External"/><Relationship Id="rId1072" Type="http://schemas.openxmlformats.org/officeDocument/2006/relationships/hyperlink" Target="https://infocorona.bantenprov.go.id/odp" TargetMode="External"/><Relationship Id="rId242" Type="http://schemas.openxmlformats.org/officeDocument/2006/relationships/hyperlink" Target="https://infocorona.bantenprov.go.id/odp" TargetMode="External"/><Relationship Id="rId1073" Type="http://schemas.openxmlformats.org/officeDocument/2006/relationships/hyperlink" Target="https://infocorona.bantenprov.go.id/pdp" TargetMode="External"/><Relationship Id="rId241" Type="http://schemas.openxmlformats.org/officeDocument/2006/relationships/hyperlink" Target="https://infocorona.bantenprov.go.id/odp" TargetMode="External"/><Relationship Id="rId1074" Type="http://schemas.openxmlformats.org/officeDocument/2006/relationships/hyperlink" Target="https://infocorona.bantenprov.go.id/odp" TargetMode="External"/><Relationship Id="rId240" Type="http://schemas.openxmlformats.org/officeDocument/2006/relationships/hyperlink" Target="https://infocorona.bantenprov.go.id/odp" TargetMode="External"/><Relationship Id="rId1075" Type="http://schemas.openxmlformats.org/officeDocument/2006/relationships/hyperlink" Target="https://infocorona.bantenprov.go.id/pdp" TargetMode="External"/><Relationship Id="rId1076" Type="http://schemas.openxmlformats.org/officeDocument/2006/relationships/hyperlink" Target="https://infocorona.bantenprov.go.id/odp" TargetMode="External"/><Relationship Id="rId246" Type="http://schemas.openxmlformats.org/officeDocument/2006/relationships/hyperlink" Target="https://infocorona.bantenprov.go.id/odp" TargetMode="External"/><Relationship Id="rId1077" Type="http://schemas.openxmlformats.org/officeDocument/2006/relationships/hyperlink" Target="https://infocorona.bantenprov.go.id/pdp" TargetMode="External"/><Relationship Id="rId245" Type="http://schemas.openxmlformats.org/officeDocument/2006/relationships/hyperlink" Target="https://infocorona.bantenprov.go.id/odp" TargetMode="External"/><Relationship Id="rId1078" Type="http://schemas.openxmlformats.org/officeDocument/2006/relationships/hyperlink" Target="https://infocorona.bantenprov.go.id/odp" TargetMode="External"/><Relationship Id="rId244" Type="http://schemas.openxmlformats.org/officeDocument/2006/relationships/hyperlink" Target="https://infocorona.bantenprov.go.id/odp" TargetMode="External"/><Relationship Id="rId1079" Type="http://schemas.openxmlformats.org/officeDocument/2006/relationships/hyperlink" Target="https://infocorona.bantenprov.go.id/pdp" TargetMode="External"/><Relationship Id="rId243" Type="http://schemas.openxmlformats.org/officeDocument/2006/relationships/hyperlink" Target="https://infocorona.bantenprov.go.id/odp" TargetMode="External"/><Relationship Id="rId239" Type="http://schemas.openxmlformats.org/officeDocument/2006/relationships/hyperlink" Target="https://infocorona.bantenprov.go.id/odp" TargetMode="External"/><Relationship Id="rId238" Type="http://schemas.openxmlformats.org/officeDocument/2006/relationships/hyperlink" Target="https://infocorona.bantenprov.go.id/odp" TargetMode="External"/><Relationship Id="rId237" Type="http://schemas.openxmlformats.org/officeDocument/2006/relationships/hyperlink" Target="https://infocorona.bantenprov.go.id/odp" TargetMode="External"/><Relationship Id="rId236" Type="http://schemas.openxmlformats.org/officeDocument/2006/relationships/hyperlink" Target="https://infocorona.bantenprov.go.id/odp" TargetMode="External"/><Relationship Id="rId1060" Type="http://schemas.openxmlformats.org/officeDocument/2006/relationships/hyperlink" Target="https://infocorona.bantenprov.go.id/odp" TargetMode="External"/><Relationship Id="rId1061" Type="http://schemas.openxmlformats.org/officeDocument/2006/relationships/hyperlink" Target="https://infocorona.bantenprov.go.id/pdp" TargetMode="External"/><Relationship Id="rId231" Type="http://schemas.openxmlformats.org/officeDocument/2006/relationships/hyperlink" Target="https://infocorona.bantenprov.go.id/odp" TargetMode="External"/><Relationship Id="rId1062" Type="http://schemas.openxmlformats.org/officeDocument/2006/relationships/hyperlink" Target="https://infocorona.bantenprov.go.id/odp" TargetMode="External"/><Relationship Id="rId230" Type="http://schemas.openxmlformats.org/officeDocument/2006/relationships/hyperlink" Target="https://infocorona.bantenprov.go.id/odp" TargetMode="External"/><Relationship Id="rId1063" Type="http://schemas.openxmlformats.org/officeDocument/2006/relationships/hyperlink" Target="https://infocorona.bantenprov.go.id/pdp" TargetMode="External"/><Relationship Id="rId1064" Type="http://schemas.openxmlformats.org/officeDocument/2006/relationships/hyperlink" Target="https://infocorona.bantenprov.go.id/odp" TargetMode="External"/><Relationship Id="rId1065" Type="http://schemas.openxmlformats.org/officeDocument/2006/relationships/hyperlink" Target="https://infocorona.bantenprov.go.id/pdp" TargetMode="External"/><Relationship Id="rId235" Type="http://schemas.openxmlformats.org/officeDocument/2006/relationships/hyperlink" Target="https://infocorona.bantenprov.go.id/odp" TargetMode="External"/><Relationship Id="rId1066" Type="http://schemas.openxmlformats.org/officeDocument/2006/relationships/hyperlink" Target="https://infocorona.bantenprov.go.id/odp" TargetMode="External"/><Relationship Id="rId234" Type="http://schemas.openxmlformats.org/officeDocument/2006/relationships/hyperlink" Target="https://infocorona.bantenprov.go.id/odp" TargetMode="External"/><Relationship Id="rId1067" Type="http://schemas.openxmlformats.org/officeDocument/2006/relationships/hyperlink" Target="https://infocorona.bantenprov.go.id/pdp" TargetMode="External"/><Relationship Id="rId233" Type="http://schemas.openxmlformats.org/officeDocument/2006/relationships/hyperlink" Target="https://infocorona.bantenprov.go.id/odp" TargetMode="External"/><Relationship Id="rId1068" Type="http://schemas.openxmlformats.org/officeDocument/2006/relationships/hyperlink" Target="https://infocorona.bantenprov.go.id/odp" TargetMode="External"/><Relationship Id="rId232" Type="http://schemas.openxmlformats.org/officeDocument/2006/relationships/hyperlink" Target="https://infocorona.bantenprov.go.id/odp" TargetMode="External"/><Relationship Id="rId1069" Type="http://schemas.openxmlformats.org/officeDocument/2006/relationships/hyperlink" Target="https://infocorona.bantenprov.go.id/pdp" TargetMode="External"/><Relationship Id="rId1015" Type="http://schemas.openxmlformats.org/officeDocument/2006/relationships/hyperlink" Target="https://infocorona.bantenprov.go.id/pdp" TargetMode="External"/><Relationship Id="rId1016" Type="http://schemas.openxmlformats.org/officeDocument/2006/relationships/hyperlink" Target="https://infocorona.bantenprov.go.id/odp" TargetMode="External"/><Relationship Id="rId1017" Type="http://schemas.openxmlformats.org/officeDocument/2006/relationships/hyperlink" Target="https://infocorona.bantenprov.go.id/pdp" TargetMode="External"/><Relationship Id="rId1018" Type="http://schemas.openxmlformats.org/officeDocument/2006/relationships/hyperlink" Target="https://infocorona.bantenprov.go.id/odp" TargetMode="External"/><Relationship Id="rId1019" Type="http://schemas.openxmlformats.org/officeDocument/2006/relationships/hyperlink" Target="https://infocorona.bantenprov.go.id/pdp" TargetMode="External"/><Relationship Id="rId668" Type="http://schemas.openxmlformats.org/officeDocument/2006/relationships/hyperlink" Target="https://infocorona.bantenprov.go.id/odp" TargetMode="External"/><Relationship Id="rId667" Type="http://schemas.openxmlformats.org/officeDocument/2006/relationships/hyperlink" Target="https://infocorona.bantenprov.go.id/odp" TargetMode="External"/><Relationship Id="rId666" Type="http://schemas.openxmlformats.org/officeDocument/2006/relationships/hyperlink" Target="https://infocorona.bantenprov.go.id/odp" TargetMode="External"/><Relationship Id="rId665" Type="http://schemas.openxmlformats.org/officeDocument/2006/relationships/hyperlink" Target="https://infocorona.bantenprov.go.id/odp" TargetMode="External"/><Relationship Id="rId669" Type="http://schemas.openxmlformats.org/officeDocument/2006/relationships/hyperlink" Target="https://infocorona.bantenprov.go.id/odp" TargetMode="External"/><Relationship Id="rId660" Type="http://schemas.openxmlformats.org/officeDocument/2006/relationships/hyperlink" Target="https://infocorona.bantenprov.go.id/odp" TargetMode="External"/><Relationship Id="rId1010" Type="http://schemas.openxmlformats.org/officeDocument/2006/relationships/hyperlink" Target="https://infocorona.bantenprov.go.id/odp" TargetMode="External"/><Relationship Id="rId664" Type="http://schemas.openxmlformats.org/officeDocument/2006/relationships/hyperlink" Target="https://infocorona.bantenprov.go.id/odp" TargetMode="External"/><Relationship Id="rId1011" Type="http://schemas.openxmlformats.org/officeDocument/2006/relationships/hyperlink" Target="https://infocorona.bantenprov.go.id/pdp" TargetMode="External"/><Relationship Id="rId663" Type="http://schemas.openxmlformats.org/officeDocument/2006/relationships/hyperlink" Target="https://infocorona.bantenprov.go.id/odp" TargetMode="External"/><Relationship Id="rId1012" Type="http://schemas.openxmlformats.org/officeDocument/2006/relationships/hyperlink" Target="https://infocorona.bantenprov.go.id/odp" TargetMode="External"/><Relationship Id="rId662" Type="http://schemas.openxmlformats.org/officeDocument/2006/relationships/hyperlink" Target="https://infocorona.bantenprov.go.id/odp" TargetMode="External"/><Relationship Id="rId1013" Type="http://schemas.openxmlformats.org/officeDocument/2006/relationships/hyperlink" Target="https://infocorona.bantenprov.go.id/pdp" TargetMode="External"/><Relationship Id="rId661" Type="http://schemas.openxmlformats.org/officeDocument/2006/relationships/hyperlink" Target="https://infocorona.bantenprov.go.id/odp" TargetMode="External"/><Relationship Id="rId1014" Type="http://schemas.openxmlformats.org/officeDocument/2006/relationships/hyperlink" Target="https://infocorona.bantenprov.go.id/odp" TargetMode="External"/><Relationship Id="rId1004" Type="http://schemas.openxmlformats.org/officeDocument/2006/relationships/hyperlink" Target="https://infocorona.bantenprov.go.id/odp" TargetMode="External"/><Relationship Id="rId1005" Type="http://schemas.openxmlformats.org/officeDocument/2006/relationships/hyperlink" Target="https://infocorona.bantenprov.go.id/pdp" TargetMode="External"/><Relationship Id="rId1006" Type="http://schemas.openxmlformats.org/officeDocument/2006/relationships/hyperlink" Target="https://infocorona.bantenprov.go.id/odp" TargetMode="External"/><Relationship Id="rId1007" Type="http://schemas.openxmlformats.org/officeDocument/2006/relationships/hyperlink" Target="https://infocorona.bantenprov.go.id/pdp" TargetMode="External"/><Relationship Id="rId1008" Type="http://schemas.openxmlformats.org/officeDocument/2006/relationships/hyperlink" Target="https://infocorona.bantenprov.go.id/odp" TargetMode="External"/><Relationship Id="rId1009" Type="http://schemas.openxmlformats.org/officeDocument/2006/relationships/hyperlink" Target="https://infocorona.bantenprov.go.id/pdp" TargetMode="External"/><Relationship Id="rId657" Type="http://schemas.openxmlformats.org/officeDocument/2006/relationships/hyperlink" Target="https://infocorona.bantenprov.go.id/odp" TargetMode="External"/><Relationship Id="rId656" Type="http://schemas.openxmlformats.org/officeDocument/2006/relationships/hyperlink" Target="https://infocorona.bantenprov.go.id/odp" TargetMode="External"/><Relationship Id="rId655" Type="http://schemas.openxmlformats.org/officeDocument/2006/relationships/hyperlink" Target="https://infocorona.bantenprov.go.id/odp" TargetMode="External"/><Relationship Id="rId654" Type="http://schemas.openxmlformats.org/officeDocument/2006/relationships/hyperlink" Target="https://infocorona.bantenprov.go.id/odp" TargetMode="External"/><Relationship Id="rId659" Type="http://schemas.openxmlformats.org/officeDocument/2006/relationships/hyperlink" Target="https://infocorona.bantenprov.go.id/odp" TargetMode="External"/><Relationship Id="rId658" Type="http://schemas.openxmlformats.org/officeDocument/2006/relationships/hyperlink" Target="https://infocorona.bantenprov.go.id/odp" TargetMode="External"/><Relationship Id="rId653" Type="http://schemas.openxmlformats.org/officeDocument/2006/relationships/hyperlink" Target="https://infocorona.bantenprov.go.id/odp" TargetMode="External"/><Relationship Id="rId1000" Type="http://schemas.openxmlformats.org/officeDocument/2006/relationships/hyperlink" Target="https://infocorona.bantenprov.go.id/odp" TargetMode="External"/><Relationship Id="rId652" Type="http://schemas.openxmlformats.org/officeDocument/2006/relationships/hyperlink" Target="https://infocorona.bantenprov.go.id/odp" TargetMode="External"/><Relationship Id="rId1001" Type="http://schemas.openxmlformats.org/officeDocument/2006/relationships/hyperlink" Target="https://infocorona.bantenprov.go.id/pdp" TargetMode="External"/><Relationship Id="rId651" Type="http://schemas.openxmlformats.org/officeDocument/2006/relationships/hyperlink" Target="https://infocorona.bantenprov.go.id/odp" TargetMode="External"/><Relationship Id="rId1002" Type="http://schemas.openxmlformats.org/officeDocument/2006/relationships/hyperlink" Target="https://infocorona.bantenprov.go.id/odp" TargetMode="External"/><Relationship Id="rId650" Type="http://schemas.openxmlformats.org/officeDocument/2006/relationships/hyperlink" Target="https://infocorona.bantenprov.go.id/odp" TargetMode="External"/><Relationship Id="rId1003" Type="http://schemas.openxmlformats.org/officeDocument/2006/relationships/hyperlink" Target="https://infocorona.bantenprov.go.id/pdp" TargetMode="External"/><Relationship Id="rId1037" Type="http://schemas.openxmlformats.org/officeDocument/2006/relationships/hyperlink" Target="https://infocorona.bantenprov.go.id/pdp" TargetMode="External"/><Relationship Id="rId1038" Type="http://schemas.openxmlformats.org/officeDocument/2006/relationships/hyperlink" Target="https://infocorona.bantenprov.go.id/odp" TargetMode="External"/><Relationship Id="rId1039" Type="http://schemas.openxmlformats.org/officeDocument/2006/relationships/hyperlink" Target="https://infocorona.bantenprov.go.id/pdp" TargetMode="External"/><Relationship Id="rId206" Type="http://schemas.openxmlformats.org/officeDocument/2006/relationships/hyperlink" Target="https://infocorona.bantenprov.go.id/odp" TargetMode="External"/><Relationship Id="rId205" Type="http://schemas.openxmlformats.org/officeDocument/2006/relationships/hyperlink" Target="https://infocorona.bantenprov.go.id/odp" TargetMode="External"/><Relationship Id="rId689" Type="http://schemas.openxmlformats.org/officeDocument/2006/relationships/hyperlink" Target="https://infocorona.bantenprov.go.id/odp" TargetMode="External"/><Relationship Id="rId204" Type="http://schemas.openxmlformats.org/officeDocument/2006/relationships/hyperlink" Target="https://infocorona.bantenprov.go.id/odp" TargetMode="External"/><Relationship Id="rId688" Type="http://schemas.openxmlformats.org/officeDocument/2006/relationships/hyperlink" Target="https://infocorona.bantenprov.go.id/odp" TargetMode="External"/><Relationship Id="rId203" Type="http://schemas.openxmlformats.org/officeDocument/2006/relationships/hyperlink" Target="https://infocorona.bantenprov.go.id/odp" TargetMode="External"/><Relationship Id="rId687" Type="http://schemas.openxmlformats.org/officeDocument/2006/relationships/hyperlink" Target="https://infocorona.bantenprov.go.id/odp" TargetMode="External"/><Relationship Id="rId209" Type="http://schemas.openxmlformats.org/officeDocument/2006/relationships/hyperlink" Target="https://infocorona.bantenprov.go.id/odp" TargetMode="External"/><Relationship Id="rId208" Type="http://schemas.openxmlformats.org/officeDocument/2006/relationships/hyperlink" Target="https://infocorona.bantenprov.go.id/odp" TargetMode="External"/><Relationship Id="rId207" Type="http://schemas.openxmlformats.org/officeDocument/2006/relationships/hyperlink" Target="https://infocorona.bantenprov.go.id/odp" TargetMode="External"/><Relationship Id="rId682" Type="http://schemas.openxmlformats.org/officeDocument/2006/relationships/hyperlink" Target="https://infocorona.bantenprov.go.id/odp" TargetMode="External"/><Relationship Id="rId681" Type="http://schemas.openxmlformats.org/officeDocument/2006/relationships/hyperlink" Target="https://infocorona.bantenprov.go.id/odp" TargetMode="External"/><Relationship Id="rId1030" Type="http://schemas.openxmlformats.org/officeDocument/2006/relationships/hyperlink" Target="https://infocorona.bantenprov.go.id/odp" TargetMode="External"/><Relationship Id="rId680" Type="http://schemas.openxmlformats.org/officeDocument/2006/relationships/hyperlink" Target="https://infocorona.bantenprov.go.id/odp" TargetMode="External"/><Relationship Id="rId1031" Type="http://schemas.openxmlformats.org/officeDocument/2006/relationships/hyperlink" Target="https://infocorona.bantenprov.go.id/pdp" TargetMode="External"/><Relationship Id="rId1032" Type="http://schemas.openxmlformats.org/officeDocument/2006/relationships/hyperlink" Target="https://infocorona.bantenprov.go.id/odp" TargetMode="External"/><Relationship Id="rId202" Type="http://schemas.openxmlformats.org/officeDocument/2006/relationships/hyperlink" Target="https://infocorona.bantenprov.go.id/odp" TargetMode="External"/><Relationship Id="rId686" Type="http://schemas.openxmlformats.org/officeDocument/2006/relationships/hyperlink" Target="https://infocorona.bantenprov.go.id/odp" TargetMode="External"/><Relationship Id="rId1033" Type="http://schemas.openxmlformats.org/officeDocument/2006/relationships/hyperlink" Target="https://infocorona.bantenprov.go.id/pdp" TargetMode="External"/><Relationship Id="rId201" Type="http://schemas.openxmlformats.org/officeDocument/2006/relationships/hyperlink" Target="https://infocorona.bantenprov.go.id/odp" TargetMode="External"/><Relationship Id="rId685" Type="http://schemas.openxmlformats.org/officeDocument/2006/relationships/hyperlink" Target="https://infocorona.bantenprov.go.id/odp" TargetMode="External"/><Relationship Id="rId1034" Type="http://schemas.openxmlformats.org/officeDocument/2006/relationships/hyperlink" Target="https://infocorona.bantenprov.go.id/odp" TargetMode="External"/><Relationship Id="rId200" Type="http://schemas.openxmlformats.org/officeDocument/2006/relationships/hyperlink" Target="https://infocorona.bantenprov.go.id/odp" TargetMode="External"/><Relationship Id="rId684" Type="http://schemas.openxmlformats.org/officeDocument/2006/relationships/hyperlink" Target="https://infocorona.bantenprov.go.id/odp" TargetMode="External"/><Relationship Id="rId1035" Type="http://schemas.openxmlformats.org/officeDocument/2006/relationships/hyperlink" Target="https://infocorona.bantenprov.go.id/pdp" TargetMode="External"/><Relationship Id="rId683" Type="http://schemas.openxmlformats.org/officeDocument/2006/relationships/hyperlink" Target="https://infocorona.bantenprov.go.id/odp" TargetMode="External"/><Relationship Id="rId1036" Type="http://schemas.openxmlformats.org/officeDocument/2006/relationships/hyperlink" Target="https://infocorona.bantenprov.go.id/odp" TargetMode="External"/><Relationship Id="rId1026" Type="http://schemas.openxmlformats.org/officeDocument/2006/relationships/hyperlink" Target="https://infocorona.bantenprov.go.id/odp" TargetMode="External"/><Relationship Id="rId1027" Type="http://schemas.openxmlformats.org/officeDocument/2006/relationships/hyperlink" Target="https://infocorona.bantenprov.go.id/pdp" TargetMode="External"/><Relationship Id="rId1028" Type="http://schemas.openxmlformats.org/officeDocument/2006/relationships/hyperlink" Target="https://infocorona.bantenprov.go.id/odp" TargetMode="External"/><Relationship Id="rId1029" Type="http://schemas.openxmlformats.org/officeDocument/2006/relationships/hyperlink" Target="https://infocorona.bantenprov.go.id/pdp" TargetMode="External"/><Relationship Id="rId679" Type="http://schemas.openxmlformats.org/officeDocument/2006/relationships/hyperlink" Target="https://infocorona.bantenprov.go.id/odp" TargetMode="External"/><Relationship Id="rId678" Type="http://schemas.openxmlformats.org/officeDocument/2006/relationships/hyperlink" Target="https://infocorona.bantenprov.go.id/odp" TargetMode="External"/><Relationship Id="rId677" Type="http://schemas.openxmlformats.org/officeDocument/2006/relationships/hyperlink" Target="https://infocorona.bantenprov.go.id/odp" TargetMode="External"/><Relationship Id="rId676" Type="http://schemas.openxmlformats.org/officeDocument/2006/relationships/hyperlink" Target="https://infocorona.bantenprov.go.id/odp" TargetMode="External"/><Relationship Id="rId671" Type="http://schemas.openxmlformats.org/officeDocument/2006/relationships/hyperlink" Target="https://infocorona.bantenprov.go.id/odp" TargetMode="External"/><Relationship Id="rId670" Type="http://schemas.openxmlformats.org/officeDocument/2006/relationships/hyperlink" Target="https://infocorona.bantenprov.go.id/odp" TargetMode="External"/><Relationship Id="rId1020" Type="http://schemas.openxmlformats.org/officeDocument/2006/relationships/hyperlink" Target="https://infocorona.bantenprov.go.id/odp" TargetMode="External"/><Relationship Id="rId1021" Type="http://schemas.openxmlformats.org/officeDocument/2006/relationships/hyperlink" Target="https://infocorona.bantenprov.go.id/pdp" TargetMode="External"/><Relationship Id="rId675" Type="http://schemas.openxmlformats.org/officeDocument/2006/relationships/hyperlink" Target="https://infocorona.bantenprov.go.id/odp" TargetMode="External"/><Relationship Id="rId1022" Type="http://schemas.openxmlformats.org/officeDocument/2006/relationships/hyperlink" Target="https://infocorona.bantenprov.go.id/odp" TargetMode="External"/><Relationship Id="rId674" Type="http://schemas.openxmlformats.org/officeDocument/2006/relationships/hyperlink" Target="https://infocorona.bantenprov.go.id/odp" TargetMode="External"/><Relationship Id="rId1023" Type="http://schemas.openxmlformats.org/officeDocument/2006/relationships/hyperlink" Target="https://infocorona.bantenprov.go.id/pdp" TargetMode="External"/><Relationship Id="rId673" Type="http://schemas.openxmlformats.org/officeDocument/2006/relationships/hyperlink" Target="https://infocorona.bantenprov.go.id/odp" TargetMode="External"/><Relationship Id="rId1024" Type="http://schemas.openxmlformats.org/officeDocument/2006/relationships/hyperlink" Target="https://infocorona.bantenprov.go.id/odp" TargetMode="External"/><Relationship Id="rId672" Type="http://schemas.openxmlformats.org/officeDocument/2006/relationships/hyperlink" Target="https://infocorona.bantenprov.go.id/odp" TargetMode="External"/><Relationship Id="rId1025" Type="http://schemas.openxmlformats.org/officeDocument/2006/relationships/hyperlink" Target="https://infocorona.bantenprov.go.id/pdp" TargetMode="External"/><Relationship Id="rId190" Type="http://schemas.openxmlformats.org/officeDocument/2006/relationships/hyperlink" Target="https://infocorona.bantenprov.go.id/odp" TargetMode="External"/><Relationship Id="rId194" Type="http://schemas.openxmlformats.org/officeDocument/2006/relationships/hyperlink" Target="https://infocorona.bantenprov.go.id/odp" TargetMode="External"/><Relationship Id="rId193" Type="http://schemas.openxmlformats.org/officeDocument/2006/relationships/hyperlink" Target="https://infocorona.bantenprov.go.id/odp" TargetMode="External"/><Relationship Id="rId192" Type="http://schemas.openxmlformats.org/officeDocument/2006/relationships/hyperlink" Target="https://infocorona.bantenprov.go.id/odp" TargetMode="External"/><Relationship Id="rId191" Type="http://schemas.openxmlformats.org/officeDocument/2006/relationships/hyperlink" Target="https://infocorona.bantenprov.go.id/odp" TargetMode="External"/><Relationship Id="rId187" Type="http://schemas.openxmlformats.org/officeDocument/2006/relationships/hyperlink" Target="https://infocorona.bantenprov.go.id/odp" TargetMode="External"/><Relationship Id="rId186" Type="http://schemas.openxmlformats.org/officeDocument/2006/relationships/hyperlink" Target="https://infocorona.bantenprov.go.id/odp" TargetMode="External"/><Relationship Id="rId185" Type="http://schemas.openxmlformats.org/officeDocument/2006/relationships/hyperlink" Target="https://infocorona.bantenprov.go.id/odp" TargetMode="External"/><Relationship Id="rId184" Type="http://schemas.openxmlformats.org/officeDocument/2006/relationships/hyperlink" Target="https://infocorona.bantenprov.go.id/odp" TargetMode="External"/><Relationship Id="rId189" Type="http://schemas.openxmlformats.org/officeDocument/2006/relationships/hyperlink" Target="https://infocorona.bantenprov.go.id/odp" TargetMode="External"/><Relationship Id="rId188" Type="http://schemas.openxmlformats.org/officeDocument/2006/relationships/hyperlink" Target="https://infocorona.bantenprov.go.id/odp" TargetMode="External"/><Relationship Id="rId183" Type="http://schemas.openxmlformats.org/officeDocument/2006/relationships/hyperlink" Target="https://infocorona.bantenprov.go.id/odp" TargetMode="External"/><Relationship Id="rId182" Type="http://schemas.openxmlformats.org/officeDocument/2006/relationships/hyperlink" Target="https://infocorona.bantenprov.go.id/odp" TargetMode="External"/><Relationship Id="rId181" Type="http://schemas.openxmlformats.org/officeDocument/2006/relationships/hyperlink" Target="https://infocorona.bantenprov.go.id/odp" TargetMode="External"/><Relationship Id="rId180" Type="http://schemas.openxmlformats.org/officeDocument/2006/relationships/hyperlink" Target="https://infocorona.bantenprov.go.id/odp" TargetMode="External"/><Relationship Id="rId176" Type="http://schemas.openxmlformats.org/officeDocument/2006/relationships/hyperlink" Target="https://infocorona.bantenprov.go.id/odp" TargetMode="External"/><Relationship Id="rId175" Type="http://schemas.openxmlformats.org/officeDocument/2006/relationships/hyperlink" Target="https://infocorona.bantenprov.go.id/odp" TargetMode="External"/><Relationship Id="rId174" Type="http://schemas.openxmlformats.org/officeDocument/2006/relationships/hyperlink" Target="https://infocorona.bantenprov.go.id/odp" TargetMode="External"/><Relationship Id="rId173" Type="http://schemas.openxmlformats.org/officeDocument/2006/relationships/hyperlink" Target="https://infocorona.bantenprov.go.id/odp" TargetMode="External"/><Relationship Id="rId179" Type="http://schemas.openxmlformats.org/officeDocument/2006/relationships/hyperlink" Target="https://infocorona.bantenprov.go.id/odp" TargetMode="External"/><Relationship Id="rId178" Type="http://schemas.openxmlformats.org/officeDocument/2006/relationships/hyperlink" Target="https://infocorona.bantenprov.go.id/odp" TargetMode="External"/><Relationship Id="rId177" Type="http://schemas.openxmlformats.org/officeDocument/2006/relationships/hyperlink" Target="https://infocorona.bantenprov.go.id/odp" TargetMode="External"/><Relationship Id="rId198" Type="http://schemas.openxmlformats.org/officeDocument/2006/relationships/hyperlink" Target="https://infocorona.bantenprov.go.id/odp" TargetMode="External"/><Relationship Id="rId197" Type="http://schemas.openxmlformats.org/officeDocument/2006/relationships/hyperlink" Target="https://infocorona.bantenprov.go.id/odp" TargetMode="External"/><Relationship Id="rId196" Type="http://schemas.openxmlformats.org/officeDocument/2006/relationships/hyperlink" Target="https://infocorona.bantenprov.go.id/odp" TargetMode="External"/><Relationship Id="rId195" Type="http://schemas.openxmlformats.org/officeDocument/2006/relationships/hyperlink" Target="https://infocorona.bantenprov.go.id/odp" TargetMode="External"/><Relationship Id="rId199" Type="http://schemas.openxmlformats.org/officeDocument/2006/relationships/hyperlink" Target="https://infocorona.bantenprov.go.id/odp" TargetMode="External"/><Relationship Id="rId150" Type="http://schemas.openxmlformats.org/officeDocument/2006/relationships/hyperlink" Target="https://infocorona.bantenprov.go.id/odp" TargetMode="External"/><Relationship Id="rId149" Type="http://schemas.openxmlformats.org/officeDocument/2006/relationships/hyperlink" Target="https://infocorona.bantenprov.go.id/odp" TargetMode="External"/><Relationship Id="rId148" Type="http://schemas.openxmlformats.org/officeDocument/2006/relationships/hyperlink" Target="https://infocorona.bantenprov.go.id/odp" TargetMode="External"/><Relationship Id="rId1090" Type="http://schemas.openxmlformats.org/officeDocument/2006/relationships/hyperlink" Target="https://infocorona.bantenprov.go.id/odp" TargetMode="External"/><Relationship Id="rId1091" Type="http://schemas.openxmlformats.org/officeDocument/2006/relationships/hyperlink" Target="https://infocorona.bantenprov.go.id/pdp" TargetMode="External"/><Relationship Id="rId1092" Type="http://schemas.openxmlformats.org/officeDocument/2006/relationships/hyperlink" Target="https://infocorona.bantenprov.go.id/odp" TargetMode="External"/><Relationship Id="rId1093" Type="http://schemas.openxmlformats.org/officeDocument/2006/relationships/hyperlink" Target="https://infocorona.bantenprov.go.id/pdp" TargetMode="External"/><Relationship Id="rId1094" Type="http://schemas.openxmlformats.org/officeDocument/2006/relationships/hyperlink" Target="https://infocorona.bantenprov.go.id/odp" TargetMode="External"/><Relationship Id="rId143" Type="http://schemas.openxmlformats.org/officeDocument/2006/relationships/hyperlink" Target="https://infocorona.bantenprov.go.id/odp" TargetMode="External"/><Relationship Id="rId1095" Type="http://schemas.openxmlformats.org/officeDocument/2006/relationships/hyperlink" Target="https://infocorona.bantenprov.go.id/pdp" TargetMode="External"/><Relationship Id="rId142" Type="http://schemas.openxmlformats.org/officeDocument/2006/relationships/hyperlink" Target="https://infocorona.bantenprov.go.id/odp" TargetMode="External"/><Relationship Id="rId1096" Type="http://schemas.openxmlformats.org/officeDocument/2006/relationships/hyperlink" Target="https://infocorona.bantenprov.go.id/odp" TargetMode="External"/><Relationship Id="rId141" Type="http://schemas.openxmlformats.org/officeDocument/2006/relationships/hyperlink" Target="https://infocorona.bantenprov.go.id/odp" TargetMode="External"/><Relationship Id="rId1097" Type="http://schemas.openxmlformats.org/officeDocument/2006/relationships/hyperlink" Target="https://infocorona.bantenprov.go.id/pdp" TargetMode="External"/><Relationship Id="rId140" Type="http://schemas.openxmlformats.org/officeDocument/2006/relationships/hyperlink" Target="https://infocorona.bantenprov.go.id/odp" TargetMode="External"/><Relationship Id="rId1098" Type="http://schemas.openxmlformats.org/officeDocument/2006/relationships/hyperlink" Target="https://infocorona.bantenprov.go.id/odp" TargetMode="External"/><Relationship Id="rId147" Type="http://schemas.openxmlformats.org/officeDocument/2006/relationships/hyperlink" Target="https://infocorona.bantenprov.go.id/odp" TargetMode="External"/><Relationship Id="rId1099" Type="http://schemas.openxmlformats.org/officeDocument/2006/relationships/hyperlink" Target="https://infocorona.bantenprov.go.id/pdp" TargetMode="External"/><Relationship Id="rId146" Type="http://schemas.openxmlformats.org/officeDocument/2006/relationships/hyperlink" Target="https://infocorona.bantenprov.go.id/odp" TargetMode="External"/><Relationship Id="rId145" Type="http://schemas.openxmlformats.org/officeDocument/2006/relationships/hyperlink" Target="https://infocorona.bantenprov.go.id/odp" TargetMode="External"/><Relationship Id="rId144" Type="http://schemas.openxmlformats.org/officeDocument/2006/relationships/hyperlink" Target="https://infocorona.bantenprov.go.id/odp" TargetMode="External"/><Relationship Id="rId139" Type="http://schemas.openxmlformats.org/officeDocument/2006/relationships/hyperlink" Target="https://infocorona.bantenprov.go.id/odp" TargetMode="External"/><Relationship Id="rId138" Type="http://schemas.openxmlformats.org/officeDocument/2006/relationships/hyperlink" Target="https://infocorona.bantenprov.go.id/odp" TargetMode="External"/><Relationship Id="rId137" Type="http://schemas.openxmlformats.org/officeDocument/2006/relationships/hyperlink" Target="https://infocorona.bantenprov.go.id/odp" TargetMode="External"/><Relationship Id="rId1080" Type="http://schemas.openxmlformats.org/officeDocument/2006/relationships/hyperlink" Target="https://infocorona.bantenprov.go.id/odp" TargetMode="External"/><Relationship Id="rId1081" Type="http://schemas.openxmlformats.org/officeDocument/2006/relationships/hyperlink" Target="https://infocorona.bantenprov.go.id/pdp" TargetMode="External"/><Relationship Id="rId1082" Type="http://schemas.openxmlformats.org/officeDocument/2006/relationships/hyperlink" Target="https://infocorona.bantenprov.go.id/odp" TargetMode="External"/><Relationship Id="rId1083" Type="http://schemas.openxmlformats.org/officeDocument/2006/relationships/hyperlink" Target="https://infocorona.bantenprov.go.id/pdp" TargetMode="External"/><Relationship Id="rId132" Type="http://schemas.openxmlformats.org/officeDocument/2006/relationships/hyperlink" Target="https://infocorona.bantenprov.go.id/odp" TargetMode="External"/><Relationship Id="rId1084" Type="http://schemas.openxmlformats.org/officeDocument/2006/relationships/hyperlink" Target="https://infocorona.bantenprov.go.id/odp" TargetMode="External"/><Relationship Id="rId131" Type="http://schemas.openxmlformats.org/officeDocument/2006/relationships/hyperlink" Target="https://infocorona.bantenprov.go.id/odp" TargetMode="External"/><Relationship Id="rId1085" Type="http://schemas.openxmlformats.org/officeDocument/2006/relationships/hyperlink" Target="https://infocorona.bantenprov.go.id/pdp" TargetMode="External"/><Relationship Id="rId130" Type="http://schemas.openxmlformats.org/officeDocument/2006/relationships/hyperlink" Target="https://infocorona.bantenprov.go.id/odp" TargetMode="External"/><Relationship Id="rId1086" Type="http://schemas.openxmlformats.org/officeDocument/2006/relationships/hyperlink" Target="https://infocorona.bantenprov.go.id/odp" TargetMode="External"/><Relationship Id="rId1087" Type="http://schemas.openxmlformats.org/officeDocument/2006/relationships/hyperlink" Target="https://infocorona.bantenprov.go.id/pdp" TargetMode="External"/><Relationship Id="rId136" Type="http://schemas.openxmlformats.org/officeDocument/2006/relationships/hyperlink" Target="https://infocorona.bantenprov.go.id/odp" TargetMode="External"/><Relationship Id="rId1088" Type="http://schemas.openxmlformats.org/officeDocument/2006/relationships/hyperlink" Target="https://infocorona.bantenprov.go.id/odp" TargetMode="External"/><Relationship Id="rId135" Type="http://schemas.openxmlformats.org/officeDocument/2006/relationships/hyperlink" Target="https://infocorona.bantenprov.go.id/odp" TargetMode="External"/><Relationship Id="rId1089" Type="http://schemas.openxmlformats.org/officeDocument/2006/relationships/hyperlink" Target="https://infocorona.bantenprov.go.id/pdp" TargetMode="External"/><Relationship Id="rId134" Type="http://schemas.openxmlformats.org/officeDocument/2006/relationships/hyperlink" Target="https://infocorona.bantenprov.go.id/odp" TargetMode="External"/><Relationship Id="rId133" Type="http://schemas.openxmlformats.org/officeDocument/2006/relationships/hyperlink" Target="https://infocorona.bantenprov.go.id/odp" TargetMode="External"/><Relationship Id="rId172" Type="http://schemas.openxmlformats.org/officeDocument/2006/relationships/hyperlink" Target="https://infocorona.bantenprov.go.id/odp" TargetMode="External"/><Relationship Id="rId171" Type="http://schemas.openxmlformats.org/officeDocument/2006/relationships/hyperlink" Target="https://infocorona.bantenprov.go.id/odp" TargetMode="External"/><Relationship Id="rId170" Type="http://schemas.openxmlformats.org/officeDocument/2006/relationships/hyperlink" Target="https://infocorona.bantenprov.go.id/odp" TargetMode="External"/><Relationship Id="rId165" Type="http://schemas.openxmlformats.org/officeDocument/2006/relationships/hyperlink" Target="https://infocorona.bantenprov.go.id/odp" TargetMode="External"/><Relationship Id="rId164" Type="http://schemas.openxmlformats.org/officeDocument/2006/relationships/hyperlink" Target="https://infocorona.bantenprov.go.id/odp" TargetMode="External"/><Relationship Id="rId163" Type="http://schemas.openxmlformats.org/officeDocument/2006/relationships/hyperlink" Target="https://infocorona.bantenprov.go.id/odp" TargetMode="External"/><Relationship Id="rId162" Type="http://schemas.openxmlformats.org/officeDocument/2006/relationships/hyperlink" Target="https://infocorona.bantenprov.go.id/odp" TargetMode="External"/><Relationship Id="rId169" Type="http://schemas.openxmlformats.org/officeDocument/2006/relationships/hyperlink" Target="https://infocorona.bantenprov.go.id/odp" TargetMode="External"/><Relationship Id="rId168" Type="http://schemas.openxmlformats.org/officeDocument/2006/relationships/hyperlink" Target="https://infocorona.bantenprov.go.id/odp" TargetMode="External"/><Relationship Id="rId167" Type="http://schemas.openxmlformats.org/officeDocument/2006/relationships/hyperlink" Target="https://infocorona.bantenprov.go.id/odp" TargetMode="External"/><Relationship Id="rId166" Type="http://schemas.openxmlformats.org/officeDocument/2006/relationships/hyperlink" Target="https://infocorona.bantenprov.go.id/odp" TargetMode="External"/><Relationship Id="rId161" Type="http://schemas.openxmlformats.org/officeDocument/2006/relationships/hyperlink" Target="https://infocorona.bantenprov.go.id/odp" TargetMode="External"/><Relationship Id="rId160" Type="http://schemas.openxmlformats.org/officeDocument/2006/relationships/hyperlink" Target="https://infocorona.bantenprov.go.id/odp" TargetMode="External"/><Relationship Id="rId159" Type="http://schemas.openxmlformats.org/officeDocument/2006/relationships/hyperlink" Target="https://infocorona.bantenprov.go.id/odp" TargetMode="External"/><Relationship Id="rId154" Type="http://schemas.openxmlformats.org/officeDocument/2006/relationships/hyperlink" Target="https://infocorona.bantenprov.go.id/odp" TargetMode="External"/><Relationship Id="rId153" Type="http://schemas.openxmlformats.org/officeDocument/2006/relationships/hyperlink" Target="https://infocorona.bantenprov.go.id/odp" TargetMode="External"/><Relationship Id="rId152" Type="http://schemas.openxmlformats.org/officeDocument/2006/relationships/hyperlink" Target="https://infocorona.bantenprov.go.id/odp" TargetMode="External"/><Relationship Id="rId151" Type="http://schemas.openxmlformats.org/officeDocument/2006/relationships/hyperlink" Target="https://infocorona.bantenprov.go.id/odp" TargetMode="External"/><Relationship Id="rId158" Type="http://schemas.openxmlformats.org/officeDocument/2006/relationships/hyperlink" Target="https://infocorona.bantenprov.go.id/odp" TargetMode="External"/><Relationship Id="rId157" Type="http://schemas.openxmlformats.org/officeDocument/2006/relationships/hyperlink" Target="https://infocorona.bantenprov.go.id/odp" TargetMode="External"/><Relationship Id="rId156" Type="http://schemas.openxmlformats.org/officeDocument/2006/relationships/hyperlink" Target="https://infocorona.bantenprov.go.id/odp" TargetMode="External"/><Relationship Id="rId155" Type="http://schemas.openxmlformats.org/officeDocument/2006/relationships/hyperlink" Target="https://infocorona.bantenprov.go.id/odp" TargetMode="External"/><Relationship Id="rId509" Type="http://schemas.openxmlformats.org/officeDocument/2006/relationships/hyperlink" Target="https://infocorona.bantenprov.go.id/odp" TargetMode="External"/><Relationship Id="rId508" Type="http://schemas.openxmlformats.org/officeDocument/2006/relationships/hyperlink" Target="https://infocorona.bantenprov.go.id/odp" TargetMode="External"/><Relationship Id="rId503" Type="http://schemas.openxmlformats.org/officeDocument/2006/relationships/hyperlink" Target="https://infocorona.bantenprov.go.id/odp" TargetMode="External"/><Relationship Id="rId987" Type="http://schemas.openxmlformats.org/officeDocument/2006/relationships/hyperlink" Target="https://infocorona.bantenprov.go.id/odp" TargetMode="External"/><Relationship Id="rId502" Type="http://schemas.openxmlformats.org/officeDocument/2006/relationships/hyperlink" Target="https://infocorona.bantenprov.go.id/odp" TargetMode="External"/><Relationship Id="rId986" Type="http://schemas.openxmlformats.org/officeDocument/2006/relationships/hyperlink" Target="https://infocorona.bantenprov.go.id/odp" TargetMode="External"/><Relationship Id="rId501" Type="http://schemas.openxmlformats.org/officeDocument/2006/relationships/hyperlink" Target="https://infocorona.bantenprov.go.id/odp" TargetMode="External"/><Relationship Id="rId985" Type="http://schemas.openxmlformats.org/officeDocument/2006/relationships/hyperlink" Target="https://infocorona.bantenprov.go.id/odp" TargetMode="External"/><Relationship Id="rId500" Type="http://schemas.openxmlformats.org/officeDocument/2006/relationships/hyperlink" Target="https://infocorona.bantenprov.go.id/odp" TargetMode="External"/><Relationship Id="rId984" Type="http://schemas.openxmlformats.org/officeDocument/2006/relationships/hyperlink" Target="https://infocorona.bantenprov.go.id/odp" TargetMode="External"/><Relationship Id="rId507" Type="http://schemas.openxmlformats.org/officeDocument/2006/relationships/hyperlink" Target="https://infocorona.bantenprov.go.id/odp" TargetMode="External"/><Relationship Id="rId506" Type="http://schemas.openxmlformats.org/officeDocument/2006/relationships/hyperlink" Target="https://infocorona.bantenprov.go.id/odp" TargetMode="External"/><Relationship Id="rId505" Type="http://schemas.openxmlformats.org/officeDocument/2006/relationships/hyperlink" Target="https://infocorona.bantenprov.go.id/odp" TargetMode="External"/><Relationship Id="rId989" Type="http://schemas.openxmlformats.org/officeDocument/2006/relationships/hyperlink" Target="https://infocorona.bantenprov.go.id/odp" TargetMode="External"/><Relationship Id="rId504" Type="http://schemas.openxmlformats.org/officeDocument/2006/relationships/hyperlink" Target="https://infocorona.bantenprov.go.id/odp" TargetMode="External"/><Relationship Id="rId988" Type="http://schemas.openxmlformats.org/officeDocument/2006/relationships/hyperlink" Target="https://infocorona.bantenprov.go.id/odp" TargetMode="External"/><Relationship Id="rId983" Type="http://schemas.openxmlformats.org/officeDocument/2006/relationships/hyperlink" Target="https://infocorona.bantenprov.go.id/odp" TargetMode="External"/><Relationship Id="rId982" Type="http://schemas.openxmlformats.org/officeDocument/2006/relationships/hyperlink" Target="https://infocorona.bantenprov.go.id/odp" TargetMode="External"/><Relationship Id="rId981" Type="http://schemas.openxmlformats.org/officeDocument/2006/relationships/hyperlink" Target="https://infocorona.bantenprov.go.id/odp" TargetMode="External"/><Relationship Id="rId980" Type="http://schemas.openxmlformats.org/officeDocument/2006/relationships/hyperlink" Target="https://infocorona.bantenprov.go.id/odp" TargetMode="External"/><Relationship Id="rId976" Type="http://schemas.openxmlformats.org/officeDocument/2006/relationships/hyperlink" Target="https://infocorona.bantenprov.go.id/odp" TargetMode="External"/><Relationship Id="rId975" Type="http://schemas.openxmlformats.org/officeDocument/2006/relationships/hyperlink" Target="https://infocorona.bantenprov.go.id/odp" TargetMode="External"/><Relationship Id="rId974" Type="http://schemas.openxmlformats.org/officeDocument/2006/relationships/hyperlink" Target="https://infocorona.bantenprov.go.id/odp" TargetMode="External"/><Relationship Id="rId973" Type="http://schemas.openxmlformats.org/officeDocument/2006/relationships/hyperlink" Target="https://infocorona.bantenprov.go.id/odp" TargetMode="External"/><Relationship Id="rId979" Type="http://schemas.openxmlformats.org/officeDocument/2006/relationships/hyperlink" Target="https://infocorona.bantenprov.go.id/odp" TargetMode="External"/><Relationship Id="rId978" Type="http://schemas.openxmlformats.org/officeDocument/2006/relationships/hyperlink" Target="https://infocorona.bantenprov.go.id/odp" TargetMode="External"/><Relationship Id="rId977" Type="http://schemas.openxmlformats.org/officeDocument/2006/relationships/hyperlink" Target="https://infocorona.bantenprov.go.id/odp" TargetMode="External"/><Relationship Id="rId972" Type="http://schemas.openxmlformats.org/officeDocument/2006/relationships/hyperlink" Target="https://infocorona.bantenprov.go.id/odp" TargetMode="External"/><Relationship Id="rId971" Type="http://schemas.openxmlformats.org/officeDocument/2006/relationships/hyperlink" Target="https://infocorona.bantenprov.go.id/odp" TargetMode="External"/><Relationship Id="rId970" Type="http://schemas.openxmlformats.org/officeDocument/2006/relationships/hyperlink" Target="https://infocorona.bantenprov.go.id/odp" TargetMode="External"/><Relationship Id="rId1114" Type="http://schemas.openxmlformats.org/officeDocument/2006/relationships/hyperlink" Target="https://infocorona.bantenprov.go.id/odp" TargetMode="External"/><Relationship Id="rId1115" Type="http://schemas.openxmlformats.org/officeDocument/2006/relationships/hyperlink" Target="https://infocorona.bantenprov.go.id/pdp" TargetMode="External"/><Relationship Id="rId1116" Type="http://schemas.openxmlformats.org/officeDocument/2006/relationships/hyperlink" Target="https://infocorona.bantenprov.go.id/odp" TargetMode="External"/><Relationship Id="rId1117" Type="http://schemas.openxmlformats.org/officeDocument/2006/relationships/hyperlink" Target="https://infocorona.bantenprov.go.id/pdp" TargetMode="External"/><Relationship Id="rId1118" Type="http://schemas.openxmlformats.org/officeDocument/2006/relationships/hyperlink" Target="https://infocorona.bantenprov.go.id/odp" TargetMode="External"/><Relationship Id="rId1119" Type="http://schemas.openxmlformats.org/officeDocument/2006/relationships/hyperlink" Target="https://infocorona.bantenprov.go.id/pdp" TargetMode="External"/><Relationship Id="rId525" Type="http://schemas.openxmlformats.org/officeDocument/2006/relationships/hyperlink" Target="https://infocorona.bantenprov.go.id/odp" TargetMode="External"/><Relationship Id="rId524" Type="http://schemas.openxmlformats.org/officeDocument/2006/relationships/hyperlink" Target="https://infocorona.bantenprov.go.id/odp" TargetMode="External"/><Relationship Id="rId523" Type="http://schemas.openxmlformats.org/officeDocument/2006/relationships/hyperlink" Target="https://infocorona.bantenprov.go.id/odp" TargetMode="External"/><Relationship Id="rId522" Type="http://schemas.openxmlformats.org/officeDocument/2006/relationships/hyperlink" Target="https://infocorona.bantenprov.go.id/odp" TargetMode="External"/><Relationship Id="rId529" Type="http://schemas.openxmlformats.org/officeDocument/2006/relationships/hyperlink" Target="https://infocorona.bantenprov.go.id/odp" TargetMode="External"/><Relationship Id="rId528" Type="http://schemas.openxmlformats.org/officeDocument/2006/relationships/hyperlink" Target="https://infocorona.bantenprov.go.id/odp" TargetMode="External"/><Relationship Id="rId527" Type="http://schemas.openxmlformats.org/officeDocument/2006/relationships/hyperlink" Target="https://infocorona.bantenprov.go.id/odp" TargetMode="External"/><Relationship Id="rId526" Type="http://schemas.openxmlformats.org/officeDocument/2006/relationships/hyperlink" Target="https://infocorona.bantenprov.go.id/odp" TargetMode="External"/><Relationship Id="rId521" Type="http://schemas.openxmlformats.org/officeDocument/2006/relationships/hyperlink" Target="https://infocorona.bantenprov.go.id/odp" TargetMode="External"/><Relationship Id="rId1110" Type="http://schemas.openxmlformats.org/officeDocument/2006/relationships/hyperlink" Target="https://infocorona.bantenprov.go.id/odp" TargetMode="External"/><Relationship Id="rId520" Type="http://schemas.openxmlformats.org/officeDocument/2006/relationships/hyperlink" Target="https://infocorona.bantenprov.go.id/odp" TargetMode="External"/><Relationship Id="rId1111" Type="http://schemas.openxmlformats.org/officeDocument/2006/relationships/hyperlink" Target="https://infocorona.bantenprov.go.id/pdp" TargetMode="External"/><Relationship Id="rId1112" Type="http://schemas.openxmlformats.org/officeDocument/2006/relationships/hyperlink" Target="https://infocorona.bantenprov.go.id/odp" TargetMode="External"/><Relationship Id="rId1113" Type="http://schemas.openxmlformats.org/officeDocument/2006/relationships/hyperlink" Target="https://infocorona.bantenprov.go.id/pdp" TargetMode="External"/><Relationship Id="rId1103" Type="http://schemas.openxmlformats.org/officeDocument/2006/relationships/hyperlink" Target="https://infocorona.bantenprov.go.id/pdp" TargetMode="External"/><Relationship Id="rId1104" Type="http://schemas.openxmlformats.org/officeDocument/2006/relationships/hyperlink" Target="https://infocorona.bantenprov.go.id/odp" TargetMode="External"/><Relationship Id="rId1105" Type="http://schemas.openxmlformats.org/officeDocument/2006/relationships/hyperlink" Target="https://infocorona.bantenprov.go.id/pdp" TargetMode="External"/><Relationship Id="rId1106" Type="http://schemas.openxmlformats.org/officeDocument/2006/relationships/hyperlink" Target="https://infocorona.bantenprov.go.id/odp" TargetMode="External"/><Relationship Id="rId1107" Type="http://schemas.openxmlformats.org/officeDocument/2006/relationships/hyperlink" Target="https://infocorona.bantenprov.go.id/pdp" TargetMode="External"/><Relationship Id="rId1108" Type="http://schemas.openxmlformats.org/officeDocument/2006/relationships/hyperlink" Target="https://infocorona.bantenprov.go.id/odp" TargetMode="External"/><Relationship Id="rId1109" Type="http://schemas.openxmlformats.org/officeDocument/2006/relationships/hyperlink" Target="https://infocorona.bantenprov.go.id/pdp" TargetMode="External"/><Relationship Id="rId519" Type="http://schemas.openxmlformats.org/officeDocument/2006/relationships/hyperlink" Target="https://infocorona.bantenprov.go.id/odp" TargetMode="External"/><Relationship Id="rId514" Type="http://schemas.openxmlformats.org/officeDocument/2006/relationships/hyperlink" Target="https://infocorona.bantenprov.go.id/odp" TargetMode="External"/><Relationship Id="rId998" Type="http://schemas.openxmlformats.org/officeDocument/2006/relationships/hyperlink" Target="https://infocorona.bantenprov.go.id/odp" TargetMode="External"/><Relationship Id="rId513" Type="http://schemas.openxmlformats.org/officeDocument/2006/relationships/hyperlink" Target="https://infocorona.bantenprov.go.id/odp" TargetMode="External"/><Relationship Id="rId997" Type="http://schemas.openxmlformats.org/officeDocument/2006/relationships/hyperlink" Target="https://infocorona.bantenprov.go.id/pdp" TargetMode="External"/><Relationship Id="rId512" Type="http://schemas.openxmlformats.org/officeDocument/2006/relationships/hyperlink" Target="https://infocorona.bantenprov.go.id/odp" TargetMode="External"/><Relationship Id="rId996" Type="http://schemas.openxmlformats.org/officeDocument/2006/relationships/hyperlink" Target="https://infocorona.bantenprov.go.id/pdp" TargetMode="External"/><Relationship Id="rId511" Type="http://schemas.openxmlformats.org/officeDocument/2006/relationships/hyperlink" Target="https://infocorona.bantenprov.go.id/odp" TargetMode="External"/><Relationship Id="rId995" Type="http://schemas.openxmlformats.org/officeDocument/2006/relationships/hyperlink" Target="https://infocorona.bantenprov.go.id/pdp" TargetMode="External"/><Relationship Id="rId518" Type="http://schemas.openxmlformats.org/officeDocument/2006/relationships/hyperlink" Target="https://infocorona.bantenprov.go.id/odp" TargetMode="External"/><Relationship Id="rId517" Type="http://schemas.openxmlformats.org/officeDocument/2006/relationships/hyperlink" Target="https://infocorona.bantenprov.go.id/odp" TargetMode="External"/><Relationship Id="rId516" Type="http://schemas.openxmlformats.org/officeDocument/2006/relationships/hyperlink" Target="https://infocorona.bantenprov.go.id/odp" TargetMode="External"/><Relationship Id="rId515" Type="http://schemas.openxmlformats.org/officeDocument/2006/relationships/hyperlink" Target="https://infocorona.bantenprov.go.id/odp" TargetMode="External"/><Relationship Id="rId999" Type="http://schemas.openxmlformats.org/officeDocument/2006/relationships/hyperlink" Target="https://infocorona.bantenprov.go.id/pdp" TargetMode="External"/><Relationship Id="rId990" Type="http://schemas.openxmlformats.org/officeDocument/2006/relationships/hyperlink" Target="https://infocorona.bantenprov.go.id/odp" TargetMode="External"/><Relationship Id="rId510" Type="http://schemas.openxmlformats.org/officeDocument/2006/relationships/hyperlink" Target="https://infocorona.bantenprov.go.id/odp" TargetMode="External"/><Relationship Id="rId994" Type="http://schemas.openxmlformats.org/officeDocument/2006/relationships/hyperlink" Target="https://infocorona.bantenprov.go.id/pdp" TargetMode="External"/><Relationship Id="rId993" Type="http://schemas.openxmlformats.org/officeDocument/2006/relationships/hyperlink" Target="https://infocorona.bantenprov.go.id/pdp" TargetMode="External"/><Relationship Id="rId1100" Type="http://schemas.openxmlformats.org/officeDocument/2006/relationships/hyperlink" Target="https://infocorona.bantenprov.go.id/odp" TargetMode="External"/><Relationship Id="rId992" Type="http://schemas.openxmlformats.org/officeDocument/2006/relationships/hyperlink" Target="https://infocorona.bantenprov.go.id/odp" TargetMode="External"/><Relationship Id="rId1101" Type="http://schemas.openxmlformats.org/officeDocument/2006/relationships/hyperlink" Target="https://infocorona.bantenprov.go.id/pdp" TargetMode="External"/><Relationship Id="rId991" Type="http://schemas.openxmlformats.org/officeDocument/2006/relationships/hyperlink" Target="https://infocorona.bantenprov.go.id/odp" TargetMode="External"/><Relationship Id="rId1102" Type="http://schemas.openxmlformats.org/officeDocument/2006/relationships/hyperlink" Target="https://infocorona.bantenprov.go.id/odp" TargetMode="External"/><Relationship Id="rId949" Type="http://schemas.openxmlformats.org/officeDocument/2006/relationships/hyperlink" Target="https://infocorona.bantenprov.go.id/odp" TargetMode="External"/><Relationship Id="rId948" Type="http://schemas.openxmlformats.org/officeDocument/2006/relationships/hyperlink" Target="https://infocorona.bantenprov.go.id/odp" TargetMode="External"/><Relationship Id="rId943" Type="http://schemas.openxmlformats.org/officeDocument/2006/relationships/hyperlink" Target="https://infocorona.bantenprov.go.id/odp" TargetMode="External"/><Relationship Id="rId942" Type="http://schemas.openxmlformats.org/officeDocument/2006/relationships/hyperlink" Target="https://infocorona.bantenprov.go.id/odp" TargetMode="External"/><Relationship Id="rId941" Type="http://schemas.openxmlformats.org/officeDocument/2006/relationships/hyperlink" Target="https://infocorona.bantenprov.go.id/odp" TargetMode="External"/><Relationship Id="rId940" Type="http://schemas.openxmlformats.org/officeDocument/2006/relationships/hyperlink" Target="https://infocorona.bantenprov.go.id/odp" TargetMode="External"/><Relationship Id="rId947" Type="http://schemas.openxmlformats.org/officeDocument/2006/relationships/hyperlink" Target="https://infocorona.bantenprov.go.id/odp" TargetMode="External"/><Relationship Id="rId946" Type="http://schemas.openxmlformats.org/officeDocument/2006/relationships/hyperlink" Target="https://infocorona.bantenprov.go.id/odp" TargetMode="External"/><Relationship Id="rId945" Type="http://schemas.openxmlformats.org/officeDocument/2006/relationships/hyperlink" Target="https://infocorona.bantenprov.go.id/odp" TargetMode="External"/><Relationship Id="rId944" Type="http://schemas.openxmlformats.org/officeDocument/2006/relationships/hyperlink" Target="https://infocorona.bantenprov.go.id/odp" TargetMode="External"/><Relationship Id="rId939" Type="http://schemas.openxmlformats.org/officeDocument/2006/relationships/hyperlink" Target="https://infocorona.bantenprov.go.id/odp" TargetMode="External"/><Relationship Id="rId938" Type="http://schemas.openxmlformats.org/officeDocument/2006/relationships/hyperlink" Target="https://infocorona.bantenprov.go.id/odp" TargetMode="External"/><Relationship Id="rId937" Type="http://schemas.openxmlformats.org/officeDocument/2006/relationships/hyperlink" Target="https://infocorona.bantenprov.go.id/odp" TargetMode="External"/><Relationship Id="rId932" Type="http://schemas.openxmlformats.org/officeDocument/2006/relationships/hyperlink" Target="https://infocorona.bantenprov.go.id/odp" TargetMode="External"/><Relationship Id="rId931" Type="http://schemas.openxmlformats.org/officeDocument/2006/relationships/hyperlink" Target="https://infocorona.bantenprov.go.id/odp" TargetMode="External"/><Relationship Id="rId930" Type="http://schemas.openxmlformats.org/officeDocument/2006/relationships/hyperlink" Target="https://infocorona.bantenprov.go.id/odp" TargetMode="External"/><Relationship Id="rId936" Type="http://schemas.openxmlformats.org/officeDocument/2006/relationships/hyperlink" Target="https://infocorona.bantenprov.go.id/odp" TargetMode="External"/><Relationship Id="rId935" Type="http://schemas.openxmlformats.org/officeDocument/2006/relationships/hyperlink" Target="https://infocorona.bantenprov.go.id/odp" TargetMode="External"/><Relationship Id="rId934" Type="http://schemas.openxmlformats.org/officeDocument/2006/relationships/hyperlink" Target="https://infocorona.bantenprov.go.id/odp" TargetMode="External"/><Relationship Id="rId933" Type="http://schemas.openxmlformats.org/officeDocument/2006/relationships/hyperlink" Target="https://infocorona.bantenprov.go.id/odp" TargetMode="External"/><Relationship Id="rId965" Type="http://schemas.openxmlformats.org/officeDocument/2006/relationships/hyperlink" Target="https://infocorona.bantenprov.go.id/odp" TargetMode="External"/><Relationship Id="rId964" Type="http://schemas.openxmlformats.org/officeDocument/2006/relationships/hyperlink" Target="https://infocorona.bantenprov.go.id/odp" TargetMode="External"/><Relationship Id="rId963" Type="http://schemas.openxmlformats.org/officeDocument/2006/relationships/hyperlink" Target="https://infocorona.bantenprov.go.id/odp" TargetMode="External"/><Relationship Id="rId962" Type="http://schemas.openxmlformats.org/officeDocument/2006/relationships/hyperlink" Target="https://infocorona.bantenprov.go.id/odp" TargetMode="External"/><Relationship Id="rId969" Type="http://schemas.openxmlformats.org/officeDocument/2006/relationships/hyperlink" Target="https://infocorona.bantenprov.go.id/odp" TargetMode="External"/><Relationship Id="rId968" Type="http://schemas.openxmlformats.org/officeDocument/2006/relationships/hyperlink" Target="https://infocorona.bantenprov.go.id/odp" TargetMode="External"/><Relationship Id="rId967" Type="http://schemas.openxmlformats.org/officeDocument/2006/relationships/hyperlink" Target="https://infocorona.bantenprov.go.id/odp" TargetMode="External"/><Relationship Id="rId966" Type="http://schemas.openxmlformats.org/officeDocument/2006/relationships/hyperlink" Target="https://infocorona.bantenprov.go.id/odp" TargetMode="External"/><Relationship Id="rId961" Type="http://schemas.openxmlformats.org/officeDocument/2006/relationships/hyperlink" Target="https://infocorona.bantenprov.go.id/odp" TargetMode="External"/><Relationship Id="rId960" Type="http://schemas.openxmlformats.org/officeDocument/2006/relationships/hyperlink" Target="https://infocorona.bantenprov.go.id/odp" TargetMode="External"/><Relationship Id="rId959" Type="http://schemas.openxmlformats.org/officeDocument/2006/relationships/hyperlink" Target="https://infocorona.bantenprov.go.id/odp" TargetMode="External"/><Relationship Id="rId954" Type="http://schemas.openxmlformats.org/officeDocument/2006/relationships/hyperlink" Target="https://infocorona.bantenprov.go.id/odp" TargetMode="External"/><Relationship Id="rId953" Type="http://schemas.openxmlformats.org/officeDocument/2006/relationships/hyperlink" Target="https://infocorona.bantenprov.go.id/odp" TargetMode="External"/><Relationship Id="rId952" Type="http://schemas.openxmlformats.org/officeDocument/2006/relationships/hyperlink" Target="https://infocorona.bantenprov.go.id/odp" TargetMode="External"/><Relationship Id="rId951" Type="http://schemas.openxmlformats.org/officeDocument/2006/relationships/hyperlink" Target="https://infocorona.bantenprov.go.id/odp" TargetMode="External"/><Relationship Id="rId958" Type="http://schemas.openxmlformats.org/officeDocument/2006/relationships/hyperlink" Target="https://infocorona.bantenprov.go.id/odp" TargetMode="External"/><Relationship Id="rId957" Type="http://schemas.openxmlformats.org/officeDocument/2006/relationships/hyperlink" Target="https://infocorona.bantenprov.go.id/odp" TargetMode="External"/><Relationship Id="rId956" Type="http://schemas.openxmlformats.org/officeDocument/2006/relationships/hyperlink" Target="https://infocorona.bantenprov.go.id/odp" TargetMode="External"/><Relationship Id="rId955" Type="http://schemas.openxmlformats.org/officeDocument/2006/relationships/hyperlink" Target="https://infocorona.bantenprov.go.id/odp" TargetMode="External"/><Relationship Id="rId950" Type="http://schemas.openxmlformats.org/officeDocument/2006/relationships/hyperlink" Target="https://infocorona.bantenprov.go.id/odp" TargetMode="External"/><Relationship Id="rId590" Type="http://schemas.openxmlformats.org/officeDocument/2006/relationships/hyperlink" Target="https://infocorona.bantenprov.go.id/odp" TargetMode="External"/><Relationship Id="rId107" Type="http://schemas.openxmlformats.org/officeDocument/2006/relationships/hyperlink" Target="https://infocorona.bantenprov.go.id/covid-19/topic/16" TargetMode="External"/><Relationship Id="rId106" Type="http://schemas.openxmlformats.org/officeDocument/2006/relationships/hyperlink" Target="https://infocorona.bantenprov.go.id/covid-19/topic/15" TargetMode="External"/><Relationship Id="rId105" Type="http://schemas.openxmlformats.org/officeDocument/2006/relationships/hyperlink" Target="https://infocorona.bantenprov.go.id/covid-19/topic/15" TargetMode="External"/><Relationship Id="rId589" Type="http://schemas.openxmlformats.org/officeDocument/2006/relationships/hyperlink" Target="https://infocorona.bantenprov.go.id/odp" TargetMode="External"/><Relationship Id="rId104" Type="http://schemas.openxmlformats.org/officeDocument/2006/relationships/hyperlink" Target="https://infocorona.bantenprov.go.id/covid-19/topic/15" TargetMode="External"/><Relationship Id="rId588" Type="http://schemas.openxmlformats.org/officeDocument/2006/relationships/hyperlink" Target="https://infocorona.bantenprov.go.id/odp" TargetMode="External"/><Relationship Id="rId109" Type="http://schemas.openxmlformats.org/officeDocument/2006/relationships/hyperlink" Target="https://infocorona.bantenprov.go.id/covid-19/topic/16" TargetMode="External"/><Relationship Id="rId1170" Type="http://schemas.openxmlformats.org/officeDocument/2006/relationships/hyperlink" Target="https://infocorona.bantenprov.go.id/pdp" TargetMode="External"/><Relationship Id="rId108" Type="http://schemas.openxmlformats.org/officeDocument/2006/relationships/hyperlink" Target="https://infocorona.bantenprov.go.id/covid-19/topic/16" TargetMode="External"/><Relationship Id="rId1171" Type="http://schemas.openxmlformats.org/officeDocument/2006/relationships/hyperlink" Target="https://infocorona.bantenprov.go.id/pdp" TargetMode="External"/><Relationship Id="rId583" Type="http://schemas.openxmlformats.org/officeDocument/2006/relationships/hyperlink" Target="https://infocorona.bantenprov.go.id/odp" TargetMode="External"/><Relationship Id="rId1172" Type="http://schemas.openxmlformats.org/officeDocument/2006/relationships/hyperlink" Target="https://infocorona.bantenprov.go.id/pdp" TargetMode="External"/><Relationship Id="rId582" Type="http://schemas.openxmlformats.org/officeDocument/2006/relationships/hyperlink" Target="https://infocorona.bantenprov.go.id/odp" TargetMode="External"/><Relationship Id="rId1173" Type="http://schemas.openxmlformats.org/officeDocument/2006/relationships/hyperlink" Target="https://infocorona.bantenprov.go.id/pdp" TargetMode="External"/><Relationship Id="rId581" Type="http://schemas.openxmlformats.org/officeDocument/2006/relationships/hyperlink" Target="https://infocorona.bantenprov.go.id/odp" TargetMode="External"/><Relationship Id="rId1174" Type="http://schemas.openxmlformats.org/officeDocument/2006/relationships/hyperlink" Target="https://infocorona.bantenprov.go.id/pdp" TargetMode="External"/><Relationship Id="rId580" Type="http://schemas.openxmlformats.org/officeDocument/2006/relationships/hyperlink" Target="https://infocorona.bantenprov.go.id/odp" TargetMode="External"/><Relationship Id="rId1175" Type="http://schemas.openxmlformats.org/officeDocument/2006/relationships/hyperlink" Target="https://infocorona.bantenprov.go.id/pdp" TargetMode="External"/><Relationship Id="rId103" Type="http://schemas.openxmlformats.org/officeDocument/2006/relationships/hyperlink" Target="https://infocorona.bantenprov.go.id/covid-19/topic/15" TargetMode="External"/><Relationship Id="rId587" Type="http://schemas.openxmlformats.org/officeDocument/2006/relationships/hyperlink" Target="https://infocorona.bantenprov.go.id/odp" TargetMode="External"/><Relationship Id="rId1176" Type="http://schemas.openxmlformats.org/officeDocument/2006/relationships/hyperlink" Target="https://infocorona.bantenprov.go.id/pdp" TargetMode="External"/><Relationship Id="rId102" Type="http://schemas.openxmlformats.org/officeDocument/2006/relationships/hyperlink" Target="https://infocorona.bantenprov.go.id/covid-19/topic/15" TargetMode="External"/><Relationship Id="rId586" Type="http://schemas.openxmlformats.org/officeDocument/2006/relationships/hyperlink" Target="https://infocorona.bantenprov.go.id/odp" TargetMode="External"/><Relationship Id="rId1177" Type="http://schemas.openxmlformats.org/officeDocument/2006/relationships/hyperlink" Target="https://infocorona.bantenprov.go.id/pdp" TargetMode="External"/><Relationship Id="rId101" Type="http://schemas.openxmlformats.org/officeDocument/2006/relationships/hyperlink" Target="https://infocorona.bantenprov.go.id/covid-19/topic/15" TargetMode="External"/><Relationship Id="rId585" Type="http://schemas.openxmlformats.org/officeDocument/2006/relationships/hyperlink" Target="https://infocorona.bantenprov.go.id/odp" TargetMode="External"/><Relationship Id="rId1178" Type="http://schemas.openxmlformats.org/officeDocument/2006/relationships/hyperlink" Target="https://infocorona.bantenprov.go.id/pdp" TargetMode="External"/><Relationship Id="rId100" Type="http://schemas.openxmlformats.org/officeDocument/2006/relationships/hyperlink" Target="https://infocorona.bantenprov.go.id/covid-19/topic/15" TargetMode="External"/><Relationship Id="rId584" Type="http://schemas.openxmlformats.org/officeDocument/2006/relationships/hyperlink" Target="https://infocorona.bantenprov.go.id/odp" TargetMode="External"/><Relationship Id="rId1179" Type="http://schemas.openxmlformats.org/officeDocument/2006/relationships/hyperlink" Target="https://infocorona.bantenprov.go.id/pdp" TargetMode="External"/><Relationship Id="rId1169" Type="http://schemas.openxmlformats.org/officeDocument/2006/relationships/hyperlink" Target="https://infocorona.bantenprov.go.id/pdp" TargetMode="External"/><Relationship Id="rId579" Type="http://schemas.openxmlformats.org/officeDocument/2006/relationships/hyperlink" Target="https://infocorona.bantenprov.go.id/odp" TargetMode="External"/><Relationship Id="rId578" Type="http://schemas.openxmlformats.org/officeDocument/2006/relationships/hyperlink" Target="https://infocorona.bantenprov.go.id/odp" TargetMode="External"/><Relationship Id="rId577" Type="http://schemas.openxmlformats.org/officeDocument/2006/relationships/hyperlink" Target="https://infocorona.bantenprov.go.id/odp" TargetMode="External"/><Relationship Id="rId1160" Type="http://schemas.openxmlformats.org/officeDocument/2006/relationships/hyperlink" Target="https://infocorona.bantenprov.go.id/odp" TargetMode="External"/><Relationship Id="rId572" Type="http://schemas.openxmlformats.org/officeDocument/2006/relationships/hyperlink" Target="https://infocorona.bantenprov.go.id/odp" TargetMode="External"/><Relationship Id="rId1161" Type="http://schemas.openxmlformats.org/officeDocument/2006/relationships/hyperlink" Target="https://infocorona.bantenprov.go.id/odp" TargetMode="External"/><Relationship Id="rId571" Type="http://schemas.openxmlformats.org/officeDocument/2006/relationships/hyperlink" Target="https://infocorona.bantenprov.go.id/odp" TargetMode="External"/><Relationship Id="rId1162" Type="http://schemas.openxmlformats.org/officeDocument/2006/relationships/hyperlink" Target="https://infocorona.bantenprov.go.id/pdp" TargetMode="External"/><Relationship Id="rId570" Type="http://schemas.openxmlformats.org/officeDocument/2006/relationships/hyperlink" Target="https://infocorona.bantenprov.go.id/odp" TargetMode="External"/><Relationship Id="rId1163" Type="http://schemas.openxmlformats.org/officeDocument/2006/relationships/hyperlink" Target="https://infocorona.bantenprov.go.id/pdp" TargetMode="External"/><Relationship Id="rId1164" Type="http://schemas.openxmlformats.org/officeDocument/2006/relationships/hyperlink" Target="https://infocorona.bantenprov.go.id/pdp" TargetMode="External"/><Relationship Id="rId576" Type="http://schemas.openxmlformats.org/officeDocument/2006/relationships/hyperlink" Target="https://infocorona.bantenprov.go.id/odp" TargetMode="External"/><Relationship Id="rId1165" Type="http://schemas.openxmlformats.org/officeDocument/2006/relationships/hyperlink" Target="https://infocorona.bantenprov.go.id/pdp" TargetMode="External"/><Relationship Id="rId575" Type="http://schemas.openxmlformats.org/officeDocument/2006/relationships/hyperlink" Target="https://infocorona.bantenprov.go.id/odp" TargetMode="External"/><Relationship Id="rId1166" Type="http://schemas.openxmlformats.org/officeDocument/2006/relationships/hyperlink" Target="https://infocorona.bantenprov.go.id/pdp" TargetMode="External"/><Relationship Id="rId574" Type="http://schemas.openxmlformats.org/officeDocument/2006/relationships/hyperlink" Target="https://infocorona.bantenprov.go.id/odp" TargetMode="External"/><Relationship Id="rId1167" Type="http://schemas.openxmlformats.org/officeDocument/2006/relationships/hyperlink" Target="https://infocorona.bantenprov.go.id/pdp" TargetMode="External"/><Relationship Id="rId573" Type="http://schemas.openxmlformats.org/officeDocument/2006/relationships/hyperlink" Target="https://infocorona.bantenprov.go.id/odp" TargetMode="External"/><Relationship Id="rId1168" Type="http://schemas.openxmlformats.org/officeDocument/2006/relationships/hyperlink" Target="https://infocorona.bantenprov.go.id/pdp" TargetMode="External"/><Relationship Id="rId129" Type="http://schemas.openxmlformats.org/officeDocument/2006/relationships/hyperlink" Target="https://infocorona.bantenprov.go.id/odp" TargetMode="External"/><Relationship Id="rId128" Type="http://schemas.openxmlformats.org/officeDocument/2006/relationships/hyperlink" Target="https://infocorona.bantenprov.go.id/odp" TargetMode="External"/><Relationship Id="rId127" Type="http://schemas.openxmlformats.org/officeDocument/2006/relationships/hyperlink" Target="https://infocorona.bantenprov.go.id/odp" TargetMode="External"/><Relationship Id="rId126" Type="http://schemas.openxmlformats.org/officeDocument/2006/relationships/hyperlink" Target="https://infocorona.bantenprov.go.id/odp" TargetMode="External"/><Relationship Id="rId1190" Type="http://schemas.openxmlformats.org/officeDocument/2006/relationships/hyperlink" Target="https://infocorona.bantenprov.go.id/pdp" TargetMode="External"/><Relationship Id="rId1191" Type="http://schemas.openxmlformats.org/officeDocument/2006/relationships/hyperlink" Target="https://infocorona.bantenprov.go.id/pdp" TargetMode="External"/><Relationship Id="rId1192" Type="http://schemas.openxmlformats.org/officeDocument/2006/relationships/hyperlink" Target="https://infocorona.bantenprov.go.id/pdp" TargetMode="External"/><Relationship Id="rId1193" Type="http://schemas.openxmlformats.org/officeDocument/2006/relationships/hyperlink" Target="https://infocorona.bantenprov.go.id/pdp" TargetMode="External"/><Relationship Id="rId121" Type="http://schemas.openxmlformats.org/officeDocument/2006/relationships/hyperlink" Target="https://infocorona.bantenprov.go.id/covid-19/topic/16" TargetMode="External"/><Relationship Id="rId1194" Type="http://schemas.openxmlformats.org/officeDocument/2006/relationships/hyperlink" Target="https://infocorona.bantenprov.go.id/pdp" TargetMode="External"/><Relationship Id="rId120" Type="http://schemas.openxmlformats.org/officeDocument/2006/relationships/hyperlink" Target="https://infocorona.bantenprov.go.id/covid-19/topic/16" TargetMode="External"/><Relationship Id="rId1195" Type="http://schemas.openxmlformats.org/officeDocument/2006/relationships/hyperlink" Target="https://infocorona.bantenprov.go.id/pdp" TargetMode="External"/><Relationship Id="rId1196" Type="http://schemas.openxmlformats.org/officeDocument/2006/relationships/hyperlink" Target="https://infocorona.bantenprov.go.id/pdp" TargetMode="External"/><Relationship Id="rId1197" Type="http://schemas.openxmlformats.org/officeDocument/2006/relationships/hyperlink" Target="https://infocorona.bantenprov.go.id/pdp" TargetMode="External"/><Relationship Id="rId125" Type="http://schemas.openxmlformats.org/officeDocument/2006/relationships/hyperlink" Target="https://infocorona.bantenprov.go.id/odp" TargetMode="External"/><Relationship Id="rId1198" Type="http://schemas.openxmlformats.org/officeDocument/2006/relationships/hyperlink" Target="https://infocorona.bantenprov.go.id/pdp" TargetMode="External"/><Relationship Id="rId124" Type="http://schemas.openxmlformats.org/officeDocument/2006/relationships/hyperlink" Target="https://infocorona.bantenprov.go.id/covid-19/topic/5" TargetMode="External"/><Relationship Id="rId1199" Type="http://schemas.openxmlformats.org/officeDocument/2006/relationships/hyperlink" Target="https://infocorona.bantenprov.go.id/pdp" TargetMode="External"/><Relationship Id="rId123" Type="http://schemas.openxmlformats.org/officeDocument/2006/relationships/hyperlink" Target="https://infocorona.bantenprov.go.id/covid-19/topic/5" TargetMode="External"/><Relationship Id="rId122" Type="http://schemas.openxmlformats.org/officeDocument/2006/relationships/hyperlink" Target="https://infocorona.bantenprov.go.id/covid-19/topic/5" TargetMode="External"/><Relationship Id="rId118" Type="http://schemas.openxmlformats.org/officeDocument/2006/relationships/hyperlink" Target="https://infocorona.bantenprov.go.id/covid-19/topic/15" TargetMode="External"/><Relationship Id="rId117" Type="http://schemas.openxmlformats.org/officeDocument/2006/relationships/hyperlink" Target="https://infocorona.bantenprov.go.id/covid-19/topic/5" TargetMode="External"/><Relationship Id="rId116" Type="http://schemas.openxmlformats.org/officeDocument/2006/relationships/hyperlink" Target="https://infocorona.bantenprov.go.id/covid-19/topic/5" TargetMode="External"/><Relationship Id="rId115" Type="http://schemas.openxmlformats.org/officeDocument/2006/relationships/hyperlink" Target="https://infocorona.bantenprov.go.id/covid-19/topic/5" TargetMode="External"/><Relationship Id="rId599" Type="http://schemas.openxmlformats.org/officeDocument/2006/relationships/hyperlink" Target="https://infocorona.bantenprov.go.id/odp" TargetMode="External"/><Relationship Id="rId1180" Type="http://schemas.openxmlformats.org/officeDocument/2006/relationships/hyperlink" Target="https://infocorona.bantenprov.go.id/pdp" TargetMode="External"/><Relationship Id="rId1181" Type="http://schemas.openxmlformats.org/officeDocument/2006/relationships/hyperlink" Target="https://infocorona.bantenprov.go.id/pdp" TargetMode="External"/><Relationship Id="rId119" Type="http://schemas.openxmlformats.org/officeDocument/2006/relationships/hyperlink" Target="https://infocorona.bantenprov.go.id/covid-19/topic/15" TargetMode="External"/><Relationship Id="rId1182" Type="http://schemas.openxmlformats.org/officeDocument/2006/relationships/hyperlink" Target="https://infocorona.bantenprov.go.id/pdp" TargetMode="External"/><Relationship Id="rId110" Type="http://schemas.openxmlformats.org/officeDocument/2006/relationships/hyperlink" Target="https://infocorona.bantenprov.go.id/covid-19/topic/16" TargetMode="External"/><Relationship Id="rId594" Type="http://schemas.openxmlformats.org/officeDocument/2006/relationships/hyperlink" Target="https://infocorona.bantenprov.go.id/odp" TargetMode="External"/><Relationship Id="rId1183" Type="http://schemas.openxmlformats.org/officeDocument/2006/relationships/hyperlink" Target="https://infocorona.bantenprov.go.id/pdp" TargetMode="External"/><Relationship Id="rId593" Type="http://schemas.openxmlformats.org/officeDocument/2006/relationships/hyperlink" Target="https://infocorona.bantenprov.go.id/odp" TargetMode="External"/><Relationship Id="rId1184" Type="http://schemas.openxmlformats.org/officeDocument/2006/relationships/hyperlink" Target="https://infocorona.bantenprov.go.id/pdp" TargetMode="External"/><Relationship Id="rId592" Type="http://schemas.openxmlformats.org/officeDocument/2006/relationships/hyperlink" Target="https://infocorona.bantenprov.go.id/odp" TargetMode="External"/><Relationship Id="rId1185" Type="http://schemas.openxmlformats.org/officeDocument/2006/relationships/hyperlink" Target="https://infocorona.bantenprov.go.id/pdp" TargetMode="External"/><Relationship Id="rId591" Type="http://schemas.openxmlformats.org/officeDocument/2006/relationships/hyperlink" Target="https://infocorona.bantenprov.go.id/odp" TargetMode="External"/><Relationship Id="rId1186" Type="http://schemas.openxmlformats.org/officeDocument/2006/relationships/hyperlink" Target="https://infocorona.bantenprov.go.id/pdp" TargetMode="External"/><Relationship Id="rId114" Type="http://schemas.openxmlformats.org/officeDocument/2006/relationships/hyperlink" Target="https://infocorona.bantenprov.go.id/covid-19/topic/5" TargetMode="External"/><Relationship Id="rId598" Type="http://schemas.openxmlformats.org/officeDocument/2006/relationships/hyperlink" Target="https://infocorona.bantenprov.go.id/odp" TargetMode="External"/><Relationship Id="rId1187" Type="http://schemas.openxmlformats.org/officeDocument/2006/relationships/hyperlink" Target="https://infocorona.bantenprov.go.id/pdp" TargetMode="External"/><Relationship Id="rId113" Type="http://schemas.openxmlformats.org/officeDocument/2006/relationships/hyperlink" Target="https://infocorona.bantenprov.go.id/covid-19/topic/5" TargetMode="External"/><Relationship Id="rId597" Type="http://schemas.openxmlformats.org/officeDocument/2006/relationships/hyperlink" Target="https://infocorona.bantenprov.go.id/odp" TargetMode="External"/><Relationship Id="rId1188" Type="http://schemas.openxmlformats.org/officeDocument/2006/relationships/hyperlink" Target="https://infocorona.bantenprov.go.id/pdp" TargetMode="External"/><Relationship Id="rId112" Type="http://schemas.openxmlformats.org/officeDocument/2006/relationships/hyperlink" Target="https://infocorona.bantenprov.go.id/covid-19/topic/16" TargetMode="External"/><Relationship Id="rId596" Type="http://schemas.openxmlformats.org/officeDocument/2006/relationships/hyperlink" Target="https://infocorona.bantenprov.go.id/odp" TargetMode="External"/><Relationship Id="rId1189" Type="http://schemas.openxmlformats.org/officeDocument/2006/relationships/hyperlink" Target="https://infocorona.bantenprov.go.id/pdp" TargetMode="External"/><Relationship Id="rId111" Type="http://schemas.openxmlformats.org/officeDocument/2006/relationships/hyperlink" Target="https://infocorona.bantenprov.go.id/covid-19/topic/16" TargetMode="External"/><Relationship Id="rId595" Type="http://schemas.openxmlformats.org/officeDocument/2006/relationships/hyperlink" Target="https://infocorona.bantenprov.go.id/odp" TargetMode="External"/><Relationship Id="rId1136" Type="http://schemas.openxmlformats.org/officeDocument/2006/relationships/hyperlink" Target="https://infocorona.bantenprov.go.id/odp" TargetMode="External"/><Relationship Id="rId1137" Type="http://schemas.openxmlformats.org/officeDocument/2006/relationships/hyperlink" Target="https://infocorona.bantenprov.go.id/pdp" TargetMode="External"/><Relationship Id="rId1138" Type="http://schemas.openxmlformats.org/officeDocument/2006/relationships/hyperlink" Target="https://infocorona.bantenprov.go.id/odp" TargetMode="External"/><Relationship Id="rId1139" Type="http://schemas.openxmlformats.org/officeDocument/2006/relationships/hyperlink" Target="https://infocorona.bantenprov.go.id/pdp" TargetMode="External"/><Relationship Id="rId547" Type="http://schemas.openxmlformats.org/officeDocument/2006/relationships/hyperlink" Target="https://infocorona.bantenprov.go.id/odp" TargetMode="External"/><Relationship Id="rId546" Type="http://schemas.openxmlformats.org/officeDocument/2006/relationships/hyperlink" Target="https://infocorona.bantenprov.go.id/odp" TargetMode="External"/><Relationship Id="rId545" Type="http://schemas.openxmlformats.org/officeDocument/2006/relationships/hyperlink" Target="https://infocorona.bantenprov.go.id/odp" TargetMode="External"/><Relationship Id="rId544" Type="http://schemas.openxmlformats.org/officeDocument/2006/relationships/hyperlink" Target="https://infocorona.bantenprov.go.id/odp" TargetMode="External"/><Relationship Id="rId549" Type="http://schemas.openxmlformats.org/officeDocument/2006/relationships/hyperlink" Target="https://infocorona.bantenprov.go.id/odp" TargetMode="External"/><Relationship Id="rId548" Type="http://schemas.openxmlformats.org/officeDocument/2006/relationships/hyperlink" Target="https://infocorona.bantenprov.go.id/odp" TargetMode="External"/><Relationship Id="rId1130" Type="http://schemas.openxmlformats.org/officeDocument/2006/relationships/hyperlink" Target="https://infocorona.bantenprov.go.id/odp" TargetMode="External"/><Relationship Id="rId1131" Type="http://schemas.openxmlformats.org/officeDocument/2006/relationships/hyperlink" Target="https://infocorona.bantenprov.go.id/pdp" TargetMode="External"/><Relationship Id="rId543" Type="http://schemas.openxmlformats.org/officeDocument/2006/relationships/hyperlink" Target="https://infocorona.bantenprov.go.id/odp" TargetMode="External"/><Relationship Id="rId1132" Type="http://schemas.openxmlformats.org/officeDocument/2006/relationships/hyperlink" Target="https://infocorona.bantenprov.go.id/odp" TargetMode="External"/><Relationship Id="rId542" Type="http://schemas.openxmlformats.org/officeDocument/2006/relationships/hyperlink" Target="https://infocorona.bantenprov.go.id/odp" TargetMode="External"/><Relationship Id="rId1133" Type="http://schemas.openxmlformats.org/officeDocument/2006/relationships/hyperlink" Target="https://infocorona.bantenprov.go.id/pdp" TargetMode="External"/><Relationship Id="rId541" Type="http://schemas.openxmlformats.org/officeDocument/2006/relationships/hyperlink" Target="https://infocorona.bantenprov.go.id/odp" TargetMode="External"/><Relationship Id="rId1134" Type="http://schemas.openxmlformats.org/officeDocument/2006/relationships/hyperlink" Target="https://infocorona.bantenprov.go.id/odp" TargetMode="External"/><Relationship Id="rId540" Type="http://schemas.openxmlformats.org/officeDocument/2006/relationships/hyperlink" Target="https://infocorona.bantenprov.go.id/odp" TargetMode="External"/><Relationship Id="rId1135" Type="http://schemas.openxmlformats.org/officeDocument/2006/relationships/hyperlink" Target="https://infocorona.bantenprov.go.id/pdp" TargetMode="External"/><Relationship Id="rId1125" Type="http://schemas.openxmlformats.org/officeDocument/2006/relationships/hyperlink" Target="https://infocorona.bantenprov.go.id/pdp" TargetMode="External"/><Relationship Id="rId1126" Type="http://schemas.openxmlformats.org/officeDocument/2006/relationships/hyperlink" Target="https://infocorona.bantenprov.go.id/odp" TargetMode="External"/><Relationship Id="rId1127" Type="http://schemas.openxmlformats.org/officeDocument/2006/relationships/hyperlink" Target="https://infocorona.bantenprov.go.id/pdp" TargetMode="External"/><Relationship Id="rId1128" Type="http://schemas.openxmlformats.org/officeDocument/2006/relationships/hyperlink" Target="https://infocorona.bantenprov.go.id/odp" TargetMode="External"/><Relationship Id="rId1129" Type="http://schemas.openxmlformats.org/officeDocument/2006/relationships/hyperlink" Target="https://infocorona.bantenprov.go.id/pdp" TargetMode="External"/><Relationship Id="rId536" Type="http://schemas.openxmlformats.org/officeDocument/2006/relationships/hyperlink" Target="https://infocorona.bantenprov.go.id/odp" TargetMode="External"/><Relationship Id="rId535" Type="http://schemas.openxmlformats.org/officeDocument/2006/relationships/hyperlink" Target="https://infocorona.bantenprov.go.id/odp" TargetMode="External"/><Relationship Id="rId534" Type="http://schemas.openxmlformats.org/officeDocument/2006/relationships/hyperlink" Target="https://infocorona.bantenprov.go.id/odp" TargetMode="External"/><Relationship Id="rId533" Type="http://schemas.openxmlformats.org/officeDocument/2006/relationships/hyperlink" Target="https://infocorona.bantenprov.go.id/odp" TargetMode="External"/><Relationship Id="rId539" Type="http://schemas.openxmlformats.org/officeDocument/2006/relationships/hyperlink" Target="https://infocorona.bantenprov.go.id/odp" TargetMode="External"/><Relationship Id="rId538" Type="http://schemas.openxmlformats.org/officeDocument/2006/relationships/hyperlink" Target="https://infocorona.bantenprov.go.id/odp" TargetMode="External"/><Relationship Id="rId537" Type="http://schemas.openxmlformats.org/officeDocument/2006/relationships/hyperlink" Target="https://infocorona.bantenprov.go.id/odp" TargetMode="External"/><Relationship Id="rId1120" Type="http://schemas.openxmlformats.org/officeDocument/2006/relationships/hyperlink" Target="https://infocorona.bantenprov.go.id/odp" TargetMode="External"/><Relationship Id="rId532" Type="http://schemas.openxmlformats.org/officeDocument/2006/relationships/hyperlink" Target="https://infocorona.bantenprov.go.id/odp" TargetMode="External"/><Relationship Id="rId1121" Type="http://schemas.openxmlformats.org/officeDocument/2006/relationships/hyperlink" Target="https://infocorona.bantenprov.go.id/pdp" TargetMode="External"/><Relationship Id="rId531" Type="http://schemas.openxmlformats.org/officeDocument/2006/relationships/hyperlink" Target="https://infocorona.bantenprov.go.id/odp" TargetMode="External"/><Relationship Id="rId1122" Type="http://schemas.openxmlformats.org/officeDocument/2006/relationships/hyperlink" Target="https://infocorona.bantenprov.go.id/odp" TargetMode="External"/><Relationship Id="rId530" Type="http://schemas.openxmlformats.org/officeDocument/2006/relationships/hyperlink" Target="https://infocorona.bantenprov.go.id/odp" TargetMode="External"/><Relationship Id="rId1123" Type="http://schemas.openxmlformats.org/officeDocument/2006/relationships/hyperlink" Target="https://infocorona.bantenprov.go.id/pdp" TargetMode="External"/><Relationship Id="rId1124" Type="http://schemas.openxmlformats.org/officeDocument/2006/relationships/hyperlink" Target="https://infocorona.bantenprov.go.id/odp" TargetMode="External"/><Relationship Id="rId1158" Type="http://schemas.openxmlformats.org/officeDocument/2006/relationships/hyperlink" Target="https://infocorona.bantenprov.go.id/odp" TargetMode="External"/><Relationship Id="rId1159" Type="http://schemas.openxmlformats.org/officeDocument/2006/relationships/hyperlink" Target="https://infocorona.bantenprov.go.id/pdp" TargetMode="External"/><Relationship Id="rId569" Type="http://schemas.openxmlformats.org/officeDocument/2006/relationships/hyperlink" Target="https://infocorona.bantenprov.go.id/odp" TargetMode="External"/><Relationship Id="rId568" Type="http://schemas.openxmlformats.org/officeDocument/2006/relationships/hyperlink" Target="https://infocorona.bantenprov.go.id/odp" TargetMode="External"/><Relationship Id="rId567" Type="http://schemas.openxmlformats.org/officeDocument/2006/relationships/hyperlink" Target="https://infocorona.bantenprov.go.id/odp" TargetMode="External"/><Relationship Id="rId566" Type="http://schemas.openxmlformats.org/officeDocument/2006/relationships/hyperlink" Target="https://infocorona.bantenprov.go.id/odp" TargetMode="External"/><Relationship Id="rId561" Type="http://schemas.openxmlformats.org/officeDocument/2006/relationships/hyperlink" Target="https://infocorona.bantenprov.go.id/odp" TargetMode="External"/><Relationship Id="rId1150" Type="http://schemas.openxmlformats.org/officeDocument/2006/relationships/hyperlink" Target="https://infocorona.bantenprov.go.id/odp" TargetMode="External"/><Relationship Id="rId560" Type="http://schemas.openxmlformats.org/officeDocument/2006/relationships/hyperlink" Target="https://infocorona.bantenprov.go.id/odp" TargetMode="External"/><Relationship Id="rId1151" Type="http://schemas.openxmlformats.org/officeDocument/2006/relationships/hyperlink" Target="https://infocorona.bantenprov.go.id/pdp" TargetMode="External"/><Relationship Id="rId1152" Type="http://schemas.openxmlformats.org/officeDocument/2006/relationships/hyperlink" Target="https://infocorona.bantenprov.go.id/odp" TargetMode="External"/><Relationship Id="rId1153" Type="http://schemas.openxmlformats.org/officeDocument/2006/relationships/hyperlink" Target="https://infocorona.bantenprov.go.id/pdp" TargetMode="External"/><Relationship Id="rId565" Type="http://schemas.openxmlformats.org/officeDocument/2006/relationships/hyperlink" Target="https://infocorona.bantenprov.go.id/odp" TargetMode="External"/><Relationship Id="rId1154" Type="http://schemas.openxmlformats.org/officeDocument/2006/relationships/hyperlink" Target="https://infocorona.bantenprov.go.id/odp" TargetMode="External"/><Relationship Id="rId564" Type="http://schemas.openxmlformats.org/officeDocument/2006/relationships/hyperlink" Target="https://infocorona.bantenprov.go.id/odp" TargetMode="External"/><Relationship Id="rId1155" Type="http://schemas.openxmlformats.org/officeDocument/2006/relationships/hyperlink" Target="https://infocorona.bantenprov.go.id/pdp" TargetMode="External"/><Relationship Id="rId563" Type="http://schemas.openxmlformats.org/officeDocument/2006/relationships/hyperlink" Target="https://infocorona.bantenprov.go.id/odp" TargetMode="External"/><Relationship Id="rId1156" Type="http://schemas.openxmlformats.org/officeDocument/2006/relationships/hyperlink" Target="https://infocorona.bantenprov.go.id/odp" TargetMode="External"/><Relationship Id="rId562" Type="http://schemas.openxmlformats.org/officeDocument/2006/relationships/hyperlink" Target="https://infocorona.bantenprov.go.id/odp" TargetMode="External"/><Relationship Id="rId1157" Type="http://schemas.openxmlformats.org/officeDocument/2006/relationships/hyperlink" Target="https://infocorona.bantenprov.go.id/pdp" TargetMode="External"/><Relationship Id="rId1147" Type="http://schemas.openxmlformats.org/officeDocument/2006/relationships/hyperlink" Target="https://infocorona.bantenprov.go.id/pdp" TargetMode="External"/><Relationship Id="rId1148" Type="http://schemas.openxmlformats.org/officeDocument/2006/relationships/hyperlink" Target="https://infocorona.bantenprov.go.id/odp" TargetMode="External"/><Relationship Id="rId1149" Type="http://schemas.openxmlformats.org/officeDocument/2006/relationships/hyperlink" Target="https://infocorona.bantenprov.go.id/pdp" TargetMode="External"/><Relationship Id="rId558" Type="http://schemas.openxmlformats.org/officeDocument/2006/relationships/hyperlink" Target="https://infocorona.bantenprov.go.id/odp" TargetMode="External"/><Relationship Id="rId557" Type="http://schemas.openxmlformats.org/officeDocument/2006/relationships/hyperlink" Target="https://infocorona.bantenprov.go.id/odp" TargetMode="External"/><Relationship Id="rId556" Type="http://schemas.openxmlformats.org/officeDocument/2006/relationships/hyperlink" Target="https://infocorona.bantenprov.go.id/odp" TargetMode="External"/><Relationship Id="rId555" Type="http://schemas.openxmlformats.org/officeDocument/2006/relationships/hyperlink" Target="https://infocorona.bantenprov.go.id/odp" TargetMode="External"/><Relationship Id="rId559" Type="http://schemas.openxmlformats.org/officeDocument/2006/relationships/hyperlink" Target="https://infocorona.bantenprov.go.id/odp" TargetMode="External"/><Relationship Id="rId550" Type="http://schemas.openxmlformats.org/officeDocument/2006/relationships/hyperlink" Target="https://infocorona.bantenprov.go.id/odp" TargetMode="External"/><Relationship Id="rId1140" Type="http://schemas.openxmlformats.org/officeDocument/2006/relationships/hyperlink" Target="https://infocorona.bantenprov.go.id/odp" TargetMode="External"/><Relationship Id="rId1141" Type="http://schemas.openxmlformats.org/officeDocument/2006/relationships/hyperlink" Target="https://infocorona.bantenprov.go.id/pdp" TargetMode="External"/><Relationship Id="rId1142" Type="http://schemas.openxmlformats.org/officeDocument/2006/relationships/hyperlink" Target="https://infocorona.bantenprov.go.id/odp" TargetMode="External"/><Relationship Id="rId554" Type="http://schemas.openxmlformats.org/officeDocument/2006/relationships/hyperlink" Target="https://infocorona.bantenprov.go.id/odp" TargetMode="External"/><Relationship Id="rId1143" Type="http://schemas.openxmlformats.org/officeDocument/2006/relationships/hyperlink" Target="https://infocorona.bantenprov.go.id/pdp" TargetMode="External"/><Relationship Id="rId553" Type="http://schemas.openxmlformats.org/officeDocument/2006/relationships/hyperlink" Target="https://infocorona.bantenprov.go.id/odp" TargetMode="External"/><Relationship Id="rId1144" Type="http://schemas.openxmlformats.org/officeDocument/2006/relationships/hyperlink" Target="https://infocorona.bantenprov.go.id/odp" TargetMode="External"/><Relationship Id="rId552" Type="http://schemas.openxmlformats.org/officeDocument/2006/relationships/hyperlink" Target="https://infocorona.bantenprov.go.id/odp" TargetMode="External"/><Relationship Id="rId1145" Type="http://schemas.openxmlformats.org/officeDocument/2006/relationships/hyperlink" Target="https://infocorona.bantenprov.go.id/pdp" TargetMode="External"/><Relationship Id="rId551" Type="http://schemas.openxmlformats.org/officeDocument/2006/relationships/hyperlink" Target="https://infocorona.bantenprov.go.id/odp" TargetMode="External"/><Relationship Id="rId1146" Type="http://schemas.openxmlformats.org/officeDocument/2006/relationships/hyperlink" Target="https://infocorona.bantenprov.go.id/odp" TargetMode="External"/><Relationship Id="rId495" Type="http://schemas.openxmlformats.org/officeDocument/2006/relationships/hyperlink" Target="https://infocorona.bantenprov.go.id/odp" TargetMode="External"/><Relationship Id="rId494" Type="http://schemas.openxmlformats.org/officeDocument/2006/relationships/hyperlink" Target="https://infocorona.bantenprov.go.id/odp" TargetMode="External"/><Relationship Id="rId493" Type="http://schemas.openxmlformats.org/officeDocument/2006/relationships/hyperlink" Target="https://infocorona.bantenprov.go.id/odp" TargetMode="External"/><Relationship Id="rId492" Type="http://schemas.openxmlformats.org/officeDocument/2006/relationships/hyperlink" Target="https://infocorona.bantenprov.go.id/odp" TargetMode="External"/><Relationship Id="rId499" Type="http://schemas.openxmlformats.org/officeDocument/2006/relationships/hyperlink" Target="https://infocorona.bantenprov.go.id/odp" TargetMode="External"/><Relationship Id="rId498" Type="http://schemas.openxmlformats.org/officeDocument/2006/relationships/hyperlink" Target="https://infocorona.bantenprov.go.id/odp" TargetMode="External"/><Relationship Id="rId497" Type="http://schemas.openxmlformats.org/officeDocument/2006/relationships/hyperlink" Target="https://infocorona.bantenprov.go.id/odp" TargetMode="External"/><Relationship Id="rId496" Type="http://schemas.openxmlformats.org/officeDocument/2006/relationships/hyperlink" Target="https://infocorona.bantenprov.go.id/odp" TargetMode="External"/><Relationship Id="rId907" Type="http://schemas.openxmlformats.org/officeDocument/2006/relationships/hyperlink" Target="https://infocorona.bantenprov.go.id/kasus-terkonfirmasi" TargetMode="External"/><Relationship Id="rId906" Type="http://schemas.openxmlformats.org/officeDocument/2006/relationships/hyperlink" Target="https://infocorona.bantenprov.go.id/kasus-terkonfirmasi" TargetMode="External"/><Relationship Id="rId905" Type="http://schemas.openxmlformats.org/officeDocument/2006/relationships/hyperlink" Target="https://infocorona.bantenprov.go.id/kasus-terkonfirmasi" TargetMode="External"/><Relationship Id="rId904" Type="http://schemas.openxmlformats.org/officeDocument/2006/relationships/hyperlink" Target="https://infocorona.bantenprov.go.id/kasus-terkonfirmasi" TargetMode="External"/><Relationship Id="rId909" Type="http://schemas.openxmlformats.org/officeDocument/2006/relationships/hyperlink" Target="https://infocorona.bantenprov.go.id/odp" TargetMode="External"/><Relationship Id="rId908" Type="http://schemas.openxmlformats.org/officeDocument/2006/relationships/hyperlink" Target="https://infocorona.bantenprov.go.id/kasus-terkonfirmasi" TargetMode="External"/><Relationship Id="rId903" Type="http://schemas.openxmlformats.org/officeDocument/2006/relationships/hyperlink" Target="https://infocorona.bantenprov.go.id/kasus-terkonfirmasi" TargetMode="External"/><Relationship Id="rId902" Type="http://schemas.openxmlformats.org/officeDocument/2006/relationships/hyperlink" Target="https://infocorona.bantenprov.go.id/kasus-terkonfirmasi" TargetMode="External"/><Relationship Id="rId901" Type="http://schemas.openxmlformats.org/officeDocument/2006/relationships/hyperlink" Target="https://infocorona.bantenprov.go.id/kasus-terkonfirmasi" TargetMode="External"/><Relationship Id="rId900" Type="http://schemas.openxmlformats.org/officeDocument/2006/relationships/hyperlink" Target="https://infocorona.bantenprov.go.id/kasus-terkonfirmasi" TargetMode="External"/><Relationship Id="rId929" Type="http://schemas.openxmlformats.org/officeDocument/2006/relationships/hyperlink" Target="https://infocorona.bantenprov.go.id/odp" TargetMode="External"/><Relationship Id="rId928" Type="http://schemas.openxmlformats.org/officeDocument/2006/relationships/hyperlink" Target="https://infocorona.bantenprov.go.id/odp" TargetMode="External"/><Relationship Id="rId927" Type="http://schemas.openxmlformats.org/officeDocument/2006/relationships/hyperlink" Target="https://infocorona.bantenprov.go.id/odp" TargetMode="External"/><Relationship Id="rId926" Type="http://schemas.openxmlformats.org/officeDocument/2006/relationships/hyperlink" Target="https://infocorona.bantenprov.go.id/odp" TargetMode="External"/><Relationship Id="rId921" Type="http://schemas.openxmlformats.org/officeDocument/2006/relationships/hyperlink" Target="https://infocorona.bantenprov.go.id/odp" TargetMode="External"/><Relationship Id="rId920" Type="http://schemas.openxmlformats.org/officeDocument/2006/relationships/hyperlink" Target="https://infocorona.bantenprov.go.id/odp" TargetMode="External"/><Relationship Id="rId925" Type="http://schemas.openxmlformats.org/officeDocument/2006/relationships/hyperlink" Target="https://infocorona.bantenprov.go.id/odp" TargetMode="External"/><Relationship Id="rId924" Type="http://schemas.openxmlformats.org/officeDocument/2006/relationships/hyperlink" Target="https://infocorona.bantenprov.go.id/odp" TargetMode="External"/><Relationship Id="rId923" Type="http://schemas.openxmlformats.org/officeDocument/2006/relationships/hyperlink" Target="https://infocorona.bantenprov.go.id/odp" TargetMode="External"/><Relationship Id="rId922" Type="http://schemas.openxmlformats.org/officeDocument/2006/relationships/hyperlink" Target="https://infocorona.bantenprov.go.id/odp" TargetMode="External"/><Relationship Id="rId918" Type="http://schemas.openxmlformats.org/officeDocument/2006/relationships/hyperlink" Target="https://infocorona.bantenprov.go.id/odp" TargetMode="External"/><Relationship Id="rId917" Type="http://schemas.openxmlformats.org/officeDocument/2006/relationships/hyperlink" Target="https://infocorona.bantenprov.go.id/odp" TargetMode="External"/><Relationship Id="rId916" Type="http://schemas.openxmlformats.org/officeDocument/2006/relationships/hyperlink" Target="https://infocorona.bantenprov.go.id/odp" TargetMode="External"/><Relationship Id="rId915" Type="http://schemas.openxmlformats.org/officeDocument/2006/relationships/hyperlink" Target="https://infocorona.bantenprov.go.id/odp" TargetMode="External"/><Relationship Id="rId919" Type="http://schemas.openxmlformats.org/officeDocument/2006/relationships/hyperlink" Target="https://infocorona.bantenprov.go.id/odp" TargetMode="External"/><Relationship Id="rId910" Type="http://schemas.openxmlformats.org/officeDocument/2006/relationships/hyperlink" Target="https://infocorona.bantenprov.go.id/odp" TargetMode="External"/><Relationship Id="rId914" Type="http://schemas.openxmlformats.org/officeDocument/2006/relationships/hyperlink" Target="https://infocorona.bantenprov.go.id/odp" TargetMode="External"/><Relationship Id="rId913" Type="http://schemas.openxmlformats.org/officeDocument/2006/relationships/hyperlink" Target="https://infocorona.bantenprov.go.id/odp" TargetMode="External"/><Relationship Id="rId912" Type="http://schemas.openxmlformats.org/officeDocument/2006/relationships/hyperlink" Target="https://infocorona.bantenprov.go.id/odp" TargetMode="External"/><Relationship Id="rId911" Type="http://schemas.openxmlformats.org/officeDocument/2006/relationships/hyperlink" Target="https://infocorona.bantenprov.go.id/odp" TargetMode="External"/><Relationship Id="rId1213" Type="http://schemas.openxmlformats.org/officeDocument/2006/relationships/hyperlink" Target="https://infocorona.bantenprov.go.id/pdp" TargetMode="External"/><Relationship Id="rId1214" Type="http://schemas.openxmlformats.org/officeDocument/2006/relationships/hyperlink" Target="https://infocorona.bantenprov.go.id/pdp" TargetMode="External"/><Relationship Id="rId1215" Type="http://schemas.openxmlformats.org/officeDocument/2006/relationships/hyperlink" Target="https://infocorona.bantenprov.go.id/pdp" TargetMode="External"/><Relationship Id="rId1216" Type="http://schemas.openxmlformats.org/officeDocument/2006/relationships/hyperlink" Target="https://infocorona.bantenprov.go.id/pdp" TargetMode="External"/><Relationship Id="rId1217" Type="http://schemas.openxmlformats.org/officeDocument/2006/relationships/hyperlink" Target="https://infocorona.bantenprov.go.id/pdp" TargetMode="External"/><Relationship Id="rId1218" Type="http://schemas.openxmlformats.org/officeDocument/2006/relationships/hyperlink" Target="https://infocorona.bantenprov.go.id/pdp" TargetMode="External"/><Relationship Id="rId1219" Type="http://schemas.openxmlformats.org/officeDocument/2006/relationships/hyperlink" Target="https://infocorona.bantenprov.go.id/pdp" TargetMode="External"/><Relationship Id="rId866" Type="http://schemas.openxmlformats.org/officeDocument/2006/relationships/hyperlink" Target="https://infocorona.bantenprov.go.id/pdp" TargetMode="External"/><Relationship Id="rId865" Type="http://schemas.openxmlformats.org/officeDocument/2006/relationships/hyperlink" Target="https://infocorona.bantenprov.go.id/odp" TargetMode="External"/><Relationship Id="rId864" Type="http://schemas.openxmlformats.org/officeDocument/2006/relationships/hyperlink" Target="https://infocorona.bantenprov.go.id/odp" TargetMode="External"/><Relationship Id="rId863" Type="http://schemas.openxmlformats.org/officeDocument/2006/relationships/hyperlink" Target="https://infocorona.bantenprov.go.id/odp" TargetMode="External"/><Relationship Id="rId869" Type="http://schemas.openxmlformats.org/officeDocument/2006/relationships/hyperlink" Target="https://infocorona.bantenprov.go.id/pdp" TargetMode="External"/><Relationship Id="rId868" Type="http://schemas.openxmlformats.org/officeDocument/2006/relationships/hyperlink" Target="https://infocorona.bantenprov.go.id/pdp" TargetMode="External"/><Relationship Id="rId867" Type="http://schemas.openxmlformats.org/officeDocument/2006/relationships/hyperlink" Target="https://infocorona.bantenprov.go.id/pdp" TargetMode="External"/><Relationship Id="rId862" Type="http://schemas.openxmlformats.org/officeDocument/2006/relationships/hyperlink" Target="https://infocorona.bantenprov.go.id/odp" TargetMode="External"/><Relationship Id="rId861" Type="http://schemas.openxmlformats.org/officeDocument/2006/relationships/hyperlink" Target="https://infocorona.bantenprov.go.id/odp" TargetMode="External"/><Relationship Id="rId1210" Type="http://schemas.openxmlformats.org/officeDocument/2006/relationships/hyperlink" Target="https://infocorona.bantenprov.go.id/pdp" TargetMode="External"/><Relationship Id="rId860" Type="http://schemas.openxmlformats.org/officeDocument/2006/relationships/hyperlink" Target="https://infocorona.bantenprov.go.id/odp" TargetMode="External"/><Relationship Id="rId1211" Type="http://schemas.openxmlformats.org/officeDocument/2006/relationships/hyperlink" Target="https://infocorona.bantenprov.go.id/pdp" TargetMode="External"/><Relationship Id="rId1212" Type="http://schemas.openxmlformats.org/officeDocument/2006/relationships/hyperlink" Target="https://infocorona.bantenprov.go.id/pdp" TargetMode="External"/><Relationship Id="rId1202" Type="http://schemas.openxmlformats.org/officeDocument/2006/relationships/hyperlink" Target="https://infocorona.bantenprov.go.id/pdp" TargetMode="External"/><Relationship Id="rId1203" Type="http://schemas.openxmlformats.org/officeDocument/2006/relationships/hyperlink" Target="https://infocorona.bantenprov.go.id/pdp" TargetMode="External"/><Relationship Id="rId1204" Type="http://schemas.openxmlformats.org/officeDocument/2006/relationships/hyperlink" Target="https://infocorona.bantenprov.go.id/pdp" TargetMode="External"/><Relationship Id="rId1205" Type="http://schemas.openxmlformats.org/officeDocument/2006/relationships/hyperlink" Target="https://infocorona.bantenprov.go.id/pdp" TargetMode="External"/><Relationship Id="rId1206" Type="http://schemas.openxmlformats.org/officeDocument/2006/relationships/hyperlink" Target="https://infocorona.bantenprov.go.id/pdp" TargetMode="External"/><Relationship Id="rId1207" Type="http://schemas.openxmlformats.org/officeDocument/2006/relationships/hyperlink" Target="https://infocorona.bantenprov.go.id/pdp" TargetMode="External"/><Relationship Id="rId1208" Type="http://schemas.openxmlformats.org/officeDocument/2006/relationships/hyperlink" Target="https://infocorona.bantenprov.go.id/pdp" TargetMode="External"/><Relationship Id="rId1209" Type="http://schemas.openxmlformats.org/officeDocument/2006/relationships/hyperlink" Target="https://infocorona.bantenprov.go.id/pdp" TargetMode="External"/><Relationship Id="rId855" Type="http://schemas.openxmlformats.org/officeDocument/2006/relationships/hyperlink" Target="https://infocorona.bantenprov.go.id/odp" TargetMode="External"/><Relationship Id="rId854" Type="http://schemas.openxmlformats.org/officeDocument/2006/relationships/hyperlink" Target="https://infocorona.bantenprov.go.id/odp" TargetMode="External"/><Relationship Id="rId853" Type="http://schemas.openxmlformats.org/officeDocument/2006/relationships/hyperlink" Target="https://infocorona.bantenprov.go.id/odp" TargetMode="External"/><Relationship Id="rId852" Type="http://schemas.openxmlformats.org/officeDocument/2006/relationships/hyperlink" Target="https://infocorona.bantenprov.go.id/odp" TargetMode="External"/><Relationship Id="rId859" Type="http://schemas.openxmlformats.org/officeDocument/2006/relationships/hyperlink" Target="https://infocorona.bantenprov.go.id/odp" TargetMode="External"/><Relationship Id="rId858" Type="http://schemas.openxmlformats.org/officeDocument/2006/relationships/hyperlink" Target="https://infocorona.bantenprov.go.id/odp" TargetMode="External"/><Relationship Id="rId857" Type="http://schemas.openxmlformats.org/officeDocument/2006/relationships/hyperlink" Target="https://infocorona.bantenprov.go.id/odp" TargetMode="External"/><Relationship Id="rId856" Type="http://schemas.openxmlformats.org/officeDocument/2006/relationships/hyperlink" Target="https://infocorona.bantenprov.go.id/odp" TargetMode="External"/><Relationship Id="rId851" Type="http://schemas.openxmlformats.org/officeDocument/2006/relationships/hyperlink" Target="https://infocorona.bantenprov.go.id/odp" TargetMode="External"/><Relationship Id="rId850" Type="http://schemas.openxmlformats.org/officeDocument/2006/relationships/hyperlink" Target="https://infocorona.bantenprov.go.id/odp" TargetMode="External"/><Relationship Id="rId1200" Type="http://schemas.openxmlformats.org/officeDocument/2006/relationships/hyperlink" Target="https://infocorona.bantenprov.go.id/pdp" TargetMode="External"/><Relationship Id="rId1201" Type="http://schemas.openxmlformats.org/officeDocument/2006/relationships/hyperlink" Target="https://infocorona.bantenprov.go.id/pdp" TargetMode="External"/><Relationship Id="rId1235" Type="http://schemas.openxmlformats.org/officeDocument/2006/relationships/hyperlink" Target="https://infocorona.bantenprov.go.id/pdp" TargetMode="External"/><Relationship Id="rId1236" Type="http://schemas.openxmlformats.org/officeDocument/2006/relationships/hyperlink" Target="https://infocorona.bantenprov.go.id/pdp" TargetMode="External"/><Relationship Id="rId1237" Type="http://schemas.openxmlformats.org/officeDocument/2006/relationships/hyperlink" Target="https://infocorona.bantenprov.go.id/pdp" TargetMode="External"/><Relationship Id="rId1238" Type="http://schemas.openxmlformats.org/officeDocument/2006/relationships/hyperlink" Target="https://infocorona.bantenprov.go.id/pdp" TargetMode="External"/><Relationship Id="rId1239" Type="http://schemas.openxmlformats.org/officeDocument/2006/relationships/hyperlink" Target="https://infocorona.bantenprov.go.id/pdp" TargetMode="External"/><Relationship Id="rId409" Type="http://schemas.openxmlformats.org/officeDocument/2006/relationships/hyperlink" Target="https://infocorona.bantenprov.go.id/odp" TargetMode="External"/><Relationship Id="rId404" Type="http://schemas.openxmlformats.org/officeDocument/2006/relationships/hyperlink" Target="https://infocorona.bantenprov.go.id/odp" TargetMode="External"/><Relationship Id="rId888" Type="http://schemas.openxmlformats.org/officeDocument/2006/relationships/hyperlink" Target="https://infocorona.bantenprov.go.id/pdp" TargetMode="External"/><Relationship Id="rId403" Type="http://schemas.openxmlformats.org/officeDocument/2006/relationships/hyperlink" Target="https://infocorona.bantenprov.go.id/odp" TargetMode="External"/><Relationship Id="rId887" Type="http://schemas.openxmlformats.org/officeDocument/2006/relationships/hyperlink" Target="https://infocorona.bantenprov.go.id/pdp" TargetMode="External"/><Relationship Id="rId402" Type="http://schemas.openxmlformats.org/officeDocument/2006/relationships/hyperlink" Target="https://infocorona.bantenprov.go.id/odp" TargetMode="External"/><Relationship Id="rId886" Type="http://schemas.openxmlformats.org/officeDocument/2006/relationships/hyperlink" Target="https://infocorona.bantenprov.go.id/pdp" TargetMode="External"/><Relationship Id="rId401" Type="http://schemas.openxmlformats.org/officeDocument/2006/relationships/hyperlink" Target="https://infocorona.bantenprov.go.id/odp" TargetMode="External"/><Relationship Id="rId885" Type="http://schemas.openxmlformats.org/officeDocument/2006/relationships/hyperlink" Target="https://infocorona.bantenprov.go.id/pdp" TargetMode="External"/><Relationship Id="rId408" Type="http://schemas.openxmlformats.org/officeDocument/2006/relationships/hyperlink" Target="https://infocorona.bantenprov.go.id/odp" TargetMode="External"/><Relationship Id="rId407" Type="http://schemas.openxmlformats.org/officeDocument/2006/relationships/hyperlink" Target="https://infocorona.bantenprov.go.id/odp" TargetMode="External"/><Relationship Id="rId406" Type="http://schemas.openxmlformats.org/officeDocument/2006/relationships/hyperlink" Target="https://infocorona.bantenprov.go.id/odp" TargetMode="External"/><Relationship Id="rId405" Type="http://schemas.openxmlformats.org/officeDocument/2006/relationships/hyperlink" Target="https://infocorona.bantenprov.go.id/odp" TargetMode="External"/><Relationship Id="rId889" Type="http://schemas.openxmlformats.org/officeDocument/2006/relationships/hyperlink" Target="https://infocorona.bantenprov.go.id/pdp" TargetMode="External"/><Relationship Id="rId880" Type="http://schemas.openxmlformats.org/officeDocument/2006/relationships/hyperlink" Target="https://infocorona.bantenprov.go.id/pdp" TargetMode="External"/><Relationship Id="rId1230" Type="http://schemas.openxmlformats.org/officeDocument/2006/relationships/hyperlink" Target="https://infocorona.bantenprov.go.id/pdp" TargetMode="External"/><Relationship Id="rId400" Type="http://schemas.openxmlformats.org/officeDocument/2006/relationships/hyperlink" Target="https://infocorona.bantenprov.go.id/odp" TargetMode="External"/><Relationship Id="rId884" Type="http://schemas.openxmlformats.org/officeDocument/2006/relationships/hyperlink" Target="https://infocorona.bantenprov.go.id/pdp" TargetMode="External"/><Relationship Id="rId1231" Type="http://schemas.openxmlformats.org/officeDocument/2006/relationships/hyperlink" Target="https://infocorona.bantenprov.go.id/pdp" TargetMode="External"/><Relationship Id="rId883" Type="http://schemas.openxmlformats.org/officeDocument/2006/relationships/hyperlink" Target="https://infocorona.bantenprov.go.id/pdp" TargetMode="External"/><Relationship Id="rId1232" Type="http://schemas.openxmlformats.org/officeDocument/2006/relationships/hyperlink" Target="https://infocorona.bantenprov.go.id/pdp" TargetMode="External"/><Relationship Id="rId882" Type="http://schemas.openxmlformats.org/officeDocument/2006/relationships/hyperlink" Target="https://infocorona.bantenprov.go.id/pdp" TargetMode="External"/><Relationship Id="rId1233" Type="http://schemas.openxmlformats.org/officeDocument/2006/relationships/hyperlink" Target="https://infocorona.bantenprov.go.id/pdp" TargetMode="External"/><Relationship Id="rId881" Type="http://schemas.openxmlformats.org/officeDocument/2006/relationships/hyperlink" Target="https://infocorona.bantenprov.go.id/pdp" TargetMode="External"/><Relationship Id="rId1234" Type="http://schemas.openxmlformats.org/officeDocument/2006/relationships/hyperlink" Target="https://infocorona.bantenprov.go.id/pdp" TargetMode="External"/><Relationship Id="rId1224" Type="http://schemas.openxmlformats.org/officeDocument/2006/relationships/hyperlink" Target="https://infocorona.bantenprov.go.id/pdp" TargetMode="External"/><Relationship Id="rId1225" Type="http://schemas.openxmlformats.org/officeDocument/2006/relationships/hyperlink" Target="https://infocorona.bantenprov.go.id/pdp" TargetMode="External"/><Relationship Id="rId1226" Type="http://schemas.openxmlformats.org/officeDocument/2006/relationships/hyperlink" Target="https://infocorona.bantenprov.go.id/pdp" TargetMode="External"/><Relationship Id="rId1227" Type="http://schemas.openxmlformats.org/officeDocument/2006/relationships/hyperlink" Target="https://infocorona.bantenprov.go.id/pdp" TargetMode="External"/><Relationship Id="rId1228" Type="http://schemas.openxmlformats.org/officeDocument/2006/relationships/hyperlink" Target="https://infocorona.bantenprov.go.id/pdp" TargetMode="External"/><Relationship Id="rId1229" Type="http://schemas.openxmlformats.org/officeDocument/2006/relationships/hyperlink" Target="https://infocorona.bantenprov.go.id/pdp" TargetMode="External"/><Relationship Id="rId877" Type="http://schemas.openxmlformats.org/officeDocument/2006/relationships/hyperlink" Target="https://infocorona.bantenprov.go.id/pdp" TargetMode="External"/><Relationship Id="rId876" Type="http://schemas.openxmlformats.org/officeDocument/2006/relationships/hyperlink" Target="https://infocorona.bantenprov.go.id/pdp" TargetMode="External"/><Relationship Id="rId875" Type="http://schemas.openxmlformats.org/officeDocument/2006/relationships/hyperlink" Target="https://infocorona.bantenprov.go.id/pdp" TargetMode="External"/><Relationship Id="rId874" Type="http://schemas.openxmlformats.org/officeDocument/2006/relationships/hyperlink" Target="https://infocorona.bantenprov.go.id/pdp" TargetMode="External"/><Relationship Id="rId879" Type="http://schemas.openxmlformats.org/officeDocument/2006/relationships/hyperlink" Target="https://infocorona.bantenprov.go.id/pdp" TargetMode="External"/><Relationship Id="rId878" Type="http://schemas.openxmlformats.org/officeDocument/2006/relationships/hyperlink" Target="https://infocorona.bantenprov.go.id/pdp" TargetMode="External"/><Relationship Id="rId873" Type="http://schemas.openxmlformats.org/officeDocument/2006/relationships/hyperlink" Target="https://infocorona.bantenprov.go.id/pdp" TargetMode="External"/><Relationship Id="rId1220" Type="http://schemas.openxmlformats.org/officeDocument/2006/relationships/hyperlink" Target="https://infocorona.bantenprov.go.id/pdp" TargetMode="External"/><Relationship Id="rId872" Type="http://schemas.openxmlformats.org/officeDocument/2006/relationships/hyperlink" Target="https://infocorona.bantenprov.go.id/pdp" TargetMode="External"/><Relationship Id="rId1221" Type="http://schemas.openxmlformats.org/officeDocument/2006/relationships/hyperlink" Target="https://infocorona.bantenprov.go.id/pdp" TargetMode="External"/><Relationship Id="rId871" Type="http://schemas.openxmlformats.org/officeDocument/2006/relationships/hyperlink" Target="https://infocorona.bantenprov.go.id/pdp" TargetMode="External"/><Relationship Id="rId1222" Type="http://schemas.openxmlformats.org/officeDocument/2006/relationships/hyperlink" Target="https://infocorona.bantenprov.go.id/pdp" TargetMode="External"/><Relationship Id="rId870" Type="http://schemas.openxmlformats.org/officeDocument/2006/relationships/hyperlink" Target="https://infocorona.bantenprov.go.id/pdp" TargetMode="External"/><Relationship Id="rId1223" Type="http://schemas.openxmlformats.org/officeDocument/2006/relationships/hyperlink" Target="https://infocorona.bantenprov.go.id/pdp" TargetMode="External"/><Relationship Id="rId829" Type="http://schemas.openxmlformats.org/officeDocument/2006/relationships/hyperlink" Target="https://infocorona.bantenprov.go.id/odp" TargetMode="External"/><Relationship Id="rId828" Type="http://schemas.openxmlformats.org/officeDocument/2006/relationships/hyperlink" Target="https://infocorona.bantenprov.go.id/odp" TargetMode="External"/><Relationship Id="rId827" Type="http://schemas.openxmlformats.org/officeDocument/2006/relationships/hyperlink" Target="https://infocorona.bantenprov.go.id/odp" TargetMode="External"/><Relationship Id="rId822" Type="http://schemas.openxmlformats.org/officeDocument/2006/relationships/hyperlink" Target="https://infocorona.bantenprov.go.id/odp" TargetMode="External"/><Relationship Id="rId821" Type="http://schemas.openxmlformats.org/officeDocument/2006/relationships/hyperlink" Target="https://infocorona.bantenprov.go.id/odp" TargetMode="External"/><Relationship Id="rId820" Type="http://schemas.openxmlformats.org/officeDocument/2006/relationships/hyperlink" Target="https://infocorona.bantenprov.go.id/odp" TargetMode="External"/><Relationship Id="rId826" Type="http://schemas.openxmlformats.org/officeDocument/2006/relationships/hyperlink" Target="https://infocorona.bantenprov.go.id/odp" TargetMode="External"/><Relationship Id="rId825" Type="http://schemas.openxmlformats.org/officeDocument/2006/relationships/hyperlink" Target="https://infocorona.bantenprov.go.id/odp" TargetMode="External"/><Relationship Id="rId824" Type="http://schemas.openxmlformats.org/officeDocument/2006/relationships/hyperlink" Target="https://infocorona.bantenprov.go.id/odp" TargetMode="External"/><Relationship Id="rId823" Type="http://schemas.openxmlformats.org/officeDocument/2006/relationships/hyperlink" Target="https://infocorona.bantenprov.go.id/odp" TargetMode="External"/><Relationship Id="rId819" Type="http://schemas.openxmlformats.org/officeDocument/2006/relationships/hyperlink" Target="https://infocorona.bantenprov.go.id/odp" TargetMode="External"/><Relationship Id="rId818" Type="http://schemas.openxmlformats.org/officeDocument/2006/relationships/hyperlink" Target="https://infocorona.bantenprov.go.id/odp" TargetMode="External"/><Relationship Id="rId817" Type="http://schemas.openxmlformats.org/officeDocument/2006/relationships/hyperlink" Target="https://infocorona.bantenprov.go.id/odp" TargetMode="External"/><Relationship Id="rId816" Type="http://schemas.openxmlformats.org/officeDocument/2006/relationships/hyperlink" Target="https://infocorona.bantenprov.go.id/odp" TargetMode="External"/><Relationship Id="rId811" Type="http://schemas.openxmlformats.org/officeDocument/2006/relationships/hyperlink" Target="https://infocorona.bantenprov.go.id/odp" TargetMode="External"/><Relationship Id="rId810" Type="http://schemas.openxmlformats.org/officeDocument/2006/relationships/hyperlink" Target="https://infocorona.bantenprov.go.id/odp" TargetMode="External"/><Relationship Id="rId815" Type="http://schemas.openxmlformats.org/officeDocument/2006/relationships/hyperlink" Target="https://infocorona.bantenprov.go.id/odp" TargetMode="External"/><Relationship Id="rId814" Type="http://schemas.openxmlformats.org/officeDocument/2006/relationships/hyperlink" Target="https://infocorona.bantenprov.go.id/odp" TargetMode="External"/><Relationship Id="rId813" Type="http://schemas.openxmlformats.org/officeDocument/2006/relationships/hyperlink" Target="https://infocorona.bantenprov.go.id/odp" TargetMode="External"/><Relationship Id="rId812" Type="http://schemas.openxmlformats.org/officeDocument/2006/relationships/hyperlink" Target="https://infocorona.bantenprov.go.id/odp" TargetMode="External"/><Relationship Id="rId849" Type="http://schemas.openxmlformats.org/officeDocument/2006/relationships/hyperlink" Target="https://infocorona.bantenprov.go.id/odp" TargetMode="External"/><Relationship Id="rId844" Type="http://schemas.openxmlformats.org/officeDocument/2006/relationships/hyperlink" Target="https://infocorona.bantenprov.go.id/odp" TargetMode="External"/><Relationship Id="rId843" Type="http://schemas.openxmlformats.org/officeDocument/2006/relationships/hyperlink" Target="https://infocorona.bantenprov.go.id/odp" TargetMode="External"/><Relationship Id="rId842" Type="http://schemas.openxmlformats.org/officeDocument/2006/relationships/hyperlink" Target="https://infocorona.bantenprov.go.id/odp" TargetMode="External"/><Relationship Id="rId841" Type="http://schemas.openxmlformats.org/officeDocument/2006/relationships/hyperlink" Target="https://infocorona.bantenprov.go.id/odp" TargetMode="External"/><Relationship Id="rId848" Type="http://schemas.openxmlformats.org/officeDocument/2006/relationships/hyperlink" Target="https://infocorona.bantenprov.go.id/odp" TargetMode="External"/><Relationship Id="rId847" Type="http://schemas.openxmlformats.org/officeDocument/2006/relationships/hyperlink" Target="https://infocorona.bantenprov.go.id/odp" TargetMode="External"/><Relationship Id="rId846" Type="http://schemas.openxmlformats.org/officeDocument/2006/relationships/hyperlink" Target="https://infocorona.bantenprov.go.id/odp" TargetMode="External"/><Relationship Id="rId845" Type="http://schemas.openxmlformats.org/officeDocument/2006/relationships/hyperlink" Target="https://infocorona.bantenprov.go.id/odp" TargetMode="External"/><Relationship Id="rId840" Type="http://schemas.openxmlformats.org/officeDocument/2006/relationships/hyperlink" Target="https://infocorona.bantenprov.go.id/odp" TargetMode="External"/><Relationship Id="rId839" Type="http://schemas.openxmlformats.org/officeDocument/2006/relationships/hyperlink" Target="https://infocorona.bantenprov.go.id/odp" TargetMode="External"/><Relationship Id="rId838" Type="http://schemas.openxmlformats.org/officeDocument/2006/relationships/hyperlink" Target="https://infocorona.bantenprov.go.id/odp" TargetMode="External"/><Relationship Id="rId833" Type="http://schemas.openxmlformats.org/officeDocument/2006/relationships/hyperlink" Target="https://infocorona.bantenprov.go.id/odp" TargetMode="External"/><Relationship Id="rId832" Type="http://schemas.openxmlformats.org/officeDocument/2006/relationships/hyperlink" Target="https://infocorona.bantenprov.go.id/odp" TargetMode="External"/><Relationship Id="rId831" Type="http://schemas.openxmlformats.org/officeDocument/2006/relationships/hyperlink" Target="https://infocorona.bantenprov.go.id/odp" TargetMode="External"/><Relationship Id="rId830" Type="http://schemas.openxmlformats.org/officeDocument/2006/relationships/hyperlink" Target="https://infocorona.bantenprov.go.id/odp" TargetMode="External"/><Relationship Id="rId837" Type="http://schemas.openxmlformats.org/officeDocument/2006/relationships/hyperlink" Target="https://infocorona.bantenprov.go.id/odp" TargetMode="External"/><Relationship Id="rId836" Type="http://schemas.openxmlformats.org/officeDocument/2006/relationships/hyperlink" Target="https://infocorona.bantenprov.go.id/odp" TargetMode="External"/><Relationship Id="rId835" Type="http://schemas.openxmlformats.org/officeDocument/2006/relationships/hyperlink" Target="https://infocorona.bantenprov.go.id/odp" TargetMode="External"/><Relationship Id="rId834" Type="http://schemas.openxmlformats.org/officeDocument/2006/relationships/hyperlink" Target="https://infocorona.bantenprov.go.id/odp" TargetMode="External"/><Relationship Id="rId469" Type="http://schemas.openxmlformats.org/officeDocument/2006/relationships/hyperlink" Target="https://infocorona.bantenprov.go.id/kasus-terkonfirmasi" TargetMode="External"/><Relationship Id="rId468" Type="http://schemas.openxmlformats.org/officeDocument/2006/relationships/hyperlink" Target="https://infocorona.bantenprov.go.id/kasus-terkonfirmasi" TargetMode="External"/><Relationship Id="rId467" Type="http://schemas.openxmlformats.org/officeDocument/2006/relationships/hyperlink" Target="https://infocorona.bantenprov.go.id/kasus-terkonfirmasi" TargetMode="External"/><Relationship Id="rId462" Type="http://schemas.openxmlformats.org/officeDocument/2006/relationships/hyperlink" Target="https://infocorona.bantenprov.go.id/kasus-terkonfirmasi" TargetMode="External"/><Relationship Id="rId461" Type="http://schemas.openxmlformats.org/officeDocument/2006/relationships/hyperlink" Target="https://infocorona.bantenprov.go.id/kasus-terkonfirmasi" TargetMode="External"/><Relationship Id="rId460" Type="http://schemas.openxmlformats.org/officeDocument/2006/relationships/hyperlink" Target="https://infocorona.bantenprov.go.id/pdp" TargetMode="External"/><Relationship Id="rId466" Type="http://schemas.openxmlformats.org/officeDocument/2006/relationships/hyperlink" Target="https://infocorona.bantenprov.go.id/kasus-terkonfirmasi" TargetMode="External"/><Relationship Id="rId465" Type="http://schemas.openxmlformats.org/officeDocument/2006/relationships/hyperlink" Target="https://infocorona.bantenprov.go.id/kasus-terkonfirmasi" TargetMode="External"/><Relationship Id="rId464" Type="http://schemas.openxmlformats.org/officeDocument/2006/relationships/hyperlink" Target="https://infocorona.bantenprov.go.id/kasus-terkonfirmasi" TargetMode="External"/><Relationship Id="rId463" Type="http://schemas.openxmlformats.org/officeDocument/2006/relationships/hyperlink" Target="https://infocorona.bantenprov.go.id/kasus-terkonfirmasi" TargetMode="External"/><Relationship Id="rId459" Type="http://schemas.openxmlformats.org/officeDocument/2006/relationships/hyperlink" Target="https://infocorona.bantenprov.go.id/pdp" TargetMode="External"/><Relationship Id="rId458" Type="http://schemas.openxmlformats.org/officeDocument/2006/relationships/hyperlink" Target="https://infocorona.bantenprov.go.id/pdp" TargetMode="External"/><Relationship Id="rId457" Type="http://schemas.openxmlformats.org/officeDocument/2006/relationships/hyperlink" Target="https://infocorona.bantenprov.go.id/pdp" TargetMode="External"/><Relationship Id="rId456" Type="http://schemas.openxmlformats.org/officeDocument/2006/relationships/hyperlink" Target="https://infocorona.bantenprov.go.id/pdp" TargetMode="External"/><Relationship Id="rId451" Type="http://schemas.openxmlformats.org/officeDocument/2006/relationships/hyperlink" Target="https://infocorona.bantenprov.go.id/pdp" TargetMode="External"/><Relationship Id="rId450" Type="http://schemas.openxmlformats.org/officeDocument/2006/relationships/hyperlink" Target="https://infocorona.bantenprov.go.id/pdp" TargetMode="External"/><Relationship Id="rId455" Type="http://schemas.openxmlformats.org/officeDocument/2006/relationships/hyperlink" Target="https://infocorona.bantenprov.go.id/pdp" TargetMode="External"/><Relationship Id="rId454" Type="http://schemas.openxmlformats.org/officeDocument/2006/relationships/hyperlink" Target="https://infocorona.bantenprov.go.id/pdp" TargetMode="External"/><Relationship Id="rId453" Type="http://schemas.openxmlformats.org/officeDocument/2006/relationships/hyperlink" Target="https://infocorona.bantenprov.go.id/pdp" TargetMode="External"/><Relationship Id="rId452" Type="http://schemas.openxmlformats.org/officeDocument/2006/relationships/hyperlink" Target="https://infocorona.bantenprov.go.id/pdp" TargetMode="External"/><Relationship Id="rId491" Type="http://schemas.openxmlformats.org/officeDocument/2006/relationships/hyperlink" Target="https://infocorona.bantenprov.go.id/odp" TargetMode="External"/><Relationship Id="rId490" Type="http://schemas.openxmlformats.org/officeDocument/2006/relationships/hyperlink" Target="https://infocorona.bantenprov.go.id/odp" TargetMode="External"/><Relationship Id="rId489" Type="http://schemas.openxmlformats.org/officeDocument/2006/relationships/hyperlink" Target="https://infocorona.bantenprov.go.id/odp" TargetMode="External"/><Relationship Id="rId484" Type="http://schemas.openxmlformats.org/officeDocument/2006/relationships/hyperlink" Target="https://infocorona.bantenprov.go.id/odp" TargetMode="External"/><Relationship Id="rId483" Type="http://schemas.openxmlformats.org/officeDocument/2006/relationships/hyperlink" Target="https://infocorona.bantenprov.go.id/odp" TargetMode="External"/><Relationship Id="rId482" Type="http://schemas.openxmlformats.org/officeDocument/2006/relationships/hyperlink" Target="https://infocorona.bantenprov.go.id/odp" TargetMode="External"/><Relationship Id="rId481" Type="http://schemas.openxmlformats.org/officeDocument/2006/relationships/hyperlink" Target="https://infocorona.bantenprov.go.id/odp" TargetMode="External"/><Relationship Id="rId488" Type="http://schemas.openxmlformats.org/officeDocument/2006/relationships/hyperlink" Target="https://infocorona.bantenprov.go.id/odp" TargetMode="External"/><Relationship Id="rId487" Type="http://schemas.openxmlformats.org/officeDocument/2006/relationships/hyperlink" Target="https://infocorona.bantenprov.go.id/odp" TargetMode="External"/><Relationship Id="rId486" Type="http://schemas.openxmlformats.org/officeDocument/2006/relationships/hyperlink" Target="https://infocorona.bantenprov.go.id/odp" TargetMode="External"/><Relationship Id="rId485" Type="http://schemas.openxmlformats.org/officeDocument/2006/relationships/hyperlink" Target="https://infocorona.bantenprov.go.id/odp" TargetMode="External"/><Relationship Id="rId480" Type="http://schemas.openxmlformats.org/officeDocument/2006/relationships/hyperlink" Target="https://infocorona.bantenprov.go.id/odp" TargetMode="External"/><Relationship Id="rId479" Type="http://schemas.openxmlformats.org/officeDocument/2006/relationships/hyperlink" Target="https://infocorona.bantenprov.go.id/odp" TargetMode="External"/><Relationship Id="rId478" Type="http://schemas.openxmlformats.org/officeDocument/2006/relationships/hyperlink" Target="https://infocorona.bantenprov.go.id/odp" TargetMode="External"/><Relationship Id="rId473" Type="http://schemas.openxmlformats.org/officeDocument/2006/relationships/hyperlink" Target="https://infocorona.bantenprov.go.id/kasus-terkonfirmasi" TargetMode="External"/><Relationship Id="rId472" Type="http://schemas.openxmlformats.org/officeDocument/2006/relationships/hyperlink" Target="https://infocorona.bantenprov.go.id/kasus-terkonfirmasi" TargetMode="External"/><Relationship Id="rId471" Type="http://schemas.openxmlformats.org/officeDocument/2006/relationships/hyperlink" Target="https://infocorona.bantenprov.go.id/kasus-terkonfirmasi" TargetMode="External"/><Relationship Id="rId470" Type="http://schemas.openxmlformats.org/officeDocument/2006/relationships/hyperlink" Target="https://infocorona.bantenprov.go.id/kasus-terkonfirmasi" TargetMode="External"/><Relationship Id="rId477" Type="http://schemas.openxmlformats.org/officeDocument/2006/relationships/hyperlink" Target="https://infocorona.bantenprov.go.id/odp" TargetMode="External"/><Relationship Id="rId476" Type="http://schemas.openxmlformats.org/officeDocument/2006/relationships/hyperlink" Target="https://infocorona.bantenprov.go.id/kasus-terkonfirmasi" TargetMode="External"/><Relationship Id="rId475" Type="http://schemas.openxmlformats.org/officeDocument/2006/relationships/hyperlink" Target="https://infocorona.bantenprov.go.id/kasus-terkonfirmasi" TargetMode="External"/><Relationship Id="rId474" Type="http://schemas.openxmlformats.org/officeDocument/2006/relationships/hyperlink" Target="https://infocorona.bantenprov.go.id/kasus-terkonfirmasi" TargetMode="External"/><Relationship Id="rId1257" Type="http://schemas.openxmlformats.org/officeDocument/2006/relationships/drawing" Target="../drawings/drawing20.xml"/><Relationship Id="rId426" Type="http://schemas.openxmlformats.org/officeDocument/2006/relationships/hyperlink" Target="https://infocorona.bantenprov.go.id/pdp" TargetMode="External"/><Relationship Id="rId425" Type="http://schemas.openxmlformats.org/officeDocument/2006/relationships/hyperlink" Target="https://infocorona.bantenprov.go.id/pdp" TargetMode="External"/><Relationship Id="rId424" Type="http://schemas.openxmlformats.org/officeDocument/2006/relationships/hyperlink" Target="https://infocorona.bantenprov.go.id/odp" TargetMode="External"/><Relationship Id="rId423" Type="http://schemas.openxmlformats.org/officeDocument/2006/relationships/hyperlink" Target="https://infocorona.bantenprov.go.id/odp" TargetMode="External"/><Relationship Id="rId429" Type="http://schemas.openxmlformats.org/officeDocument/2006/relationships/hyperlink" Target="https://infocorona.bantenprov.go.id/pdp" TargetMode="External"/><Relationship Id="rId428" Type="http://schemas.openxmlformats.org/officeDocument/2006/relationships/hyperlink" Target="https://infocorona.bantenprov.go.id/pdp" TargetMode="External"/><Relationship Id="rId427" Type="http://schemas.openxmlformats.org/officeDocument/2006/relationships/hyperlink" Target="https://infocorona.bantenprov.go.id/pdp" TargetMode="External"/><Relationship Id="rId1250" Type="http://schemas.openxmlformats.org/officeDocument/2006/relationships/hyperlink" Target="https://infocorona.bantenprov.go.id/kasus-terkonfirmasi" TargetMode="External"/><Relationship Id="rId1251" Type="http://schemas.openxmlformats.org/officeDocument/2006/relationships/hyperlink" Target="https://infocorona.bantenprov.go.id/kasus-terkonfirmasi" TargetMode="External"/><Relationship Id="rId1252" Type="http://schemas.openxmlformats.org/officeDocument/2006/relationships/hyperlink" Target="https://infocorona.bantenprov.go.id/kasus-terkonfirmasi" TargetMode="External"/><Relationship Id="rId422" Type="http://schemas.openxmlformats.org/officeDocument/2006/relationships/hyperlink" Target="https://infocorona.bantenprov.go.id/odp" TargetMode="External"/><Relationship Id="rId1253" Type="http://schemas.openxmlformats.org/officeDocument/2006/relationships/hyperlink" Target="https://infocorona.bantenprov.go.id/kasus-terkonfirmasi" TargetMode="External"/><Relationship Id="rId421" Type="http://schemas.openxmlformats.org/officeDocument/2006/relationships/hyperlink" Target="https://infocorona.bantenprov.go.id/odp" TargetMode="External"/><Relationship Id="rId1254" Type="http://schemas.openxmlformats.org/officeDocument/2006/relationships/hyperlink" Target="https://infocorona.bantenprov.go.id/kasus-terkonfirmasi" TargetMode="External"/><Relationship Id="rId420" Type="http://schemas.openxmlformats.org/officeDocument/2006/relationships/hyperlink" Target="https://infocorona.bantenprov.go.id/odp" TargetMode="External"/><Relationship Id="rId1255" Type="http://schemas.openxmlformats.org/officeDocument/2006/relationships/hyperlink" Target="https://infocorona.bantenprov.go.id/kasus-terkonfirmasi" TargetMode="External"/><Relationship Id="rId1256" Type="http://schemas.openxmlformats.org/officeDocument/2006/relationships/hyperlink" Target="https://infocorona.bantenprov.go.id/kasus-terkonfirmasi" TargetMode="External"/><Relationship Id="rId1246" Type="http://schemas.openxmlformats.org/officeDocument/2006/relationships/hyperlink" Target="https://infocorona.bantenprov.go.id/kasus-terkonfirmasi" TargetMode="External"/><Relationship Id="rId1247" Type="http://schemas.openxmlformats.org/officeDocument/2006/relationships/hyperlink" Target="https://infocorona.bantenprov.go.id/kasus-terkonfirmasi" TargetMode="External"/><Relationship Id="rId1248" Type="http://schemas.openxmlformats.org/officeDocument/2006/relationships/hyperlink" Target="https://infocorona.bantenprov.go.id/kasus-terkonfirmasi" TargetMode="External"/><Relationship Id="rId1249" Type="http://schemas.openxmlformats.org/officeDocument/2006/relationships/hyperlink" Target="https://infocorona.bantenprov.go.id/kasus-terkonfirmasi" TargetMode="External"/><Relationship Id="rId415" Type="http://schemas.openxmlformats.org/officeDocument/2006/relationships/hyperlink" Target="https://infocorona.bantenprov.go.id/odp" TargetMode="External"/><Relationship Id="rId899" Type="http://schemas.openxmlformats.org/officeDocument/2006/relationships/hyperlink" Target="https://infocorona.bantenprov.go.id/kasus-terkonfirmasi" TargetMode="External"/><Relationship Id="rId414" Type="http://schemas.openxmlformats.org/officeDocument/2006/relationships/hyperlink" Target="https://infocorona.bantenprov.go.id/odp" TargetMode="External"/><Relationship Id="rId898" Type="http://schemas.openxmlformats.org/officeDocument/2006/relationships/hyperlink" Target="https://infocorona.bantenprov.go.id/kasus-terkonfirmasi" TargetMode="External"/><Relationship Id="rId413" Type="http://schemas.openxmlformats.org/officeDocument/2006/relationships/hyperlink" Target="https://infocorona.bantenprov.go.id/odp" TargetMode="External"/><Relationship Id="rId897" Type="http://schemas.openxmlformats.org/officeDocument/2006/relationships/hyperlink" Target="https://infocorona.bantenprov.go.id/kasus-terkonfirmasi" TargetMode="External"/><Relationship Id="rId412" Type="http://schemas.openxmlformats.org/officeDocument/2006/relationships/hyperlink" Target="https://infocorona.bantenprov.go.id/odp" TargetMode="External"/><Relationship Id="rId896" Type="http://schemas.openxmlformats.org/officeDocument/2006/relationships/hyperlink" Target="https://infocorona.bantenprov.go.id/pdp" TargetMode="External"/><Relationship Id="rId419" Type="http://schemas.openxmlformats.org/officeDocument/2006/relationships/hyperlink" Target="https://infocorona.bantenprov.go.id/odp" TargetMode="External"/><Relationship Id="rId418" Type="http://schemas.openxmlformats.org/officeDocument/2006/relationships/hyperlink" Target="https://infocorona.bantenprov.go.id/odp" TargetMode="External"/><Relationship Id="rId417" Type="http://schemas.openxmlformats.org/officeDocument/2006/relationships/hyperlink" Target="https://infocorona.bantenprov.go.id/odp" TargetMode="External"/><Relationship Id="rId416" Type="http://schemas.openxmlformats.org/officeDocument/2006/relationships/hyperlink" Target="https://infocorona.bantenprov.go.id/odp" TargetMode="External"/><Relationship Id="rId891" Type="http://schemas.openxmlformats.org/officeDocument/2006/relationships/hyperlink" Target="https://infocorona.bantenprov.go.id/pdp" TargetMode="External"/><Relationship Id="rId890" Type="http://schemas.openxmlformats.org/officeDocument/2006/relationships/hyperlink" Target="https://infocorona.bantenprov.go.id/pdp" TargetMode="External"/><Relationship Id="rId1240" Type="http://schemas.openxmlformats.org/officeDocument/2006/relationships/hyperlink" Target="https://infocorona.bantenprov.go.id/pdp" TargetMode="External"/><Relationship Id="rId1241" Type="http://schemas.openxmlformats.org/officeDocument/2006/relationships/hyperlink" Target="https://infocorona.bantenprov.go.id/kasus-terkonfirmasi" TargetMode="External"/><Relationship Id="rId411" Type="http://schemas.openxmlformats.org/officeDocument/2006/relationships/hyperlink" Target="https://infocorona.bantenprov.go.id/odp" TargetMode="External"/><Relationship Id="rId895" Type="http://schemas.openxmlformats.org/officeDocument/2006/relationships/hyperlink" Target="https://infocorona.bantenprov.go.id/pdp" TargetMode="External"/><Relationship Id="rId1242" Type="http://schemas.openxmlformats.org/officeDocument/2006/relationships/hyperlink" Target="https://infocorona.bantenprov.go.id/kasus-terkonfirmasi" TargetMode="External"/><Relationship Id="rId410" Type="http://schemas.openxmlformats.org/officeDocument/2006/relationships/hyperlink" Target="https://infocorona.bantenprov.go.id/odp" TargetMode="External"/><Relationship Id="rId894" Type="http://schemas.openxmlformats.org/officeDocument/2006/relationships/hyperlink" Target="https://infocorona.bantenprov.go.id/pdp" TargetMode="External"/><Relationship Id="rId1243" Type="http://schemas.openxmlformats.org/officeDocument/2006/relationships/hyperlink" Target="https://infocorona.bantenprov.go.id/kasus-terkonfirmasi" TargetMode="External"/><Relationship Id="rId893" Type="http://schemas.openxmlformats.org/officeDocument/2006/relationships/hyperlink" Target="https://infocorona.bantenprov.go.id/pdp" TargetMode="External"/><Relationship Id="rId1244" Type="http://schemas.openxmlformats.org/officeDocument/2006/relationships/hyperlink" Target="https://infocorona.bantenprov.go.id/kasus-terkonfirmasi" TargetMode="External"/><Relationship Id="rId892" Type="http://schemas.openxmlformats.org/officeDocument/2006/relationships/hyperlink" Target="https://infocorona.bantenprov.go.id/pdp" TargetMode="External"/><Relationship Id="rId1245" Type="http://schemas.openxmlformats.org/officeDocument/2006/relationships/hyperlink" Target="https://infocorona.bantenprov.go.id/kasus-terkonfirmasi" TargetMode="External"/><Relationship Id="rId448" Type="http://schemas.openxmlformats.org/officeDocument/2006/relationships/hyperlink" Target="https://infocorona.bantenprov.go.id/pdp" TargetMode="External"/><Relationship Id="rId447" Type="http://schemas.openxmlformats.org/officeDocument/2006/relationships/hyperlink" Target="https://infocorona.bantenprov.go.id/pdp" TargetMode="External"/><Relationship Id="rId446" Type="http://schemas.openxmlformats.org/officeDocument/2006/relationships/hyperlink" Target="https://infocorona.bantenprov.go.id/pdp" TargetMode="External"/><Relationship Id="rId445" Type="http://schemas.openxmlformats.org/officeDocument/2006/relationships/hyperlink" Target="https://infocorona.bantenprov.go.id/pdp" TargetMode="External"/><Relationship Id="rId449" Type="http://schemas.openxmlformats.org/officeDocument/2006/relationships/hyperlink" Target="https://infocorona.bantenprov.go.id/pdp" TargetMode="External"/><Relationship Id="rId440" Type="http://schemas.openxmlformats.org/officeDocument/2006/relationships/hyperlink" Target="https://infocorona.bantenprov.go.id/pdp" TargetMode="External"/><Relationship Id="rId444" Type="http://schemas.openxmlformats.org/officeDocument/2006/relationships/hyperlink" Target="https://infocorona.bantenprov.go.id/pdp" TargetMode="External"/><Relationship Id="rId443" Type="http://schemas.openxmlformats.org/officeDocument/2006/relationships/hyperlink" Target="https://infocorona.bantenprov.go.id/pdp" TargetMode="External"/><Relationship Id="rId442" Type="http://schemas.openxmlformats.org/officeDocument/2006/relationships/hyperlink" Target="https://infocorona.bantenprov.go.id/pdp" TargetMode="External"/><Relationship Id="rId441" Type="http://schemas.openxmlformats.org/officeDocument/2006/relationships/hyperlink" Target="https://infocorona.bantenprov.go.id/pdp" TargetMode="External"/><Relationship Id="rId437" Type="http://schemas.openxmlformats.org/officeDocument/2006/relationships/hyperlink" Target="https://infocorona.bantenprov.go.id/pdp" TargetMode="External"/><Relationship Id="rId436" Type="http://schemas.openxmlformats.org/officeDocument/2006/relationships/hyperlink" Target="https://infocorona.bantenprov.go.id/pdp" TargetMode="External"/><Relationship Id="rId435" Type="http://schemas.openxmlformats.org/officeDocument/2006/relationships/hyperlink" Target="https://infocorona.bantenprov.go.id/pdp" TargetMode="External"/><Relationship Id="rId434" Type="http://schemas.openxmlformats.org/officeDocument/2006/relationships/hyperlink" Target="https://infocorona.bantenprov.go.id/pdp" TargetMode="External"/><Relationship Id="rId439" Type="http://schemas.openxmlformats.org/officeDocument/2006/relationships/hyperlink" Target="https://infocorona.bantenprov.go.id/pdp" TargetMode="External"/><Relationship Id="rId438" Type="http://schemas.openxmlformats.org/officeDocument/2006/relationships/hyperlink" Target="https://infocorona.bantenprov.go.id/pdp" TargetMode="External"/><Relationship Id="rId433" Type="http://schemas.openxmlformats.org/officeDocument/2006/relationships/hyperlink" Target="https://infocorona.bantenprov.go.id/pdp" TargetMode="External"/><Relationship Id="rId432" Type="http://schemas.openxmlformats.org/officeDocument/2006/relationships/hyperlink" Target="https://infocorona.bantenprov.go.id/pdp" TargetMode="External"/><Relationship Id="rId431" Type="http://schemas.openxmlformats.org/officeDocument/2006/relationships/hyperlink" Target="https://infocorona.bantenprov.go.id/pdp" TargetMode="External"/><Relationship Id="rId430" Type="http://schemas.openxmlformats.org/officeDocument/2006/relationships/hyperlink" Target="https://infocorona.bantenprov.go.id/pdp" TargetMode="Externa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://www.liputan6.com" TargetMode="External"/><Relationship Id="rId2" Type="http://schemas.openxmlformats.org/officeDocument/2006/relationships/hyperlink" Target="http://www.liputan6.com" TargetMode="External"/><Relationship Id="rId3" Type="http://schemas.openxmlformats.org/officeDocument/2006/relationships/hyperlink" Target="http://regional.kompas.com" TargetMode="External"/><Relationship Id="rId4" Type="http://schemas.openxmlformats.org/officeDocument/2006/relationships/hyperlink" Target="http://regional.kompas.com" TargetMode="External"/><Relationship Id="rId5" Type="http://schemas.openxmlformats.org/officeDocument/2006/relationships/hyperlink" Target="http://regional.kompas.com" TargetMode="External"/><Relationship Id="rId6" Type="http://schemas.openxmlformats.org/officeDocument/2006/relationships/hyperlink" Target="http://kabarmedan.com" TargetMode="External"/><Relationship Id="rId7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392" Type="http://schemas.openxmlformats.org/officeDocument/2006/relationships/hyperlink" Target="https://tagar.id/odp-corona-sumbar-616-bertambah-133-orang" TargetMode="External"/><Relationship Id="rId391" Type="http://schemas.openxmlformats.org/officeDocument/2006/relationships/hyperlink" Target="https://tagar.id/odp-corona-sumbar-616-bertambah-133-orang" TargetMode="External"/><Relationship Id="rId390" Type="http://schemas.openxmlformats.org/officeDocument/2006/relationships/hyperlink" Target="https://tagar.id/odp-corona-sumbar-616-bertambah-133-orang" TargetMode="External"/><Relationship Id="rId1" Type="http://schemas.openxmlformats.org/officeDocument/2006/relationships/hyperlink" Target="https://tagar.id/odp-corona-sumbar-616-bertambah-133-orang" TargetMode="External"/><Relationship Id="rId2" Type="http://schemas.openxmlformats.org/officeDocument/2006/relationships/hyperlink" Target="https://tagar.id/odp-corona-sumbar-616-bertambah-133-orang" TargetMode="External"/><Relationship Id="rId3" Type="http://schemas.openxmlformats.org/officeDocument/2006/relationships/hyperlink" Target="https://tagar.id/odp-corona-sumbar-616-bertambah-133-orang" TargetMode="External"/><Relationship Id="rId4" Type="http://schemas.openxmlformats.org/officeDocument/2006/relationships/hyperlink" Target="https://tagar.id/odp-corona-sumbar-616-bertambah-133-orang" TargetMode="External"/><Relationship Id="rId9" Type="http://schemas.openxmlformats.org/officeDocument/2006/relationships/hyperlink" Target="https://tagar.id/odp-corona-sumbar-616-bertambah-133-orang" TargetMode="External"/><Relationship Id="rId385" Type="http://schemas.openxmlformats.org/officeDocument/2006/relationships/hyperlink" Target="https://tagar.id/odp-corona-sumbar-616-bertambah-133-orang" TargetMode="External"/><Relationship Id="rId384" Type="http://schemas.openxmlformats.org/officeDocument/2006/relationships/hyperlink" Target="https://tagar.id/odp-corona-sumbar-616-bertambah-133-orang" TargetMode="External"/><Relationship Id="rId383" Type="http://schemas.openxmlformats.org/officeDocument/2006/relationships/hyperlink" Target="https://tagar.id/odp-corona-sumbar-616-bertambah-133-orang" TargetMode="External"/><Relationship Id="rId382" Type="http://schemas.openxmlformats.org/officeDocument/2006/relationships/hyperlink" Target="https://tagar.id/odp-corona-sumbar-616-bertambah-133-orang" TargetMode="External"/><Relationship Id="rId5" Type="http://schemas.openxmlformats.org/officeDocument/2006/relationships/hyperlink" Target="https://tagar.id/odp-corona-sumbar-616-bertambah-133-orang" TargetMode="External"/><Relationship Id="rId389" Type="http://schemas.openxmlformats.org/officeDocument/2006/relationships/hyperlink" Target="https://tagar.id/odp-corona-sumbar-616-bertambah-133-orang" TargetMode="External"/><Relationship Id="rId6" Type="http://schemas.openxmlformats.org/officeDocument/2006/relationships/hyperlink" Target="https://tagar.id/odp-corona-sumbar-616-bertambah-133-orang" TargetMode="External"/><Relationship Id="rId388" Type="http://schemas.openxmlformats.org/officeDocument/2006/relationships/hyperlink" Target="https://tagar.id/odp-corona-sumbar-616-bertambah-133-orang" TargetMode="External"/><Relationship Id="rId7" Type="http://schemas.openxmlformats.org/officeDocument/2006/relationships/hyperlink" Target="https://tagar.id/odp-corona-sumbar-616-bertambah-133-orang" TargetMode="External"/><Relationship Id="rId387" Type="http://schemas.openxmlformats.org/officeDocument/2006/relationships/hyperlink" Target="https://tagar.id/odp-corona-sumbar-616-bertambah-133-orang" TargetMode="External"/><Relationship Id="rId8" Type="http://schemas.openxmlformats.org/officeDocument/2006/relationships/hyperlink" Target="https://tagar.id/odp-corona-sumbar-616-bertambah-133-orang" TargetMode="External"/><Relationship Id="rId386" Type="http://schemas.openxmlformats.org/officeDocument/2006/relationships/hyperlink" Target="https://tagar.id/odp-corona-sumbar-616-bertambah-133-orang" TargetMode="External"/><Relationship Id="rId381" Type="http://schemas.openxmlformats.org/officeDocument/2006/relationships/hyperlink" Target="https://tagar.id/odp-corona-sumbar-616-bertambah-133-orang" TargetMode="External"/><Relationship Id="rId380" Type="http://schemas.openxmlformats.org/officeDocument/2006/relationships/hyperlink" Target="https://tagar.id/odp-corona-sumbar-616-bertambah-133-orang" TargetMode="External"/><Relationship Id="rId379" Type="http://schemas.openxmlformats.org/officeDocument/2006/relationships/hyperlink" Target="https://tagar.id/odp-corona-sumbar-616-bertambah-133-orang" TargetMode="External"/><Relationship Id="rId374" Type="http://schemas.openxmlformats.org/officeDocument/2006/relationships/hyperlink" Target="https://tagar.id/odp-corona-sumbar-616-bertambah-133-orang" TargetMode="External"/><Relationship Id="rId373" Type="http://schemas.openxmlformats.org/officeDocument/2006/relationships/hyperlink" Target="https://tagar.id/odp-corona-sumbar-616-bertambah-133-orang" TargetMode="External"/><Relationship Id="rId372" Type="http://schemas.openxmlformats.org/officeDocument/2006/relationships/hyperlink" Target="https://tagar.id/odp-corona-sumbar-616-bertambah-133-orang" TargetMode="External"/><Relationship Id="rId371" Type="http://schemas.openxmlformats.org/officeDocument/2006/relationships/hyperlink" Target="https://tagar.id/odp-corona-sumbar-616-bertambah-133-orang" TargetMode="External"/><Relationship Id="rId378" Type="http://schemas.openxmlformats.org/officeDocument/2006/relationships/hyperlink" Target="https://tagar.id/odp-corona-sumbar-616-bertambah-133-orang" TargetMode="External"/><Relationship Id="rId377" Type="http://schemas.openxmlformats.org/officeDocument/2006/relationships/hyperlink" Target="https://tagar.id/odp-corona-sumbar-616-bertambah-133-orang" TargetMode="External"/><Relationship Id="rId376" Type="http://schemas.openxmlformats.org/officeDocument/2006/relationships/hyperlink" Target="https://tagar.id/odp-corona-sumbar-616-bertambah-133-orang" TargetMode="External"/><Relationship Id="rId375" Type="http://schemas.openxmlformats.org/officeDocument/2006/relationships/hyperlink" Target="https://tagar.id/odp-corona-sumbar-616-bertambah-133-orang" TargetMode="External"/><Relationship Id="rId396" Type="http://schemas.openxmlformats.org/officeDocument/2006/relationships/hyperlink" Target="https://tagar.id/odp-corona-sumbar-616-bertambah-133-orang" TargetMode="External"/><Relationship Id="rId395" Type="http://schemas.openxmlformats.org/officeDocument/2006/relationships/hyperlink" Target="https://tagar.id/odp-corona-sumbar-616-bertambah-133-orang" TargetMode="External"/><Relationship Id="rId394" Type="http://schemas.openxmlformats.org/officeDocument/2006/relationships/hyperlink" Target="https://tagar.id/odp-corona-sumbar-616-bertambah-133-orang" TargetMode="External"/><Relationship Id="rId393" Type="http://schemas.openxmlformats.org/officeDocument/2006/relationships/hyperlink" Target="https://tagar.id/odp-corona-sumbar-616-bertambah-133-orang" TargetMode="External"/><Relationship Id="rId399" Type="http://schemas.openxmlformats.org/officeDocument/2006/relationships/hyperlink" Target="https://tagar.id/odp-corona-sumbar-616-bertambah-133-orang" TargetMode="External"/><Relationship Id="rId398" Type="http://schemas.openxmlformats.org/officeDocument/2006/relationships/hyperlink" Target="https://tagar.id/odp-corona-sumbar-616-bertambah-133-orang" TargetMode="External"/><Relationship Id="rId397" Type="http://schemas.openxmlformats.org/officeDocument/2006/relationships/hyperlink" Target="https://tagar.id/odp-corona-sumbar-616-bertambah-133-orang" TargetMode="External"/><Relationship Id="rId40" Type="http://schemas.openxmlformats.org/officeDocument/2006/relationships/hyperlink" Target="https://tagar.id/odp-corona-sumbar-616-bertambah-133-orang" TargetMode="External"/><Relationship Id="rId42" Type="http://schemas.openxmlformats.org/officeDocument/2006/relationships/hyperlink" Target="https://tagar.id/odp-corona-sumbar-616-bertambah-133-orang" TargetMode="External"/><Relationship Id="rId41" Type="http://schemas.openxmlformats.org/officeDocument/2006/relationships/hyperlink" Target="https://tagar.id/odp-corona-sumbar-616-bertambah-133-orang" TargetMode="External"/><Relationship Id="rId44" Type="http://schemas.openxmlformats.org/officeDocument/2006/relationships/hyperlink" Target="https://tagar.id/odp-corona-sumbar-616-bertambah-133-orang" TargetMode="External"/><Relationship Id="rId43" Type="http://schemas.openxmlformats.org/officeDocument/2006/relationships/hyperlink" Target="https://tagar.id/odp-corona-sumbar-616-bertambah-133-orang" TargetMode="External"/><Relationship Id="rId46" Type="http://schemas.openxmlformats.org/officeDocument/2006/relationships/hyperlink" Target="https://tagar.id/odp-corona-sumbar-616-bertambah-133-orang" TargetMode="External"/><Relationship Id="rId45" Type="http://schemas.openxmlformats.org/officeDocument/2006/relationships/hyperlink" Target="https://tagar.id/odp-corona-sumbar-616-bertambah-133-orang" TargetMode="External"/><Relationship Id="rId48" Type="http://schemas.openxmlformats.org/officeDocument/2006/relationships/hyperlink" Target="https://tagar.id/odp-corona-sumbar-616-bertambah-133-orang" TargetMode="External"/><Relationship Id="rId47" Type="http://schemas.openxmlformats.org/officeDocument/2006/relationships/hyperlink" Target="https://tagar.id/odp-corona-sumbar-616-bertambah-133-orang" TargetMode="External"/><Relationship Id="rId49" Type="http://schemas.openxmlformats.org/officeDocument/2006/relationships/hyperlink" Target="https://tagar.id/odp-corona-sumbar-616-bertambah-133-orang" TargetMode="External"/><Relationship Id="rId31" Type="http://schemas.openxmlformats.org/officeDocument/2006/relationships/hyperlink" Target="https://tagar.id/odp-corona-sumbar-616-bertambah-133-orang" TargetMode="External"/><Relationship Id="rId30" Type="http://schemas.openxmlformats.org/officeDocument/2006/relationships/hyperlink" Target="https://tagar.id/odp-corona-sumbar-616-bertambah-133-orang" TargetMode="External"/><Relationship Id="rId33" Type="http://schemas.openxmlformats.org/officeDocument/2006/relationships/hyperlink" Target="https://tagar.id/odp-corona-sumbar-616-bertambah-133-orang" TargetMode="External"/><Relationship Id="rId32" Type="http://schemas.openxmlformats.org/officeDocument/2006/relationships/hyperlink" Target="https://tagar.id/odp-corona-sumbar-616-bertambah-133-orang" TargetMode="External"/><Relationship Id="rId35" Type="http://schemas.openxmlformats.org/officeDocument/2006/relationships/hyperlink" Target="https://tagar.id/odp-corona-sumbar-616-bertambah-133-orang" TargetMode="External"/><Relationship Id="rId34" Type="http://schemas.openxmlformats.org/officeDocument/2006/relationships/hyperlink" Target="https://tagar.id/odp-corona-sumbar-616-bertambah-133-orang" TargetMode="External"/><Relationship Id="rId37" Type="http://schemas.openxmlformats.org/officeDocument/2006/relationships/hyperlink" Target="https://tagar.id/odp-corona-sumbar-616-bertambah-133-orang" TargetMode="External"/><Relationship Id="rId36" Type="http://schemas.openxmlformats.org/officeDocument/2006/relationships/hyperlink" Target="https://tagar.id/odp-corona-sumbar-616-bertambah-133-orang" TargetMode="External"/><Relationship Id="rId39" Type="http://schemas.openxmlformats.org/officeDocument/2006/relationships/hyperlink" Target="https://tagar.id/odp-corona-sumbar-616-bertambah-133-orang" TargetMode="External"/><Relationship Id="rId38" Type="http://schemas.openxmlformats.org/officeDocument/2006/relationships/hyperlink" Target="https://tagar.id/odp-corona-sumbar-616-bertambah-133-orang" TargetMode="External"/><Relationship Id="rId20" Type="http://schemas.openxmlformats.org/officeDocument/2006/relationships/hyperlink" Target="https://tagar.id/odp-corona-sumbar-616-bertambah-133-orang" TargetMode="External"/><Relationship Id="rId22" Type="http://schemas.openxmlformats.org/officeDocument/2006/relationships/hyperlink" Target="https://tagar.id/odp-corona-sumbar-616-bertambah-133-orang" TargetMode="External"/><Relationship Id="rId21" Type="http://schemas.openxmlformats.org/officeDocument/2006/relationships/hyperlink" Target="https://tagar.id/odp-corona-sumbar-616-bertambah-133-orang" TargetMode="External"/><Relationship Id="rId24" Type="http://schemas.openxmlformats.org/officeDocument/2006/relationships/hyperlink" Target="https://tagar.id/odp-corona-sumbar-616-bertambah-133-orang" TargetMode="External"/><Relationship Id="rId23" Type="http://schemas.openxmlformats.org/officeDocument/2006/relationships/hyperlink" Target="https://tagar.id/odp-corona-sumbar-616-bertambah-133-orang" TargetMode="External"/><Relationship Id="rId26" Type="http://schemas.openxmlformats.org/officeDocument/2006/relationships/hyperlink" Target="https://tagar.id/odp-corona-sumbar-616-bertambah-133-orang" TargetMode="External"/><Relationship Id="rId25" Type="http://schemas.openxmlformats.org/officeDocument/2006/relationships/hyperlink" Target="https://tagar.id/odp-corona-sumbar-616-bertambah-133-orang" TargetMode="External"/><Relationship Id="rId28" Type="http://schemas.openxmlformats.org/officeDocument/2006/relationships/hyperlink" Target="https://tagar.id/odp-corona-sumbar-616-bertambah-133-orang" TargetMode="External"/><Relationship Id="rId27" Type="http://schemas.openxmlformats.org/officeDocument/2006/relationships/hyperlink" Target="https://tagar.id/odp-corona-sumbar-616-bertambah-133-orang" TargetMode="External"/><Relationship Id="rId29" Type="http://schemas.openxmlformats.org/officeDocument/2006/relationships/hyperlink" Target="https://tagar.id/odp-corona-sumbar-616-bertambah-133-orang" TargetMode="External"/><Relationship Id="rId11" Type="http://schemas.openxmlformats.org/officeDocument/2006/relationships/hyperlink" Target="https://tagar.id/odp-corona-sumbar-616-bertambah-133-orang" TargetMode="External"/><Relationship Id="rId10" Type="http://schemas.openxmlformats.org/officeDocument/2006/relationships/hyperlink" Target="https://tagar.id/odp-corona-sumbar-616-bertambah-133-orang" TargetMode="External"/><Relationship Id="rId13" Type="http://schemas.openxmlformats.org/officeDocument/2006/relationships/hyperlink" Target="https://tagar.id/odp-corona-sumbar-616-bertambah-133-orang" TargetMode="External"/><Relationship Id="rId12" Type="http://schemas.openxmlformats.org/officeDocument/2006/relationships/hyperlink" Target="https://tagar.id/odp-corona-sumbar-616-bertambah-133-orang" TargetMode="External"/><Relationship Id="rId15" Type="http://schemas.openxmlformats.org/officeDocument/2006/relationships/hyperlink" Target="https://tagar.id/odp-corona-sumbar-616-bertambah-133-orang" TargetMode="External"/><Relationship Id="rId14" Type="http://schemas.openxmlformats.org/officeDocument/2006/relationships/hyperlink" Target="https://tagar.id/odp-corona-sumbar-616-bertambah-133-orang" TargetMode="External"/><Relationship Id="rId17" Type="http://schemas.openxmlformats.org/officeDocument/2006/relationships/hyperlink" Target="https://tagar.id/odp-corona-sumbar-616-bertambah-133-orang" TargetMode="External"/><Relationship Id="rId16" Type="http://schemas.openxmlformats.org/officeDocument/2006/relationships/hyperlink" Target="https://tagar.id/odp-corona-sumbar-616-bertambah-133-orang" TargetMode="External"/><Relationship Id="rId19" Type="http://schemas.openxmlformats.org/officeDocument/2006/relationships/hyperlink" Target="https://tagar.id/odp-corona-sumbar-616-bertambah-133-orang" TargetMode="External"/><Relationship Id="rId18" Type="http://schemas.openxmlformats.org/officeDocument/2006/relationships/hyperlink" Target="https://tagar.id/odp-corona-sumbar-616-bertambah-133-orang" TargetMode="External"/><Relationship Id="rId84" Type="http://schemas.openxmlformats.org/officeDocument/2006/relationships/hyperlink" Target="https://tagar.id/odp-corona-sumbar-616-bertambah-133-orang" TargetMode="External"/><Relationship Id="rId83" Type="http://schemas.openxmlformats.org/officeDocument/2006/relationships/hyperlink" Target="https://tagar.id/odp-corona-sumbar-616-bertambah-133-orang" TargetMode="External"/><Relationship Id="rId86" Type="http://schemas.openxmlformats.org/officeDocument/2006/relationships/hyperlink" Target="https://tagar.id/odp-corona-sumbar-616-bertambah-133-orang" TargetMode="External"/><Relationship Id="rId85" Type="http://schemas.openxmlformats.org/officeDocument/2006/relationships/hyperlink" Target="https://tagar.id/odp-corona-sumbar-616-bertambah-133-orang" TargetMode="External"/><Relationship Id="rId88" Type="http://schemas.openxmlformats.org/officeDocument/2006/relationships/hyperlink" Target="https://tagar.id/odp-corona-sumbar-616-bertambah-133-orang" TargetMode="External"/><Relationship Id="rId87" Type="http://schemas.openxmlformats.org/officeDocument/2006/relationships/hyperlink" Target="https://tagar.id/odp-corona-sumbar-616-bertambah-133-orang" TargetMode="External"/><Relationship Id="rId89" Type="http://schemas.openxmlformats.org/officeDocument/2006/relationships/hyperlink" Target="https://tagar.id/odp-corona-sumbar-616-bertambah-133-orang" TargetMode="External"/><Relationship Id="rId80" Type="http://schemas.openxmlformats.org/officeDocument/2006/relationships/hyperlink" Target="https://tagar.id/odp-corona-sumbar-616-bertambah-133-orang" TargetMode="External"/><Relationship Id="rId82" Type="http://schemas.openxmlformats.org/officeDocument/2006/relationships/hyperlink" Target="https://tagar.id/odp-corona-sumbar-616-bertambah-133-orang" TargetMode="External"/><Relationship Id="rId81" Type="http://schemas.openxmlformats.org/officeDocument/2006/relationships/hyperlink" Target="https://tagar.id/odp-corona-sumbar-616-bertambah-133-orang" TargetMode="External"/><Relationship Id="rId73" Type="http://schemas.openxmlformats.org/officeDocument/2006/relationships/hyperlink" Target="https://tagar.id/odp-corona-sumbar-616-bertambah-133-orang" TargetMode="External"/><Relationship Id="rId72" Type="http://schemas.openxmlformats.org/officeDocument/2006/relationships/hyperlink" Target="https://tagar.id/odp-corona-sumbar-616-bertambah-133-orang" TargetMode="External"/><Relationship Id="rId75" Type="http://schemas.openxmlformats.org/officeDocument/2006/relationships/hyperlink" Target="https://tagar.id/odp-corona-sumbar-616-bertambah-133-orang" TargetMode="External"/><Relationship Id="rId74" Type="http://schemas.openxmlformats.org/officeDocument/2006/relationships/hyperlink" Target="https://tagar.id/odp-corona-sumbar-616-bertambah-133-orang" TargetMode="External"/><Relationship Id="rId77" Type="http://schemas.openxmlformats.org/officeDocument/2006/relationships/hyperlink" Target="https://tagar.id/odp-corona-sumbar-616-bertambah-133-orang" TargetMode="External"/><Relationship Id="rId76" Type="http://schemas.openxmlformats.org/officeDocument/2006/relationships/hyperlink" Target="https://tagar.id/odp-corona-sumbar-616-bertambah-133-orang" TargetMode="External"/><Relationship Id="rId79" Type="http://schemas.openxmlformats.org/officeDocument/2006/relationships/hyperlink" Target="https://tagar.id/odp-corona-sumbar-616-bertambah-133-orang" TargetMode="External"/><Relationship Id="rId78" Type="http://schemas.openxmlformats.org/officeDocument/2006/relationships/hyperlink" Target="https://tagar.id/odp-corona-sumbar-616-bertambah-133-orang" TargetMode="External"/><Relationship Id="rId71" Type="http://schemas.openxmlformats.org/officeDocument/2006/relationships/hyperlink" Target="https://tagar.id/odp-corona-sumbar-616-bertambah-133-orang" TargetMode="External"/><Relationship Id="rId70" Type="http://schemas.openxmlformats.org/officeDocument/2006/relationships/hyperlink" Target="https://tagar.id/odp-corona-sumbar-616-bertambah-133-orang" TargetMode="External"/><Relationship Id="rId62" Type="http://schemas.openxmlformats.org/officeDocument/2006/relationships/hyperlink" Target="https://tagar.id/odp-corona-sumbar-616-bertambah-133-orang" TargetMode="External"/><Relationship Id="rId61" Type="http://schemas.openxmlformats.org/officeDocument/2006/relationships/hyperlink" Target="https://tagar.id/odp-corona-sumbar-616-bertambah-133-orang" TargetMode="External"/><Relationship Id="rId64" Type="http://schemas.openxmlformats.org/officeDocument/2006/relationships/hyperlink" Target="https://tagar.id/odp-corona-sumbar-616-bertambah-133-orang" TargetMode="External"/><Relationship Id="rId63" Type="http://schemas.openxmlformats.org/officeDocument/2006/relationships/hyperlink" Target="https://tagar.id/odp-corona-sumbar-616-bertambah-133-orang" TargetMode="External"/><Relationship Id="rId66" Type="http://schemas.openxmlformats.org/officeDocument/2006/relationships/hyperlink" Target="https://tagar.id/odp-corona-sumbar-616-bertambah-133-orang" TargetMode="External"/><Relationship Id="rId65" Type="http://schemas.openxmlformats.org/officeDocument/2006/relationships/hyperlink" Target="https://tagar.id/odp-corona-sumbar-616-bertambah-133-orang" TargetMode="External"/><Relationship Id="rId68" Type="http://schemas.openxmlformats.org/officeDocument/2006/relationships/hyperlink" Target="https://tagar.id/odp-corona-sumbar-616-bertambah-133-orang" TargetMode="External"/><Relationship Id="rId67" Type="http://schemas.openxmlformats.org/officeDocument/2006/relationships/hyperlink" Target="https://tagar.id/odp-corona-sumbar-616-bertambah-133-orang" TargetMode="External"/><Relationship Id="rId60" Type="http://schemas.openxmlformats.org/officeDocument/2006/relationships/hyperlink" Target="https://tagar.id/odp-corona-sumbar-616-bertambah-133-orang" TargetMode="External"/><Relationship Id="rId69" Type="http://schemas.openxmlformats.org/officeDocument/2006/relationships/hyperlink" Target="https://tagar.id/odp-corona-sumbar-616-bertambah-133-orang" TargetMode="External"/><Relationship Id="rId51" Type="http://schemas.openxmlformats.org/officeDocument/2006/relationships/hyperlink" Target="https://tagar.id/odp-corona-sumbar-616-bertambah-133-orang" TargetMode="External"/><Relationship Id="rId50" Type="http://schemas.openxmlformats.org/officeDocument/2006/relationships/hyperlink" Target="https://tagar.id/odp-corona-sumbar-616-bertambah-133-orang" TargetMode="External"/><Relationship Id="rId53" Type="http://schemas.openxmlformats.org/officeDocument/2006/relationships/hyperlink" Target="https://tagar.id/odp-corona-sumbar-616-bertambah-133-orang" TargetMode="External"/><Relationship Id="rId52" Type="http://schemas.openxmlformats.org/officeDocument/2006/relationships/hyperlink" Target="https://tagar.id/odp-corona-sumbar-616-bertambah-133-orang" TargetMode="External"/><Relationship Id="rId55" Type="http://schemas.openxmlformats.org/officeDocument/2006/relationships/hyperlink" Target="https://tagar.id/odp-corona-sumbar-616-bertambah-133-orang" TargetMode="External"/><Relationship Id="rId54" Type="http://schemas.openxmlformats.org/officeDocument/2006/relationships/hyperlink" Target="https://tagar.id/odp-corona-sumbar-616-bertambah-133-orang" TargetMode="External"/><Relationship Id="rId57" Type="http://schemas.openxmlformats.org/officeDocument/2006/relationships/hyperlink" Target="https://tagar.id/odp-corona-sumbar-616-bertambah-133-orang" TargetMode="External"/><Relationship Id="rId56" Type="http://schemas.openxmlformats.org/officeDocument/2006/relationships/hyperlink" Target="https://tagar.id/odp-corona-sumbar-616-bertambah-133-orang" TargetMode="External"/><Relationship Id="rId59" Type="http://schemas.openxmlformats.org/officeDocument/2006/relationships/hyperlink" Target="https://tagar.id/odp-corona-sumbar-616-bertambah-133-orang" TargetMode="External"/><Relationship Id="rId58" Type="http://schemas.openxmlformats.org/officeDocument/2006/relationships/hyperlink" Target="https://tagar.id/odp-corona-sumbar-616-bertambah-133-orang" TargetMode="External"/><Relationship Id="rId349" Type="http://schemas.openxmlformats.org/officeDocument/2006/relationships/hyperlink" Target="https://tagar.id/odp-corona-sumbar-616-bertambah-133-orang" TargetMode="External"/><Relationship Id="rId348" Type="http://schemas.openxmlformats.org/officeDocument/2006/relationships/hyperlink" Target="https://tagar.id/odp-corona-sumbar-616-bertambah-133-orang" TargetMode="External"/><Relationship Id="rId347" Type="http://schemas.openxmlformats.org/officeDocument/2006/relationships/hyperlink" Target="https://tagar.id/odp-corona-sumbar-616-bertambah-133-orang" TargetMode="External"/><Relationship Id="rId346" Type="http://schemas.openxmlformats.org/officeDocument/2006/relationships/hyperlink" Target="https://tagar.id/odp-corona-sumbar-616-bertambah-133-orang" TargetMode="External"/><Relationship Id="rId341" Type="http://schemas.openxmlformats.org/officeDocument/2006/relationships/hyperlink" Target="https://tagar.id/odp-corona-sumbar-616-bertambah-133-orang" TargetMode="External"/><Relationship Id="rId340" Type="http://schemas.openxmlformats.org/officeDocument/2006/relationships/hyperlink" Target="https://tagar.id/odp-corona-sumbar-616-bertambah-133-orang" TargetMode="External"/><Relationship Id="rId345" Type="http://schemas.openxmlformats.org/officeDocument/2006/relationships/hyperlink" Target="https://tagar.id/odp-corona-sumbar-616-bertambah-133-orang" TargetMode="External"/><Relationship Id="rId344" Type="http://schemas.openxmlformats.org/officeDocument/2006/relationships/hyperlink" Target="https://tagar.id/odp-corona-sumbar-616-bertambah-133-orang" TargetMode="External"/><Relationship Id="rId343" Type="http://schemas.openxmlformats.org/officeDocument/2006/relationships/hyperlink" Target="https://tagar.id/odp-corona-sumbar-616-bertambah-133-orang" TargetMode="External"/><Relationship Id="rId342" Type="http://schemas.openxmlformats.org/officeDocument/2006/relationships/hyperlink" Target="https://tagar.id/odp-corona-sumbar-616-bertambah-133-orang" TargetMode="External"/><Relationship Id="rId338" Type="http://schemas.openxmlformats.org/officeDocument/2006/relationships/hyperlink" Target="https://tagar.id/odp-corona-sumbar-616-bertambah-133-orang" TargetMode="External"/><Relationship Id="rId337" Type="http://schemas.openxmlformats.org/officeDocument/2006/relationships/hyperlink" Target="https://tagar.id/odp-corona-sumbar-616-bertambah-133-orang" TargetMode="External"/><Relationship Id="rId336" Type="http://schemas.openxmlformats.org/officeDocument/2006/relationships/hyperlink" Target="https://tagar.id/odp-corona-sumbar-616-bertambah-133-orang" TargetMode="External"/><Relationship Id="rId335" Type="http://schemas.openxmlformats.org/officeDocument/2006/relationships/hyperlink" Target="https://tagar.id/odp-corona-sumbar-616-bertambah-133-orang" TargetMode="External"/><Relationship Id="rId339" Type="http://schemas.openxmlformats.org/officeDocument/2006/relationships/hyperlink" Target="https://tagar.id/odp-corona-sumbar-616-bertambah-133-orang" TargetMode="External"/><Relationship Id="rId330" Type="http://schemas.openxmlformats.org/officeDocument/2006/relationships/hyperlink" Target="https://tagar.id/odp-corona-sumbar-616-bertambah-133-orang" TargetMode="External"/><Relationship Id="rId334" Type="http://schemas.openxmlformats.org/officeDocument/2006/relationships/hyperlink" Target="https://tagar.id/odp-corona-sumbar-616-bertambah-133-orang" TargetMode="External"/><Relationship Id="rId333" Type="http://schemas.openxmlformats.org/officeDocument/2006/relationships/hyperlink" Target="https://tagar.id/odp-corona-sumbar-616-bertambah-133-orang" TargetMode="External"/><Relationship Id="rId332" Type="http://schemas.openxmlformats.org/officeDocument/2006/relationships/hyperlink" Target="https://tagar.id/odp-corona-sumbar-616-bertambah-133-orang" TargetMode="External"/><Relationship Id="rId331" Type="http://schemas.openxmlformats.org/officeDocument/2006/relationships/hyperlink" Target="https://tagar.id/odp-corona-sumbar-616-bertambah-133-orang" TargetMode="External"/><Relationship Id="rId370" Type="http://schemas.openxmlformats.org/officeDocument/2006/relationships/hyperlink" Target="https://tagar.id/odp-corona-sumbar-616-bertambah-133-orang" TargetMode="External"/><Relationship Id="rId369" Type="http://schemas.openxmlformats.org/officeDocument/2006/relationships/hyperlink" Target="https://tagar.id/odp-corona-sumbar-616-bertambah-133-orang" TargetMode="External"/><Relationship Id="rId368" Type="http://schemas.openxmlformats.org/officeDocument/2006/relationships/hyperlink" Target="https://tagar.id/odp-corona-sumbar-616-bertambah-133-orang" TargetMode="External"/><Relationship Id="rId363" Type="http://schemas.openxmlformats.org/officeDocument/2006/relationships/hyperlink" Target="https://tagar.id/odp-corona-sumbar-616-bertambah-133-orang" TargetMode="External"/><Relationship Id="rId362" Type="http://schemas.openxmlformats.org/officeDocument/2006/relationships/hyperlink" Target="https://tagar.id/odp-corona-sumbar-616-bertambah-133-orang" TargetMode="External"/><Relationship Id="rId361" Type="http://schemas.openxmlformats.org/officeDocument/2006/relationships/hyperlink" Target="https://tagar.id/odp-corona-sumbar-616-bertambah-133-orang" TargetMode="External"/><Relationship Id="rId360" Type="http://schemas.openxmlformats.org/officeDocument/2006/relationships/hyperlink" Target="https://tagar.id/odp-corona-sumbar-616-bertambah-133-orang" TargetMode="External"/><Relationship Id="rId367" Type="http://schemas.openxmlformats.org/officeDocument/2006/relationships/hyperlink" Target="https://tagar.id/odp-corona-sumbar-616-bertambah-133-orang" TargetMode="External"/><Relationship Id="rId366" Type="http://schemas.openxmlformats.org/officeDocument/2006/relationships/hyperlink" Target="https://tagar.id/odp-corona-sumbar-616-bertambah-133-orang" TargetMode="External"/><Relationship Id="rId365" Type="http://schemas.openxmlformats.org/officeDocument/2006/relationships/hyperlink" Target="https://tagar.id/odp-corona-sumbar-616-bertambah-133-orang" TargetMode="External"/><Relationship Id="rId364" Type="http://schemas.openxmlformats.org/officeDocument/2006/relationships/hyperlink" Target="https://tagar.id/odp-corona-sumbar-616-bertambah-133-orang" TargetMode="External"/><Relationship Id="rId95" Type="http://schemas.openxmlformats.org/officeDocument/2006/relationships/hyperlink" Target="https://tagar.id/odp-corona-sumbar-616-bertambah-133-orang" TargetMode="External"/><Relationship Id="rId94" Type="http://schemas.openxmlformats.org/officeDocument/2006/relationships/hyperlink" Target="https://tagar.id/odp-corona-sumbar-616-bertambah-133-orang" TargetMode="External"/><Relationship Id="rId97" Type="http://schemas.openxmlformats.org/officeDocument/2006/relationships/hyperlink" Target="https://tagar.id/odp-corona-sumbar-616-bertambah-133-orang" TargetMode="External"/><Relationship Id="rId96" Type="http://schemas.openxmlformats.org/officeDocument/2006/relationships/hyperlink" Target="https://tagar.id/odp-corona-sumbar-616-bertambah-133-orang" TargetMode="External"/><Relationship Id="rId99" Type="http://schemas.openxmlformats.org/officeDocument/2006/relationships/hyperlink" Target="https://tagar.id/odp-corona-sumbar-616-bertambah-133-orang" TargetMode="External"/><Relationship Id="rId98" Type="http://schemas.openxmlformats.org/officeDocument/2006/relationships/hyperlink" Target="https://tagar.id/odp-corona-sumbar-616-bertambah-133-orang" TargetMode="External"/><Relationship Id="rId91" Type="http://schemas.openxmlformats.org/officeDocument/2006/relationships/hyperlink" Target="https://tagar.id/odp-corona-sumbar-616-bertambah-133-orang" TargetMode="External"/><Relationship Id="rId90" Type="http://schemas.openxmlformats.org/officeDocument/2006/relationships/hyperlink" Target="https://tagar.id/odp-corona-sumbar-616-bertambah-133-orang" TargetMode="External"/><Relationship Id="rId93" Type="http://schemas.openxmlformats.org/officeDocument/2006/relationships/hyperlink" Target="https://tagar.id/odp-corona-sumbar-616-bertambah-133-orang" TargetMode="External"/><Relationship Id="rId92" Type="http://schemas.openxmlformats.org/officeDocument/2006/relationships/hyperlink" Target="https://tagar.id/odp-corona-sumbar-616-bertambah-133-orang" TargetMode="External"/><Relationship Id="rId359" Type="http://schemas.openxmlformats.org/officeDocument/2006/relationships/hyperlink" Target="https://tagar.id/odp-corona-sumbar-616-bertambah-133-orang" TargetMode="External"/><Relationship Id="rId358" Type="http://schemas.openxmlformats.org/officeDocument/2006/relationships/hyperlink" Target="https://tagar.id/odp-corona-sumbar-616-bertambah-133-orang" TargetMode="External"/><Relationship Id="rId357" Type="http://schemas.openxmlformats.org/officeDocument/2006/relationships/hyperlink" Target="https://tagar.id/odp-corona-sumbar-616-bertambah-133-orang" TargetMode="External"/><Relationship Id="rId352" Type="http://schemas.openxmlformats.org/officeDocument/2006/relationships/hyperlink" Target="https://tagar.id/odp-corona-sumbar-616-bertambah-133-orang" TargetMode="External"/><Relationship Id="rId351" Type="http://schemas.openxmlformats.org/officeDocument/2006/relationships/hyperlink" Target="https://tagar.id/odp-corona-sumbar-616-bertambah-133-orang" TargetMode="External"/><Relationship Id="rId350" Type="http://schemas.openxmlformats.org/officeDocument/2006/relationships/hyperlink" Target="https://tagar.id/odp-corona-sumbar-616-bertambah-133-orang" TargetMode="External"/><Relationship Id="rId356" Type="http://schemas.openxmlformats.org/officeDocument/2006/relationships/hyperlink" Target="https://tagar.id/odp-corona-sumbar-616-bertambah-133-orang" TargetMode="External"/><Relationship Id="rId355" Type="http://schemas.openxmlformats.org/officeDocument/2006/relationships/hyperlink" Target="https://tagar.id/odp-corona-sumbar-616-bertambah-133-orang" TargetMode="External"/><Relationship Id="rId354" Type="http://schemas.openxmlformats.org/officeDocument/2006/relationships/hyperlink" Target="https://tagar.id/odp-corona-sumbar-616-bertambah-133-orang" TargetMode="External"/><Relationship Id="rId353" Type="http://schemas.openxmlformats.org/officeDocument/2006/relationships/hyperlink" Target="https://tagar.id/odp-corona-sumbar-616-bertambah-133-orang" TargetMode="External"/><Relationship Id="rId305" Type="http://schemas.openxmlformats.org/officeDocument/2006/relationships/hyperlink" Target="https://tagar.id/odp-corona-sumbar-616-bertambah-133-orang" TargetMode="External"/><Relationship Id="rId304" Type="http://schemas.openxmlformats.org/officeDocument/2006/relationships/hyperlink" Target="https://tagar.id/odp-corona-sumbar-616-bertambah-133-orang" TargetMode="External"/><Relationship Id="rId303" Type="http://schemas.openxmlformats.org/officeDocument/2006/relationships/hyperlink" Target="https://tagar.id/odp-corona-sumbar-616-bertambah-133-orang" TargetMode="External"/><Relationship Id="rId302" Type="http://schemas.openxmlformats.org/officeDocument/2006/relationships/hyperlink" Target="https://tagar.id/odp-corona-sumbar-616-bertambah-133-orang" TargetMode="External"/><Relationship Id="rId309" Type="http://schemas.openxmlformats.org/officeDocument/2006/relationships/hyperlink" Target="https://tagar.id/odp-corona-sumbar-616-bertambah-133-orang" TargetMode="External"/><Relationship Id="rId308" Type="http://schemas.openxmlformats.org/officeDocument/2006/relationships/hyperlink" Target="https://tagar.id/odp-corona-sumbar-616-bertambah-133-orang" TargetMode="External"/><Relationship Id="rId307" Type="http://schemas.openxmlformats.org/officeDocument/2006/relationships/hyperlink" Target="https://tagar.id/odp-corona-sumbar-616-bertambah-133-orang" TargetMode="External"/><Relationship Id="rId306" Type="http://schemas.openxmlformats.org/officeDocument/2006/relationships/hyperlink" Target="https://tagar.id/odp-corona-sumbar-616-bertambah-133-orang" TargetMode="External"/><Relationship Id="rId301" Type="http://schemas.openxmlformats.org/officeDocument/2006/relationships/hyperlink" Target="https://tagar.id/odp-corona-sumbar-616-bertambah-133-orang" TargetMode="External"/><Relationship Id="rId300" Type="http://schemas.openxmlformats.org/officeDocument/2006/relationships/hyperlink" Target="https://tagar.id/odp-corona-sumbar-616-bertambah-133-orang" TargetMode="External"/><Relationship Id="rId327" Type="http://schemas.openxmlformats.org/officeDocument/2006/relationships/hyperlink" Target="https://tagar.id/odp-corona-sumbar-616-bertambah-133-orang" TargetMode="External"/><Relationship Id="rId326" Type="http://schemas.openxmlformats.org/officeDocument/2006/relationships/hyperlink" Target="https://tagar.id/odp-corona-sumbar-616-bertambah-133-orang" TargetMode="External"/><Relationship Id="rId325" Type="http://schemas.openxmlformats.org/officeDocument/2006/relationships/hyperlink" Target="https://tagar.id/odp-corona-sumbar-616-bertambah-133-orang" TargetMode="External"/><Relationship Id="rId324" Type="http://schemas.openxmlformats.org/officeDocument/2006/relationships/hyperlink" Target="https://tagar.id/odp-corona-sumbar-616-bertambah-133-orang" TargetMode="External"/><Relationship Id="rId329" Type="http://schemas.openxmlformats.org/officeDocument/2006/relationships/hyperlink" Target="https://tagar.id/odp-corona-sumbar-616-bertambah-133-orang" TargetMode="External"/><Relationship Id="rId328" Type="http://schemas.openxmlformats.org/officeDocument/2006/relationships/hyperlink" Target="https://tagar.id/odp-corona-sumbar-616-bertambah-133-orang" TargetMode="External"/><Relationship Id="rId323" Type="http://schemas.openxmlformats.org/officeDocument/2006/relationships/hyperlink" Target="https://tagar.id/odp-corona-sumbar-616-bertambah-133-orang" TargetMode="External"/><Relationship Id="rId322" Type="http://schemas.openxmlformats.org/officeDocument/2006/relationships/hyperlink" Target="https://tagar.id/odp-corona-sumbar-616-bertambah-133-orang" TargetMode="External"/><Relationship Id="rId321" Type="http://schemas.openxmlformats.org/officeDocument/2006/relationships/hyperlink" Target="https://tagar.id/odp-corona-sumbar-616-bertambah-133-orang" TargetMode="External"/><Relationship Id="rId320" Type="http://schemas.openxmlformats.org/officeDocument/2006/relationships/hyperlink" Target="https://tagar.id/odp-corona-sumbar-616-bertambah-133-orang" TargetMode="External"/><Relationship Id="rId316" Type="http://schemas.openxmlformats.org/officeDocument/2006/relationships/hyperlink" Target="https://tagar.id/odp-corona-sumbar-616-bertambah-133-orang" TargetMode="External"/><Relationship Id="rId315" Type="http://schemas.openxmlformats.org/officeDocument/2006/relationships/hyperlink" Target="https://tagar.id/odp-corona-sumbar-616-bertambah-133-orang" TargetMode="External"/><Relationship Id="rId314" Type="http://schemas.openxmlformats.org/officeDocument/2006/relationships/hyperlink" Target="https://tagar.id/odp-corona-sumbar-616-bertambah-133-orang" TargetMode="External"/><Relationship Id="rId313" Type="http://schemas.openxmlformats.org/officeDocument/2006/relationships/hyperlink" Target="https://tagar.id/odp-corona-sumbar-616-bertambah-133-orang" TargetMode="External"/><Relationship Id="rId319" Type="http://schemas.openxmlformats.org/officeDocument/2006/relationships/hyperlink" Target="https://tagar.id/odp-corona-sumbar-616-bertambah-133-orang" TargetMode="External"/><Relationship Id="rId318" Type="http://schemas.openxmlformats.org/officeDocument/2006/relationships/hyperlink" Target="https://tagar.id/odp-corona-sumbar-616-bertambah-133-orang" TargetMode="External"/><Relationship Id="rId317" Type="http://schemas.openxmlformats.org/officeDocument/2006/relationships/hyperlink" Target="https://tagar.id/odp-corona-sumbar-616-bertambah-133-orang" TargetMode="External"/><Relationship Id="rId312" Type="http://schemas.openxmlformats.org/officeDocument/2006/relationships/hyperlink" Target="https://tagar.id/odp-corona-sumbar-616-bertambah-133-orang" TargetMode="External"/><Relationship Id="rId311" Type="http://schemas.openxmlformats.org/officeDocument/2006/relationships/hyperlink" Target="https://tagar.id/odp-corona-sumbar-616-bertambah-133-orang" TargetMode="External"/><Relationship Id="rId310" Type="http://schemas.openxmlformats.org/officeDocument/2006/relationships/hyperlink" Target="https://tagar.id/odp-corona-sumbar-616-bertambah-133-orang" TargetMode="External"/><Relationship Id="rId297" Type="http://schemas.openxmlformats.org/officeDocument/2006/relationships/hyperlink" Target="https://tagar.id/odp-corona-sumbar-616-bertambah-133-orang" TargetMode="External"/><Relationship Id="rId296" Type="http://schemas.openxmlformats.org/officeDocument/2006/relationships/hyperlink" Target="https://tagar.id/odp-corona-sumbar-616-bertambah-133-orang" TargetMode="External"/><Relationship Id="rId295" Type="http://schemas.openxmlformats.org/officeDocument/2006/relationships/hyperlink" Target="https://tagar.id/odp-corona-sumbar-616-bertambah-133-orang" TargetMode="External"/><Relationship Id="rId294" Type="http://schemas.openxmlformats.org/officeDocument/2006/relationships/hyperlink" Target="https://tagar.id/odp-corona-sumbar-616-bertambah-133-orang" TargetMode="External"/><Relationship Id="rId299" Type="http://schemas.openxmlformats.org/officeDocument/2006/relationships/hyperlink" Target="https://tagar.id/odp-corona-sumbar-616-bertambah-133-orang" TargetMode="External"/><Relationship Id="rId298" Type="http://schemas.openxmlformats.org/officeDocument/2006/relationships/hyperlink" Target="https://tagar.id/odp-corona-sumbar-616-bertambah-133-orang" TargetMode="External"/><Relationship Id="rId271" Type="http://schemas.openxmlformats.org/officeDocument/2006/relationships/hyperlink" Target="https://tagar.id/odp-corona-sumbar-616-bertambah-133-orang" TargetMode="External"/><Relationship Id="rId270" Type="http://schemas.openxmlformats.org/officeDocument/2006/relationships/hyperlink" Target="https://tagar.id/odp-corona-sumbar-616-bertambah-133-orang" TargetMode="External"/><Relationship Id="rId269" Type="http://schemas.openxmlformats.org/officeDocument/2006/relationships/hyperlink" Target="https://tagar.id/odp-corona-sumbar-616-bertambah-133-orang" TargetMode="External"/><Relationship Id="rId264" Type="http://schemas.openxmlformats.org/officeDocument/2006/relationships/hyperlink" Target="https://tagar.id/odp-corona-sumbar-616-bertambah-133-orang" TargetMode="External"/><Relationship Id="rId263" Type="http://schemas.openxmlformats.org/officeDocument/2006/relationships/hyperlink" Target="https://tagar.id/odp-corona-sumbar-616-bertambah-133-orang" TargetMode="External"/><Relationship Id="rId262" Type="http://schemas.openxmlformats.org/officeDocument/2006/relationships/hyperlink" Target="https://tagar.id/odp-corona-sumbar-616-bertambah-133-orang" TargetMode="External"/><Relationship Id="rId261" Type="http://schemas.openxmlformats.org/officeDocument/2006/relationships/hyperlink" Target="https://tagar.id/odp-corona-sumbar-616-bertambah-133-orang" TargetMode="External"/><Relationship Id="rId268" Type="http://schemas.openxmlformats.org/officeDocument/2006/relationships/hyperlink" Target="https://tagar.id/odp-corona-sumbar-616-bertambah-133-orang" TargetMode="External"/><Relationship Id="rId267" Type="http://schemas.openxmlformats.org/officeDocument/2006/relationships/hyperlink" Target="https://tagar.id/odp-corona-sumbar-616-bertambah-133-orang" TargetMode="External"/><Relationship Id="rId266" Type="http://schemas.openxmlformats.org/officeDocument/2006/relationships/hyperlink" Target="https://tagar.id/odp-corona-sumbar-616-bertambah-133-orang" TargetMode="External"/><Relationship Id="rId265" Type="http://schemas.openxmlformats.org/officeDocument/2006/relationships/hyperlink" Target="https://tagar.id/odp-corona-sumbar-616-bertambah-133-orang" TargetMode="External"/><Relationship Id="rId260" Type="http://schemas.openxmlformats.org/officeDocument/2006/relationships/hyperlink" Target="https://tagar.id/odp-corona-sumbar-616-bertambah-133-orang" TargetMode="External"/><Relationship Id="rId259" Type="http://schemas.openxmlformats.org/officeDocument/2006/relationships/hyperlink" Target="https://tagar.id/odp-corona-sumbar-616-bertambah-133-orang" TargetMode="External"/><Relationship Id="rId258" Type="http://schemas.openxmlformats.org/officeDocument/2006/relationships/hyperlink" Target="https://tagar.id/odp-corona-sumbar-616-bertambah-133-orang" TargetMode="External"/><Relationship Id="rId253" Type="http://schemas.openxmlformats.org/officeDocument/2006/relationships/hyperlink" Target="https://tagar.id/odp-corona-sumbar-616-bertambah-133-orang" TargetMode="External"/><Relationship Id="rId252" Type="http://schemas.openxmlformats.org/officeDocument/2006/relationships/hyperlink" Target="https://tagar.id/odp-corona-sumbar-616-bertambah-133-orang" TargetMode="External"/><Relationship Id="rId251" Type="http://schemas.openxmlformats.org/officeDocument/2006/relationships/hyperlink" Target="https://tagar.id/odp-corona-sumbar-616-bertambah-133-orang" TargetMode="External"/><Relationship Id="rId250" Type="http://schemas.openxmlformats.org/officeDocument/2006/relationships/hyperlink" Target="https://tagar.id/odp-corona-sumbar-616-bertambah-133-orang" TargetMode="External"/><Relationship Id="rId257" Type="http://schemas.openxmlformats.org/officeDocument/2006/relationships/hyperlink" Target="https://tagar.id/odp-corona-sumbar-616-bertambah-133-orang" TargetMode="External"/><Relationship Id="rId256" Type="http://schemas.openxmlformats.org/officeDocument/2006/relationships/hyperlink" Target="https://tagar.id/odp-corona-sumbar-616-bertambah-133-orang" TargetMode="External"/><Relationship Id="rId255" Type="http://schemas.openxmlformats.org/officeDocument/2006/relationships/hyperlink" Target="https://tagar.id/odp-corona-sumbar-616-bertambah-133-orang" TargetMode="External"/><Relationship Id="rId254" Type="http://schemas.openxmlformats.org/officeDocument/2006/relationships/hyperlink" Target="https://tagar.id/odp-corona-sumbar-616-bertambah-133-orang" TargetMode="External"/><Relationship Id="rId293" Type="http://schemas.openxmlformats.org/officeDocument/2006/relationships/hyperlink" Target="https://tagar.id/odp-corona-sumbar-616-bertambah-133-orang" TargetMode="External"/><Relationship Id="rId292" Type="http://schemas.openxmlformats.org/officeDocument/2006/relationships/hyperlink" Target="https://tagar.id/odp-corona-sumbar-616-bertambah-133-orang" TargetMode="External"/><Relationship Id="rId291" Type="http://schemas.openxmlformats.org/officeDocument/2006/relationships/hyperlink" Target="https://tagar.id/odp-corona-sumbar-616-bertambah-133-orang" TargetMode="External"/><Relationship Id="rId290" Type="http://schemas.openxmlformats.org/officeDocument/2006/relationships/hyperlink" Target="https://tagar.id/odp-corona-sumbar-616-bertambah-133-orang" TargetMode="External"/><Relationship Id="rId286" Type="http://schemas.openxmlformats.org/officeDocument/2006/relationships/hyperlink" Target="https://tagar.id/odp-corona-sumbar-616-bertambah-133-orang" TargetMode="External"/><Relationship Id="rId285" Type="http://schemas.openxmlformats.org/officeDocument/2006/relationships/hyperlink" Target="https://tagar.id/odp-corona-sumbar-616-bertambah-133-orang" TargetMode="External"/><Relationship Id="rId284" Type="http://schemas.openxmlformats.org/officeDocument/2006/relationships/hyperlink" Target="https://tagar.id/odp-corona-sumbar-616-bertambah-133-orang" TargetMode="External"/><Relationship Id="rId283" Type="http://schemas.openxmlformats.org/officeDocument/2006/relationships/hyperlink" Target="https://tagar.id/odp-corona-sumbar-616-bertambah-133-orang" TargetMode="External"/><Relationship Id="rId289" Type="http://schemas.openxmlformats.org/officeDocument/2006/relationships/hyperlink" Target="https://tagar.id/odp-corona-sumbar-616-bertambah-133-orang" TargetMode="External"/><Relationship Id="rId288" Type="http://schemas.openxmlformats.org/officeDocument/2006/relationships/hyperlink" Target="https://tagar.id/odp-corona-sumbar-616-bertambah-133-orang" TargetMode="External"/><Relationship Id="rId287" Type="http://schemas.openxmlformats.org/officeDocument/2006/relationships/hyperlink" Target="https://tagar.id/odp-corona-sumbar-616-bertambah-133-orang" TargetMode="External"/><Relationship Id="rId282" Type="http://schemas.openxmlformats.org/officeDocument/2006/relationships/hyperlink" Target="https://tagar.id/odp-corona-sumbar-616-bertambah-133-orang" TargetMode="External"/><Relationship Id="rId281" Type="http://schemas.openxmlformats.org/officeDocument/2006/relationships/hyperlink" Target="https://tagar.id/odp-corona-sumbar-616-bertambah-133-orang" TargetMode="External"/><Relationship Id="rId280" Type="http://schemas.openxmlformats.org/officeDocument/2006/relationships/hyperlink" Target="https://tagar.id/odp-corona-sumbar-616-bertambah-133-orang" TargetMode="External"/><Relationship Id="rId275" Type="http://schemas.openxmlformats.org/officeDocument/2006/relationships/hyperlink" Target="https://tagar.id/odp-corona-sumbar-616-bertambah-133-orang" TargetMode="External"/><Relationship Id="rId274" Type="http://schemas.openxmlformats.org/officeDocument/2006/relationships/hyperlink" Target="https://tagar.id/odp-corona-sumbar-616-bertambah-133-orang" TargetMode="External"/><Relationship Id="rId273" Type="http://schemas.openxmlformats.org/officeDocument/2006/relationships/hyperlink" Target="https://tagar.id/odp-corona-sumbar-616-bertambah-133-orang" TargetMode="External"/><Relationship Id="rId272" Type="http://schemas.openxmlformats.org/officeDocument/2006/relationships/hyperlink" Target="https://tagar.id/odp-corona-sumbar-616-bertambah-133-orang" TargetMode="External"/><Relationship Id="rId279" Type="http://schemas.openxmlformats.org/officeDocument/2006/relationships/hyperlink" Target="https://tagar.id/odp-corona-sumbar-616-bertambah-133-orang" TargetMode="External"/><Relationship Id="rId278" Type="http://schemas.openxmlformats.org/officeDocument/2006/relationships/hyperlink" Target="https://tagar.id/odp-corona-sumbar-616-bertambah-133-orang" TargetMode="External"/><Relationship Id="rId277" Type="http://schemas.openxmlformats.org/officeDocument/2006/relationships/hyperlink" Target="https://tagar.id/odp-corona-sumbar-616-bertambah-133-orang" TargetMode="External"/><Relationship Id="rId276" Type="http://schemas.openxmlformats.org/officeDocument/2006/relationships/hyperlink" Target="https://tagar.id/odp-corona-sumbar-616-bertambah-133-orang" TargetMode="External"/><Relationship Id="rId228" Type="http://schemas.openxmlformats.org/officeDocument/2006/relationships/hyperlink" Target="https://tagar.id/odp-corona-sumbar-616-bertambah-133-orang" TargetMode="External"/><Relationship Id="rId227" Type="http://schemas.openxmlformats.org/officeDocument/2006/relationships/hyperlink" Target="https://tagar.id/odp-corona-sumbar-616-bertambah-133-orang" TargetMode="External"/><Relationship Id="rId226" Type="http://schemas.openxmlformats.org/officeDocument/2006/relationships/hyperlink" Target="https://tagar.id/odp-corona-sumbar-616-bertambah-133-orang" TargetMode="External"/><Relationship Id="rId225" Type="http://schemas.openxmlformats.org/officeDocument/2006/relationships/hyperlink" Target="https://tagar.id/odp-corona-sumbar-616-bertambah-133-orang" TargetMode="External"/><Relationship Id="rId229" Type="http://schemas.openxmlformats.org/officeDocument/2006/relationships/hyperlink" Target="https://tagar.id/odp-corona-sumbar-616-bertambah-133-orang" TargetMode="External"/><Relationship Id="rId220" Type="http://schemas.openxmlformats.org/officeDocument/2006/relationships/hyperlink" Target="https://tagar.id/odp-corona-sumbar-616-bertambah-133-orang" TargetMode="External"/><Relationship Id="rId224" Type="http://schemas.openxmlformats.org/officeDocument/2006/relationships/hyperlink" Target="https://tagar.id/odp-corona-sumbar-616-bertambah-133-orang" TargetMode="External"/><Relationship Id="rId223" Type="http://schemas.openxmlformats.org/officeDocument/2006/relationships/hyperlink" Target="https://tagar.id/odp-corona-sumbar-616-bertambah-133-orang" TargetMode="External"/><Relationship Id="rId222" Type="http://schemas.openxmlformats.org/officeDocument/2006/relationships/hyperlink" Target="https://tagar.id/odp-corona-sumbar-616-bertambah-133-orang" TargetMode="External"/><Relationship Id="rId221" Type="http://schemas.openxmlformats.org/officeDocument/2006/relationships/hyperlink" Target="https://tagar.id/odp-corona-sumbar-616-bertambah-133-orang" TargetMode="External"/><Relationship Id="rId217" Type="http://schemas.openxmlformats.org/officeDocument/2006/relationships/hyperlink" Target="https://tagar.id/odp-corona-sumbar-616-bertambah-133-orang" TargetMode="External"/><Relationship Id="rId216" Type="http://schemas.openxmlformats.org/officeDocument/2006/relationships/hyperlink" Target="https://tagar.id/odp-corona-sumbar-616-bertambah-133-orang" TargetMode="External"/><Relationship Id="rId215" Type="http://schemas.openxmlformats.org/officeDocument/2006/relationships/hyperlink" Target="https://tagar.id/odp-corona-sumbar-616-bertambah-133-orang" TargetMode="External"/><Relationship Id="rId214" Type="http://schemas.openxmlformats.org/officeDocument/2006/relationships/hyperlink" Target="https://tagar.id/odp-corona-sumbar-616-bertambah-133-orang" TargetMode="External"/><Relationship Id="rId219" Type="http://schemas.openxmlformats.org/officeDocument/2006/relationships/hyperlink" Target="https://tagar.id/odp-corona-sumbar-616-bertambah-133-orang" TargetMode="External"/><Relationship Id="rId218" Type="http://schemas.openxmlformats.org/officeDocument/2006/relationships/hyperlink" Target="https://tagar.id/odp-corona-sumbar-616-bertambah-133-orang" TargetMode="External"/><Relationship Id="rId213" Type="http://schemas.openxmlformats.org/officeDocument/2006/relationships/hyperlink" Target="https://tagar.id/odp-corona-sumbar-616-bertambah-133-orang" TargetMode="External"/><Relationship Id="rId212" Type="http://schemas.openxmlformats.org/officeDocument/2006/relationships/hyperlink" Target="https://tagar.id/odp-corona-sumbar-616-bertambah-133-orang" TargetMode="External"/><Relationship Id="rId211" Type="http://schemas.openxmlformats.org/officeDocument/2006/relationships/hyperlink" Target="https://tagar.id/odp-corona-sumbar-616-bertambah-133-orang" TargetMode="External"/><Relationship Id="rId210" Type="http://schemas.openxmlformats.org/officeDocument/2006/relationships/hyperlink" Target="https://tagar.id/odp-corona-sumbar-616-bertambah-133-orang" TargetMode="External"/><Relationship Id="rId249" Type="http://schemas.openxmlformats.org/officeDocument/2006/relationships/hyperlink" Target="https://tagar.id/odp-corona-sumbar-616-bertambah-133-orang" TargetMode="External"/><Relationship Id="rId248" Type="http://schemas.openxmlformats.org/officeDocument/2006/relationships/hyperlink" Target="https://tagar.id/odp-corona-sumbar-616-bertambah-133-orang" TargetMode="External"/><Relationship Id="rId247" Type="http://schemas.openxmlformats.org/officeDocument/2006/relationships/hyperlink" Target="https://tagar.id/odp-corona-sumbar-616-bertambah-133-orang" TargetMode="External"/><Relationship Id="rId242" Type="http://schemas.openxmlformats.org/officeDocument/2006/relationships/hyperlink" Target="https://tagar.id/odp-corona-sumbar-616-bertambah-133-orang" TargetMode="External"/><Relationship Id="rId241" Type="http://schemas.openxmlformats.org/officeDocument/2006/relationships/hyperlink" Target="https://tagar.id/odp-corona-sumbar-616-bertambah-133-orang" TargetMode="External"/><Relationship Id="rId240" Type="http://schemas.openxmlformats.org/officeDocument/2006/relationships/hyperlink" Target="https://tagar.id/odp-corona-sumbar-616-bertambah-133-orang" TargetMode="External"/><Relationship Id="rId246" Type="http://schemas.openxmlformats.org/officeDocument/2006/relationships/hyperlink" Target="https://tagar.id/odp-corona-sumbar-616-bertambah-133-orang" TargetMode="External"/><Relationship Id="rId245" Type="http://schemas.openxmlformats.org/officeDocument/2006/relationships/hyperlink" Target="https://tagar.id/odp-corona-sumbar-616-bertambah-133-orang" TargetMode="External"/><Relationship Id="rId244" Type="http://schemas.openxmlformats.org/officeDocument/2006/relationships/hyperlink" Target="https://tagar.id/odp-corona-sumbar-616-bertambah-133-orang" TargetMode="External"/><Relationship Id="rId243" Type="http://schemas.openxmlformats.org/officeDocument/2006/relationships/hyperlink" Target="https://tagar.id/odp-corona-sumbar-616-bertambah-133-orang" TargetMode="External"/><Relationship Id="rId239" Type="http://schemas.openxmlformats.org/officeDocument/2006/relationships/hyperlink" Target="https://tagar.id/odp-corona-sumbar-616-bertambah-133-orang" TargetMode="External"/><Relationship Id="rId238" Type="http://schemas.openxmlformats.org/officeDocument/2006/relationships/hyperlink" Target="https://tagar.id/odp-corona-sumbar-616-bertambah-133-orang" TargetMode="External"/><Relationship Id="rId237" Type="http://schemas.openxmlformats.org/officeDocument/2006/relationships/hyperlink" Target="https://tagar.id/odp-corona-sumbar-616-bertambah-133-orang" TargetMode="External"/><Relationship Id="rId236" Type="http://schemas.openxmlformats.org/officeDocument/2006/relationships/hyperlink" Target="https://tagar.id/odp-corona-sumbar-616-bertambah-133-orang" TargetMode="External"/><Relationship Id="rId231" Type="http://schemas.openxmlformats.org/officeDocument/2006/relationships/hyperlink" Target="https://tagar.id/odp-corona-sumbar-616-bertambah-133-orang" TargetMode="External"/><Relationship Id="rId230" Type="http://schemas.openxmlformats.org/officeDocument/2006/relationships/hyperlink" Target="https://tagar.id/odp-corona-sumbar-616-bertambah-133-orang" TargetMode="External"/><Relationship Id="rId235" Type="http://schemas.openxmlformats.org/officeDocument/2006/relationships/hyperlink" Target="https://tagar.id/odp-corona-sumbar-616-bertambah-133-orang" TargetMode="External"/><Relationship Id="rId234" Type="http://schemas.openxmlformats.org/officeDocument/2006/relationships/hyperlink" Target="https://tagar.id/odp-corona-sumbar-616-bertambah-133-orang" TargetMode="External"/><Relationship Id="rId233" Type="http://schemas.openxmlformats.org/officeDocument/2006/relationships/hyperlink" Target="https://tagar.id/odp-corona-sumbar-616-bertambah-133-orang" TargetMode="External"/><Relationship Id="rId232" Type="http://schemas.openxmlformats.org/officeDocument/2006/relationships/hyperlink" Target="https://tagar.id/odp-corona-sumbar-616-bertambah-133-orang" TargetMode="External"/><Relationship Id="rId206" Type="http://schemas.openxmlformats.org/officeDocument/2006/relationships/hyperlink" Target="https://tagar.id/odp-corona-sumbar-616-bertambah-133-orang" TargetMode="External"/><Relationship Id="rId205" Type="http://schemas.openxmlformats.org/officeDocument/2006/relationships/hyperlink" Target="https://tagar.id/odp-corona-sumbar-616-bertambah-133-orang" TargetMode="External"/><Relationship Id="rId204" Type="http://schemas.openxmlformats.org/officeDocument/2006/relationships/hyperlink" Target="https://tagar.id/odp-corona-sumbar-616-bertambah-133-orang" TargetMode="External"/><Relationship Id="rId203" Type="http://schemas.openxmlformats.org/officeDocument/2006/relationships/hyperlink" Target="https://tagar.id/odp-corona-sumbar-616-bertambah-133-orang" TargetMode="External"/><Relationship Id="rId209" Type="http://schemas.openxmlformats.org/officeDocument/2006/relationships/hyperlink" Target="https://tagar.id/odp-corona-sumbar-616-bertambah-133-orang" TargetMode="External"/><Relationship Id="rId208" Type="http://schemas.openxmlformats.org/officeDocument/2006/relationships/hyperlink" Target="https://tagar.id/odp-corona-sumbar-616-bertambah-133-orang" TargetMode="External"/><Relationship Id="rId207" Type="http://schemas.openxmlformats.org/officeDocument/2006/relationships/hyperlink" Target="https://tagar.id/odp-corona-sumbar-616-bertambah-133-orang" TargetMode="External"/><Relationship Id="rId202" Type="http://schemas.openxmlformats.org/officeDocument/2006/relationships/hyperlink" Target="https://tagar.id/odp-corona-sumbar-616-bertambah-133-orang" TargetMode="External"/><Relationship Id="rId201" Type="http://schemas.openxmlformats.org/officeDocument/2006/relationships/hyperlink" Target="https://tagar.id/odp-corona-sumbar-616-bertambah-133-orang" TargetMode="External"/><Relationship Id="rId200" Type="http://schemas.openxmlformats.org/officeDocument/2006/relationships/hyperlink" Target="https://tagar.id/odp-corona-sumbar-616-bertambah-133-orang" TargetMode="External"/><Relationship Id="rId190" Type="http://schemas.openxmlformats.org/officeDocument/2006/relationships/hyperlink" Target="https://tagar.id/odp-corona-sumbar-616-bertambah-133-orang" TargetMode="External"/><Relationship Id="rId194" Type="http://schemas.openxmlformats.org/officeDocument/2006/relationships/hyperlink" Target="https://tagar.id/odp-corona-sumbar-616-bertambah-133-orang" TargetMode="External"/><Relationship Id="rId193" Type="http://schemas.openxmlformats.org/officeDocument/2006/relationships/hyperlink" Target="https://tagar.id/odp-corona-sumbar-616-bertambah-133-orang" TargetMode="External"/><Relationship Id="rId192" Type="http://schemas.openxmlformats.org/officeDocument/2006/relationships/hyperlink" Target="https://tagar.id/odp-corona-sumbar-616-bertambah-133-orang" TargetMode="External"/><Relationship Id="rId191" Type="http://schemas.openxmlformats.org/officeDocument/2006/relationships/hyperlink" Target="https://tagar.id/odp-corona-sumbar-616-bertambah-133-orang" TargetMode="External"/><Relationship Id="rId187" Type="http://schemas.openxmlformats.org/officeDocument/2006/relationships/hyperlink" Target="https://tagar.id/odp-corona-sumbar-616-bertambah-133-orang" TargetMode="External"/><Relationship Id="rId186" Type="http://schemas.openxmlformats.org/officeDocument/2006/relationships/hyperlink" Target="https://tagar.id/odp-corona-sumbar-616-bertambah-133-orang" TargetMode="External"/><Relationship Id="rId185" Type="http://schemas.openxmlformats.org/officeDocument/2006/relationships/hyperlink" Target="https://tagar.id/odp-corona-sumbar-616-bertambah-133-orang" TargetMode="External"/><Relationship Id="rId184" Type="http://schemas.openxmlformats.org/officeDocument/2006/relationships/hyperlink" Target="https://tagar.id/odp-corona-sumbar-616-bertambah-133-orang" TargetMode="External"/><Relationship Id="rId189" Type="http://schemas.openxmlformats.org/officeDocument/2006/relationships/hyperlink" Target="https://tagar.id/odp-corona-sumbar-616-bertambah-133-orang" TargetMode="External"/><Relationship Id="rId188" Type="http://schemas.openxmlformats.org/officeDocument/2006/relationships/hyperlink" Target="https://tagar.id/odp-corona-sumbar-616-bertambah-133-orang" TargetMode="External"/><Relationship Id="rId183" Type="http://schemas.openxmlformats.org/officeDocument/2006/relationships/hyperlink" Target="https://tagar.id/odp-corona-sumbar-616-bertambah-133-orang" TargetMode="External"/><Relationship Id="rId182" Type="http://schemas.openxmlformats.org/officeDocument/2006/relationships/hyperlink" Target="https://tagar.id/odp-corona-sumbar-616-bertambah-133-orang" TargetMode="External"/><Relationship Id="rId181" Type="http://schemas.openxmlformats.org/officeDocument/2006/relationships/hyperlink" Target="https://tagar.id/odp-corona-sumbar-616-bertambah-133-orang" TargetMode="External"/><Relationship Id="rId180" Type="http://schemas.openxmlformats.org/officeDocument/2006/relationships/hyperlink" Target="https://tagar.id/odp-corona-sumbar-616-bertambah-133-orang" TargetMode="External"/><Relationship Id="rId176" Type="http://schemas.openxmlformats.org/officeDocument/2006/relationships/hyperlink" Target="https://tagar.id/odp-corona-sumbar-616-bertambah-133-orang" TargetMode="External"/><Relationship Id="rId175" Type="http://schemas.openxmlformats.org/officeDocument/2006/relationships/hyperlink" Target="https://tagar.id/odp-corona-sumbar-616-bertambah-133-orang" TargetMode="External"/><Relationship Id="rId174" Type="http://schemas.openxmlformats.org/officeDocument/2006/relationships/hyperlink" Target="https://tagar.id/odp-corona-sumbar-616-bertambah-133-orang" TargetMode="External"/><Relationship Id="rId173" Type="http://schemas.openxmlformats.org/officeDocument/2006/relationships/hyperlink" Target="https://tagar.id/odp-corona-sumbar-616-bertambah-133-orang" TargetMode="External"/><Relationship Id="rId179" Type="http://schemas.openxmlformats.org/officeDocument/2006/relationships/hyperlink" Target="https://tagar.id/odp-corona-sumbar-616-bertambah-133-orang" TargetMode="External"/><Relationship Id="rId178" Type="http://schemas.openxmlformats.org/officeDocument/2006/relationships/hyperlink" Target="https://tagar.id/odp-corona-sumbar-616-bertambah-133-orang" TargetMode="External"/><Relationship Id="rId177" Type="http://schemas.openxmlformats.org/officeDocument/2006/relationships/hyperlink" Target="https://tagar.id/odp-corona-sumbar-616-bertambah-133-orang" TargetMode="External"/><Relationship Id="rId198" Type="http://schemas.openxmlformats.org/officeDocument/2006/relationships/hyperlink" Target="https://tagar.id/odp-corona-sumbar-616-bertambah-133-orang" TargetMode="External"/><Relationship Id="rId197" Type="http://schemas.openxmlformats.org/officeDocument/2006/relationships/hyperlink" Target="https://tagar.id/odp-corona-sumbar-616-bertambah-133-orang" TargetMode="External"/><Relationship Id="rId196" Type="http://schemas.openxmlformats.org/officeDocument/2006/relationships/hyperlink" Target="https://tagar.id/odp-corona-sumbar-616-bertambah-133-orang" TargetMode="External"/><Relationship Id="rId195" Type="http://schemas.openxmlformats.org/officeDocument/2006/relationships/hyperlink" Target="https://tagar.id/odp-corona-sumbar-616-bertambah-133-orang" TargetMode="External"/><Relationship Id="rId199" Type="http://schemas.openxmlformats.org/officeDocument/2006/relationships/hyperlink" Target="https://tagar.id/odp-corona-sumbar-616-bertambah-133-orang" TargetMode="External"/><Relationship Id="rId150" Type="http://schemas.openxmlformats.org/officeDocument/2006/relationships/hyperlink" Target="https://tagar.id/odp-corona-sumbar-616-bertambah-133-orang" TargetMode="External"/><Relationship Id="rId149" Type="http://schemas.openxmlformats.org/officeDocument/2006/relationships/hyperlink" Target="https://tagar.id/odp-corona-sumbar-616-bertambah-133-orang" TargetMode="External"/><Relationship Id="rId148" Type="http://schemas.openxmlformats.org/officeDocument/2006/relationships/hyperlink" Target="https://tagar.id/odp-corona-sumbar-616-bertambah-133-orang" TargetMode="External"/><Relationship Id="rId143" Type="http://schemas.openxmlformats.org/officeDocument/2006/relationships/hyperlink" Target="https://tagar.id/odp-corona-sumbar-616-bertambah-133-orang" TargetMode="External"/><Relationship Id="rId142" Type="http://schemas.openxmlformats.org/officeDocument/2006/relationships/hyperlink" Target="https://tagar.id/odp-corona-sumbar-616-bertambah-133-orang" TargetMode="External"/><Relationship Id="rId141" Type="http://schemas.openxmlformats.org/officeDocument/2006/relationships/hyperlink" Target="https://tagar.id/odp-corona-sumbar-616-bertambah-133-orang" TargetMode="External"/><Relationship Id="rId140" Type="http://schemas.openxmlformats.org/officeDocument/2006/relationships/hyperlink" Target="https://tagar.id/odp-corona-sumbar-616-bertambah-133-orang" TargetMode="External"/><Relationship Id="rId147" Type="http://schemas.openxmlformats.org/officeDocument/2006/relationships/hyperlink" Target="https://tagar.id/odp-corona-sumbar-616-bertambah-133-orang" TargetMode="External"/><Relationship Id="rId146" Type="http://schemas.openxmlformats.org/officeDocument/2006/relationships/hyperlink" Target="https://tagar.id/odp-corona-sumbar-616-bertambah-133-orang" TargetMode="External"/><Relationship Id="rId145" Type="http://schemas.openxmlformats.org/officeDocument/2006/relationships/hyperlink" Target="https://tagar.id/odp-corona-sumbar-616-bertambah-133-orang" TargetMode="External"/><Relationship Id="rId144" Type="http://schemas.openxmlformats.org/officeDocument/2006/relationships/hyperlink" Target="https://tagar.id/odp-corona-sumbar-616-bertambah-133-orang" TargetMode="External"/><Relationship Id="rId139" Type="http://schemas.openxmlformats.org/officeDocument/2006/relationships/hyperlink" Target="https://tagar.id/odp-corona-sumbar-616-bertambah-133-orang" TargetMode="External"/><Relationship Id="rId138" Type="http://schemas.openxmlformats.org/officeDocument/2006/relationships/hyperlink" Target="https://tagar.id/odp-corona-sumbar-616-bertambah-133-orang" TargetMode="External"/><Relationship Id="rId137" Type="http://schemas.openxmlformats.org/officeDocument/2006/relationships/hyperlink" Target="https://tagar.id/odp-corona-sumbar-616-bertambah-133-orang" TargetMode="External"/><Relationship Id="rId132" Type="http://schemas.openxmlformats.org/officeDocument/2006/relationships/hyperlink" Target="https://tagar.id/odp-corona-sumbar-616-bertambah-133-orang" TargetMode="External"/><Relationship Id="rId131" Type="http://schemas.openxmlformats.org/officeDocument/2006/relationships/hyperlink" Target="https://tagar.id/odp-corona-sumbar-616-bertambah-133-orang" TargetMode="External"/><Relationship Id="rId130" Type="http://schemas.openxmlformats.org/officeDocument/2006/relationships/hyperlink" Target="https://tagar.id/odp-corona-sumbar-616-bertambah-133-orang" TargetMode="External"/><Relationship Id="rId136" Type="http://schemas.openxmlformats.org/officeDocument/2006/relationships/hyperlink" Target="https://tagar.id/odp-corona-sumbar-616-bertambah-133-orang" TargetMode="External"/><Relationship Id="rId135" Type="http://schemas.openxmlformats.org/officeDocument/2006/relationships/hyperlink" Target="https://tagar.id/odp-corona-sumbar-616-bertambah-133-orang" TargetMode="External"/><Relationship Id="rId134" Type="http://schemas.openxmlformats.org/officeDocument/2006/relationships/hyperlink" Target="https://tagar.id/odp-corona-sumbar-616-bertambah-133-orang" TargetMode="External"/><Relationship Id="rId133" Type="http://schemas.openxmlformats.org/officeDocument/2006/relationships/hyperlink" Target="https://tagar.id/odp-corona-sumbar-616-bertambah-133-orang" TargetMode="External"/><Relationship Id="rId172" Type="http://schemas.openxmlformats.org/officeDocument/2006/relationships/hyperlink" Target="https://tagar.id/odp-corona-sumbar-616-bertambah-133-orang" TargetMode="External"/><Relationship Id="rId171" Type="http://schemas.openxmlformats.org/officeDocument/2006/relationships/hyperlink" Target="https://tagar.id/odp-corona-sumbar-616-bertambah-133-orang" TargetMode="External"/><Relationship Id="rId170" Type="http://schemas.openxmlformats.org/officeDocument/2006/relationships/hyperlink" Target="https://tagar.id/odp-corona-sumbar-616-bertambah-133-orang" TargetMode="External"/><Relationship Id="rId165" Type="http://schemas.openxmlformats.org/officeDocument/2006/relationships/hyperlink" Target="https://tagar.id/odp-corona-sumbar-616-bertambah-133-orang" TargetMode="External"/><Relationship Id="rId164" Type="http://schemas.openxmlformats.org/officeDocument/2006/relationships/hyperlink" Target="https://tagar.id/odp-corona-sumbar-616-bertambah-133-orang" TargetMode="External"/><Relationship Id="rId163" Type="http://schemas.openxmlformats.org/officeDocument/2006/relationships/hyperlink" Target="https://tagar.id/odp-corona-sumbar-616-bertambah-133-orang" TargetMode="External"/><Relationship Id="rId162" Type="http://schemas.openxmlformats.org/officeDocument/2006/relationships/hyperlink" Target="https://tagar.id/odp-corona-sumbar-616-bertambah-133-orang" TargetMode="External"/><Relationship Id="rId169" Type="http://schemas.openxmlformats.org/officeDocument/2006/relationships/hyperlink" Target="https://tagar.id/odp-corona-sumbar-616-bertambah-133-orang" TargetMode="External"/><Relationship Id="rId168" Type="http://schemas.openxmlformats.org/officeDocument/2006/relationships/hyperlink" Target="https://tagar.id/odp-corona-sumbar-616-bertambah-133-orang" TargetMode="External"/><Relationship Id="rId167" Type="http://schemas.openxmlformats.org/officeDocument/2006/relationships/hyperlink" Target="https://tagar.id/odp-corona-sumbar-616-bertambah-133-orang" TargetMode="External"/><Relationship Id="rId166" Type="http://schemas.openxmlformats.org/officeDocument/2006/relationships/hyperlink" Target="https://tagar.id/odp-corona-sumbar-616-bertambah-133-orang" TargetMode="External"/><Relationship Id="rId161" Type="http://schemas.openxmlformats.org/officeDocument/2006/relationships/hyperlink" Target="https://tagar.id/odp-corona-sumbar-616-bertambah-133-orang" TargetMode="External"/><Relationship Id="rId160" Type="http://schemas.openxmlformats.org/officeDocument/2006/relationships/hyperlink" Target="https://tagar.id/odp-corona-sumbar-616-bertambah-133-orang" TargetMode="External"/><Relationship Id="rId159" Type="http://schemas.openxmlformats.org/officeDocument/2006/relationships/hyperlink" Target="https://tagar.id/odp-corona-sumbar-616-bertambah-133-orang" TargetMode="External"/><Relationship Id="rId154" Type="http://schemas.openxmlformats.org/officeDocument/2006/relationships/hyperlink" Target="https://tagar.id/odp-corona-sumbar-616-bertambah-133-orang" TargetMode="External"/><Relationship Id="rId153" Type="http://schemas.openxmlformats.org/officeDocument/2006/relationships/hyperlink" Target="https://tagar.id/odp-corona-sumbar-616-bertambah-133-orang" TargetMode="External"/><Relationship Id="rId152" Type="http://schemas.openxmlformats.org/officeDocument/2006/relationships/hyperlink" Target="https://tagar.id/odp-corona-sumbar-616-bertambah-133-orang" TargetMode="External"/><Relationship Id="rId151" Type="http://schemas.openxmlformats.org/officeDocument/2006/relationships/hyperlink" Target="https://tagar.id/odp-corona-sumbar-616-bertambah-133-orang" TargetMode="External"/><Relationship Id="rId158" Type="http://schemas.openxmlformats.org/officeDocument/2006/relationships/hyperlink" Target="https://tagar.id/odp-corona-sumbar-616-bertambah-133-orang" TargetMode="External"/><Relationship Id="rId157" Type="http://schemas.openxmlformats.org/officeDocument/2006/relationships/hyperlink" Target="https://tagar.id/odp-corona-sumbar-616-bertambah-133-orang" TargetMode="External"/><Relationship Id="rId156" Type="http://schemas.openxmlformats.org/officeDocument/2006/relationships/hyperlink" Target="https://tagar.id/odp-corona-sumbar-616-bertambah-133-orang" TargetMode="External"/><Relationship Id="rId155" Type="http://schemas.openxmlformats.org/officeDocument/2006/relationships/hyperlink" Target="https://tagar.id/odp-corona-sumbar-616-bertambah-133-orang" TargetMode="External"/><Relationship Id="rId509" Type="http://schemas.openxmlformats.org/officeDocument/2006/relationships/hyperlink" Target="https://tagar.id/odp-corona-sumbar-616-bertambah-133-orang" TargetMode="External"/><Relationship Id="rId508" Type="http://schemas.openxmlformats.org/officeDocument/2006/relationships/hyperlink" Target="https://tagar.id/odp-corona-sumbar-616-bertambah-133-orang" TargetMode="External"/><Relationship Id="rId503" Type="http://schemas.openxmlformats.org/officeDocument/2006/relationships/hyperlink" Target="https://tagar.id/odp-corona-sumbar-616-bertambah-133-orang" TargetMode="External"/><Relationship Id="rId502" Type="http://schemas.openxmlformats.org/officeDocument/2006/relationships/hyperlink" Target="https://tagar.id/odp-corona-sumbar-616-bertambah-133-orang" TargetMode="External"/><Relationship Id="rId501" Type="http://schemas.openxmlformats.org/officeDocument/2006/relationships/hyperlink" Target="https://tagar.id/odp-corona-sumbar-616-bertambah-133-orang" TargetMode="External"/><Relationship Id="rId500" Type="http://schemas.openxmlformats.org/officeDocument/2006/relationships/hyperlink" Target="https://tagar.id/odp-corona-sumbar-616-bertambah-133-orang" TargetMode="External"/><Relationship Id="rId507" Type="http://schemas.openxmlformats.org/officeDocument/2006/relationships/hyperlink" Target="https://tagar.id/odp-corona-sumbar-616-bertambah-133-orang" TargetMode="External"/><Relationship Id="rId506" Type="http://schemas.openxmlformats.org/officeDocument/2006/relationships/hyperlink" Target="https://tagar.id/odp-corona-sumbar-616-bertambah-133-orang" TargetMode="External"/><Relationship Id="rId505" Type="http://schemas.openxmlformats.org/officeDocument/2006/relationships/hyperlink" Target="https://tagar.id/odp-corona-sumbar-616-bertambah-133-orang" TargetMode="External"/><Relationship Id="rId504" Type="http://schemas.openxmlformats.org/officeDocument/2006/relationships/hyperlink" Target="https://tagar.id/odp-corona-sumbar-616-bertambah-133-orang" TargetMode="External"/><Relationship Id="rId525" Type="http://schemas.openxmlformats.org/officeDocument/2006/relationships/hyperlink" Target="https://tagar.id/odp-corona-sumbar-616-bertambah-133-orang" TargetMode="External"/><Relationship Id="rId524" Type="http://schemas.openxmlformats.org/officeDocument/2006/relationships/hyperlink" Target="https://tagar.id/odp-corona-sumbar-616-bertambah-133-orang" TargetMode="External"/><Relationship Id="rId523" Type="http://schemas.openxmlformats.org/officeDocument/2006/relationships/hyperlink" Target="https://tagar.id/odp-corona-sumbar-616-bertambah-133-orang" TargetMode="External"/><Relationship Id="rId522" Type="http://schemas.openxmlformats.org/officeDocument/2006/relationships/hyperlink" Target="https://tagar.id/odp-corona-sumbar-616-bertambah-133-orang" TargetMode="External"/><Relationship Id="rId529" Type="http://schemas.openxmlformats.org/officeDocument/2006/relationships/hyperlink" Target="https://tagar.id/odp-corona-sumbar-616-bertambah-133-orang" TargetMode="External"/><Relationship Id="rId528" Type="http://schemas.openxmlformats.org/officeDocument/2006/relationships/hyperlink" Target="https://tagar.id/odp-corona-sumbar-616-bertambah-133-orang" TargetMode="External"/><Relationship Id="rId527" Type="http://schemas.openxmlformats.org/officeDocument/2006/relationships/hyperlink" Target="https://tagar.id/odp-corona-sumbar-616-bertambah-133-orang" TargetMode="External"/><Relationship Id="rId526" Type="http://schemas.openxmlformats.org/officeDocument/2006/relationships/hyperlink" Target="https://tagar.id/odp-corona-sumbar-616-bertambah-133-orang" TargetMode="External"/><Relationship Id="rId521" Type="http://schemas.openxmlformats.org/officeDocument/2006/relationships/hyperlink" Target="https://tagar.id/odp-corona-sumbar-616-bertambah-133-orang" TargetMode="External"/><Relationship Id="rId520" Type="http://schemas.openxmlformats.org/officeDocument/2006/relationships/hyperlink" Target="https://tagar.id/odp-corona-sumbar-616-bertambah-133-orang" TargetMode="External"/><Relationship Id="rId519" Type="http://schemas.openxmlformats.org/officeDocument/2006/relationships/hyperlink" Target="https://tagar.id/odp-corona-sumbar-616-bertambah-133-orang" TargetMode="External"/><Relationship Id="rId514" Type="http://schemas.openxmlformats.org/officeDocument/2006/relationships/hyperlink" Target="https://tagar.id/odp-corona-sumbar-616-bertambah-133-orang" TargetMode="External"/><Relationship Id="rId513" Type="http://schemas.openxmlformats.org/officeDocument/2006/relationships/hyperlink" Target="https://tagar.id/odp-corona-sumbar-616-bertambah-133-orang" TargetMode="External"/><Relationship Id="rId512" Type="http://schemas.openxmlformats.org/officeDocument/2006/relationships/hyperlink" Target="https://tagar.id/odp-corona-sumbar-616-bertambah-133-orang" TargetMode="External"/><Relationship Id="rId511" Type="http://schemas.openxmlformats.org/officeDocument/2006/relationships/hyperlink" Target="https://tagar.id/odp-corona-sumbar-616-bertambah-133-orang" TargetMode="External"/><Relationship Id="rId518" Type="http://schemas.openxmlformats.org/officeDocument/2006/relationships/hyperlink" Target="https://tagar.id/odp-corona-sumbar-616-bertambah-133-orang" TargetMode="External"/><Relationship Id="rId517" Type="http://schemas.openxmlformats.org/officeDocument/2006/relationships/hyperlink" Target="https://tagar.id/odp-corona-sumbar-616-bertambah-133-orang" TargetMode="External"/><Relationship Id="rId516" Type="http://schemas.openxmlformats.org/officeDocument/2006/relationships/hyperlink" Target="https://tagar.id/odp-corona-sumbar-616-bertambah-133-orang" TargetMode="External"/><Relationship Id="rId515" Type="http://schemas.openxmlformats.org/officeDocument/2006/relationships/hyperlink" Target="https://tagar.id/odp-corona-sumbar-616-bertambah-133-orang" TargetMode="External"/><Relationship Id="rId510" Type="http://schemas.openxmlformats.org/officeDocument/2006/relationships/hyperlink" Target="https://tagar.id/odp-corona-sumbar-616-bertambah-133-orang" TargetMode="External"/><Relationship Id="rId590" Type="http://schemas.openxmlformats.org/officeDocument/2006/relationships/drawing" Target="../drawings/drawing22.xml"/><Relationship Id="rId107" Type="http://schemas.openxmlformats.org/officeDocument/2006/relationships/hyperlink" Target="https://tagar.id/odp-corona-sumbar-616-bertambah-133-orang" TargetMode="External"/><Relationship Id="rId106" Type="http://schemas.openxmlformats.org/officeDocument/2006/relationships/hyperlink" Target="https://tagar.id/odp-corona-sumbar-616-bertambah-133-orang" TargetMode="External"/><Relationship Id="rId105" Type="http://schemas.openxmlformats.org/officeDocument/2006/relationships/hyperlink" Target="https://tagar.id/odp-corona-sumbar-616-bertambah-133-orang" TargetMode="External"/><Relationship Id="rId589" Type="http://schemas.openxmlformats.org/officeDocument/2006/relationships/hyperlink" Target="https://tagar.id/odp-corona-sumbar-616-bertambah-133-orang" TargetMode="External"/><Relationship Id="rId104" Type="http://schemas.openxmlformats.org/officeDocument/2006/relationships/hyperlink" Target="https://tagar.id/odp-corona-sumbar-616-bertambah-133-orang" TargetMode="External"/><Relationship Id="rId588" Type="http://schemas.openxmlformats.org/officeDocument/2006/relationships/hyperlink" Target="https://tagar.id/odp-corona-sumbar-616-bertambah-133-orang" TargetMode="External"/><Relationship Id="rId109" Type="http://schemas.openxmlformats.org/officeDocument/2006/relationships/hyperlink" Target="https://tagar.id/odp-corona-sumbar-616-bertambah-133-orang" TargetMode="External"/><Relationship Id="rId108" Type="http://schemas.openxmlformats.org/officeDocument/2006/relationships/hyperlink" Target="https://tagar.id/odp-corona-sumbar-616-bertambah-133-orang" TargetMode="External"/><Relationship Id="rId583" Type="http://schemas.openxmlformats.org/officeDocument/2006/relationships/hyperlink" Target="https://tagar.id/odp-corona-sumbar-616-bertambah-133-orang" TargetMode="External"/><Relationship Id="rId582" Type="http://schemas.openxmlformats.org/officeDocument/2006/relationships/hyperlink" Target="https://tagar.id/odp-corona-sumbar-616-bertambah-133-orang" TargetMode="External"/><Relationship Id="rId581" Type="http://schemas.openxmlformats.org/officeDocument/2006/relationships/hyperlink" Target="https://tagar.id/odp-corona-sumbar-616-bertambah-133-orang" TargetMode="External"/><Relationship Id="rId580" Type="http://schemas.openxmlformats.org/officeDocument/2006/relationships/hyperlink" Target="https://tagar.id/odp-corona-sumbar-616-bertambah-133-orang" TargetMode="External"/><Relationship Id="rId103" Type="http://schemas.openxmlformats.org/officeDocument/2006/relationships/hyperlink" Target="https://tagar.id/odp-corona-sumbar-616-bertambah-133-orang" TargetMode="External"/><Relationship Id="rId587" Type="http://schemas.openxmlformats.org/officeDocument/2006/relationships/hyperlink" Target="https://tagar.id/odp-corona-sumbar-616-bertambah-133-orang" TargetMode="External"/><Relationship Id="rId102" Type="http://schemas.openxmlformats.org/officeDocument/2006/relationships/hyperlink" Target="https://tagar.id/odp-corona-sumbar-616-bertambah-133-orang" TargetMode="External"/><Relationship Id="rId586" Type="http://schemas.openxmlformats.org/officeDocument/2006/relationships/hyperlink" Target="https://tagar.id/odp-corona-sumbar-616-bertambah-133-orang" TargetMode="External"/><Relationship Id="rId101" Type="http://schemas.openxmlformats.org/officeDocument/2006/relationships/hyperlink" Target="https://tagar.id/odp-corona-sumbar-616-bertambah-133-orang" TargetMode="External"/><Relationship Id="rId585" Type="http://schemas.openxmlformats.org/officeDocument/2006/relationships/hyperlink" Target="https://tagar.id/odp-corona-sumbar-616-bertambah-133-orang" TargetMode="External"/><Relationship Id="rId100" Type="http://schemas.openxmlformats.org/officeDocument/2006/relationships/hyperlink" Target="https://tagar.id/odp-corona-sumbar-616-bertambah-133-orang" TargetMode="External"/><Relationship Id="rId584" Type="http://schemas.openxmlformats.org/officeDocument/2006/relationships/hyperlink" Target="https://tagar.id/odp-corona-sumbar-616-bertambah-133-orang" TargetMode="External"/><Relationship Id="rId579" Type="http://schemas.openxmlformats.org/officeDocument/2006/relationships/hyperlink" Target="https://tagar.id/odp-corona-sumbar-616-bertambah-133-orang" TargetMode="External"/><Relationship Id="rId578" Type="http://schemas.openxmlformats.org/officeDocument/2006/relationships/hyperlink" Target="https://tagar.id/odp-corona-sumbar-616-bertambah-133-orang" TargetMode="External"/><Relationship Id="rId577" Type="http://schemas.openxmlformats.org/officeDocument/2006/relationships/hyperlink" Target="https://tagar.id/odp-corona-sumbar-616-bertambah-133-orang" TargetMode="External"/><Relationship Id="rId572" Type="http://schemas.openxmlformats.org/officeDocument/2006/relationships/hyperlink" Target="https://tagar.id/odp-corona-sumbar-616-bertambah-133-orang" TargetMode="External"/><Relationship Id="rId571" Type="http://schemas.openxmlformats.org/officeDocument/2006/relationships/hyperlink" Target="https://tagar.id/odp-corona-sumbar-616-bertambah-133-orang" TargetMode="External"/><Relationship Id="rId570" Type="http://schemas.openxmlformats.org/officeDocument/2006/relationships/hyperlink" Target="https://tagar.id/odp-corona-sumbar-616-bertambah-133-orang" TargetMode="External"/><Relationship Id="rId576" Type="http://schemas.openxmlformats.org/officeDocument/2006/relationships/hyperlink" Target="https://tagar.id/odp-corona-sumbar-616-bertambah-133-orang" TargetMode="External"/><Relationship Id="rId575" Type="http://schemas.openxmlformats.org/officeDocument/2006/relationships/hyperlink" Target="https://tagar.id/odp-corona-sumbar-616-bertambah-133-orang" TargetMode="External"/><Relationship Id="rId574" Type="http://schemas.openxmlformats.org/officeDocument/2006/relationships/hyperlink" Target="https://tagar.id/odp-corona-sumbar-616-bertambah-133-orang" TargetMode="External"/><Relationship Id="rId573" Type="http://schemas.openxmlformats.org/officeDocument/2006/relationships/hyperlink" Target="https://tagar.id/odp-corona-sumbar-616-bertambah-133-orang" TargetMode="External"/><Relationship Id="rId129" Type="http://schemas.openxmlformats.org/officeDocument/2006/relationships/hyperlink" Target="https://tagar.id/odp-corona-sumbar-616-bertambah-133-orang" TargetMode="External"/><Relationship Id="rId128" Type="http://schemas.openxmlformats.org/officeDocument/2006/relationships/hyperlink" Target="https://tagar.id/odp-corona-sumbar-616-bertambah-133-orang" TargetMode="External"/><Relationship Id="rId127" Type="http://schemas.openxmlformats.org/officeDocument/2006/relationships/hyperlink" Target="https://tagar.id/odp-corona-sumbar-616-bertambah-133-orang" TargetMode="External"/><Relationship Id="rId126" Type="http://schemas.openxmlformats.org/officeDocument/2006/relationships/hyperlink" Target="https://tagar.id/odp-corona-sumbar-616-bertambah-133-orang" TargetMode="External"/><Relationship Id="rId121" Type="http://schemas.openxmlformats.org/officeDocument/2006/relationships/hyperlink" Target="https://tagar.id/odp-corona-sumbar-616-bertambah-133-orang" TargetMode="External"/><Relationship Id="rId120" Type="http://schemas.openxmlformats.org/officeDocument/2006/relationships/hyperlink" Target="https://tagar.id/odp-corona-sumbar-616-bertambah-133-orang" TargetMode="External"/><Relationship Id="rId125" Type="http://schemas.openxmlformats.org/officeDocument/2006/relationships/hyperlink" Target="https://tagar.id/odp-corona-sumbar-616-bertambah-133-orang" TargetMode="External"/><Relationship Id="rId124" Type="http://schemas.openxmlformats.org/officeDocument/2006/relationships/hyperlink" Target="https://tagar.id/odp-corona-sumbar-616-bertambah-133-orang" TargetMode="External"/><Relationship Id="rId123" Type="http://schemas.openxmlformats.org/officeDocument/2006/relationships/hyperlink" Target="https://tagar.id/odp-corona-sumbar-616-bertambah-133-orang" TargetMode="External"/><Relationship Id="rId122" Type="http://schemas.openxmlformats.org/officeDocument/2006/relationships/hyperlink" Target="https://tagar.id/odp-corona-sumbar-616-bertambah-133-orang" TargetMode="External"/><Relationship Id="rId118" Type="http://schemas.openxmlformats.org/officeDocument/2006/relationships/hyperlink" Target="https://tagar.id/odp-corona-sumbar-616-bertambah-133-orang" TargetMode="External"/><Relationship Id="rId117" Type="http://schemas.openxmlformats.org/officeDocument/2006/relationships/hyperlink" Target="https://tagar.id/odp-corona-sumbar-616-bertambah-133-orang" TargetMode="External"/><Relationship Id="rId116" Type="http://schemas.openxmlformats.org/officeDocument/2006/relationships/hyperlink" Target="https://tagar.id/odp-corona-sumbar-616-bertambah-133-orang" TargetMode="External"/><Relationship Id="rId115" Type="http://schemas.openxmlformats.org/officeDocument/2006/relationships/hyperlink" Target="https://tagar.id/odp-corona-sumbar-616-bertambah-133-orang" TargetMode="External"/><Relationship Id="rId119" Type="http://schemas.openxmlformats.org/officeDocument/2006/relationships/hyperlink" Target="https://tagar.id/odp-corona-sumbar-616-bertambah-133-orang" TargetMode="External"/><Relationship Id="rId110" Type="http://schemas.openxmlformats.org/officeDocument/2006/relationships/hyperlink" Target="https://tagar.id/odp-corona-sumbar-616-bertambah-133-orang" TargetMode="External"/><Relationship Id="rId114" Type="http://schemas.openxmlformats.org/officeDocument/2006/relationships/hyperlink" Target="https://tagar.id/odp-corona-sumbar-616-bertambah-133-orang" TargetMode="External"/><Relationship Id="rId113" Type="http://schemas.openxmlformats.org/officeDocument/2006/relationships/hyperlink" Target="https://tagar.id/odp-corona-sumbar-616-bertambah-133-orang" TargetMode="External"/><Relationship Id="rId112" Type="http://schemas.openxmlformats.org/officeDocument/2006/relationships/hyperlink" Target="https://tagar.id/odp-corona-sumbar-616-bertambah-133-orang" TargetMode="External"/><Relationship Id="rId111" Type="http://schemas.openxmlformats.org/officeDocument/2006/relationships/hyperlink" Target="https://tagar.id/odp-corona-sumbar-616-bertambah-133-orang" TargetMode="External"/><Relationship Id="rId547" Type="http://schemas.openxmlformats.org/officeDocument/2006/relationships/hyperlink" Target="https://tagar.id/odp-corona-sumbar-616-bertambah-133-orang" TargetMode="External"/><Relationship Id="rId546" Type="http://schemas.openxmlformats.org/officeDocument/2006/relationships/hyperlink" Target="https://tagar.id/odp-corona-sumbar-616-bertambah-133-orang" TargetMode="External"/><Relationship Id="rId545" Type="http://schemas.openxmlformats.org/officeDocument/2006/relationships/hyperlink" Target="https://tagar.id/odp-corona-sumbar-616-bertambah-133-orang" TargetMode="External"/><Relationship Id="rId544" Type="http://schemas.openxmlformats.org/officeDocument/2006/relationships/hyperlink" Target="https://tagar.id/odp-corona-sumbar-616-bertambah-133-orang" TargetMode="External"/><Relationship Id="rId549" Type="http://schemas.openxmlformats.org/officeDocument/2006/relationships/hyperlink" Target="https://tagar.id/odp-corona-sumbar-616-bertambah-133-orang" TargetMode="External"/><Relationship Id="rId548" Type="http://schemas.openxmlformats.org/officeDocument/2006/relationships/hyperlink" Target="https://tagar.id/odp-corona-sumbar-616-bertambah-133-orang" TargetMode="External"/><Relationship Id="rId543" Type="http://schemas.openxmlformats.org/officeDocument/2006/relationships/hyperlink" Target="https://tagar.id/odp-corona-sumbar-616-bertambah-133-orang" TargetMode="External"/><Relationship Id="rId542" Type="http://schemas.openxmlformats.org/officeDocument/2006/relationships/hyperlink" Target="https://tagar.id/odp-corona-sumbar-616-bertambah-133-orang" TargetMode="External"/><Relationship Id="rId541" Type="http://schemas.openxmlformats.org/officeDocument/2006/relationships/hyperlink" Target="https://tagar.id/odp-corona-sumbar-616-bertambah-133-orang" TargetMode="External"/><Relationship Id="rId540" Type="http://schemas.openxmlformats.org/officeDocument/2006/relationships/hyperlink" Target="https://tagar.id/odp-corona-sumbar-616-bertambah-133-orang" TargetMode="External"/><Relationship Id="rId536" Type="http://schemas.openxmlformats.org/officeDocument/2006/relationships/hyperlink" Target="https://tagar.id/odp-corona-sumbar-616-bertambah-133-orang" TargetMode="External"/><Relationship Id="rId535" Type="http://schemas.openxmlformats.org/officeDocument/2006/relationships/hyperlink" Target="https://tagar.id/odp-corona-sumbar-616-bertambah-133-orang" TargetMode="External"/><Relationship Id="rId534" Type="http://schemas.openxmlformats.org/officeDocument/2006/relationships/hyperlink" Target="https://tagar.id/odp-corona-sumbar-616-bertambah-133-orang" TargetMode="External"/><Relationship Id="rId533" Type="http://schemas.openxmlformats.org/officeDocument/2006/relationships/hyperlink" Target="https://tagar.id/odp-corona-sumbar-616-bertambah-133-orang" TargetMode="External"/><Relationship Id="rId539" Type="http://schemas.openxmlformats.org/officeDocument/2006/relationships/hyperlink" Target="https://tagar.id/odp-corona-sumbar-616-bertambah-133-orang" TargetMode="External"/><Relationship Id="rId538" Type="http://schemas.openxmlformats.org/officeDocument/2006/relationships/hyperlink" Target="https://tagar.id/odp-corona-sumbar-616-bertambah-133-orang" TargetMode="External"/><Relationship Id="rId537" Type="http://schemas.openxmlformats.org/officeDocument/2006/relationships/hyperlink" Target="https://tagar.id/odp-corona-sumbar-616-bertambah-133-orang" TargetMode="External"/><Relationship Id="rId532" Type="http://schemas.openxmlformats.org/officeDocument/2006/relationships/hyperlink" Target="https://tagar.id/odp-corona-sumbar-616-bertambah-133-orang" TargetMode="External"/><Relationship Id="rId531" Type="http://schemas.openxmlformats.org/officeDocument/2006/relationships/hyperlink" Target="https://tagar.id/odp-corona-sumbar-616-bertambah-133-orang" TargetMode="External"/><Relationship Id="rId530" Type="http://schemas.openxmlformats.org/officeDocument/2006/relationships/hyperlink" Target="https://tagar.id/odp-corona-sumbar-616-bertambah-133-orang" TargetMode="External"/><Relationship Id="rId569" Type="http://schemas.openxmlformats.org/officeDocument/2006/relationships/hyperlink" Target="https://tagar.id/odp-corona-sumbar-616-bertambah-133-orang" TargetMode="External"/><Relationship Id="rId568" Type="http://schemas.openxmlformats.org/officeDocument/2006/relationships/hyperlink" Target="https://tagar.id/odp-corona-sumbar-616-bertambah-133-orang" TargetMode="External"/><Relationship Id="rId567" Type="http://schemas.openxmlformats.org/officeDocument/2006/relationships/hyperlink" Target="https://tagar.id/odp-corona-sumbar-616-bertambah-133-orang" TargetMode="External"/><Relationship Id="rId566" Type="http://schemas.openxmlformats.org/officeDocument/2006/relationships/hyperlink" Target="https://tagar.id/odp-corona-sumbar-616-bertambah-133-orang" TargetMode="External"/><Relationship Id="rId561" Type="http://schemas.openxmlformats.org/officeDocument/2006/relationships/hyperlink" Target="https://tagar.id/odp-corona-sumbar-616-bertambah-133-orang" TargetMode="External"/><Relationship Id="rId560" Type="http://schemas.openxmlformats.org/officeDocument/2006/relationships/hyperlink" Target="https://tagar.id/odp-corona-sumbar-616-bertambah-133-orang" TargetMode="External"/><Relationship Id="rId565" Type="http://schemas.openxmlformats.org/officeDocument/2006/relationships/hyperlink" Target="https://tagar.id/odp-corona-sumbar-616-bertambah-133-orang" TargetMode="External"/><Relationship Id="rId564" Type="http://schemas.openxmlformats.org/officeDocument/2006/relationships/hyperlink" Target="https://tagar.id/odp-corona-sumbar-616-bertambah-133-orang" TargetMode="External"/><Relationship Id="rId563" Type="http://schemas.openxmlformats.org/officeDocument/2006/relationships/hyperlink" Target="https://tagar.id/odp-corona-sumbar-616-bertambah-133-orang" TargetMode="External"/><Relationship Id="rId562" Type="http://schemas.openxmlformats.org/officeDocument/2006/relationships/hyperlink" Target="https://tagar.id/odp-corona-sumbar-616-bertambah-133-orang" TargetMode="External"/><Relationship Id="rId558" Type="http://schemas.openxmlformats.org/officeDocument/2006/relationships/hyperlink" Target="https://tagar.id/odp-corona-sumbar-616-bertambah-133-orang" TargetMode="External"/><Relationship Id="rId557" Type="http://schemas.openxmlformats.org/officeDocument/2006/relationships/hyperlink" Target="https://tagar.id/odp-corona-sumbar-616-bertambah-133-orang" TargetMode="External"/><Relationship Id="rId556" Type="http://schemas.openxmlformats.org/officeDocument/2006/relationships/hyperlink" Target="https://tagar.id/odp-corona-sumbar-616-bertambah-133-orang" TargetMode="External"/><Relationship Id="rId555" Type="http://schemas.openxmlformats.org/officeDocument/2006/relationships/hyperlink" Target="https://tagar.id/odp-corona-sumbar-616-bertambah-133-orang" TargetMode="External"/><Relationship Id="rId559" Type="http://schemas.openxmlformats.org/officeDocument/2006/relationships/hyperlink" Target="https://tagar.id/odp-corona-sumbar-616-bertambah-133-orang" TargetMode="External"/><Relationship Id="rId550" Type="http://schemas.openxmlformats.org/officeDocument/2006/relationships/hyperlink" Target="https://tagar.id/odp-corona-sumbar-616-bertambah-133-orang" TargetMode="External"/><Relationship Id="rId554" Type="http://schemas.openxmlformats.org/officeDocument/2006/relationships/hyperlink" Target="https://tagar.id/odp-corona-sumbar-616-bertambah-133-orang" TargetMode="External"/><Relationship Id="rId553" Type="http://schemas.openxmlformats.org/officeDocument/2006/relationships/hyperlink" Target="https://tagar.id/odp-corona-sumbar-616-bertambah-133-orang" TargetMode="External"/><Relationship Id="rId552" Type="http://schemas.openxmlformats.org/officeDocument/2006/relationships/hyperlink" Target="https://tagar.id/odp-corona-sumbar-616-bertambah-133-orang" TargetMode="External"/><Relationship Id="rId551" Type="http://schemas.openxmlformats.org/officeDocument/2006/relationships/hyperlink" Target="https://tagar.id/odp-corona-sumbar-616-bertambah-133-orang" TargetMode="External"/><Relationship Id="rId495" Type="http://schemas.openxmlformats.org/officeDocument/2006/relationships/hyperlink" Target="https://tagar.id/odp-corona-sumbar-616-bertambah-133-orang" TargetMode="External"/><Relationship Id="rId494" Type="http://schemas.openxmlformats.org/officeDocument/2006/relationships/hyperlink" Target="https://tagar.id/odp-corona-sumbar-616-bertambah-133-orang" TargetMode="External"/><Relationship Id="rId493" Type="http://schemas.openxmlformats.org/officeDocument/2006/relationships/hyperlink" Target="https://tagar.id/odp-corona-sumbar-616-bertambah-133-orang" TargetMode="External"/><Relationship Id="rId492" Type="http://schemas.openxmlformats.org/officeDocument/2006/relationships/hyperlink" Target="https://tagar.id/odp-corona-sumbar-616-bertambah-133-orang" TargetMode="External"/><Relationship Id="rId499" Type="http://schemas.openxmlformats.org/officeDocument/2006/relationships/hyperlink" Target="https://tagar.id/odp-corona-sumbar-616-bertambah-133-orang" TargetMode="External"/><Relationship Id="rId498" Type="http://schemas.openxmlformats.org/officeDocument/2006/relationships/hyperlink" Target="https://tagar.id/odp-corona-sumbar-616-bertambah-133-orang" TargetMode="External"/><Relationship Id="rId497" Type="http://schemas.openxmlformats.org/officeDocument/2006/relationships/hyperlink" Target="https://tagar.id/odp-corona-sumbar-616-bertambah-133-orang" TargetMode="External"/><Relationship Id="rId496" Type="http://schemas.openxmlformats.org/officeDocument/2006/relationships/hyperlink" Target="https://tagar.id/odp-corona-sumbar-616-bertambah-133-orang" TargetMode="External"/><Relationship Id="rId409" Type="http://schemas.openxmlformats.org/officeDocument/2006/relationships/hyperlink" Target="https://tagar.id/odp-corona-sumbar-616-bertambah-133-orang" TargetMode="External"/><Relationship Id="rId404" Type="http://schemas.openxmlformats.org/officeDocument/2006/relationships/hyperlink" Target="https://tagar.id/odp-corona-sumbar-616-bertambah-133-orang" TargetMode="External"/><Relationship Id="rId403" Type="http://schemas.openxmlformats.org/officeDocument/2006/relationships/hyperlink" Target="https://tagar.id/odp-corona-sumbar-616-bertambah-133-orang" TargetMode="External"/><Relationship Id="rId402" Type="http://schemas.openxmlformats.org/officeDocument/2006/relationships/hyperlink" Target="https://tagar.id/odp-corona-sumbar-616-bertambah-133-orang" TargetMode="External"/><Relationship Id="rId401" Type="http://schemas.openxmlformats.org/officeDocument/2006/relationships/hyperlink" Target="https://tagar.id/odp-corona-sumbar-616-bertambah-133-orang" TargetMode="External"/><Relationship Id="rId408" Type="http://schemas.openxmlformats.org/officeDocument/2006/relationships/hyperlink" Target="https://tagar.id/odp-corona-sumbar-616-bertambah-133-orang" TargetMode="External"/><Relationship Id="rId407" Type="http://schemas.openxmlformats.org/officeDocument/2006/relationships/hyperlink" Target="https://tagar.id/odp-corona-sumbar-616-bertambah-133-orang" TargetMode="External"/><Relationship Id="rId406" Type="http://schemas.openxmlformats.org/officeDocument/2006/relationships/hyperlink" Target="https://tagar.id/odp-corona-sumbar-616-bertambah-133-orang" TargetMode="External"/><Relationship Id="rId405" Type="http://schemas.openxmlformats.org/officeDocument/2006/relationships/hyperlink" Target="https://tagar.id/odp-corona-sumbar-616-bertambah-133-orang" TargetMode="External"/><Relationship Id="rId400" Type="http://schemas.openxmlformats.org/officeDocument/2006/relationships/hyperlink" Target="https://tagar.id/odp-corona-sumbar-616-bertambah-133-orang" TargetMode="External"/><Relationship Id="rId469" Type="http://schemas.openxmlformats.org/officeDocument/2006/relationships/hyperlink" Target="https://tagar.id/odp-corona-sumbar-616-bertambah-133-orang" TargetMode="External"/><Relationship Id="rId468" Type="http://schemas.openxmlformats.org/officeDocument/2006/relationships/hyperlink" Target="https://tagar.id/odp-corona-sumbar-616-bertambah-133-orang" TargetMode="External"/><Relationship Id="rId467" Type="http://schemas.openxmlformats.org/officeDocument/2006/relationships/hyperlink" Target="https://tagar.id/odp-corona-sumbar-616-bertambah-133-orang" TargetMode="External"/><Relationship Id="rId462" Type="http://schemas.openxmlformats.org/officeDocument/2006/relationships/hyperlink" Target="https://tagar.id/odp-corona-sumbar-616-bertambah-133-orang" TargetMode="External"/><Relationship Id="rId461" Type="http://schemas.openxmlformats.org/officeDocument/2006/relationships/hyperlink" Target="https://tagar.id/odp-corona-sumbar-616-bertambah-133-orang" TargetMode="External"/><Relationship Id="rId460" Type="http://schemas.openxmlformats.org/officeDocument/2006/relationships/hyperlink" Target="https://tagar.id/odp-corona-sumbar-616-bertambah-133-orang" TargetMode="External"/><Relationship Id="rId466" Type="http://schemas.openxmlformats.org/officeDocument/2006/relationships/hyperlink" Target="https://tagar.id/odp-corona-sumbar-616-bertambah-133-orang" TargetMode="External"/><Relationship Id="rId465" Type="http://schemas.openxmlformats.org/officeDocument/2006/relationships/hyperlink" Target="https://tagar.id/odp-corona-sumbar-616-bertambah-133-orang" TargetMode="External"/><Relationship Id="rId464" Type="http://schemas.openxmlformats.org/officeDocument/2006/relationships/hyperlink" Target="https://tagar.id/odp-corona-sumbar-616-bertambah-133-orang" TargetMode="External"/><Relationship Id="rId463" Type="http://schemas.openxmlformats.org/officeDocument/2006/relationships/hyperlink" Target="https://tagar.id/odp-corona-sumbar-616-bertambah-133-orang" TargetMode="External"/><Relationship Id="rId459" Type="http://schemas.openxmlformats.org/officeDocument/2006/relationships/hyperlink" Target="https://tagar.id/odp-corona-sumbar-616-bertambah-133-orang" TargetMode="External"/><Relationship Id="rId458" Type="http://schemas.openxmlformats.org/officeDocument/2006/relationships/hyperlink" Target="https://tagar.id/odp-corona-sumbar-616-bertambah-133-orang" TargetMode="External"/><Relationship Id="rId457" Type="http://schemas.openxmlformats.org/officeDocument/2006/relationships/hyperlink" Target="https://tagar.id/odp-corona-sumbar-616-bertambah-133-orang" TargetMode="External"/><Relationship Id="rId456" Type="http://schemas.openxmlformats.org/officeDocument/2006/relationships/hyperlink" Target="https://tagar.id/odp-corona-sumbar-616-bertambah-133-orang" TargetMode="External"/><Relationship Id="rId451" Type="http://schemas.openxmlformats.org/officeDocument/2006/relationships/hyperlink" Target="https://tagar.id/odp-corona-sumbar-616-bertambah-133-orang" TargetMode="External"/><Relationship Id="rId450" Type="http://schemas.openxmlformats.org/officeDocument/2006/relationships/hyperlink" Target="https://tagar.id/odp-corona-sumbar-616-bertambah-133-orang" TargetMode="External"/><Relationship Id="rId455" Type="http://schemas.openxmlformats.org/officeDocument/2006/relationships/hyperlink" Target="https://tagar.id/odp-corona-sumbar-616-bertambah-133-orang" TargetMode="External"/><Relationship Id="rId454" Type="http://schemas.openxmlformats.org/officeDocument/2006/relationships/hyperlink" Target="https://tagar.id/odp-corona-sumbar-616-bertambah-133-orang" TargetMode="External"/><Relationship Id="rId453" Type="http://schemas.openxmlformats.org/officeDocument/2006/relationships/hyperlink" Target="https://tagar.id/odp-corona-sumbar-616-bertambah-133-orang" TargetMode="External"/><Relationship Id="rId452" Type="http://schemas.openxmlformats.org/officeDocument/2006/relationships/hyperlink" Target="https://tagar.id/odp-corona-sumbar-616-bertambah-133-orang" TargetMode="External"/><Relationship Id="rId491" Type="http://schemas.openxmlformats.org/officeDocument/2006/relationships/hyperlink" Target="https://tagar.id/odp-corona-sumbar-616-bertambah-133-orang" TargetMode="External"/><Relationship Id="rId490" Type="http://schemas.openxmlformats.org/officeDocument/2006/relationships/hyperlink" Target="https://tagar.id/odp-corona-sumbar-616-bertambah-133-orang" TargetMode="External"/><Relationship Id="rId489" Type="http://schemas.openxmlformats.org/officeDocument/2006/relationships/hyperlink" Target="https://tagar.id/odp-corona-sumbar-616-bertambah-133-orang" TargetMode="External"/><Relationship Id="rId484" Type="http://schemas.openxmlformats.org/officeDocument/2006/relationships/hyperlink" Target="https://tagar.id/odp-corona-sumbar-616-bertambah-133-orang" TargetMode="External"/><Relationship Id="rId483" Type="http://schemas.openxmlformats.org/officeDocument/2006/relationships/hyperlink" Target="https://tagar.id/odp-corona-sumbar-616-bertambah-133-orang" TargetMode="External"/><Relationship Id="rId482" Type="http://schemas.openxmlformats.org/officeDocument/2006/relationships/hyperlink" Target="https://tagar.id/odp-corona-sumbar-616-bertambah-133-orang" TargetMode="External"/><Relationship Id="rId481" Type="http://schemas.openxmlformats.org/officeDocument/2006/relationships/hyperlink" Target="https://tagar.id/odp-corona-sumbar-616-bertambah-133-orang" TargetMode="External"/><Relationship Id="rId488" Type="http://schemas.openxmlformats.org/officeDocument/2006/relationships/hyperlink" Target="https://tagar.id/odp-corona-sumbar-616-bertambah-133-orang" TargetMode="External"/><Relationship Id="rId487" Type="http://schemas.openxmlformats.org/officeDocument/2006/relationships/hyperlink" Target="https://tagar.id/odp-corona-sumbar-616-bertambah-133-orang" TargetMode="External"/><Relationship Id="rId486" Type="http://schemas.openxmlformats.org/officeDocument/2006/relationships/hyperlink" Target="https://tagar.id/odp-corona-sumbar-616-bertambah-133-orang" TargetMode="External"/><Relationship Id="rId485" Type="http://schemas.openxmlformats.org/officeDocument/2006/relationships/hyperlink" Target="https://tagar.id/odp-corona-sumbar-616-bertambah-133-orang" TargetMode="External"/><Relationship Id="rId480" Type="http://schemas.openxmlformats.org/officeDocument/2006/relationships/hyperlink" Target="https://tagar.id/odp-corona-sumbar-616-bertambah-133-orang" TargetMode="External"/><Relationship Id="rId479" Type="http://schemas.openxmlformats.org/officeDocument/2006/relationships/hyperlink" Target="https://tagar.id/odp-corona-sumbar-616-bertambah-133-orang" TargetMode="External"/><Relationship Id="rId478" Type="http://schemas.openxmlformats.org/officeDocument/2006/relationships/hyperlink" Target="https://tagar.id/odp-corona-sumbar-616-bertambah-133-orang" TargetMode="External"/><Relationship Id="rId473" Type="http://schemas.openxmlformats.org/officeDocument/2006/relationships/hyperlink" Target="https://tagar.id/odp-corona-sumbar-616-bertambah-133-orang" TargetMode="External"/><Relationship Id="rId472" Type="http://schemas.openxmlformats.org/officeDocument/2006/relationships/hyperlink" Target="https://tagar.id/odp-corona-sumbar-616-bertambah-133-orang" TargetMode="External"/><Relationship Id="rId471" Type="http://schemas.openxmlformats.org/officeDocument/2006/relationships/hyperlink" Target="https://tagar.id/odp-corona-sumbar-616-bertambah-133-orang" TargetMode="External"/><Relationship Id="rId470" Type="http://schemas.openxmlformats.org/officeDocument/2006/relationships/hyperlink" Target="https://tagar.id/odp-corona-sumbar-616-bertambah-133-orang" TargetMode="External"/><Relationship Id="rId477" Type="http://schemas.openxmlformats.org/officeDocument/2006/relationships/hyperlink" Target="https://tagar.id/odp-corona-sumbar-616-bertambah-133-orang" TargetMode="External"/><Relationship Id="rId476" Type="http://schemas.openxmlformats.org/officeDocument/2006/relationships/hyperlink" Target="https://tagar.id/odp-corona-sumbar-616-bertambah-133-orang" TargetMode="External"/><Relationship Id="rId475" Type="http://schemas.openxmlformats.org/officeDocument/2006/relationships/hyperlink" Target="https://tagar.id/odp-corona-sumbar-616-bertambah-133-orang" TargetMode="External"/><Relationship Id="rId474" Type="http://schemas.openxmlformats.org/officeDocument/2006/relationships/hyperlink" Target="https://tagar.id/odp-corona-sumbar-616-bertambah-133-orang" TargetMode="External"/><Relationship Id="rId426" Type="http://schemas.openxmlformats.org/officeDocument/2006/relationships/hyperlink" Target="https://tagar.id/odp-corona-sumbar-616-bertambah-133-orang" TargetMode="External"/><Relationship Id="rId425" Type="http://schemas.openxmlformats.org/officeDocument/2006/relationships/hyperlink" Target="https://tagar.id/odp-corona-sumbar-616-bertambah-133-orang" TargetMode="External"/><Relationship Id="rId424" Type="http://schemas.openxmlformats.org/officeDocument/2006/relationships/hyperlink" Target="https://tagar.id/odp-corona-sumbar-616-bertambah-133-orang" TargetMode="External"/><Relationship Id="rId423" Type="http://schemas.openxmlformats.org/officeDocument/2006/relationships/hyperlink" Target="https://tagar.id/odp-corona-sumbar-616-bertambah-133-orang" TargetMode="External"/><Relationship Id="rId429" Type="http://schemas.openxmlformats.org/officeDocument/2006/relationships/hyperlink" Target="https://tagar.id/odp-corona-sumbar-616-bertambah-133-orang" TargetMode="External"/><Relationship Id="rId428" Type="http://schemas.openxmlformats.org/officeDocument/2006/relationships/hyperlink" Target="https://tagar.id/odp-corona-sumbar-616-bertambah-133-orang" TargetMode="External"/><Relationship Id="rId427" Type="http://schemas.openxmlformats.org/officeDocument/2006/relationships/hyperlink" Target="https://tagar.id/odp-corona-sumbar-616-bertambah-133-orang" TargetMode="External"/><Relationship Id="rId422" Type="http://schemas.openxmlformats.org/officeDocument/2006/relationships/hyperlink" Target="https://tagar.id/odp-corona-sumbar-616-bertambah-133-orang" TargetMode="External"/><Relationship Id="rId421" Type="http://schemas.openxmlformats.org/officeDocument/2006/relationships/hyperlink" Target="https://tagar.id/odp-corona-sumbar-616-bertambah-133-orang" TargetMode="External"/><Relationship Id="rId420" Type="http://schemas.openxmlformats.org/officeDocument/2006/relationships/hyperlink" Target="https://tagar.id/odp-corona-sumbar-616-bertambah-133-orang" TargetMode="External"/><Relationship Id="rId415" Type="http://schemas.openxmlformats.org/officeDocument/2006/relationships/hyperlink" Target="https://tagar.id/odp-corona-sumbar-616-bertambah-133-orang" TargetMode="External"/><Relationship Id="rId414" Type="http://schemas.openxmlformats.org/officeDocument/2006/relationships/hyperlink" Target="https://tagar.id/odp-corona-sumbar-616-bertambah-133-orang" TargetMode="External"/><Relationship Id="rId413" Type="http://schemas.openxmlformats.org/officeDocument/2006/relationships/hyperlink" Target="https://tagar.id/odp-corona-sumbar-616-bertambah-133-orang" TargetMode="External"/><Relationship Id="rId412" Type="http://schemas.openxmlformats.org/officeDocument/2006/relationships/hyperlink" Target="https://tagar.id/odp-corona-sumbar-616-bertambah-133-orang" TargetMode="External"/><Relationship Id="rId419" Type="http://schemas.openxmlformats.org/officeDocument/2006/relationships/hyperlink" Target="https://tagar.id/odp-corona-sumbar-616-bertambah-133-orang" TargetMode="External"/><Relationship Id="rId418" Type="http://schemas.openxmlformats.org/officeDocument/2006/relationships/hyperlink" Target="https://tagar.id/odp-corona-sumbar-616-bertambah-133-orang" TargetMode="External"/><Relationship Id="rId417" Type="http://schemas.openxmlformats.org/officeDocument/2006/relationships/hyperlink" Target="https://tagar.id/odp-corona-sumbar-616-bertambah-133-orang" TargetMode="External"/><Relationship Id="rId416" Type="http://schemas.openxmlformats.org/officeDocument/2006/relationships/hyperlink" Target="https://tagar.id/odp-corona-sumbar-616-bertambah-133-orang" TargetMode="External"/><Relationship Id="rId411" Type="http://schemas.openxmlformats.org/officeDocument/2006/relationships/hyperlink" Target="https://tagar.id/odp-corona-sumbar-616-bertambah-133-orang" TargetMode="External"/><Relationship Id="rId410" Type="http://schemas.openxmlformats.org/officeDocument/2006/relationships/hyperlink" Target="https://tagar.id/odp-corona-sumbar-616-bertambah-133-orang" TargetMode="External"/><Relationship Id="rId448" Type="http://schemas.openxmlformats.org/officeDocument/2006/relationships/hyperlink" Target="https://tagar.id/odp-corona-sumbar-616-bertambah-133-orang" TargetMode="External"/><Relationship Id="rId447" Type="http://schemas.openxmlformats.org/officeDocument/2006/relationships/hyperlink" Target="https://tagar.id/odp-corona-sumbar-616-bertambah-133-orang" TargetMode="External"/><Relationship Id="rId446" Type="http://schemas.openxmlformats.org/officeDocument/2006/relationships/hyperlink" Target="https://tagar.id/odp-corona-sumbar-616-bertambah-133-orang" TargetMode="External"/><Relationship Id="rId445" Type="http://schemas.openxmlformats.org/officeDocument/2006/relationships/hyperlink" Target="https://tagar.id/odp-corona-sumbar-616-bertambah-133-orang" TargetMode="External"/><Relationship Id="rId449" Type="http://schemas.openxmlformats.org/officeDocument/2006/relationships/hyperlink" Target="https://tagar.id/odp-corona-sumbar-616-bertambah-133-orang" TargetMode="External"/><Relationship Id="rId440" Type="http://schemas.openxmlformats.org/officeDocument/2006/relationships/hyperlink" Target="https://tagar.id/odp-corona-sumbar-616-bertambah-133-orang" TargetMode="External"/><Relationship Id="rId444" Type="http://schemas.openxmlformats.org/officeDocument/2006/relationships/hyperlink" Target="https://tagar.id/odp-corona-sumbar-616-bertambah-133-orang" TargetMode="External"/><Relationship Id="rId443" Type="http://schemas.openxmlformats.org/officeDocument/2006/relationships/hyperlink" Target="https://tagar.id/odp-corona-sumbar-616-bertambah-133-orang" TargetMode="External"/><Relationship Id="rId442" Type="http://schemas.openxmlformats.org/officeDocument/2006/relationships/hyperlink" Target="https://tagar.id/odp-corona-sumbar-616-bertambah-133-orang" TargetMode="External"/><Relationship Id="rId441" Type="http://schemas.openxmlformats.org/officeDocument/2006/relationships/hyperlink" Target="https://tagar.id/odp-corona-sumbar-616-bertambah-133-orang" TargetMode="External"/><Relationship Id="rId437" Type="http://schemas.openxmlformats.org/officeDocument/2006/relationships/hyperlink" Target="https://tagar.id/odp-corona-sumbar-616-bertambah-133-orang" TargetMode="External"/><Relationship Id="rId436" Type="http://schemas.openxmlformats.org/officeDocument/2006/relationships/hyperlink" Target="https://tagar.id/odp-corona-sumbar-616-bertambah-133-orang" TargetMode="External"/><Relationship Id="rId435" Type="http://schemas.openxmlformats.org/officeDocument/2006/relationships/hyperlink" Target="https://tagar.id/odp-corona-sumbar-616-bertambah-133-orang" TargetMode="External"/><Relationship Id="rId434" Type="http://schemas.openxmlformats.org/officeDocument/2006/relationships/hyperlink" Target="https://tagar.id/odp-corona-sumbar-616-bertambah-133-orang" TargetMode="External"/><Relationship Id="rId439" Type="http://schemas.openxmlformats.org/officeDocument/2006/relationships/hyperlink" Target="https://tagar.id/odp-corona-sumbar-616-bertambah-133-orang" TargetMode="External"/><Relationship Id="rId438" Type="http://schemas.openxmlformats.org/officeDocument/2006/relationships/hyperlink" Target="https://tagar.id/odp-corona-sumbar-616-bertambah-133-orang" TargetMode="External"/><Relationship Id="rId433" Type="http://schemas.openxmlformats.org/officeDocument/2006/relationships/hyperlink" Target="https://tagar.id/odp-corona-sumbar-616-bertambah-133-orang" TargetMode="External"/><Relationship Id="rId432" Type="http://schemas.openxmlformats.org/officeDocument/2006/relationships/hyperlink" Target="https://tagar.id/odp-corona-sumbar-616-bertambah-133-orang" TargetMode="External"/><Relationship Id="rId431" Type="http://schemas.openxmlformats.org/officeDocument/2006/relationships/hyperlink" Target="https://tagar.id/odp-corona-sumbar-616-bertambah-133-orang" TargetMode="External"/><Relationship Id="rId430" Type="http://schemas.openxmlformats.org/officeDocument/2006/relationships/hyperlink" Target="https://tagar.id/odp-corona-sumbar-616-bertambah-133-orang" TargetMode="Externa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https://covid19.sulselprov.go.id/" TargetMode="External"/><Relationship Id="rId2" Type="http://schemas.openxmlformats.org/officeDocument/2006/relationships/hyperlink" Target="https://covid19.sulselprov.go.id/" TargetMode="External"/><Relationship Id="rId3" Type="http://schemas.openxmlformats.org/officeDocument/2006/relationships/hyperlink" Target="https://covid19.sulselprov.go.id/" TargetMode="External"/><Relationship Id="rId4" Type="http://schemas.openxmlformats.org/officeDocument/2006/relationships/hyperlink" Target="https://covid19.sulselprov.go.id/" TargetMode="External"/><Relationship Id="rId9" Type="http://schemas.openxmlformats.org/officeDocument/2006/relationships/hyperlink" Target="https://covid19.sulselprov.go.id/" TargetMode="External"/><Relationship Id="rId5" Type="http://schemas.openxmlformats.org/officeDocument/2006/relationships/hyperlink" Target="https://covid19.sulselprov.go.id/" TargetMode="External"/><Relationship Id="rId6" Type="http://schemas.openxmlformats.org/officeDocument/2006/relationships/hyperlink" Target="https://covid19.sulselprov.go.id/" TargetMode="External"/><Relationship Id="rId7" Type="http://schemas.openxmlformats.org/officeDocument/2006/relationships/hyperlink" Target="https://covid19.sulselprov.go.id/" TargetMode="External"/><Relationship Id="rId8" Type="http://schemas.openxmlformats.org/officeDocument/2006/relationships/hyperlink" Target="https://covid19.sulselprov.go.id/" TargetMode="External"/><Relationship Id="rId40" Type="http://schemas.openxmlformats.org/officeDocument/2006/relationships/hyperlink" Target="https://covid19.sulselprov.go.id/" TargetMode="External"/><Relationship Id="rId42" Type="http://schemas.openxmlformats.org/officeDocument/2006/relationships/hyperlink" Target="https://covid19.sulselprov.go.id/" TargetMode="External"/><Relationship Id="rId41" Type="http://schemas.openxmlformats.org/officeDocument/2006/relationships/hyperlink" Target="https://covid19.sulselprov.go.id/" TargetMode="External"/><Relationship Id="rId44" Type="http://schemas.openxmlformats.org/officeDocument/2006/relationships/hyperlink" Target="https://covid19.sulselprov.go.id/" TargetMode="External"/><Relationship Id="rId43" Type="http://schemas.openxmlformats.org/officeDocument/2006/relationships/hyperlink" Target="https://covid19.sulselprov.go.id/" TargetMode="External"/><Relationship Id="rId46" Type="http://schemas.openxmlformats.org/officeDocument/2006/relationships/hyperlink" Target="https://covid19.sulselprov.go.id/" TargetMode="External"/><Relationship Id="rId45" Type="http://schemas.openxmlformats.org/officeDocument/2006/relationships/hyperlink" Target="https://covid19.sulselprov.go.id/" TargetMode="External"/><Relationship Id="rId48" Type="http://schemas.openxmlformats.org/officeDocument/2006/relationships/hyperlink" Target="https://covid19.sulselprov.go.id/" TargetMode="External"/><Relationship Id="rId47" Type="http://schemas.openxmlformats.org/officeDocument/2006/relationships/hyperlink" Target="https://covid19.sulselprov.go.id/" TargetMode="External"/><Relationship Id="rId49" Type="http://schemas.openxmlformats.org/officeDocument/2006/relationships/hyperlink" Target="https://covid19.sulselprov.go.id/" TargetMode="External"/><Relationship Id="rId31" Type="http://schemas.openxmlformats.org/officeDocument/2006/relationships/hyperlink" Target="https://covid19.sulselprov.go.id/" TargetMode="External"/><Relationship Id="rId30" Type="http://schemas.openxmlformats.org/officeDocument/2006/relationships/hyperlink" Target="https://covid19.sulselprov.go.id/" TargetMode="External"/><Relationship Id="rId33" Type="http://schemas.openxmlformats.org/officeDocument/2006/relationships/hyperlink" Target="https://covid19.sulselprov.go.id/" TargetMode="External"/><Relationship Id="rId32" Type="http://schemas.openxmlformats.org/officeDocument/2006/relationships/hyperlink" Target="https://covid19.sulselprov.go.id/" TargetMode="External"/><Relationship Id="rId35" Type="http://schemas.openxmlformats.org/officeDocument/2006/relationships/hyperlink" Target="https://covid19.sulselprov.go.id/" TargetMode="External"/><Relationship Id="rId34" Type="http://schemas.openxmlformats.org/officeDocument/2006/relationships/hyperlink" Target="https://covid19.sulselprov.go.id/" TargetMode="External"/><Relationship Id="rId37" Type="http://schemas.openxmlformats.org/officeDocument/2006/relationships/hyperlink" Target="https://covid19.sulselprov.go.id/" TargetMode="External"/><Relationship Id="rId36" Type="http://schemas.openxmlformats.org/officeDocument/2006/relationships/hyperlink" Target="https://covid19.sulselprov.go.id/" TargetMode="External"/><Relationship Id="rId39" Type="http://schemas.openxmlformats.org/officeDocument/2006/relationships/hyperlink" Target="https://covid19.sulselprov.go.id/" TargetMode="External"/><Relationship Id="rId38" Type="http://schemas.openxmlformats.org/officeDocument/2006/relationships/hyperlink" Target="https://covid19.sulselprov.go.id/" TargetMode="External"/><Relationship Id="rId20" Type="http://schemas.openxmlformats.org/officeDocument/2006/relationships/hyperlink" Target="https://covid19.sulselprov.go.id/" TargetMode="External"/><Relationship Id="rId22" Type="http://schemas.openxmlformats.org/officeDocument/2006/relationships/hyperlink" Target="https://covid19.sulselprov.go.id/" TargetMode="External"/><Relationship Id="rId21" Type="http://schemas.openxmlformats.org/officeDocument/2006/relationships/hyperlink" Target="https://covid19.sulselprov.go.id/" TargetMode="External"/><Relationship Id="rId24" Type="http://schemas.openxmlformats.org/officeDocument/2006/relationships/hyperlink" Target="https://covid19.sulselprov.go.id/" TargetMode="External"/><Relationship Id="rId23" Type="http://schemas.openxmlformats.org/officeDocument/2006/relationships/hyperlink" Target="https://covid19.sulselprov.go.id/" TargetMode="External"/><Relationship Id="rId26" Type="http://schemas.openxmlformats.org/officeDocument/2006/relationships/hyperlink" Target="https://covid19.sulselprov.go.id/" TargetMode="External"/><Relationship Id="rId25" Type="http://schemas.openxmlformats.org/officeDocument/2006/relationships/hyperlink" Target="https://covid19.sulselprov.go.id/" TargetMode="External"/><Relationship Id="rId28" Type="http://schemas.openxmlformats.org/officeDocument/2006/relationships/hyperlink" Target="https://www.instagram.com/dinaskesehatan_sulsel/" TargetMode="External"/><Relationship Id="rId27" Type="http://schemas.openxmlformats.org/officeDocument/2006/relationships/hyperlink" Target="https://covid19.sulselprov.go.id/" TargetMode="External"/><Relationship Id="rId29" Type="http://schemas.openxmlformats.org/officeDocument/2006/relationships/hyperlink" Target="https://covid19.sulselprov.go.id/" TargetMode="External"/><Relationship Id="rId11" Type="http://schemas.openxmlformats.org/officeDocument/2006/relationships/hyperlink" Target="https://covid19.sulselprov.go.id/" TargetMode="External"/><Relationship Id="rId10" Type="http://schemas.openxmlformats.org/officeDocument/2006/relationships/hyperlink" Target="https://covid19.sulselprov.go.id/" TargetMode="External"/><Relationship Id="rId13" Type="http://schemas.openxmlformats.org/officeDocument/2006/relationships/hyperlink" Target="https://covid19.sulselprov.go.id/" TargetMode="External"/><Relationship Id="rId12" Type="http://schemas.openxmlformats.org/officeDocument/2006/relationships/hyperlink" Target="https://covid19.sulselprov.go.id/" TargetMode="External"/><Relationship Id="rId15" Type="http://schemas.openxmlformats.org/officeDocument/2006/relationships/hyperlink" Target="https://covid19.sulselprov.go.id/" TargetMode="External"/><Relationship Id="rId14" Type="http://schemas.openxmlformats.org/officeDocument/2006/relationships/hyperlink" Target="https://covid19.sulselprov.go.id/" TargetMode="External"/><Relationship Id="rId17" Type="http://schemas.openxmlformats.org/officeDocument/2006/relationships/hyperlink" Target="https://covid19.sulselprov.go.id/" TargetMode="External"/><Relationship Id="rId16" Type="http://schemas.openxmlformats.org/officeDocument/2006/relationships/hyperlink" Target="https://covid19.sulselprov.go.id/" TargetMode="External"/><Relationship Id="rId19" Type="http://schemas.openxmlformats.org/officeDocument/2006/relationships/hyperlink" Target="https://covid19.sulselprov.go.id/" TargetMode="External"/><Relationship Id="rId18" Type="http://schemas.openxmlformats.org/officeDocument/2006/relationships/hyperlink" Target="https://covid19.sulselprov.go.id/" TargetMode="External"/><Relationship Id="rId84" Type="http://schemas.openxmlformats.org/officeDocument/2006/relationships/hyperlink" Target="https://covid19.sulselprov.go.id/" TargetMode="External"/><Relationship Id="rId83" Type="http://schemas.openxmlformats.org/officeDocument/2006/relationships/hyperlink" Target="https://covid19.sulselprov.go.id/" TargetMode="External"/><Relationship Id="rId86" Type="http://schemas.openxmlformats.org/officeDocument/2006/relationships/hyperlink" Target="https://covid19.sulselprov.go.id/" TargetMode="External"/><Relationship Id="rId85" Type="http://schemas.openxmlformats.org/officeDocument/2006/relationships/hyperlink" Target="https://covid19.sulselprov.go.id/" TargetMode="External"/><Relationship Id="rId88" Type="http://schemas.openxmlformats.org/officeDocument/2006/relationships/hyperlink" Target="https://covid19.sulselprov.go.id/" TargetMode="External"/><Relationship Id="rId87" Type="http://schemas.openxmlformats.org/officeDocument/2006/relationships/hyperlink" Target="https://covid19.sulselprov.go.id/" TargetMode="External"/><Relationship Id="rId89" Type="http://schemas.openxmlformats.org/officeDocument/2006/relationships/hyperlink" Target="https://covid19.sulselprov.go.id/" TargetMode="External"/><Relationship Id="rId80" Type="http://schemas.openxmlformats.org/officeDocument/2006/relationships/hyperlink" Target="https://covid19.sulselprov.go.id/" TargetMode="External"/><Relationship Id="rId82" Type="http://schemas.openxmlformats.org/officeDocument/2006/relationships/hyperlink" Target="https://covid19.sulselprov.go.id/" TargetMode="External"/><Relationship Id="rId81" Type="http://schemas.openxmlformats.org/officeDocument/2006/relationships/hyperlink" Target="https://covid19.sulselprov.go.id/" TargetMode="External"/><Relationship Id="rId73" Type="http://schemas.openxmlformats.org/officeDocument/2006/relationships/hyperlink" Target="https://covid19.sulselprov.go.id/" TargetMode="External"/><Relationship Id="rId72" Type="http://schemas.openxmlformats.org/officeDocument/2006/relationships/hyperlink" Target="https://www.instagram.com/dinaskesehatan_sulsel/" TargetMode="External"/><Relationship Id="rId75" Type="http://schemas.openxmlformats.org/officeDocument/2006/relationships/hyperlink" Target="https://covid19.sulselprov.go.id/" TargetMode="External"/><Relationship Id="rId74" Type="http://schemas.openxmlformats.org/officeDocument/2006/relationships/hyperlink" Target="https://covid19.sulselprov.go.id/" TargetMode="External"/><Relationship Id="rId77" Type="http://schemas.openxmlformats.org/officeDocument/2006/relationships/hyperlink" Target="https://covid19.sulselprov.go.id/" TargetMode="External"/><Relationship Id="rId76" Type="http://schemas.openxmlformats.org/officeDocument/2006/relationships/hyperlink" Target="https://covid19.sulselprov.go.id/" TargetMode="External"/><Relationship Id="rId79" Type="http://schemas.openxmlformats.org/officeDocument/2006/relationships/hyperlink" Target="https://covid19.sulselprov.go.id/" TargetMode="External"/><Relationship Id="rId78" Type="http://schemas.openxmlformats.org/officeDocument/2006/relationships/hyperlink" Target="https://covid19.sulselprov.go.id/" TargetMode="External"/><Relationship Id="rId71" Type="http://schemas.openxmlformats.org/officeDocument/2006/relationships/hyperlink" Target="https://www.instagram.com/dinaskesehatan_sulsel/" TargetMode="External"/><Relationship Id="rId70" Type="http://schemas.openxmlformats.org/officeDocument/2006/relationships/hyperlink" Target="https://www.instagram.com/dinaskesehatan_sulsel/" TargetMode="External"/><Relationship Id="rId62" Type="http://schemas.openxmlformats.org/officeDocument/2006/relationships/hyperlink" Target="https://covid19.sulselprov.go.id/" TargetMode="External"/><Relationship Id="rId61" Type="http://schemas.openxmlformats.org/officeDocument/2006/relationships/hyperlink" Target="https://covid19.sulselprov.go.id/" TargetMode="External"/><Relationship Id="rId64" Type="http://schemas.openxmlformats.org/officeDocument/2006/relationships/hyperlink" Target="https://www.instagram.com/dinaskesehatan_sulsel/" TargetMode="External"/><Relationship Id="rId63" Type="http://schemas.openxmlformats.org/officeDocument/2006/relationships/hyperlink" Target="https://www.instagram.com/dinaskesehatan_sulsel/" TargetMode="External"/><Relationship Id="rId66" Type="http://schemas.openxmlformats.org/officeDocument/2006/relationships/hyperlink" Target="https://www.instagram.com/dinaskesehatan_sulsel/" TargetMode="External"/><Relationship Id="rId65" Type="http://schemas.openxmlformats.org/officeDocument/2006/relationships/hyperlink" Target="https://www.instagram.com/dinaskesehatan_sulsel/" TargetMode="External"/><Relationship Id="rId68" Type="http://schemas.openxmlformats.org/officeDocument/2006/relationships/hyperlink" Target="https://www.instagram.com/dinaskesehatan_sulsel/" TargetMode="External"/><Relationship Id="rId67" Type="http://schemas.openxmlformats.org/officeDocument/2006/relationships/hyperlink" Target="https://www.instagram.com/dinaskesehatan_sulsel/" TargetMode="External"/><Relationship Id="rId60" Type="http://schemas.openxmlformats.org/officeDocument/2006/relationships/hyperlink" Target="https://covid19.sulselprov.go.id/" TargetMode="External"/><Relationship Id="rId69" Type="http://schemas.openxmlformats.org/officeDocument/2006/relationships/hyperlink" Target="https://www.instagram.com/dinaskesehatan_sulsel/" TargetMode="External"/><Relationship Id="rId51" Type="http://schemas.openxmlformats.org/officeDocument/2006/relationships/hyperlink" Target="https://covid19.sulselprov.go.id/" TargetMode="External"/><Relationship Id="rId50" Type="http://schemas.openxmlformats.org/officeDocument/2006/relationships/hyperlink" Target="https://covid19.sulselprov.go.id/" TargetMode="External"/><Relationship Id="rId53" Type="http://schemas.openxmlformats.org/officeDocument/2006/relationships/hyperlink" Target="https://covid19.sulselprov.go.id/" TargetMode="External"/><Relationship Id="rId52" Type="http://schemas.openxmlformats.org/officeDocument/2006/relationships/hyperlink" Target="https://covid19.sulselprov.go.id/" TargetMode="External"/><Relationship Id="rId55" Type="http://schemas.openxmlformats.org/officeDocument/2006/relationships/hyperlink" Target="https://covid19.sulselprov.go.id/" TargetMode="External"/><Relationship Id="rId54" Type="http://schemas.openxmlformats.org/officeDocument/2006/relationships/hyperlink" Target="https://covid19.sulselprov.go.id/" TargetMode="External"/><Relationship Id="rId57" Type="http://schemas.openxmlformats.org/officeDocument/2006/relationships/hyperlink" Target="https://covid19.sulselprov.go.id/" TargetMode="External"/><Relationship Id="rId56" Type="http://schemas.openxmlformats.org/officeDocument/2006/relationships/hyperlink" Target="https://covid19.sulselprov.go.id/" TargetMode="External"/><Relationship Id="rId59" Type="http://schemas.openxmlformats.org/officeDocument/2006/relationships/hyperlink" Target="https://regional.kompas.com/read/2020/03/19/19323461/2-warga-sulawesi-selatan-positif-corona-1-meninggal-dunia" TargetMode="External"/><Relationship Id="rId58" Type="http://schemas.openxmlformats.org/officeDocument/2006/relationships/hyperlink" Target="https://regional.kompas.com/read/2020/03/19/19323461/2-warga-sulawesi-selatan-positif-corona-1-meninggal-dunia" TargetMode="External"/><Relationship Id="rId95" Type="http://schemas.openxmlformats.org/officeDocument/2006/relationships/hyperlink" Target="https://www.instagram.com/dinaskesehatan_sulsel/" TargetMode="External"/><Relationship Id="rId94" Type="http://schemas.openxmlformats.org/officeDocument/2006/relationships/hyperlink" Target="https://covid19.sulselprov.go.id/" TargetMode="External"/><Relationship Id="rId97" Type="http://schemas.openxmlformats.org/officeDocument/2006/relationships/hyperlink" Target="https://www.instagram.com/dinaskesehatan_sulsel/" TargetMode="External"/><Relationship Id="rId96" Type="http://schemas.openxmlformats.org/officeDocument/2006/relationships/hyperlink" Target="https://www.instagram.com/dinaskesehatan_sulsel/" TargetMode="External"/><Relationship Id="rId99" Type="http://schemas.openxmlformats.org/officeDocument/2006/relationships/hyperlink" Target="https://www.instagram.com/dinaskesehatan_sulsel/" TargetMode="External"/><Relationship Id="rId98" Type="http://schemas.openxmlformats.org/officeDocument/2006/relationships/hyperlink" Target="https://www.instagram.com/dinaskesehatan_sulsel/" TargetMode="External"/><Relationship Id="rId91" Type="http://schemas.openxmlformats.org/officeDocument/2006/relationships/hyperlink" Target="https://covid19.sulselprov.go.id/" TargetMode="External"/><Relationship Id="rId90" Type="http://schemas.openxmlformats.org/officeDocument/2006/relationships/hyperlink" Target="https://covid19.sulselprov.go.id/" TargetMode="External"/><Relationship Id="rId93" Type="http://schemas.openxmlformats.org/officeDocument/2006/relationships/hyperlink" Target="https://covid19.sulselprov.go.id/" TargetMode="External"/><Relationship Id="rId92" Type="http://schemas.openxmlformats.org/officeDocument/2006/relationships/hyperlink" Target="https://covid19.sulselprov.go.id/" TargetMode="External"/><Relationship Id="rId220" Type="http://schemas.openxmlformats.org/officeDocument/2006/relationships/hyperlink" Target="https://covid19.sulselprov.go.id/" TargetMode="External"/><Relationship Id="rId222" Type="http://schemas.openxmlformats.org/officeDocument/2006/relationships/drawing" Target="../drawings/drawing23.xml"/><Relationship Id="rId221" Type="http://schemas.openxmlformats.org/officeDocument/2006/relationships/hyperlink" Target="https://covid19.sulselprov.go.id/" TargetMode="External"/><Relationship Id="rId217" Type="http://schemas.openxmlformats.org/officeDocument/2006/relationships/hyperlink" Target="https://covid19.sulselprov.go.id/" TargetMode="External"/><Relationship Id="rId216" Type="http://schemas.openxmlformats.org/officeDocument/2006/relationships/hyperlink" Target="https://covid19.sulselprov.go.id/" TargetMode="External"/><Relationship Id="rId215" Type="http://schemas.openxmlformats.org/officeDocument/2006/relationships/hyperlink" Target="https://covid19.sulselprov.go.id/" TargetMode="External"/><Relationship Id="rId214" Type="http://schemas.openxmlformats.org/officeDocument/2006/relationships/hyperlink" Target="https://covid19.sulselprov.go.id/" TargetMode="External"/><Relationship Id="rId219" Type="http://schemas.openxmlformats.org/officeDocument/2006/relationships/hyperlink" Target="https://covid19.sulselprov.go.id/" TargetMode="External"/><Relationship Id="rId218" Type="http://schemas.openxmlformats.org/officeDocument/2006/relationships/hyperlink" Target="https://covid19.sulselprov.go.id/" TargetMode="External"/><Relationship Id="rId213" Type="http://schemas.openxmlformats.org/officeDocument/2006/relationships/hyperlink" Target="https://covid19.sulselprov.go.id/" TargetMode="External"/><Relationship Id="rId212" Type="http://schemas.openxmlformats.org/officeDocument/2006/relationships/hyperlink" Target="https://covid19.sulselprov.go.id/" TargetMode="External"/><Relationship Id="rId211" Type="http://schemas.openxmlformats.org/officeDocument/2006/relationships/hyperlink" Target="https://covid19.sulselprov.go.id/" TargetMode="External"/><Relationship Id="rId210" Type="http://schemas.openxmlformats.org/officeDocument/2006/relationships/hyperlink" Target="https://covid19.sulselprov.go.id/" TargetMode="External"/><Relationship Id="rId206" Type="http://schemas.openxmlformats.org/officeDocument/2006/relationships/hyperlink" Target="https://covid19.sulselprov.go.id/" TargetMode="External"/><Relationship Id="rId205" Type="http://schemas.openxmlformats.org/officeDocument/2006/relationships/hyperlink" Target="https://covid19.sulselprov.go.id/" TargetMode="External"/><Relationship Id="rId204" Type="http://schemas.openxmlformats.org/officeDocument/2006/relationships/hyperlink" Target="https://covid19.sulselprov.go.id/" TargetMode="External"/><Relationship Id="rId203" Type="http://schemas.openxmlformats.org/officeDocument/2006/relationships/hyperlink" Target="https://covid19.sulselprov.go.id/" TargetMode="External"/><Relationship Id="rId209" Type="http://schemas.openxmlformats.org/officeDocument/2006/relationships/hyperlink" Target="https://covid19.sulselprov.go.id/" TargetMode="External"/><Relationship Id="rId208" Type="http://schemas.openxmlformats.org/officeDocument/2006/relationships/hyperlink" Target="https://covid19.sulselprov.go.id/" TargetMode="External"/><Relationship Id="rId207" Type="http://schemas.openxmlformats.org/officeDocument/2006/relationships/hyperlink" Target="https://covid19.sulselprov.go.id/" TargetMode="External"/><Relationship Id="rId202" Type="http://schemas.openxmlformats.org/officeDocument/2006/relationships/hyperlink" Target="https://covid19.sulselprov.go.id/" TargetMode="External"/><Relationship Id="rId201" Type="http://schemas.openxmlformats.org/officeDocument/2006/relationships/hyperlink" Target="https://covid19.sulselprov.go.id/" TargetMode="External"/><Relationship Id="rId200" Type="http://schemas.openxmlformats.org/officeDocument/2006/relationships/hyperlink" Target="https://covid19.sulselprov.go.id/" TargetMode="External"/><Relationship Id="rId190" Type="http://schemas.openxmlformats.org/officeDocument/2006/relationships/hyperlink" Target="https://covid19.sulselprov.go.id/" TargetMode="External"/><Relationship Id="rId194" Type="http://schemas.openxmlformats.org/officeDocument/2006/relationships/hyperlink" Target="https://covid19.sulselprov.go.id/" TargetMode="External"/><Relationship Id="rId193" Type="http://schemas.openxmlformats.org/officeDocument/2006/relationships/hyperlink" Target="https://covid19.sulselprov.go.id/" TargetMode="External"/><Relationship Id="rId192" Type="http://schemas.openxmlformats.org/officeDocument/2006/relationships/hyperlink" Target="https://covid19.sulselprov.go.id/" TargetMode="External"/><Relationship Id="rId191" Type="http://schemas.openxmlformats.org/officeDocument/2006/relationships/hyperlink" Target="https://covid19.sulselprov.go.id/" TargetMode="External"/><Relationship Id="rId187" Type="http://schemas.openxmlformats.org/officeDocument/2006/relationships/hyperlink" Target="https://covid19.sulselprov.go.id/" TargetMode="External"/><Relationship Id="rId186" Type="http://schemas.openxmlformats.org/officeDocument/2006/relationships/hyperlink" Target="https://covid19.sulselprov.go.id/" TargetMode="External"/><Relationship Id="rId185" Type="http://schemas.openxmlformats.org/officeDocument/2006/relationships/hyperlink" Target="https://covid19.sulselprov.go.id/" TargetMode="External"/><Relationship Id="rId184" Type="http://schemas.openxmlformats.org/officeDocument/2006/relationships/hyperlink" Target="https://covid19.sulselprov.go.id/" TargetMode="External"/><Relationship Id="rId189" Type="http://schemas.openxmlformats.org/officeDocument/2006/relationships/hyperlink" Target="https://covid19.sulselprov.go.id/" TargetMode="External"/><Relationship Id="rId188" Type="http://schemas.openxmlformats.org/officeDocument/2006/relationships/hyperlink" Target="https://covid19.sulselprov.go.id/" TargetMode="External"/><Relationship Id="rId183" Type="http://schemas.openxmlformats.org/officeDocument/2006/relationships/hyperlink" Target="https://covid19.sulselprov.go.id/" TargetMode="External"/><Relationship Id="rId182" Type="http://schemas.openxmlformats.org/officeDocument/2006/relationships/hyperlink" Target="https://covid19.sulselprov.go.id/" TargetMode="External"/><Relationship Id="rId181" Type="http://schemas.openxmlformats.org/officeDocument/2006/relationships/hyperlink" Target="https://covid19.sulselprov.go.id/" TargetMode="External"/><Relationship Id="rId180" Type="http://schemas.openxmlformats.org/officeDocument/2006/relationships/hyperlink" Target="https://covid19.sulselprov.go.id/" TargetMode="External"/><Relationship Id="rId176" Type="http://schemas.openxmlformats.org/officeDocument/2006/relationships/hyperlink" Target="https://covid19.sulselprov.go.id/" TargetMode="External"/><Relationship Id="rId175" Type="http://schemas.openxmlformats.org/officeDocument/2006/relationships/hyperlink" Target="https://covid19.sulselprov.go.id/" TargetMode="External"/><Relationship Id="rId174" Type="http://schemas.openxmlformats.org/officeDocument/2006/relationships/hyperlink" Target="https://covid19.sulselprov.go.id/" TargetMode="External"/><Relationship Id="rId173" Type="http://schemas.openxmlformats.org/officeDocument/2006/relationships/hyperlink" Target="https://covid19.sulselprov.go.id/" TargetMode="External"/><Relationship Id="rId179" Type="http://schemas.openxmlformats.org/officeDocument/2006/relationships/hyperlink" Target="https://covid19.sulselprov.go.id/" TargetMode="External"/><Relationship Id="rId178" Type="http://schemas.openxmlformats.org/officeDocument/2006/relationships/hyperlink" Target="https://covid19.sulselprov.go.id/" TargetMode="External"/><Relationship Id="rId177" Type="http://schemas.openxmlformats.org/officeDocument/2006/relationships/hyperlink" Target="https://covid19.sulselprov.go.id/" TargetMode="External"/><Relationship Id="rId198" Type="http://schemas.openxmlformats.org/officeDocument/2006/relationships/hyperlink" Target="https://covid19.sulselprov.go.id/" TargetMode="External"/><Relationship Id="rId197" Type="http://schemas.openxmlformats.org/officeDocument/2006/relationships/hyperlink" Target="https://covid19.sulselprov.go.id/" TargetMode="External"/><Relationship Id="rId196" Type="http://schemas.openxmlformats.org/officeDocument/2006/relationships/hyperlink" Target="https://covid19.sulselprov.go.id/" TargetMode="External"/><Relationship Id="rId195" Type="http://schemas.openxmlformats.org/officeDocument/2006/relationships/hyperlink" Target="https://covid19.sulselprov.go.id/" TargetMode="External"/><Relationship Id="rId199" Type="http://schemas.openxmlformats.org/officeDocument/2006/relationships/hyperlink" Target="https://covid19.sulselprov.go.id/" TargetMode="External"/><Relationship Id="rId150" Type="http://schemas.openxmlformats.org/officeDocument/2006/relationships/hyperlink" Target="https://covid19.sulselprov.go.id/" TargetMode="External"/><Relationship Id="rId149" Type="http://schemas.openxmlformats.org/officeDocument/2006/relationships/hyperlink" Target="https://covid19.sulselprov.go.id/" TargetMode="External"/><Relationship Id="rId148" Type="http://schemas.openxmlformats.org/officeDocument/2006/relationships/hyperlink" Target="https://covid19.sulselprov.go.id/" TargetMode="External"/><Relationship Id="rId143" Type="http://schemas.openxmlformats.org/officeDocument/2006/relationships/hyperlink" Target="https://covid19.sulselprov.go.id/" TargetMode="External"/><Relationship Id="rId142" Type="http://schemas.openxmlformats.org/officeDocument/2006/relationships/hyperlink" Target="https://covid19.sulselprov.go.id/" TargetMode="External"/><Relationship Id="rId141" Type="http://schemas.openxmlformats.org/officeDocument/2006/relationships/hyperlink" Target="https://covid19.sulselprov.go.id/" TargetMode="External"/><Relationship Id="rId140" Type="http://schemas.openxmlformats.org/officeDocument/2006/relationships/hyperlink" Target="https://covid19.sulselprov.go.id/" TargetMode="External"/><Relationship Id="rId147" Type="http://schemas.openxmlformats.org/officeDocument/2006/relationships/hyperlink" Target="https://covid19.sulselprov.go.id/" TargetMode="External"/><Relationship Id="rId146" Type="http://schemas.openxmlformats.org/officeDocument/2006/relationships/hyperlink" Target="https://covid19.sulselprov.go.id/" TargetMode="External"/><Relationship Id="rId145" Type="http://schemas.openxmlformats.org/officeDocument/2006/relationships/hyperlink" Target="https://covid19.sulselprov.go.id/" TargetMode="External"/><Relationship Id="rId144" Type="http://schemas.openxmlformats.org/officeDocument/2006/relationships/hyperlink" Target="https://covid19.sulselprov.go.id/" TargetMode="External"/><Relationship Id="rId139" Type="http://schemas.openxmlformats.org/officeDocument/2006/relationships/hyperlink" Target="https://covid19.sulselprov.go.id/" TargetMode="External"/><Relationship Id="rId138" Type="http://schemas.openxmlformats.org/officeDocument/2006/relationships/hyperlink" Target="https://covid19.sulselprov.go.id/" TargetMode="External"/><Relationship Id="rId137" Type="http://schemas.openxmlformats.org/officeDocument/2006/relationships/hyperlink" Target="https://covid19.sulselprov.go.id/" TargetMode="External"/><Relationship Id="rId132" Type="http://schemas.openxmlformats.org/officeDocument/2006/relationships/hyperlink" Target="https://covid19.sulselprov.go.id/" TargetMode="External"/><Relationship Id="rId131" Type="http://schemas.openxmlformats.org/officeDocument/2006/relationships/hyperlink" Target="https://covid19.sulselprov.go.id/" TargetMode="External"/><Relationship Id="rId130" Type="http://schemas.openxmlformats.org/officeDocument/2006/relationships/hyperlink" Target="https://covid19.sulselprov.go.id/" TargetMode="External"/><Relationship Id="rId136" Type="http://schemas.openxmlformats.org/officeDocument/2006/relationships/hyperlink" Target="https://covid19.sulselprov.go.id/" TargetMode="External"/><Relationship Id="rId135" Type="http://schemas.openxmlformats.org/officeDocument/2006/relationships/hyperlink" Target="https://covid19.sulselprov.go.id/" TargetMode="External"/><Relationship Id="rId134" Type="http://schemas.openxmlformats.org/officeDocument/2006/relationships/hyperlink" Target="https://covid19.sulselprov.go.id/" TargetMode="External"/><Relationship Id="rId133" Type="http://schemas.openxmlformats.org/officeDocument/2006/relationships/hyperlink" Target="https://covid19.sulselprov.go.id/" TargetMode="External"/><Relationship Id="rId172" Type="http://schemas.openxmlformats.org/officeDocument/2006/relationships/hyperlink" Target="https://covid19.sulselprov.go.id/" TargetMode="External"/><Relationship Id="rId171" Type="http://schemas.openxmlformats.org/officeDocument/2006/relationships/hyperlink" Target="https://covid19.sulselprov.go.id/" TargetMode="External"/><Relationship Id="rId170" Type="http://schemas.openxmlformats.org/officeDocument/2006/relationships/hyperlink" Target="https://covid19.sulselprov.go.id/" TargetMode="External"/><Relationship Id="rId165" Type="http://schemas.openxmlformats.org/officeDocument/2006/relationships/hyperlink" Target="https://covid19.sulselprov.go.id/" TargetMode="External"/><Relationship Id="rId164" Type="http://schemas.openxmlformats.org/officeDocument/2006/relationships/hyperlink" Target="https://covid19.sulselprov.go.id/" TargetMode="External"/><Relationship Id="rId163" Type="http://schemas.openxmlformats.org/officeDocument/2006/relationships/hyperlink" Target="https://covid19.sulselprov.go.id/" TargetMode="External"/><Relationship Id="rId162" Type="http://schemas.openxmlformats.org/officeDocument/2006/relationships/hyperlink" Target="https://covid19.sulselprov.go.id/" TargetMode="External"/><Relationship Id="rId169" Type="http://schemas.openxmlformats.org/officeDocument/2006/relationships/hyperlink" Target="https://covid19.sulselprov.go.id/" TargetMode="External"/><Relationship Id="rId168" Type="http://schemas.openxmlformats.org/officeDocument/2006/relationships/hyperlink" Target="https://covid19.sulselprov.go.id/" TargetMode="External"/><Relationship Id="rId167" Type="http://schemas.openxmlformats.org/officeDocument/2006/relationships/hyperlink" Target="https://covid19.sulselprov.go.id/" TargetMode="External"/><Relationship Id="rId166" Type="http://schemas.openxmlformats.org/officeDocument/2006/relationships/hyperlink" Target="https://covid19.sulselprov.go.id/" TargetMode="External"/><Relationship Id="rId161" Type="http://schemas.openxmlformats.org/officeDocument/2006/relationships/hyperlink" Target="https://covid19.sulselprov.go.id/" TargetMode="External"/><Relationship Id="rId160" Type="http://schemas.openxmlformats.org/officeDocument/2006/relationships/hyperlink" Target="https://covid19.sulselprov.go.id/" TargetMode="External"/><Relationship Id="rId159" Type="http://schemas.openxmlformats.org/officeDocument/2006/relationships/hyperlink" Target="https://covid19.sulselprov.go.id/" TargetMode="External"/><Relationship Id="rId154" Type="http://schemas.openxmlformats.org/officeDocument/2006/relationships/hyperlink" Target="https://covid19.sulselprov.go.id/" TargetMode="External"/><Relationship Id="rId153" Type="http://schemas.openxmlformats.org/officeDocument/2006/relationships/hyperlink" Target="https://covid19.sulselprov.go.id/" TargetMode="External"/><Relationship Id="rId152" Type="http://schemas.openxmlformats.org/officeDocument/2006/relationships/hyperlink" Target="https://covid19.sulselprov.go.id/" TargetMode="External"/><Relationship Id="rId151" Type="http://schemas.openxmlformats.org/officeDocument/2006/relationships/hyperlink" Target="https://covid19.sulselprov.go.id/" TargetMode="External"/><Relationship Id="rId158" Type="http://schemas.openxmlformats.org/officeDocument/2006/relationships/hyperlink" Target="https://covid19.sulselprov.go.id/" TargetMode="External"/><Relationship Id="rId157" Type="http://schemas.openxmlformats.org/officeDocument/2006/relationships/hyperlink" Target="https://covid19.sulselprov.go.id/" TargetMode="External"/><Relationship Id="rId156" Type="http://schemas.openxmlformats.org/officeDocument/2006/relationships/hyperlink" Target="https://covid19.sulselprov.go.id/" TargetMode="External"/><Relationship Id="rId155" Type="http://schemas.openxmlformats.org/officeDocument/2006/relationships/hyperlink" Target="https://covid19.sulselprov.go.id/" TargetMode="External"/><Relationship Id="rId107" Type="http://schemas.openxmlformats.org/officeDocument/2006/relationships/hyperlink" Target="https://www.instagram.com/dinaskesehatan_sulsel/" TargetMode="External"/><Relationship Id="rId106" Type="http://schemas.openxmlformats.org/officeDocument/2006/relationships/hyperlink" Target="https://www.instagram.com/dinaskesehatan_sulsel/" TargetMode="External"/><Relationship Id="rId105" Type="http://schemas.openxmlformats.org/officeDocument/2006/relationships/hyperlink" Target="https://www.instagram.com/dinaskesehatan_sulsel/" TargetMode="External"/><Relationship Id="rId104" Type="http://schemas.openxmlformats.org/officeDocument/2006/relationships/hyperlink" Target="https://www.instagram.com/dinaskesehatan_sulsel/" TargetMode="External"/><Relationship Id="rId109" Type="http://schemas.openxmlformats.org/officeDocument/2006/relationships/hyperlink" Target="https://www.instagram.com/dinaskesehatan_sulsel/" TargetMode="External"/><Relationship Id="rId108" Type="http://schemas.openxmlformats.org/officeDocument/2006/relationships/hyperlink" Target="https://www.instagram.com/dinaskesehatan_sulsel/" TargetMode="External"/><Relationship Id="rId103" Type="http://schemas.openxmlformats.org/officeDocument/2006/relationships/hyperlink" Target="https://www.instagram.com/dinaskesehatan_sulsel/" TargetMode="External"/><Relationship Id="rId102" Type="http://schemas.openxmlformats.org/officeDocument/2006/relationships/hyperlink" Target="https://www.instagram.com/dinaskesehatan_sulsel/" TargetMode="External"/><Relationship Id="rId101" Type="http://schemas.openxmlformats.org/officeDocument/2006/relationships/hyperlink" Target="https://www.instagram.com/dinaskesehatan_sulsel/" TargetMode="External"/><Relationship Id="rId100" Type="http://schemas.openxmlformats.org/officeDocument/2006/relationships/hyperlink" Target="https://www.instagram.com/dinaskesehatan_sulsel/" TargetMode="External"/><Relationship Id="rId129" Type="http://schemas.openxmlformats.org/officeDocument/2006/relationships/hyperlink" Target="https://covid19.sulselprov.go.id/" TargetMode="External"/><Relationship Id="rId128" Type="http://schemas.openxmlformats.org/officeDocument/2006/relationships/hyperlink" Target="https://covid19.sulselprov.go.id/" TargetMode="External"/><Relationship Id="rId127" Type="http://schemas.openxmlformats.org/officeDocument/2006/relationships/hyperlink" Target="https://covid19.sulselprov.go.id/" TargetMode="External"/><Relationship Id="rId126" Type="http://schemas.openxmlformats.org/officeDocument/2006/relationships/hyperlink" Target="https://covid19.sulselprov.go.id/" TargetMode="External"/><Relationship Id="rId121" Type="http://schemas.openxmlformats.org/officeDocument/2006/relationships/hyperlink" Target="https://covid19.sulselprov.go.id/" TargetMode="External"/><Relationship Id="rId120" Type="http://schemas.openxmlformats.org/officeDocument/2006/relationships/hyperlink" Target="https://covid19.sulselprov.go.id/" TargetMode="External"/><Relationship Id="rId125" Type="http://schemas.openxmlformats.org/officeDocument/2006/relationships/hyperlink" Target="https://covid19.sulselprov.go.id/" TargetMode="External"/><Relationship Id="rId124" Type="http://schemas.openxmlformats.org/officeDocument/2006/relationships/hyperlink" Target="https://covid19.sulselprov.go.id/" TargetMode="External"/><Relationship Id="rId123" Type="http://schemas.openxmlformats.org/officeDocument/2006/relationships/hyperlink" Target="https://covid19.sulselprov.go.id/" TargetMode="External"/><Relationship Id="rId122" Type="http://schemas.openxmlformats.org/officeDocument/2006/relationships/hyperlink" Target="https://covid19.sulselprov.go.id/" TargetMode="External"/><Relationship Id="rId118" Type="http://schemas.openxmlformats.org/officeDocument/2006/relationships/hyperlink" Target="https://covid19.sulselprov.go.id/" TargetMode="External"/><Relationship Id="rId117" Type="http://schemas.openxmlformats.org/officeDocument/2006/relationships/hyperlink" Target="https://covid19.sulselprov.go.id/" TargetMode="External"/><Relationship Id="rId116" Type="http://schemas.openxmlformats.org/officeDocument/2006/relationships/hyperlink" Target="https://covid19.sulselprov.go.id/" TargetMode="External"/><Relationship Id="rId115" Type="http://schemas.openxmlformats.org/officeDocument/2006/relationships/hyperlink" Target="https://covid19.sulselprov.go.id/" TargetMode="External"/><Relationship Id="rId119" Type="http://schemas.openxmlformats.org/officeDocument/2006/relationships/hyperlink" Target="https://covid19.sulselprov.go.id/" TargetMode="External"/><Relationship Id="rId110" Type="http://schemas.openxmlformats.org/officeDocument/2006/relationships/hyperlink" Target="https://www.instagram.com/dinaskesehatan_sulsel/" TargetMode="External"/><Relationship Id="rId114" Type="http://schemas.openxmlformats.org/officeDocument/2006/relationships/hyperlink" Target="https://covid19.sulselprov.go.id/" TargetMode="External"/><Relationship Id="rId113" Type="http://schemas.openxmlformats.org/officeDocument/2006/relationships/hyperlink" Target="https://covid19.sulselprov.go.id/" TargetMode="External"/><Relationship Id="rId112" Type="http://schemas.openxmlformats.org/officeDocument/2006/relationships/hyperlink" Target="https://www.instagram.com/dinaskesehatan_sulsel/" TargetMode="External"/><Relationship Id="rId111" Type="http://schemas.openxmlformats.org/officeDocument/2006/relationships/hyperlink" Target="https://www.instagram.com/dinaskesehatan_sulsel/" TargetMode="Externa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hyperlink" Target="https://kumparan.com/sulbarkini/update-covid-19-di-sulbar-positif-masih-nihil-269-odp-1-pdp-1t5Z7WDKiKf" TargetMode="External"/><Relationship Id="rId2" Type="http://schemas.openxmlformats.org/officeDocument/2006/relationships/hyperlink" Target="https://kumparan.com/sulbarkini/update-covid-19-di-sulbar-positif-masih-nihil-269-odp-1-pdp-1t5Z7WDKiKf" TargetMode="External"/><Relationship Id="rId3" Type="http://schemas.openxmlformats.org/officeDocument/2006/relationships/hyperlink" Target="https://kumparan.com/sulbarkini/update-covid-19-di-sulbar-positif-masih-nihil-269-odp-1-pdp-1t5Z7WDKiKf" TargetMode="External"/><Relationship Id="rId4" Type="http://schemas.openxmlformats.org/officeDocument/2006/relationships/hyperlink" Target="https://kumparan.com/sulbarkini/update-covid-19-di-sulbar-positif-masih-nihil-269-odp-1-pdp-1t5Z7WDKiKf" TargetMode="External"/><Relationship Id="rId9" Type="http://schemas.openxmlformats.org/officeDocument/2006/relationships/hyperlink" Target="https://kumparan.com/sulbarkini/update-covid-19-di-sulbar-positif-masih-nihil-269-odp-1-pdp-1t5Z7WDKiKf" TargetMode="External"/><Relationship Id="rId5" Type="http://schemas.openxmlformats.org/officeDocument/2006/relationships/hyperlink" Target="https://kumparan.com/sulbarkini/update-covid-19-di-sulbar-positif-masih-nihil-269-odp-1-pdp-1t5Z7WDKiKf" TargetMode="External"/><Relationship Id="rId6" Type="http://schemas.openxmlformats.org/officeDocument/2006/relationships/hyperlink" Target="https://kumparan.com/sulbarkini/update-covid-19-di-sulbar-positif-masih-nihil-269-odp-1-pdp-1t5Z7WDKiKf" TargetMode="External"/><Relationship Id="rId7" Type="http://schemas.openxmlformats.org/officeDocument/2006/relationships/hyperlink" Target="https://kumparan.com/sulbarkini/update-covid-19-di-sulbar-positif-masih-nihil-269-odp-1-pdp-1t5Z7WDKiKf" TargetMode="External"/><Relationship Id="rId8" Type="http://schemas.openxmlformats.org/officeDocument/2006/relationships/hyperlink" Target="https://kumparan.com/sulbarkini/update-covid-19-di-sulbar-positif-masih-nihil-269-odp-1-pdp-1t5Z7WDKiKf" TargetMode="External"/><Relationship Id="rId40" Type="http://schemas.openxmlformats.org/officeDocument/2006/relationships/hyperlink" Target="https://kumparan.com/sulbarkini/update-covid-19-di-sulbar-positif-masih-nihil-269-odp-1-pdp-1t5Z7WDKiKf" TargetMode="External"/><Relationship Id="rId42" Type="http://schemas.openxmlformats.org/officeDocument/2006/relationships/hyperlink" Target="https://kumparan.com/sulbarkini/update-covid-19-di-sulbar-positif-masih-nihil-269-odp-1-pdp-1t5Z7WDKiKf" TargetMode="External"/><Relationship Id="rId41" Type="http://schemas.openxmlformats.org/officeDocument/2006/relationships/hyperlink" Target="https://kumparan.com/sulbarkini/update-covid-19-di-sulbar-positif-masih-nihil-269-odp-1-pdp-1t5Z7WDKiKf" TargetMode="External"/><Relationship Id="rId44" Type="http://schemas.openxmlformats.org/officeDocument/2006/relationships/hyperlink" Target="https://kumparan.com/sulbarkini/update-covid-19-di-sulbar-positif-masih-nihil-269-odp-1-pdp-1t5Z7WDKiKf" TargetMode="External"/><Relationship Id="rId43" Type="http://schemas.openxmlformats.org/officeDocument/2006/relationships/hyperlink" Target="https://kumparan.com/sulbarkini/update-covid-19-di-sulbar-positif-masih-nihil-269-odp-1-pdp-1t5Z7WDKiKf" TargetMode="External"/><Relationship Id="rId46" Type="http://schemas.openxmlformats.org/officeDocument/2006/relationships/hyperlink" Target="https://kumparan.com/sulbarkini/update-covid-19-di-sulbar-positif-masih-nihil-269-odp-1-pdp-1t5Z7WDKiKf" TargetMode="External"/><Relationship Id="rId45" Type="http://schemas.openxmlformats.org/officeDocument/2006/relationships/hyperlink" Target="https://kumparan.com/sulbarkini/update-covid-19-di-sulbar-positif-masih-nihil-269-odp-1-pdp-1t5Z7WDKiKf" TargetMode="External"/><Relationship Id="rId48" Type="http://schemas.openxmlformats.org/officeDocument/2006/relationships/hyperlink" Target="https://kumparan.com/sulbarkini/update-covid-19-di-sulbar-positif-masih-nihil-269-odp-1-pdp-1t5Z7WDKiKf" TargetMode="External"/><Relationship Id="rId47" Type="http://schemas.openxmlformats.org/officeDocument/2006/relationships/hyperlink" Target="https://kumparan.com/sulbarkini/update-covid-19-di-sulbar-positif-masih-nihil-269-odp-1-pdp-1t5Z7WDKiKf" TargetMode="External"/><Relationship Id="rId49" Type="http://schemas.openxmlformats.org/officeDocument/2006/relationships/hyperlink" Target="https://kumparan.com/sulbarkini/update-covid-19-di-sulbar-positif-masih-nihil-269-odp-1-pdp-1t5Z7WDKiKf" TargetMode="External"/><Relationship Id="rId31" Type="http://schemas.openxmlformats.org/officeDocument/2006/relationships/hyperlink" Target="https://kumparan.com/sulbarkini/update-covid-19-di-sulbar-positif-masih-nihil-269-odp-1-pdp-1t5Z7WDKiKf" TargetMode="External"/><Relationship Id="rId30" Type="http://schemas.openxmlformats.org/officeDocument/2006/relationships/hyperlink" Target="https://kumparan.com/sulbarkini/update-covid-19-di-sulbar-positif-masih-nihil-269-odp-1-pdp-1t5Z7WDKiKf" TargetMode="External"/><Relationship Id="rId33" Type="http://schemas.openxmlformats.org/officeDocument/2006/relationships/hyperlink" Target="https://kumparan.com/sulbarkini/update-covid-19-di-sulbar-positif-masih-nihil-269-odp-1-pdp-1t5Z7WDKiKf" TargetMode="External"/><Relationship Id="rId32" Type="http://schemas.openxmlformats.org/officeDocument/2006/relationships/hyperlink" Target="https://kumparan.com/sulbarkini/update-covid-19-di-sulbar-positif-masih-nihil-269-odp-1-pdp-1t5Z7WDKiKf" TargetMode="External"/><Relationship Id="rId35" Type="http://schemas.openxmlformats.org/officeDocument/2006/relationships/hyperlink" Target="https://kumparan.com/sulbarkini/update-covid-19-di-sulbar-positif-masih-nihil-269-odp-1-pdp-1t5Z7WDKiKf" TargetMode="External"/><Relationship Id="rId34" Type="http://schemas.openxmlformats.org/officeDocument/2006/relationships/hyperlink" Target="https://kumparan.com/sulbarkini/update-covid-19-di-sulbar-positif-masih-nihil-269-odp-1-pdp-1t5Z7WDKiKf" TargetMode="External"/><Relationship Id="rId37" Type="http://schemas.openxmlformats.org/officeDocument/2006/relationships/hyperlink" Target="https://kumparan.com/sulbarkini/update-covid-19-di-sulbar-positif-masih-nihil-269-odp-1-pdp-1t5Z7WDKiKf" TargetMode="External"/><Relationship Id="rId36" Type="http://schemas.openxmlformats.org/officeDocument/2006/relationships/hyperlink" Target="https://kumparan.com/sulbarkini/update-covid-19-di-sulbar-positif-masih-nihil-269-odp-1-pdp-1t5Z7WDKiKf" TargetMode="External"/><Relationship Id="rId39" Type="http://schemas.openxmlformats.org/officeDocument/2006/relationships/hyperlink" Target="https://kumparan.com/sulbarkini/update-covid-19-di-sulbar-positif-masih-nihil-269-odp-1-pdp-1t5Z7WDKiKf" TargetMode="External"/><Relationship Id="rId38" Type="http://schemas.openxmlformats.org/officeDocument/2006/relationships/hyperlink" Target="https://kumparan.com/sulbarkini/update-covid-19-di-sulbar-positif-masih-nihil-269-odp-1-pdp-1t5Z7WDKiKf" TargetMode="External"/><Relationship Id="rId20" Type="http://schemas.openxmlformats.org/officeDocument/2006/relationships/hyperlink" Target="https://kumparan.com/sulbarkini/update-covid-19-di-sulbar-positif-masih-nihil-269-odp-1-pdp-1t5Z7WDKiKf" TargetMode="External"/><Relationship Id="rId22" Type="http://schemas.openxmlformats.org/officeDocument/2006/relationships/hyperlink" Target="https://kumparan.com/sulbarkini/update-covid-19-di-sulbar-positif-masih-nihil-269-odp-1-pdp-1t5Z7WDKiKf" TargetMode="External"/><Relationship Id="rId21" Type="http://schemas.openxmlformats.org/officeDocument/2006/relationships/hyperlink" Target="https://kumparan.com/sulbarkini/update-covid-19-di-sulbar-positif-masih-nihil-269-odp-1-pdp-1t5Z7WDKiKf" TargetMode="External"/><Relationship Id="rId24" Type="http://schemas.openxmlformats.org/officeDocument/2006/relationships/hyperlink" Target="https://kumparan.com/sulbarkini/update-covid-19-di-sulbar-positif-masih-nihil-269-odp-1-pdp-1t5Z7WDKiKf" TargetMode="External"/><Relationship Id="rId23" Type="http://schemas.openxmlformats.org/officeDocument/2006/relationships/hyperlink" Target="https://kumparan.com/sulbarkini/update-covid-19-di-sulbar-positif-masih-nihil-269-odp-1-pdp-1t5Z7WDKiKf" TargetMode="External"/><Relationship Id="rId26" Type="http://schemas.openxmlformats.org/officeDocument/2006/relationships/hyperlink" Target="https://kumparan.com/sulbarkini/update-covid-19-di-sulbar-positif-masih-nihil-269-odp-1-pdp-1t5Z7WDKiKf" TargetMode="External"/><Relationship Id="rId25" Type="http://schemas.openxmlformats.org/officeDocument/2006/relationships/hyperlink" Target="https://kumparan.com/sulbarkini/update-covid-19-di-sulbar-positif-masih-nihil-269-odp-1-pdp-1t5Z7WDKiKf" TargetMode="External"/><Relationship Id="rId28" Type="http://schemas.openxmlformats.org/officeDocument/2006/relationships/hyperlink" Target="https://kumparan.com/sulbarkini/update-covid-19-di-sulbar-positif-masih-nihil-269-odp-1-pdp-1t5Z7WDKiKf" TargetMode="External"/><Relationship Id="rId27" Type="http://schemas.openxmlformats.org/officeDocument/2006/relationships/hyperlink" Target="https://kumparan.com/sulbarkini/update-covid-19-di-sulbar-positif-masih-nihil-269-odp-1-pdp-1t5Z7WDKiKf" TargetMode="External"/><Relationship Id="rId29" Type="http://schemas.openxmlformats.org/officeDocument/2006/relationships/hyperlink" Target="https://kumparan.com/sulbarkini/update-covid-19-di-sulbar-positif-masih-nihil-269-odp-1-pdp-1t5Z7WDKiKf" TargetMode="External"/><Relationship Id="rId11" Type="http://schemas.openxmlformats.org/officeDocument/2006/relationships/hyperlink" Target="https://kumparan.com/sulbarkini/update-covid-19-di-sulbar-positif-masih-nihil-269-odp-1-pdp-1t5Z7WDKiKf" TargetMode="External"/><Relationship Id="rId10" Type="http://schemas.openxmlformats.org/officeDocument/2006/relationships/hyperlink" Target="https://kumparan.com/sulbarkini/update-covid-19-di-sulbar-positif-masih-nihil-269-odp-1-pdp-1t5Z7WDKiKf" TargetMode="External"/><Relationship Id="rId13" Type="http://schemas.openxmlformats.org/officeDocument/2006/relationships/hyperlink" Target="https://kumparan.com/sulbarkini/update-covid-19-di-sulbar-positif-masih-nihil-269-odp-1-pdp-1t5Z7WDKiKf" TargetMode="External"/><Relationship Id="rId12" Type="http://schemas.openxmlformats.org/officeDocument/2006/relationships/hyperlink" Target="https://kumparan.com/sulbarkini/update-covid-19-di-sulbar-positif-masih-nihil-269-odp-1-pdp-1t5Z7WDKiKf" TargetMode="External"/><Relationship Id="rId15" Type="http://schemas.openxmlformats.org/officeDocument/2006/relationships/hyperlink" Target="https://kumparan.com/sulbarkini/update-covid-19-di-sulbar-positif-masih-nihil-269-odp-1-pdp-1t5Z7WDKiKf" TargetMode="External"/><Relationship Id="rId14" Type="http://schemas.openxmlformats.org/officeDocument/2006/relationships/hyperlink" Target="https://kumparan.com/sulbarkini/update-covid-19-di-sulbar-positif-masih-nihil-269-odp-1-pdp-1t5Z7WDKiKf" TargetMode="External"/><Relationship Id="rId17" Type="http://schemas.openxmlformats.org/officeDocument/2006/relationships/hyperlink" Target="https://kumparan.com/sulbarkini/update-covid-19-di-sulbar-positif-masih-nihil-269-odp-1-pdp-1t5Z7WDKiKf" TargetMode="External"/><Relationship Id="rId16" Type="http://schemas.openxmlformats.org/officeDocument/2006/relationships/hyperlink" Target="https://kumparan.com/sulbarkini/update-covid-19-di-sulbar-positif-masih-nihil-269-odp-1-pdp-1t5Z7WDKiKf" TargetMode="External"/><Relationship Id="rId19" Type="http://schemas.openxmlformats.org/officeDocument/2006/relationships/hyperlink" Target="https://kumparan.com/sulbarkini/update-covid-19-di-sulbar-positif-masih-nihil-269-odp-1-pdp-1t5Z7WDKiKf" TargetMode="External"/><Relationship Id="rId18" Type="http://schemas.openxmlformats.org/officeDocument/2006/relationships/hyperlink" Target="https://kumparan.com/sulbarkini/update-covid-19-di-sulbar-positif-masih-nihil-269-odp-1-pdp-1t5Z7WDKiKf" TargetMode="External"/><Relationship Id="rId84" Type="http://schemas.openxmlformats.org/officeDocument/2006/relationships/hyperlink" Target="https://kumparan.com/sulbarkini/update-covid-19-di-sulbar-positif-masih-nihil-269-odp-1-pdp-1t5Z7WDKiKf" TargetMode="External"/><Relationship Id="rId83" Type="http://schemas.openxmlformats.org/officeDocument/2006/relationships/hyperlink" Target="https://kumparan.com/sulbarkini/update-covid-19-di-sulbar-positif-masih-nihil-269-odp-1-pdp-1t5Z7WDKiKf" TargetMode="External"/><Relationship Id="rId86" Type="http://schemas.openxmlformats.org/officeDocument/2006/relationships/hyperlink" Target="https://kumparan.com/sulbarkini/update-covid-19-di-sulbar-positif-masih-nihil-269-odp-1-pdp-1t5Z7WDKiKf" TargetMode="External"/><Relationship Id="rId85" Type="http://schemas.openxmlformats.org/officeDocument/2006/relationships/hyperlink" Target="https://kumparan.com/sulbarkini/update-covid-19-di-sulbar-positif-masih-nihil-269-odp-1-pdp-1t5Z7WDKiKf" TargetMode="External"/><Relationship Id="rId88" Type="http://schemas.openxmlformats.org/officeDocument/2006/relationships/hyperlink" Target="https://kumparan.com/sulbarkini/update-covid-19-di-sulbar-positif-masih-nihil-269-odp-1-pdp-1t5Z7WDKiKf" TargetMode="External"/><Relationship Id="rId87" Type="http://schemas.openxmlformats.org/officeDocument/2006/relationships/hyperlink" Target="https://kumparan.com/sulbarkini/update-covid-19-di-sulbar-positif-masih-nihil-269-odp-1-pdp-1t5Z7WDKiKf" TargetMode="External"/><Relationship Id="rId89" Type="http://schemas.openxmlformats.org/officeDocument/2006/relationships/hyperlink" Target="https://kumparan.com/sulbarkini/update-covid-19-di-sulbar-positif-masih-nihil-269-odp-1-pdp-1t5Z7WDKiKf" TargetMode="External"/><Relationship Id="rId80" Type="http://schemas.openxmlformats.org/officeDocument/2006/relationships/hyperlink" Target="https://kumparan.com/sulbarkini/update-covid-19-di-sulbar-positif-masih-nihil-269-odp-1-pdp-1t5Z7WDKiKf" TargetMode="External"/><Relationship Id="rId82" Type="http://schemas.openxmlformats.org/officeDocument/2006/relationships/hyperlink" Target="https://kumparan.com/sulbarkini/update-covid-19-di-sulbar-positif-masih-nihil-269-odp-1-pdp-1t5Z7WDKiKf" TargetMode="External"/><Relationship Id="rId81" Type="http://schemas.openxmlformats.org/officeDocument/2006/relationships/hyperlink" Target="https://kumparan.com/sulbarkini/update-covid-19-di-sulbar-positif-masih-nihil-269-odp-1-pdp-1t5Z7WDKiKf" TargetMode="External"/><Relationship Id="rId73" Type="http://schemas.openxmlformats.org/officeDocument/2006/relationships/hyperlink" Target="https://kumparan.com/sulbarkini/update-covid-19-di-sulbar-positif-masih-nihil-269-odp-1-pdp-1t5Z7WDKiKf" TargetMode="External"/><Relationship Id="rId72" Type="http://schemas.openxmlformats.org/officeDocument/2006/relationships/hyperlink" Target="https://kumparan.com/sulbarkini/update-covid-19-di-sulbar-positif-masih-nihil-269-odp-1-pdp-1t5Z7WDKiKf" TargetMode="External"/><Relationship Id="rId75" Type="http://schemas.openxmlformats.org/officeDocument/2006/relationships/hyperlink" Target="https://kumparan.com/sulbarkini/update-covid-19-di-sulbar-positif-masih-nihil-269-odp-1-pdp-1t5Z7WDKiKf" TargetMode="External"/><Relationship Id="rId74" Type="http://schemas.openxmlformats.org/officeDocument/2006/relationships/hyperlink" Target="https://kumparan.com/sulbarkini/update-covid-19-di-sulbar-positif-masih-nihil-269-odp-1-pdp-1t5Z7WDKiKf" TargetMode="External"/><Relationship Id="rId77" Type="http://schemas.openxmlformats.org/officeDocument/2006/relationships/hyperlink" Target="https://kumparan.com/sulbarkini/update-covid-19-di-sulbar-positif-masih-nihil-269-odp-1-pdp-1t5Z7WDKiKf" TargetMode="External"/><Relationship Id="rId76" Type="http://schemas.openxmlformats.org/officeDocument/2006/relationships/hyperlink" Target="https://kumparan.com/sulbarkini/update-covid-19-di-sulbar-positif-masih-nihil-269-odp-1-pdp-1t5Z7WDKiKf" TargetMode="External"/><Relationship Id="rId79" Type="http://schemas.openxmlformats.org/officeDocument/2006/relationships/hyperlink" Target="https://kumparan.com/sulbarkini/update-covid-19-di-sulbar-positif-masih-nihil-269-odp-1-pdp-1t5Z7WDKiKf" TargetMode="External"/><Relationship Id="rId78" Type="http://schemas.openxmlformats.org/officeDocument/2006/relationships/hyperlink" Target="https://kumparan.com/sulbarkini/update-covid-19-di-sulbar-positif-masih-nihil-269-odp-1-pdp-1t5Z7WDKiKf" TargetMode="External"/><Relationship Id="rId71" Type="http://schemas.openxmlformats.org/officeDocument/2006/relationships/hyperlink" Target="https://kumparan.com/sulbarkini/update-covid-19-di-sulbar-positif-masih-nihil-269-odp-1-pdp-1t5Z7WDKiKf" TargetMode="External"/><Relationship Id="rId70" Type="http://schemas.openxmlformats.org/officeDocument/2006/relationships/hyperlink" Target="https://kumparan.com/sulbarkini/update-covid-19-di-sulbar-positif-masih-nihil-269-odp-1-pdp-1t5Z7WDKiKf" TargetMode="External"/><Relationship Id="rId62" Type="http://schemas.openxmlformats.org/officeDocument/2006/relationships/hyperlink" Target="https://kumparan.com/sulbarkini/update-covid-19-di-sulbar-positif-masih-nihil-269-odp-1-pdp-1t5Z7WDKiKf" TargetMode="External"/><Relationship Id="rId61" Type="http://schemas.openxmlformats.org/officeDocument/2006/relationships/hyperlink" Target="https://kumparan.com/sulbarkini/update-covid-19-di-sulbar-positif-masih-nihil-269-odp-1-pdp-1t5Z7WDKiKf" TargetMode="External"/><Relationship Id="rId64" Type="http://schemas.openxmlformats.org/officeDocument/2006/relationships/hyperlink" Target="https://kumparan.com/sulbarkini/update-covid-19-di-sulbar-positif-masih-nihil-269-odp-1-pdp-1t5Z7WDKiKf" TargetMode="External"/><Relationship Id="rId63" Type="http://schemas.openxmlformats.org/officeDocument/2006/relationships/hyperlink" Target="https://kumparan.com/sulbarkini/update-covid-19-di-sulbar-positif-masih-nihil-269-odp-1-pdp-1t5Z7WDKiKf" TargetMode="External"/><Relationship Id="rId66" Type="http://schemas.openxmlformats.org/officeDocument/2006/relationships/hyperlink" Target="https://kumparan.com/sulbarkini/update-covid-19-di-sulbar-positif-masih-nihil-269-odp-1-pdp-1t5Z7WDKiKf" TargetMode="External"/><Relationship Id="rId65" Type="http://schemas.openxmlformats.org/officeDocument/2006/relationships/hyperlink" Target="https://kumparan.com/sulbarkini/update-covid-19-di-sulbar-positif-masih-nihil-269-odp-1-pdp-1t5Z7WDKiKf" TargetMode="External"/><Relationship Id="rId68" Type="http://schemas.openxmlformats.org/officeDocument/2006/relationships/hyperlink" Target="https://kumparan.com/sulbarkini/update-covid-19-di-sulbar-positif-masih-nihil-269-odp-1-pdp-1t5Z7WDKiKf" TargetMode="External"/><Relationship Id="rId67" Type="http://schemas.openxmlformats.org/officeDocument/2006/relationships/hyperlink" Target="https://kumparan.com/sulbarkini/update-covid-19-di-sulbar-positif-masih-nihil-269-odp-1-pdp-1t5Z7WDKiKf" TargetMode="External"/><Relationship Id="rId60" Type="http://schemas.openxmlformats.org/officeDocument/2006/relationships/hyperlink" Target="https://kumparan.com/sulbarkini/update-covid-19-di-sulbar-positif-masih-nihil-269-odp-1-pdp-1t5Z7WDKiKf" TargetMode="External"/><Relationship Id="rId69" Type="http://schemas.openxmlformats.org/officeDocument/2006/relationships/hyperlink" Target="https://kumparan.com/sulbarkini/update-covid-19-di-sulbar-positif-masih-nihil-269-odp-1-pdp-1t5Z7WDKiKf" TargetMode="External"/><Relationship Id="rId51" Type="http://schemas.openxmlformats.org/officeDocument/2006/relationships/hyperlink" Target="https://kumparan.com/sulbarkini/update-covid-19-di-sulbar-positif-masih-nihil-269-odp-1-pdp-1t5Z7WDKiKf" TargetMode="External"/><Relationship Id="rId50" Type="http://schemas.openxmlformats.org/officeDocument/2006/relationships/hyperlink" Target="https://kumparan.com/sulbarkini/update-covid-19-di-sulbar-positif-masih-nihil-269-odp-1-pdp-1t5Z7WDKiKf" TargetMode="External"/><Relationship Id="rId53" Type="http://schemas.openxmlformats.org/officeDocument/2006/relationships/hyperlink" Target="https://kumparan.com/sulbarkini/update-covid-19-di-sulbar-positif-masih-nihil-269-odp-1-pdp-1t5Z7WDKiKf" TargetMode="External"/><Relationship Id="rId52" Type="http://schemas.openxmlformats.org/officeDocument/2006/relationships/hyperlink" Target="https://kumparan.com/sulbarkini/update-covid-19-di-sulbar-positif-masih-nihil-269-odp-1-pdp-1t5Z7WDKiKf" TargetMode="External"/><Relationship Id="rId55" Type="http://schemas.openxmlformats.org/officeDocument/2006/relationships/hyperlink" Target="https://kumparan.com/sulbarkini/update-covid-19-di-sulbar-positif-masih-nihil-269-odp-1-pdp-1t5Z7WDKiKf" TargetMode="External"/><Relationship Id="rId54" Type="http://schemas.openxmlformats.org/officeDocument/2006/relationships/hyperlink" Target="https://kumparan.com/sulbarkini/update-covid-19-di-sulbar-positif-masih-nihil-269-odp-1-pdp-1t5Z7WDKiKf" TargetMode="External"/><Relationship Id="rId57" Type="http://schemas.openxmlformats.org/officeDocument/2006/relationships/hyperlink" Target="https://kumparan.com/sulbarkini/update-covid-19-di-sulbar-positif-masih-nihil-269-odp-1-pdp-1t5Z7WDKiKf" TargetMode="External"/><Relationship Id="rId56" Type="http://schemas.openxmlformats.org/officeDocument/2006/relationships/hyperlink" Target="https://kumparan.com/sulbarkini/update-covid-19-di-sulbar-positif-masih-nihil-269-odp-1-pdp-1t5Z7WDKiKf" TargetMode="External"/><Relationship Id="rId59" Type="http://schemas.openxmlformats.org/officeDocument/2006/relationships/hyperlink" Target="https://kumparan.com/sulbarkini/update-covid-19-di-sulbar-positif-masih-nihil-269-odp-1-pdp-1t5Z7WDKiKf" TargetMode="External"/><Relationship Id="rId58" Type="http://schemas.openxmlformats.org/officeDocument/2006/relationships/hyperlink" Target="https://kumparan.com/sulbarkini/update-covid-19-di-sulbar-positif-masih-nihil-269-odp-1-pdp-1t5Z7WDKiKf" TargetMode="External"/><Relationship Id="rId95" Type="http://schemas.openxmlformats.org/officeDocument/2006/relationships/hyperlink" Target="https://kumparan.com/sulbarkini/update-covid-19-di-sulbar-positif-masih-nihil-269-odp-1-pdp-1t5Z7WDKiKf" TargetMode="External"/><Relationship Id="rId94" Type="http://schemas.openxmlformats.org/officeDocument/2006/relationships/hyperlink" Target="https://kumparan.com/sulbarkini/update-covid-19-di-sulbar-positif-masih-nihil-269-odp-1-pdp-1t5Z7WDKiKf" TargetMode="External"/><Relationship Id="rId97" Type="http://schemas.openxmlformats.org/officeDocument/2006/relationships/hyperlink" Target="https://kumparan.com/sulbarkini/update-covid-19-di-sulbar-positif-masih-nihil-269-odp-1-pdp-1t5Z7WDKiKf" TargetMode="External"/><Relationship Id="rId96" Type="http://schemas.openxmlformats.org/officeDocument/2006/relationships/hyperlink" Target="https://kumparan.com/sulbarkini/update-covid-19-di-sulbar-positif-masih-nihil-269-odp-1-pdp-1t5Z7WDKiKf" TargetMode="External"/><Relationship Id="rId99" Type="http://schemas.openxmlformats.org/officeDocument/2006/relationships/hyperlink" Target="https://kumparan.com/sulbarkini/update-covid-19-di-sulbar-positif-masih-nihil-269-odp-1-pdp-1t5Z7WDKiKf" TargetMode="External"/><Relationship Id="rId98" Type="http://schemas.openxmlformats.org/officeDocument/2006/relationships/hyperlink" Target="https://kumparan.com/sulbarkini/update-covid-19-di-sulbar-positif-masih-nihil-269-odp-1-pdp-1t5Z7WDKiKf" TargetMode="External"/><Relationship Id="rId91" Type="http://schemas.openxmlformats.org/officeDocument/2006/relationships/hyperlink" Target="https://kumparan.com/sulbarkini/update-covid-19-di-sulbar-positif-masih-nihil-269-odp-1-pdp-1t5Z7WDKiKf" TargetMode="External"/><Relationship Id="rId90" Type="http://schemas.openxmlformats.org/officeDocument/2006/relationships/hyperlink" Target="https://kumparan.com/sulbarkini/update-covid-19-di-sulbar-positif-masih-nihil-269-odp-1-pdp-1t5Z7WDKiKf" TargetMode="External"/><Relationship Id="rId93" Type="http://schemas.openxmlformats.org/officeDocument/2006/relationships/hyperlink" Target="https://kumparan.com/sulbarkini/update-covid-19-di-sulbar-positif-masih-nihil-269-odp-1-pdp-1t5Z7WDKiKf" TargetMode="External"/><Relationship Id="rId92" Type="http://schemas.openxmlformats.org/officeDocument/2006/relationships/hyperlink" Target="https://kumparan.com/sulbarkini/update-covid-19-di-sulbar-positif-masih-nihil-269-odp-1-pdp-1t5Z7WDKiKf" TargetMode="External"/><Relationship Id="rId271" Type="http://schemas.openxmlformats.org/officeDocument/2006/relationships/drawing" Target="../drawings/drawing24.xml"/><Relationship Id="rId270" Type="http://schemas.openxmlformats.org/officeDocument/2006/relationships/hyperlink" Target="https://makassar.antaranews.com/berita/170926/satu-pasien-di-sulawesi-barat-dalam-pengawasan" TargetMode="External"/><Relationship Id="rId269" Type="http://schemas.openxmlformats.org/officeDocument/2006/relationships/hyperlink" Target="https://kumparan.com/sulbarkini/update-covid-19-di-sulbar-positif-masih-nihil-269-odp-1-pdp-1t5Z7WDKiKf" TargetMode="External"/><Relationship Id="rId264" Type="http://schemas.openxmlformats.org/officeDocument/2006/relationships/hyperlink" Target="https://kumparan.com/sulbarkini/update-covid-19-di-sulbar-positif-masih-nihil-269-odp-1-pdp-1t5Z7WDKiKf" TargetMode="External"/><Relationship Id="rId263" Type="http://schemas.openxmlformats.org/officeDocument/2006/relationships/hyperlink" Target="https://kumparan.com/sulbarkini/update-covid-19-di-sulbar-positif-masih-nihil-269-odp-1-pdp-1t5Z7WDKiKf" TargetMode="External"/><Relationship Id="rId262" Type="http://schemas.openxmlformats.org/officeDocument/2006/relationships/hyperlink" Target="https://kumparan.com/sulbarkini/update-covid-19-di-sulbar-positif-masih-nihil-269-odp-1-pdp-1t5Z7WDKiKf" TargetMode="External"/><Relationship Id="rId261" Type="http://schemas.openxmlformats.org/officeDocument/2006/relationships/hyperlink" Target="https://kumparan.com/sulbarkini/update-covid-19-di-sulbar-positif-masih-nihil-269-odp-1-pdp-1t5Z7WDKiKf" TargetMode="External"/><Relationship Id="rId268" Type="http://schemas.openxmlformats.org/officeDocument/2006/relationships/hyperlink" Target="https://kumparan.com/sulbarkini/update-covid-19-di-sulbar-positif-masih-nihil-269-odp-1-pdp-1t5Z7WDKiKf" TargetMode="External"/><Relationship Id="rId267" Type="http://schemas.openxmlformats.org/officeDocument/2006/relationships/hyperlink" Target="https://kumparan.com/sulbarkini/update-covid-19-di-sulbar-positif-masih-nihil-269-odp-1-pdp-1t5Z7WDKiKf" TargetMode="External"/><Relationship Id="rId266" Type="http://schemas.openxmlformats.org/officeDocument/2006/relationships/hyperlink" Target="https://kumparan.com/sulbarkini/update-covid-19-di-sulbar-positif-masih-nihil-269-odp-1-pdp-1t5Z7WDKiKf" TargetMode="External"/><Relationship Id="rId265" Type="http://schemas.openxmlformats.org/officeDocument/2006/relationships/hyperlink" Target="https://kumparan.com/sulbarkini/update-covid-19-di-sulbar-positif-masih-nihil-269-odp-1-pdp-1t5Z7WDKiKf" TargetMode="External"/><Relationship Id="rId260" Type="http://schemas.openxmlformats.org/officeDocument/2006/relationships/hyperlink" Target="https://kumparan.com/sulbarkini/update-covid-19-di-sulbar-positif-masih-nihil-269-odp-1-pdp-1t5Z7WDKiKf" TargetMode="External"/><Relationship Id="rId259" Type="http://schemas.openxmlformats.org/officeDocument/2006/relationships/hyperlink" Target="https://kumparan.com/sulbarkini/update-covid-19-di-sulbar-positif-masih-nihil-269-odp-1-pdp-1t5Z7WDKiKf" TargetMode="External"/><Relationship Id="rId258" Type="http://schemas.openxmlformats.org/officeDocument/2006/relationships/hyperlink" Target="https://kumparan.com/sulbarkini/update-covid-19-di-sulbar-positif-masih-nihil-269-odp-1-pdp-1t5Z7WDKiKf" TargetMode="External"/><Relationship Id="rId253" Type="http://schemas.openxmlformats.org/officeDocument/2006/relationships/hyperlink" Target="https://kumparan.com/sulbarkini/update-covid-19-di-sulbar-positif-masih-nihil-269-odp-1-pdp-1t5Z7WDKiKf" TargetMode="External"/><Relationship Id="rId252" Type="http://schemas.openxmlformats.org/officeDocument/2006/relationships/hyperlink" Target="https://kumparan.com/sulbarkini/update-covid-19-di-sulbar-positif-masih-nihil-269-odp-1-pdp-1t5Z7WDKiKf" TargetMode="External"/><Relationship Id="rId251" Type="http://schemas.openxmlformats.org/officeDocument/2006/relationships/hyperlink" Target="https://kumparan.com/sulbarkini/update-covid-19-di-sulbar-positif-masih-nihil-269-odp-1-pdp-1t5Z7WDKiKf" TargetMode="External"/><Relationship Id="rId250" Type="http://schemas.openxmlformats.org/officeDocument/2006/relationships/hyperlink" Target="https://kumparan.com/sulbarkini/update-covid-19-di-sulbar-positif-masih-nihil-269-odp-1-pdp-1t5Z7WDKiKf" TargetMode="External"/><Relationship Id="rId257" Type="http://schemas.openxmlformats.org/officeDocument/2006/relationships/hyperlink" Target="https://kumparan.com/sulbarkini/update-covid-19-di-sulbar-positif-masih-nihil-269-odp-1-pdp-1t5Z7WDKiKf" TargetMode="External"/><Relationship Id="rId256" Type="http://schemas.openxmlformats.org/officeDocument/2006/relationships/hyperlink" Target="https://kumparan.com/sulbarkini/update-covid-19-di-sulbar-positif-masih-nihil-269-odp-1-pdp-1t5Z7WDKiKf" TargetMode="External"/><Relationship Id="rId255" Type="http://schemas.openxmlformats.org/officeDocument/2006/relationships/hyperlink" Target="https://kumparan.com/sulbarkini/update-covid-19-di-sulbar-positif-masih-nihil-269-odp-1-pdp-1t5Z7WDKiKf" TargetMode="External"/><Relationship Id="rId254" Type="http://schemas.openxmlformats.org/officeDocument/2006/relationships/hyperlink" Target="https://kumparan.com/sulbarkini/update-covid-19-di-sulbar-positif-masih-nihil-269-odp-1-pdp-1t5Z7WDKiKf" TargetMode="External"/><Relationship Id="rId228" Type="http://schemas.openxmlformats.org/officeDocument/2006/relationships/hyperlink" Target="https://kumparan.com/sulbarkini/update-covid-19-di-sulbar-positif-masih-nihil-269-odp-1-pdp-1t5Z7WDKiKf" TargetMode="External"/><Relationship Id="rId227" Type="http://schemas.openxmlformats.org/officeDocument/2006/relationships/hyperlink" Target="https://kumparan.com/sulbarkini/update-covid-19-di-sulbar-positif-masih-nihil-269-odp-1-pdp-1t5Z7WDKiKf" TargetMode="External"/><Relationship Id="rId226" Type="http://schemas.openxmlformats.org/officeDocument/2006/relationships/hyperlink" Target="https://kumparan.com/sulbarkini/update-covid-19-di-sulbar-positif-masih-nihil-269-odp-1-pdp-1t5Z7WDKiKf" TargetMode="External"/><Relationship Id="rId225" Type="http://schemas.openxmlformats.org/officeDocument/2006/relationships/hyperlink" Target="https://kumparan.com/sulbarkini/update-covid-19-di-sulbar-positif-masih-nihil-269-odp-1-pdp-1t5Z7WDKiKf" TargetMode="External"/><Relationship Id="rId229" Type="http://schemas.openxmlformats.org/officeDocument/2006/relationships/hyperlink" Target="https://kumparan.com/sulbarkini/update-covid-19-di-sulbar-positif-masih-nihil-269-odp-1-pdp-1t5Z7WDKiKf" TargetMode="External"/><Relationship Id="rId220" Type="http://schemas.openxmlformats.org/officeDocument/2006/relationships/hyperlink" Target="https://kumparan.com/sulbarkini/update-covid-19-di-sulbar-positif-masih-nihil-269-odp-1-pdp-1t5Z7WDKiKf" TargetMode="External"/><Relationship Id="rId224" Type="http://schemas.openxmlformats.org/officeDocument/2006/relationships/hyperlink" Target="https://kumparan.com/sulbarkini/update-covid-19-di-sulbar-positif-masih-nihil-269-odp-1-pdp-1t5Z7WDKiKf" TargetMode="External"/><Relationship Id="rId223" Type="http://schemas.openxmlformats.org/officeDocument/2006/relationships/hyperlink" Target="https://kumparan.com/sulbarkini/update-covid-19-di-sulbar-positif-masih-nihil-269-odp-1-pdp-1t5Z7WDKiKf" TargetMode="External"/><Relationship Id="rId222" Type="http://schemas.openxmlformats.org/officeDocument/2006/relationships/hyperlink" Target="https://kumparan.com/sulbarkini/update-covid-19-di-sulbar-positif-masih-nihil-269-odp-1-pdp-1t5Z7WDKiKf" TargetMode="External"/><Relationship Id="rId221" Type="http://schemas.openxmlformats.org/officeDocument/2006/relationships/hyperlink" Target="https://kumparan.com/sulbarkini/update-covid-19-di-sulbar-positif-masih-nihil-269-odp-1-pdp-1t5Z7WDKiKf" TargetMode="External"/><Relationship Id="rId217" Type="http://schemas.openxmlformats.org/officeDocument/2006/relationships/hyperlink" Target="https://kumparan.com/sulbarkini/update-covid-19-di-sulbar-positif-masih-nihil-269-odp-1-pdp-1t5Z7WDKiKf" TargetMode="External"/><Relationship Id="rId216" Type="http://schemas.openxmlformats.org/officeDocument/2006/relationships/hyperlink" Target="https://kumparan.com/sulbarkini/update-covid-19-di-sulbar-positif-masih-nihil-269-odp-1-pdp-1t5Z7WDKiKf" TargetMode="External"/><Relationship Id="rId215" Type="http://schemas.openxmlformats.org/officeDocument/2006/relationships/hyperlink" Target="https://kumparan.com/sulbarkini/update-covid-19-di-sulbar-positif-masih-nihil-269-odp-1-pdp-1t5Z7WDKiKf" TargetMode="External"/><Relationship Id="rId214" Type="http://schemas.openxmlformats.org/officeDocument/2006/relationships/hyperlink" Target="https://kumparan.com/sulbarkini/update-covid-19-di-sulbar-positif-masih-nihil-269-odp-1-pdp-1t5Z7WDKiKf" TargetMode="External"/><Relationship Id="rId219" Type="http://schemas.openxmlformats.org/officeDocument/2006/relationships/hyperlink" Target="https://kumparan.com/sulbarkini/update-covid-19-di-sulbar-positif-masih-nihil-269-odp-1-pdp-1t5Z7WDKiKf" TargetMode="External"/><Relationship Id="rId218" Type="http://schemas.openxmlformats.org/officeDocument/2006/relationships/hyperlink" Target="https://kumparan.com/sulbarkini/update-covid-19-di-sulbar-positif-masih-nihil-269-odp-1-pdp-1t5Z7WDKiKf" TargetMode="External"/><Relationship Id="rId213" Type="http://schemas.openxmlformats.org/officeDocument/2006/relationships/hyperlink" Target="https://kumparan.com/sulbarkini/update-covid-19-di-sulbar-positif-masih-nihil-269-odp-1-pdp-1t5Z7WDKiKf" TargetMode="External"/><Relationship Id="rId212" Type="http://schemas.openxmlformats.org/officeDocument/2006/relationships/hyperlink" Target="https://kumparan.com/sulbarkini/update-covid-19-di-sulbar-positif-masih-nihil-269-odp-1-pdp-1t5Z7WDKiKf" TargetMode="External"/><Relationship Id="rId211" Type="http://schemas.openxmlformats.org/officeDocument/2006/relationships/hyperlink" Target="https://kumparan.com/sulbarkini/update-covid-19-di-sulbar-positif-masih-nihil-269-odp-1-pdp-1t5Z7WDKiKf" TargetMode="External"/><Relationship Id="rId210" Type="http://schemas.openxmlformats.org/officeDocument/2006/relationships/hyperlink" Target="https://kumparan.com/sulbarkini/update-covid-19-di-sulbar-positif-masih-nihil-269-odp-1-pdp-1t5Z7WDKiKf" TargetMode="External"/><Relationship Id="rId249" Type="http://schemas.openxmlformats.org/officeDocument/2006/relationships/hyperlink" Target="https://kumparan.com/sulbarkini/update-covid-19-di-sulbar-positif-masih-nihil-269-odp-1-pdp-1t5Z7WDKiKf" TargetMode="External"/><Relationship Id="rId248" Type="http://schemas.openxmlformats.org/officeDocument/2006/relationships/hyperlink" Target="https://kumparan.com/sulbarkini/update-covid-19-di-sulbar-positif-masih-nihil-269-odp-1-pdp-1t5Z7WDKiKf" TargetMode="External"/><Relationship Id="rId247" Type="http://schemas.openxmlformats.org/officeDocument/2006/relationships/hyperlink" Target="https://kumparan.com/sulbarkini/update-covid-19-di-sulbar-positif-masih-nihil-269-odp-1-pdp-1t5Z7WDKiKf" TargetMode="External"/><Relationship Id="rId242" Type="http://schemas.openxmlformats.org/officeDocument/2006/relationships/hyperlink" Target="https://kumparan.com/sulbarkini/update-covid-19-di-sulbar-positif-masih-nihil-269-odp-1-pdp-1t5Z7WDKiKf" TargetMode="External"/><Relationship Id="rId241" Type="http://schemas.openxmlformats.org/officeDocument/2006/relationships/hyperlink" Target="https://kumparan.com/sulbarkini/update-covid-19-di-sulbar-positif-masih-nihil-269-odp-1-pdp-1t5Z7WDKiKf" TargetMode="External"/><Relationship Id="rId240" Type="http://schemas.openxmlformats.org/officeDocument/2006/relationships/hyperlink" Target="https://kumparan.com/sulbarkini/update-covid-19-di-sulbar-positif-masih-nihil-269-odp-1-pdp-1t5Z7WDKiKf" TargetMode="External"/><Relationship Id="rId246" Type="http://schemas.openxmlformats.org/officeDocument/2006/relationships/hyperlink" Target="https://kumparan.com/sulbarkini/update-covid-19-di-sulbar-positif-masih-nihil-269-odp-1-pdp-1t5Z7WDKiKf" TargetMode="External"/><Relationship Id="rId245" Type="http://schemas.openxmlformats.org/officeDocument/2006/relationships/hyperlink" Target="https://kumparan.com/sulbarkini/update-covid-19-di-sulbar-positif-masih-nihil-269-odp-1-pdp-1t5Z7WDKiKf" TargetMode="External"/><Relationship Id="rId244" Type="http://schemas.openxmlformats.org/officeDocument/2006/relationships/hyperlink" Target="https://kumparan.com/sulbarkini/update-covid-19-di-sulbar-positif-masih-nihil-269-odp-1-pdp-1t5Z7WDKiKf" TargetMode="External"/><Relationship Id="rId243" Type="http://schemas.openxmlformats.org/officeDocument/2006/relationships/hyperlink" Target="https://kumparan.com/sulbarkini/update-covid-19-di-sulbar-positif-masih-nihil-269-odp-1-pdp-1t5Z7WDKiKf" TargetMode="External"/><Relationship Id="rId239" Type="http://schemas.openxmlformats.org/officeDocument/2006/relationships/hyperlink" Target="https://kumparan.com/sulbarkini/update-covid-19-di-sulbar-positif-masih-nihil-269-odp-1-pdp-1t5Z7WDKiKf" TargetMode="External"/><Relationship Id="rId238" Type="http://schemas.openxmlformats.org/officeDocument/2006/relationships/hyperlink" Target="https://kumparan.com/sulbarkini/update-covid-19-di-sulbar-positif-masih-nihil-269-odp-1-pdp-1t5Z7WDKiKf" TargetMode="External"/><Relationship Id="rId237" Type="http://schemas.openxmlformats.org/officeDocument/2006/relationships/hyperlink" Target="https://kumparan.com/sulbarkini/update-covid-19-di-sulbar-positif-masih-nihil-269-odp-1-pdp-1t5Z7WDKiKf" TargetMode="External"/><Relationship Id="rId236" Type="http://schemas.openxmlformats.org/officeDocument/2006/relationships/hyperlink" Target="https://kumparan.com/sulbarkini/update-covid-19-di-sulbar-positif-masih-nihil-269-odp-1-pdp-1t5Z7WDKiKf" TargetMode="External"/><Relationship Id="rId231" Type="http://schemas.openxmlformats.org/officeDocument/2006/relationships/hyperlink" Target="https://kumparan.com/sulbarkini/update-covid-19-di-sulbar-positif-masih-nihil-269-odp-1-pdp-1t5Z7WDKiKf" TargetMode="External"/><Relationship Id="rId230" Type="http://schemas.openxmlformats.org/officeDocument/2006/relationships/hyperlink" Target="https://kumparan.com/sulbarkini/update-covid-19-di-sulbar-positif-masih-nihil-269-odp-1-pdp-1t5Z7WDKiKf" TargetMode="External"/><Relationship Id="rId235" Type="http://schemas.openxmlformats.org/officeDocument/2006/relationships/hyperlink" Target="https://kumparan.com/sulbarkini/update-covid-19-di-sulbar-positif-masih-nihil-269-odp-1-pdp-1t5Z7WDKiKf" TargetMode="External"/><Relationship Id="rId234" Type="http://schemas.openxmlformats.org/officeDocument/2006/relationships/hyperlink" Target="https://kumparan.com/sulbarkini/update-covid-19-di-sulbar-positif-masih-nihil-269-odp-1-pdp-1t5Z7WDKiKf" TargetMode="External"/><Relationship Id="rId233" Type="http://schemas.openxmlformats.org/officeDocument/2006/relationships/hyperlink" Target="https://kumparan.com/sulbarkini/update-covid-19-di-sulbar-positif-masih-nihil-269-odp-1-pdp-1t5Z7WDKiKf" TargetMode="External"/><Relationship Id="rId232" Type="http://schemas.openxmlformats.org/officeDocument/2006/relationships/hyperlink" Target="https://kumparan.com/sulbarkini/update-covid-19-di-sulbar-positif-masih-nihil-269-odp-1-pdp-1t5Z7WDKiKf" TargetMode="External"/><Relationship Id="rId206" Type="http://schemas.openxmlformats.org/officeDocument/2006/relationships/hyperlink" Target="https://kumparan.com/sulbarkini/update-covid-19-di-sulbar-positif-masih-nihil-269-odp-1-pdp-1t5Z7WDKiKf" TargetMode="External"/><Relationship Id="rId205" Type="http://schemas.openxmlformats.org/officeDocument/2006/relationships/hyperlink" Target="https://kumparan.com/sulbarkini/update-covid-19-di-sulbar-positif-masih-nihil-269-odp-1-pdp-1t5Z7WDKiKf" TargetMode="External"/><Relationship Id="rId204" Type="http://schemas.openxmlformats.org/officeDocument/2006/relationships/hyperlink" Target="https://kumparan.com/sulbarkini/update-covid-19-di-sulbar-positif-masih-nihil-269-odp-1-pdp-1t5Z7WDKiKf" TargetMode="External"/><Relationship Id="rId203" Type="http://schemas.openxmlformats.org/officeDocument/2006/relationships/hyperlink" Target="https://kumparan.com/sulbarkini/update-covid-19-di-sulbar-positif-masih-nihil-269-odp-1-pdp-1t5Z7WDKiKf" TargetMode="External"/><Relationship Id="rId209" Type="http://schemas.openxmlformats.org/officeDocument/2006/relationships/hyperlink" Target="https://kumparan.com/sulbarkini/update-covid-19-di-sulbar-positif-masih-nihil-269-odp-1-pdp-1t5Z7WDKiKf" TargetMode="External"/><Relationship Id="rId208" Type="http://schemas.openxmlformats.org/officeDocument/2006/relationships/hyperlink" Target="https://kumparan.com/sulbarkini/update-covid-19-di-sulbar-positif-masih-nihil-269-odp-1-pdp-1t5Z7WDKiKf" TargetMode="External"/><Relationship Id="rId207" Type="http://schemas.openxmlformats.org/officeDocument/2006/relationships/hyperlink" Target="https://kumparan.com/sulbarkini/update-covid-19-di-sulbar-positif-masih-nihil-269-odp-1-pdp-1t5Z7WDKiKf" TargetMode="External"/><Relationship Id="rId202" Type="http://schemas.openxmlformats.org/officeDocument/2006/relationships/hyperlink" Target="https://kumparan.com/sulbarkini/update-covid-19-di-sulbar-positif-masih-nihil-269-odp-1-pdp-1t5Z7WDKiKf" TargetMode="External"/><Relationship Id="rId201" Type="http://schemas.openxmlformats.org/officeDocument/2006/relationships/hyperlink" Target="https://kumparan.com/sulbarkini/update-covid-19-di-sulbar-positif-masih-nihil-269-odp-1-pdp-1t5Z7WDKiKf" TargetMode="External"/><Relationship Id="rId200" Type="http://schemas.openxmlformats.org/officeDocument/2006/relationships/hyperlink" Target="https://kumparan.com/sulbarkini/update-covid-19-di-sulbar-positif-masih-nihil-269-odp-1-pdp-1t5Z7WDKiKf" TargetMode="External"/><Relationship Id="rId190" Type="http://schemas.openxmlformats.org/officeDocument/2006/relationships/hyperlink" Target="https://kumparan.com/sulbarkini/update-covid-19-di-sulbar-positif-masih-nihil-269-odp-1-pdp-1t5Z7WDKiKf" TargetMode="External"/><Relationship Id="rId194" Type="http://schemas.openxmlformats.org/officeDocument/2006/relationships/hyperlink" Target="https://kumparan.com/sulbarkini/update-covid-19-di-sulbar-positif-masih-nihil-269-odp-1-pdp-1t5Z7WDKiKf" TargetMode="External"/><Relationship Id="rId193" Type="http://schemas.openxmlformats.org/officeDocument/2006/relationships/hyperlink" Target="https://kumparan.com/sulbarkini/update-covid-19-di-sulbar-positif-masih-nihil-269-odp-1-pdp-1t5Z7WDKiKf" TargetMode="External"/><Relationship Id="rId192" Type="http://schemas.openxmlformats.org/officeDocument/2006/relationships/hyperlink" Target="https://kumparan.com/sulbarkini/update-covid-19-di-sulbar-positif-masih-nihil-269-odp-1-pdp-1t5Z7WDKiKf" TargetMode="External"/><Relationship Id="rId191" Type="http://schemas.openxmlformats.org/officeDocument/2006/relationships/hyperlink" Target="https://kumparan.com/sulbarkini/update-covid-19-di-sulbar-positif-masih-nihil-269-odp-1-pdp-1t5Z7WDKiKf" TargetMode="External"/><Relationship Id="rId187" Type="http://schemas.openxmlformats.org/officeDocument/2006/relationships/hyperlink" Target="https://kumparan.com/sulbarkini/update-covid-19-di-sulbar-positif-masih-nihil-269-odp-1-pdp-1t5Z7WDKiKf" TargetMode="External"/><Relationship Id="rId186" Type="http://schemas.openxmlformats.org/officeDocument/2006/relationships/hyperlink" Target="https://kumparan.com/sulbarkini/update-covid-19-di-sulbar-positif-masih-nihil-269-odp-1-pdp-1t5Z7WDKiKf" TargetMode="External"/><Relationship Id="rId185" Type="http://schemas.openxmlformats.org/officeDocument/2006/relationships/hyperlink" Target="https://kumparan.com/sulbarkini/update-covid-19-di-sulbar-positif-masih-nihil-269-odp-1-pdp-1t5Z7WDKiKf" TargetMode="External"/><Relationship Id="rId184" Type="http://schemas.openxmlformats.org/officeDocument/2006/relationships/hyperlink" Target="https://kumparan.com/sulbarkini/update-covid-19-di-sulbar-positif-masih-nihil-269-odp-1-pdp-1t5Z7WDKiKf" TargetMode="External"/><Relationship Id="rId189" Type="http://schemas.openxmlformats.org/officeDocument/2006/relationships/hyperlink" Target="https://kumparan.com/sulbarkini/update-covid-19-di-sulbar-positif-masih-nihil-269-odp-1-pdp-1t5Z7WDKiKf" TargetMode="External"/><Relationship Id="rId188" Type="http://schemas.openxmlformats.org/officeDocument/2006/relationships/hyperlink" Target="https://kumparan.com/sulbarkini/update-covid-19-di-sulbar-positif-masih-nihil-269-odp-1-pdp-1t5Z7WDKiKf" TargetMode="External"/><Relationship Id="rId183" Type="http://schemas.openxmlformats.org/officeDocument/2006/relationships/hyperlink" Target="https://kumparan.com/sulbarkini/update-covid-19-di-sulbar-positif-masih-nihil-269-odp-1-pdp-1t5Z7WDKiKf" TargetMode="External"/><Relationship Id="rId182" Type="http://schemas.openxmlformats.org/officeDocument/2006/relationships/hyperlink" Target="https://kumparan.com/sulbarkini/update-covid-19-di-sulbar-positif-masih-nihil-269-odp-1-pdp-1t5Z7WDKiKf" TargetMode="External"/><Relationship Id="rId181" Type="http://schemas.openxmlformats.org/officeDocument/2006/relationships/hyperlink" Target="https://kumparan.com/sulbarkini/update-covid-19-di-sulbar-positif-masih-nihil-269-odp-1-pdp-1t5Z7WDKiKf" TargetMode="External"/><Relationship Id="rId180" Type="http://schemas.openxmlformats.org/officeDocument/2006/relationships/hyperlink" Target="https://kumparan.com/sulbarkini/update-covid-19-di-sulbar-positif-masih-nihil-269-odp-1-pdp-1t5Z7WDKiKf" TargetMode="External"/><Relationship Id="rId176" Type="http://schemas.openxmlformats.org/officeDocument/2006/relationships/hyperlink" Target="https://kumparan.com/sulbarkini/update-covid-19-di-sulbar-positif-masih-nihil-269-odp-1-pdp-1t5Z7WDKiKf" TargetMode="External"/><Relationship Id="rId175" Type="http://schemas.openxmlformats.org/officeDocument/2006/relationships/hyperlink" Target="https://kumparan.com/sulbarkini/update-covid-19-di-sulbar-positif-masih-nihil-269-odp-1-pdp-1t5Z7WDKiKf" TargetMode="External"/><Relationship Id="rId174" Type="http://schemas.openxmlformats.org/officeDocument/2006/relationships/hyperlink" Target="https://kumparan.com/sulbarkini/update-covid-19-di-sulbar-positif-masih-nihil-269-odp-1-pdp-1t5Z7WDKiKf" TargetMode="External"/><Relationship Id="rId173" Type="http://schemas.openxmlformats.org/officeDocument/2006/relationships/hyperlink" Target="https://kumparan.com/sulbarkini/update-covid-19-di-sulbar-positif-masih-nihil-269-odp-1-pdp-1t5Z7WDKiKf" TargetMode="External"/><Relationship Id="rId179" Type="http://schemas.openxmlformats.org/officeDocument/2006/relationships/hyperlink" Target="https://kumparan.com/sulbarkini/update-covid-19-di-sulbar-positif-masih-nihil-269-odp-1-pdp-1t5Z7WDKiKf" TargetMode="External"/><Relationship Id="rId178" Type="http://schemas.openxmlformats.org/officeDocument/2006/relationships/hyperlink" Target="https://kumparan.com/sulbarkini/update-covid-19-di-sulbar-positif-masih-nihil-269-odp-1-pdp-1t5Z7WDKiKf" TargetMode="External"/><Relationship Id="rId177" Type="http://schemas.openxmlformats.org/officeDocument/2006/relationships/hyperlink" Target="https://kumparan.com/sulbarkini/update-covid-19-di-sulbar-positif-masih-nihil-269-odp-1-pdp-1t5Z7WDKiKf" TargetMode="External"/><Relationship Id="rId198" Type="http://schemas.openxmlformats.org/officeDocument/2006/relationships/hyperlink" Target="https://kumparan.com/sulbarkini/update-covid-19-di-sulbar-positif-masih-nihil-269-odp-1-pdp-1t5Z7WDKiKf" TargetMode="External"/><Relationship Id="rId197" Type="http://schemas.openxmlformats.org/officeDocument/2006/relationships/hyperlink" Target="https://kumparan.com/sulbarkini/update-covid-19-di-sulbar-positif-masih-nihil-269-odp-1-pdp-1t5Z7WDKiKf" TargetMode="External"/><Relationship Id="rId196" Type="http://schemas.openxmlformats.org/officeDocument/2006/relationships/hyperlink" Target="https://kumparan.com/sulbarkini/update-covid-19-di-sulbar-positif-masih-nihil-269-odp-1-pdp-1t5Z7WDKiKf" TargetMode="External"/><Relationship Id="rId195" Type="http://schemas.openxmlformats.org/officeDocument/2006/relationships/hyperlink" Target="https://kumparan.com/sulbarkini/update-covid-19-di-sulbar-positif-masih-nihil-269-odp-1-pdp-1t5Z7WDKiKf" TargetMode="External"/><Relationship Id="rId199" Type="http://schemas.openxmlformats.org/officeDocument/2006/relationships/hyperlink" Target="https://kumparan.com/sulbarkini/update-covid-19-di-sulbar-positif-masih-nihil-269-odp-1-pdp-1t5Z7WDKiKf" TargetMode="External"/><Relationship Id="rId150" Type="http://schemas.openxmlformats.org/officeDocument/2006/relationships/hyperlink" Target="https://kumparan.com/sulbarkini/update-covid-19-di-sulbar-positif-masih-nihil-269-odp-1-pdp-1t5Z7WDKiKf" TargetMode="External"/><Relationship Id="rId149" Type="http://schemas.openxmlformats.org/officeDocument/2006/relationships/hyperlink" Target="https://kumparan.com/sulbarkini/update-covid-19-di-sulbar-positif-masih-nihil-269-odp-1-pdp-1t5Z7WDKiKf" TargetMode="External"/><Relationship Id="rId148" Type="http://schemas.openxmlformats.org/officeDocument/2006/relationships/hyperlink" Target="https://kumparan.com/sulbarkini/update-covid-19-di-sulbar-positif-masih-nihil-269-odp-1-pdp-1t5Z7WDKiKf" TargetMode="External"/><Relationship Id="rId143" Type="http://schemas.openxmlformats.org/officeDocument/2006/relationships/hyperlink" Target="https://kumparan.com/sulbarkini/update-covid-19-di-sulbar-positif-masih-nihil-269-odp-1-pdp-1t5Z7WDKiKf" TargetMode="External"/><Relationship Id="rId142" Type="http://schemas.openxmlformats.org/officeDocument/2006/relationships/hyperlink" Target="https://kumparan.com/sulbarkini/update-covid-19-di-sulbar-positif-masih-nihil-269-odp-1-pdp-1t5Z7WDKiKf" TargetMode="External"/><Relationship Id="rId141" Type="http://schemas.openxmlformats.org/officeDocument/2006/relationships/hyperlink" Target="https://kumparan.com/sulbarkini/update-covid-19-di-sulbar-positif-masih-nihil-269-odp-1-pdp-1t5Z7WDKiKf" TargetMode="External"/><Relationship Id="rId140" Type="http://schemas.openxmlformats.org/officeDocument/2006/relationships/hyperlink" Target="https://kumparan.com/sulbarkini/update-covid-19-di-sulbar-positif-masih-nihil-269-odp-1-pdp-1t5Z7WDKiKf" TargetMode="External"/><Relationship Id="rId147" Type="http://schemas.openxmlformats.org/officeDocument/2006/relationships/hyperlink" Target="https://kumparan.com/sulbarkini/update-covid-19-di-sulbar-positif-masih-nihil-269-odp-1-pdp-1t5Z7WDKiKf" TargetMode="External"/><Relationship Id="rId146" Type="http://schemas.openxmlformats.org/officeDocument/2006/relationships/hyperlink" Target="https://kumparan.com/sulbarkini/update-covid-19-di-sulbar-positif-masih-nihil-269-odp-1-pdp-1t5Z7WDKiKf" TargetMode="External"/><Relationship Id="rId145" Type="http://schemas.openxmlformats.org/officeDocument/2006/relationships/hyperlink" Target="https://kumparan.com/sulbarkini/update-covid-19-di-sulbar-positif-masih-nihil-269-odp-1-pdp-1t5Z7WDKiKf" TargetMode="External"/><Relationship Id="rId144" Type="http://schemas.openxmlformats.org/officeDocument/2006/relationships/hyperlink" Target="https://kumparan.com/sulbarkini/update-covid-19-di-sulbar-positif-masih-nihil-269-odp-1-pdp-1t5Z7WDKiKf" TargetMode="External"/><Relationship Id="rId139" Type="http://schemas.openxmlformats.org/officeDocument/2006/relationships/hyperlink" Target="https://kumparan.com/sulbarkini/update-covid-19-di-sulbar-positif-masih-nihil-269-odp-1-pdp-1t5Z7WDKiKf" TargetMode="External"/><Relationship Id="rId138" Type="http://schemas.openxmlformats.org/officeDocument/2006/relationships/hyperlink" Target="https://kumparan.com/sulbarkini/update-covid-19-di-sulbar-positif-masih-nihil-269-odp-1-pdp-1t5Z7WDKiKf" TargetMode="External"/><Relationship Id="rId137" Type="http://schemas.openxmlformats.org/officeDocument/2006/relationships/hyperlink" Target="https://kumparan.com/sulbarkini/update-covid-19-di-sulbar-positif-masih-nihil-269-odp-1-pdp-1t5Z7WDKiKf" TargetMode="External"/><Relationship Id="rId132" Type="http://schemas.openxmlformats.org/officeDocument/2006/relationships/hyperlink" Target="https://kumparan.com/sulbarkini/update-covid-19-di-sulbar-positif-masih-nihil-269-odp-1-pdp-1t5Z7WDKiKf" TargetMode="External"/><Relationship Id="rId131" Type="http://schemas.openxmlformats.org/officeDocument/2006/relationships/hyperlink" Target="https://kumparan.com/sulbarkini/update-covid-19-di-sulbar-positif-masih-nihil-269-odp-1-pdp-1t5Z7WDKiKf" TargetMode="External"/><Relationship Id="rId130" Type="http://schemas.openxmlformats.org/officeDocument/2006/relationships/hyperlink" Target="https://kumparan.com/sulbarkini/update-covid-19-di-sulbar-positif-masih-nihil-269-odp-1-pdp-1t5Z7WDKiKf" TargetMode="External"/><Relationship Id="rId136" Type="http://schemas.openxmlformats.org/officeDocument/2006/relationships/hyperlink" Target="https://kumparan.com/sulbarkini/update-covid-19-di-sulbar-positif-masih-nihil-269-odp-1-pdp-1t5Z7WDKiKf" TargetMode="External"/><Relationship Id="rId135" Type="http://schemas.openxmlformats.org/officeDocument/2006/relationships/hyperlink" Target="https://kumparan.com/sulbarkini/update-covid-19-di-sulbar-positif-masih-nihil-269-odp-1-pdp-1t5Z7WDKiKf" TargetMode="External"/><Relationship Id="rId134" Type="http://schemas.openxmlformats.org/officeDocument/2006/relationships/hyperlink" Target="https://kumparan.com/sulbarkini/update-covid-19-di-sulbar-positif-masih-nihil-269-odp-1-pdp-1t5Z7WDKiKf" TargetMode="External"/><Relationship Id="rId133" Type="http://schemas.openxmlformats.org/officeDocument/2006/relationships/hyperlink" Target="https://kumparan.com/sulbarkini/update-covid-19-di-sulbar-positif-masih-nihil-269-odp-1-pdp-1t5Z7WDKiKf" TargetMode="External"/><Relationship Id="rId172" Type="http://schemas.openxmlformats.org/officeDocument/2006/relationships/hyperlink" Target="https://kumparan.com/sulbarkini/update-covid-19-di-sulbar-positif-masih-nihil-269-odp-1-pdp-1t5Z7WDKiKf" TargetMode="External"/><Relationship Id="rId171" Type="http://schemas.openxmlformats.org/officeDocument/2006/relationships/hyperlink" Target="https://kumparan.com/sulbarkini/update-covid-19-di-sulbar-positif-masih-nihil-269-odp-1-pdp-1t5Z7WDKiKf" TargetMode="External"/><Relationship Id="rId170" Type="http://schemas.openxmlformats.org/officeDocument/2006/relationships/hyperlink" Target="https://kumparan.com/sulbarkini/update-covid-19-di-sulbar-positif-masih-nihil-269-odp-1-pdp-1t5Z7WDKiKf" TargetMode="External"/><Relationship Id="rId165" Type="http://schemas.openxmlformats.org/officeDocument/2006/relationships/hyperlink" Target="https://kumparan.com/sulbarkini/update-covid-19-di-sulbar-positif-masih-nihil-269-odp-1-pdp-1t5Z7WDKiKf" TargetMode="External"/><Relationship Id="rId164" Type="http://schemas.openxmlformats.org/officeDocument/2006/relationships/hyperlink" Target="https://kumparan.com/sulbarkini/update-covid-19-di-sulbar-positif-masih-nihil-269-odp-1-pdp-1t5Z7WDKiKf" TargetMode="External"/><Relationship Id="rId163" Type="http://schemas.openxmlformats.org/officeDocument/2006/relationships/hyperlink" Target="https://kumparan.com/sulbarkini/update-covid-19-di-sulbar-positif-masih-nihil-269-odp-1-pdp-1t5Z7WDKiKf" TargetMode="External"/><Relationship Id="rId162" Type="http://schemas.openxmlformats.org/officeDocument/2006/relationships/hyperlink" Target="https://kumparan.com/sulbarkini/update-covid-19-di-sulbar-positif-masih-nihil-269-odp-1-pdp-1t5Z7WDKiKf" TargetMode="External"/><Relationship Id="rId169" Type="http://schemas.openxmlformats.org/officeDocument/2006/relationships/hyperlink" Target="https://kumparan.com/sulbarkini/update-covid-19-di-sulbar-positif-masih-nihil-269-odp-1-pdp-1t5Z7WDKiKf" TargetMode="External"/><Relationship Id="rId168" Type="http://schemas.openxmlformats.org/officeDocument/2006/relationships/hyperlink" Target="https://kumparan.com/sulbarkini/update-covid-19-di-sulbar-positif-masih-nihil-269-odp-1-pdp-1t5Z7WDKiKf" TargetMode="External"/><Relationship Id="rId167" Type="http://schemas.openxmlformats.org/officeDocument/2006/relationships/hyperlink" Target="https://kumparan.com/sulbarkini/update-covid-19-di-sulbar-positif-masih-nihil-269-odp-1-pdp-1t5Z7WDKiKf" TargetMode="External"/><Relationship Id="rId166" Type="http://schemas.openxmlformats.org/officeDocument/2006/relationships/hyperlink" Target="https://kumparan.com/sulbarkini/update-covid-19-di-sulbar-positif-masih-nihil-269-odp-1-pdp-1t5Z7WDKiKf" TargetMode="External"/><Relationship Id="rId161" Type="http://schemas.openxmlformats.org/officeDocument/2006/relationships/hyperlink" Target="https://kumparan.com/sulbarkini/update-covid-19-di-sulbar-positif-masih-nihil-269-odp-1-pdp-1t5Z7WDKiKf" TargetMode="External"/><Relationship Id="rId160" Type="http://schemas.openxmlformats.org/officeDocument/2006/relationships/hyperlink" Target="https://kumparan.com/sulbarkini/update-covid-19-di-sulbar-positif-masih-nihil-269-odp-1-pdp-1t5Z7WDKiKf" TargetMode="External"/><Relationship Id="rId159" Type="http://schemas.openxmlformats.org/officeDocument/2006/relationships/hyperlink" Target="https://kumparan.com/sulbarkini/update-covid-19-di-sulbar-positif-masih-nihil-269-odp-1-pdp-1t5Z7WDKiKf" TargetMode="External"/><Relationship Id="rId154" Type="http://schemas.openxmlformats.org/officeDocument/2006/relationships/hyperlink" Target="https://kumparan.com/sulbarkini/update-covid-19-di-sulbar-positif-masih-nihil-269-odp-1-pdp-1t5Z7WDKiKf" TargetMode="External"/><Relationship Id="rId153" Type="http://schemas.openxmlformats.org/officeDocument/2006/relationships/hyperlink" Target="https://kumparan.com/sulbarkini/update-covid-19-di-sulbar-positif-masih-nihil-269-odp-1-pdp-1t5Z7WDKiKf" TargetMode="External"/><Relationship Id="rId152" Type="http://schemas.openxmlformats.org/officeDocument/2006/relationships/hyperlink" Target="https://kumparan.com/sulbarkini/update-covid-19-di-sulbar-positif-masih-nihil-269-odp-1-pdp-1t5Z7WDKiKf" TargetMode="External"/><Relationship Id="rId151" Type="http://schemas.openxmlformats.org/officeDocument/2006/relationships/hyperlink" Target="https://kumparan.com/sulbarkini/update-covid-19-di-sulbar-positif-masih-nihil-269-odp-1-pdp-1t5Z7WDKiKf" TargetMode="External"/><Relationship Id="rId158" Type="http://schemas.openxmlformats.org/officeDocument/2006/relationships/hyperlink" Target="https://kumparan.com/sulbarkini/update-covid-19-di-sulbar-positif-masih-nihil-269-odp-1-pdp-1t5Z7WDKiKf" TargetMode="External"/><Relationship Id="rId157" Type="http://schemas.openxmlformats.org/officeDocument/2006/relationships/hyperlink" Target="https://kumparan.com/sulbarkini/update-covid-19-di-sulbar-positif-masih-nihil-269-odp-1-pdp-1t5Z7WDKiKf" TargetMode="External"/><Relationship Id="rId156" Type="http://schemas.openxmlformats.org/officeDocument/2006/relationships/hyperlink" Target="https://kumparan.com/sulbarkini/update-covid-19-di-sulbar-positif-masih-nihil-269-odp-1-pdp-1t5Z7WDKiKf" TargetMode="External"/><Relationship Id="rId155" Type="http://schemas.openxmlformats.org/officeDocument/2006/relationships/hyperlink" Target="https://kumparan.com/sulbarkini/update-covid-19-di-sulbar-positif-masih-nihil-269-odp-1-pdp-1t5Z7WDKiKf" TargetMode="External"/><Relationship Id="rId107" Type="http://schemas.openxmlformats.org/officeDocument/2006/relationships/hyperlink" Target="https://kumparan.com/sulbarkini/update-covid-19-di-sulbar-positif-masih-nihil-269-odp-1-pdp-1t5Z7WDKiKf" TargetMode="External"/><Relationship Id="rId106" Type="http://schemas.openxmlformats.org/officeDocument/2006/relationships/hyperlink" Target="https://kumparan.com/sulbarkini/update-covid-19-di-sulbar-positif-masih-nihil-269-odp-1-pdp-1t5Z7WDKiKf" TargetMode="External"/><Relationship Id="rId105" Type="http://schemas.openxmlformats.org/officeDocument/2006/relationships/hyperlink" Target="https://kumparan.com/sulbarkini/update-covid-19-di-sulbar-positif-masih-nihil-269-odp-1-pdp-1t5Z7WDKiKf" TargetMode="External"/><Relationship Id="rId104" Type="http://schemas.openxmlformats.org/officeDocument/2006/relationships/hyperlink" Target="https://kumparan.com/sulbarkini/update-covid-19-di-sulbar-positif-masih-nihil-269-odp-1-pdp-1t5Z7WDKiKf" TargetMode="External"/><Relationship Id="rId109" Type="http://schemas.openxmlformats.org/officeDocument/2006/relationships/hyperlink" Target="https://kumparan.com/sulbarkini/update-covid-19-di-sulbar-positif-masih-nihil-269-odp-1-pdp-1t5Z7WDKiKf" TargetMode="External"/><Relationship Id="rId108" Type="http://schemas.openxmlformats.org/officeDocument/2006/relationships/hyperlink" Target="https://kumparan.com/sulbarkini/update-covid-19-di-sulbar-positif-masih-nihil-269-odp-1-pdp-1t5Z7WDKiKf" TargetMode="External"/><Relationship Id="rId103" Type="http://schemas.openxmlformats.org/officeDocument/2006/relationships/hyperlink" Target="https://kumparan.com/sulbarkini/update-covid-19-di-sulbar-positif-masih-nihil-269-odp-1-pdp-1t5Z7WDKiKf" TargetMode="External"/><Relationship Id="rId102" Type="http://schemas.openxmlformats.org/officeDocument/2006/relationships/hyperlink" Target="https://kumparan.com/sulbarkini/update-covid-19-di-sulbar-positif-masih-nihil-269-odp-1-pdp-1t5Z7WDKiKf" TargetMode="External"/><Relationship Id="rId101" Type="http://schemas.openxmlformats.org/officeDocument/2006/relationships/hyperlink" Target="https://kumparan.com/sulbarkini/update-covid-19-di-sulbar-positif-masih-nihil-269-odp-1-pdp-1t5Z7WDKiKf" TargetMode="External"/><Relationship Id="rId100" Type="http://schemas.openxmlformats.org/officeDocument/2006/relationships/hyperlink" Target="https://kumparan.com/sulbarkini/update-covid-19-di-sulbar-positif-masih-nihil-269-odp-1-pdp-1t5Z7WDKiKf" TargetMode="External"/><Relationship Id="rId129" Type="http://schemas.openxmlformats.org/officeDocument/2006/relationships/hyperlink" Target="https://kumparan.com/sulbarkini/update-covid-19-di-sulbar-positif-masih-nihil-269-odp-1-pdp-1t5Z7WDKiKf" TargetMode="External"/><Relationship Id="rId128" Type="http://schemas.openxmlformats.org/officeDocument/2006/relationships/hyperlink" Target="https://kumparan.com/sulbarkini/update-covid-19-di-sulbar-positif-masih-nihil-269-odp-1-pdp-1t5Z7WDKiKf" TargetMode="External"/><Relationship Id="rId127" Type="http://schemas.openxmlformats.org/officeDocument/2006/relationships/hyperlink" Target="https://kumparan.com/sulbarkini/update-covid-19-di-sulbar-positif-masih-nihil-269-odp-1-pdp-1t5Z7WDKiKf" TargetMode="External"/><Relationship Id="rId126" Type="http://schemas.openxmlformats.org/officeDocument/2006/relationships/hyperlink" Target="https://kumparan.com/sulbarkini/update-covid-19-di-sulbar-positif-masih-nihil-269-odp-1-pdp-1t5Z7WDKiKf" TargetMode="External"/><Relationship Id="rId121" Type="http://schemas.openxmlformats.org/officeDocument/2006/relationships/hyperlink" Target="https://kumparan.com/sulbarkini/update-covid-19-di-sulbar-positif-masih-nihil-269-odp-1-pdp-1t5Z7WDKiKf" TargetMode="External"/><Relationship Id="rId120" Type="http://schemas.openxmlformats.org/officeDocument/2006/relationships/hyperlink" Target="https://kumparan.com/sulbarkini/update-covid-19-di-sulbar-positif-masih-nihil-269-odp-1-pdp-1t5Z7WDKiKf" TargetMode="External"/><Relationship Id="rId125" Type="http://schemas.openxmlformats.org/officeDocument/2006/relationships/hyperlink" Target="https://kumparan.com/sulbarkini/update-covid-19-di-sulbar-positif-masih-nihil-269-odp-1-pdp-1t5Z7WDKiKf" TargetMode="External"/><Relationship Id="rId124" Type="http://schemas.openxmlformats.org/officeDocument/2006/relationships/hyperlink" Target="https://kumparan.com/sulbarkini/update-covid-19-di-sulbar-positif-masih-nihil-269-odp-1-pdp-1t5Z7WDKiKf" TargetMode="External"/><Relationship Id="rId123" Type="http://schemas.openxmlformats.org/officeDocument/2006/relationships/hyperlink" Target="https://kumparan.com/sulbarkini/update-covid-19-di-sulbar-positif-masih-nihil-269-odp-1-pdp-1t5Z7WDKiKf" TargetMode="External"/><Relationship Id="rId122" Type="http://schemas.openxmlformats.org/officeDocument/2006/relationships/hyperlink" Target="https://kumparan.com/sulbarkini/update-covid-19-di-sulbar-positif-masih-nihil-269-odp-1-pdp-1t5Z7WDKiKf" TargetMode="External"/><Relationship Id="rId118" Type="http://schemas.openxmlformats.org/officeDocument/2006/relationships/hyperlink" Target="https://kumparan.com/sulbarkini/update-covid-19-di-sulbar-positif-masih-nihil-269-odp-1-pdp-1t5Z7WDKiKf" TargetMode="External"/><Relationship Id="rId117" Type="http://schemas.openxmlformats.org/officeDocument/2006/relationships/hyperlink" Target="https://kumparan.com/sulbarkini/update-covid-19-di-sulbar-positif-masih-nihil-269-odp-1-pdp-1t5Z7WDKiKf" TargetMode="External"/><Relationship Id="rId116" Type="http://schemas.openxmlformats.org/officeDocument/2006/relationships/hyperlink" Target="https://kumparan.com/sulbarkini/update-covid-19-di-sulbar-positif-masih-nihil-269-odp-1-pdp-1t5Z7WDKiKf" TargetMode="External"/><Relationship Id="rId115" Type="http://schemas.openxmlformats.org/officeDocument/2006/relationships/hyperlink" Target="https://kumparan.com/sulbarkini/update-covid-19-di-sulbar-positif-masih-nihil-269-odp-1-pdp-1t5Z7WDKiKf" TargetMode="External"/><Relationship Id="rId119" Type="http://schemas.openxmlformats.org/officeDocument/2006/relationships/hyperlink" Target="https://kumparan.com/sulbarkini/update-covid-19-di-sulbar-positif-masih-nihil-269-odp-1-pdp-1t5Z7WDKiKf" TargetMode="External"/><Relationship Id="rId110" Type="http://schemas.openxmlformats.org/officeDocument/2006/relationships/hyperlink" Target="https://kumparan.com/sulbarkini/update-covid-19-di-sulbar-positif-masih-nihil-269-odp-1-pdp-1t5Z7WDKiKf" TargetMode="External"/><Relationship Id="rId114" Type="http://schemas.openxmlformats.org/officeDocument/2006/relationships/hyperlink" Target="https://kumparan.com/sulbarkini/update-covid-19-di-sulbar-positif-masih-nihil-269-odp-1-pdp-1t5Z7WDKiKf" TargetMode="External"/><Relationship Id="rId113" Type="http://schemas.openxmlformats.org/officeDocument/2006/relationships/hyperlink" Target="https://kumparan.com/sulbarkini/update-covid-19-di-sulbar-positif-masih-nihil-269-odp-1-pdp-1t5Z7WDKiKf" TargetMode="External"/><Relationship Id="rId112" Type="http://schemas.openxmlformats.org/officeDocument/2006/relationships/hyperlink" Target="https://kumparan.com/sulbarkini/update-covid-19-di-sulbar-positif-masih-nihil-269-odp-1-pdp-1t5Z7WDKiKf" TargetMode="External"/><Relationship Id="rId111" Type="http://schemas.openxmlformats.org/officeDocument/2006/relationships/hyperlink" Target="https://kumparan.com/sulbarkini/update-covid-19-di-sulbar-positif-masih-nihil-269-odp-1-pdp-1t5Z7WDKiKf" TargetMode="Externa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s://corona.kalteng.go.id/" TargetMode="External"/><Relationship Id="rId2" Type="http://schemas.openxmlformats.org/officeDocument/2006/relationships/hyperlink" Target="https://corona.kalteng.go.id/" TargetMode="External"/><Relationship Id="rId3" Type="http://schemas.openxmlformats.org/officeDocument/2006/relationships/hyperlink" Target="https://corona.kalteng.go.id/" TargetMode="External"/><Relationship Id="rId4" Type="http://schemas.openxmlformats.org/officeDocument/2006/relationships/hyperlink" Target="https://corona.kalteng.go.id/" TargetMode="External"/><Relationship Id="rId9" Type="http://schemas.openxmlformats.org/officeDocument/2006/relationships/hyperlink" Target="https://corona.kalteng.go.id/" TargetMode="External"/><Relationship Id="rId5" Type="http://schemas.openxmlformats.org/officeDocument/2006/relationships/hyperlink" Target="https://corona.kalteng.go.id/" TargetMode="External"/><Relationship Id="rId6" Type="http://schemas.openxmlformats.org/officeDocument/2006/relationships/hyperlink" Target="https://corona.kalteng.go.id/" TargetMode="External"/><Relationship Id="rId7" Type="http://schemas.openxmlformats.org/officeDocument/2006/relationships/hyperlink" Target="https://corona.kalteng.go.id/" TargetMode="External"/><Relationship Id="rId8" Type="http://schemas.openxmlformats.org/officeDocument/2006/relationships/hyperlink" Target="https://corona.kalteng.go.id/" TargetMode="External"/><Relationship Id="rId40" Type="http://schemas.openxmlformats.org/officeDocument/2006/relationships/hyperlink" Target="https://corona.kalteng.go.id/" TargetMode="External"/><Relationship Id="rId42" Type="http://schemas.openxmlformats.org/officeDocument/2006/relationships/hyperlink" Target="https://corona.kalteng.go.id/" TargetMode="External"/><Relationship Id="rId41" Type="http://schemas.openxmlformats.org/officeDocument/2006/relationships/hyperlink" Target="https://corona.kalteng.go.id/" TargetMode="External"/><Relationship Id="rId44" Type="http://schemas.openxmlformats.org/officeDocument/2006/relationships/hyperlink" Target="https://corona.kalteng.go.id/" TargetMode="External"/><Relationship Id="rId43" Type="http://schemas.openxmlformats.org/officeDocument/2006/relationships/hyperlink" Target="https://corona.kalteng.go.id/" TargetMode="External"/><Relationship Id="rId46" Type="http://schemas.openxmlformats.org/officeDocument/2006/relationships/hyperlink" Target="https://corona.kalteng.go.id/" TargetMode="External"/><Relationship Id="rId45" Type="http://schemas.openxmlformats.org/officeDocument/2006/relationships/hyperlink" Target="https://corona.kalteng.go.id/" TargetMode="External"/><Relationship Id="rId48" Type="http://schemas.openxmlformats.org/officeDocument/2006/relationships/hyperlink" Target="https://corona.kalteng.go.id/" TargetMode="External"/><Relationship Id="rId47" Type="http://schemas.openxmlformats.org/officeDocument/2006/relationships/hyperlink" Target="https://corona.kalteng.go.id/" TargetMode="External"/><Relationship Id="rId49" Type="http://schemas.openxmlformats.org/officeDocument/2006/relationships/hyperlink" Target="https://corona.kalteng.go.id/" TargetMode="External"/><Relationship Id="rId31" Type="http://schemas.openxmlformats.org/officeDocument/2006/relationships/hyperlink" Target="https://corona.kalteng.go.id/" TargetMode="External"/><Relationship Id="rId30" Type="http://schemas.openxmlformats.org/officeDocument/2006/relationships/hyperlink" Target="https://corona.kalteng.go.id/" TargetMode="External"/><Relationship Id="rId33" Type="http://schemas.openxmlformats.org/officeDocument/2006/relationships/hyperlink" Target="https://corona.kalteng.go.id/" TargetMode="External"/><Relationship Id="rId32" Type="http://schemas.openxmlformats.org/officeDocument/2006/relationships/hyperlink" Target="https://corona.kalteng.go.id/" TargetMode="External"/><Relationship Id="rId35" Type="http://schemas.openxmlformats.org/officeDocument/2006/relationships/hyperlink" Target="https://corona.kalteng.go.id/" TargetMode="External"/><Relationship Id="rId34" Type="http://schemas.openxmlformats.org/officeDocument/2006/relationships/hyperlink" Target="https://corona.kalteng.go.id/" TargetMode="External"/><Relationship Id="rId37" Type="http://schemas.openxmlformats.org/officeDocument/2006/relationships/hyperlink" Target="https://corona.kalteng.go.id/" TargetMode="External"/><Relationship Id="rId36" Type="http://schemas.openxmlformats.org/officeDocument/2006/relationships/hyperlink" Target="https://corona.kalteng.go.id/" TargetMode="External"/><Relationship Id="rId39" Type="http://schemas.openxmlformats.org/officeDocument/2006/relationships/hyperlink" Target="https://corona.kalteng.go.id/" TargetMode="External"/><Relationship Id="rId38" Type="http://schemas.openxmlformats.org/officeDocument/2006/relationships/hyperlink" Target="https://corona.kalteng.go.id/" TargetMode="External"/><Relationship Id="rId20" Type="http://schemas.openxmlformats.org/officeDocument/2006/relationships/hyperlink" Target="https://corona.kalteng.go.id/" TargetMode="External"/><Relationship Id="rId22" Type="http://schemas.openxmlformats.org/officeDocument/2006/relationships/hyperlink" Target="https://corona.kalteng.go.id/" TargetMode="External"/><Relationship Id="rId21" Type="http://schemas.openxmlformats.org/officeDocument/2006/relationships/hyperlink" Target="https://corona.kalteng.go.id/" TargetMode="External"/><Relationship Id="rId24" Type="http://schemas.openxmlformats.org/officeDocument/2006/relationships/hyperlink" Target="https://corona.kalteng.go.id/" TargetMode="External"/><Relationship Id="rId23" Type="http://schemas.openxmlformats.org/officeDocument/2006/relationships/hyperlink" Target="https://corona.kalteng.go.id/" TargetMode="External"/><Relationship Id="rId26" Type="http://schemas.openxmlformats.org/officeDocument/2006/relationships/hyperlink" Target="https://corona.kalteng.go.id/" TargetMode="External"/><Relationship Id="rId25" Type="http://schemas.openxmlformats.org/officeDocument/2006/relationships/hyperlink" Target="https://corona.kalteng.go.id/" TargetMode="External"/><Relationship Id="rId28" Type="http://schemas.openxmlformats.org/officeDocument/2006/relationships/hyperlink" Target="https://corona.kalteng.go.id/" TargetMode="External"/><Relationship Id="rId27" Type="http://schemas.openxmlformats.org/officeDocument/2006/relationships/hyperlink" Target="https://corona.kalteng.go.id/" TargetMode="External"/><Relationship Id="rId29" Type="http://schemas.openxmlformats.org/officeDocument/2006/relationships/hyperlink" Target="https://corona.kalteng.go.id/" TargetMode="External"/><Relationship Id="rId11" Type="http://schemas.openxmlformats.org/officeDocument/2006/relationships/hyperlink" Target="https://corona.kalteng.go.id/" TargetMode="External"/><Relationship Id="rId10" Type="http://schemas.openxmlformats.org/officeDocument/2006/relationships/hyperlink" Target="https://corona.kalteng.go.id/" TargetMode="External"/><Relationship Id="rId13" Type="http://schemas.openxmlformats.org/officeDocument/2006/relationships/hyperlink" Target="https://corona.kalteng.go.id/" TargetMode="External"/><Relationship Id="rId12" Type="http://schemas.openxmlformats.org/officeDocument/2006/relationships/hyperlink" Target="https://corona.kalteng.go.id/" TargetMode="External"/><Relationship Id="rId15" Type="http://schemas.openxmlformats.org/officeDocument/2006/relationships/hyperlink" Target="https://corona.kalteng.go.id/" TargetMode="External"/><Relationship Id="rId14" Type="http://schemas.openxmlformats.org/officeDocument/2006/relationships/hyperlink" Target="https://corona.kalteng.go.id/" TargetMode="External"/><Relationship Id="rId17" Type="http://schemas.openxmlformats.org/officeDocument/2006/relationships/hyperlink" Target="https://corona.kalteng.go.id/" TargetMode="External"/><Relationship Id="rId16" Type="http://schemas.openxmlformats.org/officeDocument/2006/relationships/hyperlink" Target="https://corona.kalteng.go.id/" TargetMode="External"/><Relationship Id="rId19" Type="http://schemas.openxmlformats.org/officeDocument/2006/relationships/hyperlink" Target="https://corona.kalteng.go.id/" TargetMode="External"/><Relationship Id="rId18" Type="http://schemas.openxmlformats.org/officeDocument/2006/relationships/hyperlink" Target="https://corona.kalteng.go.id/" TargetMode="External"/><Relationship Id="rId84" Type="http://schemas.openxmlformats.org/officeDocument/2006/relationships/hyperlink" Target="https://corona.kalteng.go.id/" TargetMode="External"/><Relationship Id="rId83" Type="http://schemas.openxmlformats.org/officeDocument/2006/relationships/hyperlink" Target="https://corona.kalteng.go.id/" TargetMode="External"/><Relationship Id="rId86" Type="http://schemas.openxmlformats.org/officeDocument/2006/relationships/hyperlink" Target="https://corona.kalteng.go.id/" TargetMode="External"/><Relationship Id="rId85" Type="http://schemas.openxmlformats.org/officeDocument/2006/relationships/hyperlink" Target="https://corona.kalteng.go.id/" TargetMode="External"/><Relationship Id="rId88" Type="http://schemas.openxmlformats.org/officeDocument/2006/relationships/hyperlink" Target="https://corona.kalteng.go.id/" TargetMode="External"/><Relationship Id="rId87" Type="http://schemas.openxmlformats.org/officeDocument/2006/relationships/hyperlink" Target="https://corona.kalteng.go.id/" TargetMode="External"/><Relationship Id="rId89" Type="http://schemas.openxmlformats.org/officeDocument/2006/relationships/hyperlink" Target="https://corona.kalteng.go.id/" TargetMode="External"/><Relationship Id="rId80" Type="http://schemas.openxmlformats.org/officeDocument/2006/relationships/hyperlink" Target="https://corona.kalteng.go.id/" TargetMode="External"/><Relationship Id="rId82" Type="http://schemas.openxmlformats.org/officeDocument/2006/relationships/hyperlink" Target="https://corona.kalteng.go.id/" TargetMode="External"/><Relationship Id="rId81" Type="http://schemas.openxmlformats.org/officeDocument/2006/relationships/hyperlink" Target="https://corona.kalteng.go.id/" TargetMode="External"/><Relationship Id="rId73" Type="http://schemas.openxmlformats.org/officeDocument/2006/relationships/hyperlink" Target="https://corona.kalteng.go.id/" TargetMode="External"/><Relationship Id="rId72" Type="http://schemas.openxmlformats.org/officeDocument/2006/relationships/hyperlink" Target="https://corona.kalteng.go.id/" TargetMode="External"/><Relationship Id="rId75" Type="http://schemas.openxmlformats.org/officeDocument/2006/relationships/hyperlink" Target="https://corona.kalteng.go.id/" TargetMode="External"/><Relationship Id="rId74" Type="http://schemas.openxmlformats.org/officeDocument/2006/relationships/hyperlink" Target="https://corona.kalteng.go.id/" TargetMode="External"/><Relationship Id="rId77" Type="http://schemas.openxmlformats.org/officeDocument/2006/relationships/hyperlink" Target="https://corona.kalteng.go.id/" TargetMode="External"/><Relationship Id="rId76" Type="http://schemas.openxmlformats.org/officeDocument/2006/relationships/hyperlink" Target="https://corona.kalteng.go.id/" TargetMode="External"/><Relationship Id="rId79" Type="http://schemas.openxmlformats.org/officeDocument/2006/relationships/hyperlink" Target="https://corona.kalteng.go.id/" TargetMode="External"/><Relationship Id="rId78" Type="http://schemas.openxmlformats.org/officeDocument/2006/relationships/hyperlink" Target="https://corona.kalteng.go.id/" TargetMode="External"/><Relationship Id="rId71" Type="http://schemas.openxmlformats.org/officeDocument/2006/relationships/hyperlink" Target="https://corona.kalteng.go.id/" TargetMode="External"/><Relationship Id="rId70" Type="http://schemas.openxmlformats.org/officeDocument/2006/relationships/hyperlink" Target="https://corona.kalteng.go.id/" TargetMode="External"/><Relationship Id="rId62" Type="http://schemas.openxmlformats.org/officeDocument/2006/relationships/hyperlink" Target="https://corona.kalteng.go.id/" TargetMode="External"/><Relationship Id="rId61" Type="http://schemas.openxmlformats.org/officeDocument/2006/relationships/hyperlink" Target="https://corona.kalteng.go.id/" TargetMode="External"/><Relationship Id="rId64" Type="http://schemas.openxmlformats.org/officeDocument/2006/relationships/hyperlink" Target="https://corona.kalteng.go.id/" TargetMode="External"/><Relationship Id="rId63" Type="http://schemas.openxmlformats.org/officeDocument/2006/relationships/hyperlink" Target="https://corona.kalteng.go.id/" TargetMode="External"/><Relationship Id="rId66" Type="http://schemas.openxmlformats.org/officeDocument/2006/relationships/hyperlink" Target="https://corona.kalteng.go.id/" TargetMode="External"/><Relationship Id="rId65" Type="http://schemas.openxmlformats.org/officeDocument/2006/relationships/hyperlink" Target="https://corona.kalteng.go.id/" TargetMode="External"/><Relationship Id="rId68" Type="http://schemas.openxmlformats.org/officeDocument/2006/relationships/hyperlink" Target="https://corona.kalteng.go.id/" TargetMode="External"/><Relationship Id="rId67" Type="http://schemas.openxmlformats.org/officeDocument/2006/relationships/hyperlink" Target="https://corona.kalteng.go.id/" TargetMode="External"/><Relationship Id="rId60" Type="http://schemas.openxmlformats.org/officeDocument/2006/relationships/hyperlink" Target="https://corona.kalteng.go.id/" TargetMode="External"/><Relationship Id="rId69" Type="http://schemas.openxmlformats.org/officeDocument/2006/relationships/hyperlink" Target="https://corona.kalteng.go.id/" TargetMode="External"/><Relationship Id="rId51" Type="http://schemas.openxmlformats.org/officeDocument/2006/relationships/hyperlink" Target="https://corona.kalteng.go.id/" TargetMode="External"/><Relationship Id="rId50" Type="http://schemas.openxmlformats.org/officeDocument/2006/relationships/hyperlink" Target="https://corona.kalteng.go.id/" TargetMode="External"/><Relationship Id="rId53" Type="http://schemas.openxmlformats.org/officeDocument/2006/relationships/hyperlink" Target="https://corona.kalteng.go.id/" TargetMode="External"/><Relationship Id="rId52" Type="http://schemas.openxmlformats.org/officeDocument/2006/relationships/hyperlink" Target="https://corona.kalteng.go.id/" TargetMode="External"/><Relationship Id="rId55" Type="http://schemas.openxmlformats.org/officeDocument/2006/relationships/hyperlink" Target="https://corona.kalteng.go.id/" TargetMode="External"/><Relationship Id="rId54" Type="http://schemas.openxmlformats.org/officeDocument/2006/relationships/hyperlink" Target="https://corona.kalteng.go.id/" TargetMode="External"/><Relationship Id="rId57" Type="http://schemas.openxmlformats.org/officeDocument/2006/relationships/hyperlink" Target="https://corona.kalteng.go.id/" TargetMode="External"/><Relationship Id="rId56" Type="http://schemas.openxmlformats.org/officeDocument/2006/relationships/hyperlink" Target="https://corona.kalteng.go.id/" TargetMode="External"/><Relationship Id="rId59" Type="http://schemas.openxmlformats.org/officeDocument/2006/relationships/hyperlink" Target="https://corona.kalteng.go.id/" TargetMode="External"/><Relationship Id="rId58" Type="http://schemas.openxmlformats.org/officeDocument/2006/relationships/hyperlink" Target="https://corona.kalteng.go.id/" TargetMode="External"/><Relationship Id="rId95" Type="http://schemas.openxmlformats.org/officeDocument/2006/relationships/hyperlink" Target="https://corona.kalteng.go.id/" TargetMode="External"/><Relationship Id="rId94" Type="http://schemas.openxmlformats.org/officeDocument/2006/relationships/hyperlink" Target="https://corona.kalteng.go.id/" TargetMode="External"/><Relationship Id="rId97" Type="http://schemas.openxmlformats.org/officeDocument/2006/relationships/hyperlink" Target="https://corona.kalteng.go.id/" TargetMode="External"/><Relationship Id="rId96" Type="http://schemas.openxmlformats.org/officeDocument/2006/relationships/hyperlink" Target="https://corona.kalteng.go.id/" TargetMode="External"/><Relationship Id="rId99" Type="http://schemas.openxmlformats.org/officeDocument/2006/relationships/hyperlink" Target="https://corona.kalteng.go.id/" TargetMode="External"/><Relationship Id="rId98" Type="http://schemas.openxmlformats.org/officeDocument/2006/relationships/hyperlink" Target="https://corona.kalteng.go.id/" TargetMode="External"/><Relationship Id="rId91" Type="http://schemas.openxmlformats.org/officeDocument/2006/relationships/hyperlink" Target="https://corona.kalteng.go.id/" TargetMode="External"/><Relationship Id="rId90" Type="http://schemas.openxmlformats.org/officeDocument/2006/relationships/hyperlink" Target="https://corona.kalteng.go.id/" TargetMode="External"/><Relationship Id="rId93" Type="http://schemas.openxmlformats.org/officeDocument/2006/relationships/hyperlink" Target="https://corona.kalteng.go.id/" TargetMode="External"/><Relationship Id="rId92" Type="http://schemas.openxmlformats.org/officeDocument/2006/relationships/hyperlink" Target="https://corona.kalteng.go.id/" TargetMode="External"/><Relationship Id="rId190" Type="http://schemas.openxmlformats.org/officeDocument/2006/relationships/hyperlink" Target="https://corona.kalteng.go.id/" TargetMode="External"/><Relationship Id="rId194" Type="http://schemas.openxmlformats.org/officeDocument/2006/relationships/hyperlink" Target="https://corona.kalteng.go.id/" TargetMode="External"/><Relationship Id="rId193" Type="http://schemas.openxmlformats.org/officeDocument/2006/relationships/hyperlink" Target="https://corona.kalteng.go.id/" TargetMode="External"/><Relationship Id="rId192" Type="http://schemas.openxmlformats.org/officeDocument/2006/relationships/hyperlink" Target="https://corona.kalteng.go.id/" TargetMode="External"/><Relationship Id="rId191" Type="http://schemas.openxmlformats.org/officeDocument/2006/relationships/hyperlink" Target="https://corona.kalteng.go.id/" TargetMode="External"/><Relationship Id="rId187" Type="http://schemas.openxmlformats.org/officeDocument/2006/relationships/hyperlink" Target="https://corona.kalteng.go.id/" TargetMode="External"/><Relationship Id="rId186" Type="http://schemas.openxmlformats.org/officeDocument/2006/relationships/hyperlink" Target="https://corona.kalteng.go.id/" TargetMode="External"/><Relationship Id="rId185" Type="http://schemas.openxmlformats.org/officeDocument/2006/relationships/hyperlink" Target="https://corona.kalteng.go.id/" TargetMode="External"/><Relationship Id="rId184" Type="http://schemas.openxmlformats.org/officeDocument/2006/relationships/hyperlink" Target="https://corona.kalteng.go.id/" TargetMode="External"/><Relationship Id="rId189" Type="http://schemas.openxmlformats.org/officeDocument/2006/relationships/hyperlink" Target="https://corona.kalteng.go.id/" TargetMode="External"/><Relationship Id="rId188" Type="http://schemas.openxmlformats.org/officeDocument/2006/relationships/hyperlink" Target="https://corona.kalteng.go.id/" TargetMode="External"/><Relationship Id="rId183" Type="http://schemas.openxmlformats.org/officeDocument/2006/relationships/hyperlink" Target="https://corona.kalteng.go.id/" TargetMode="External"/><Relationship Id="rId182" Type="http://schemas.openxmlformats.org/officeDocument/2006/relationships/hyperlink" Target="https://corona.kalteng.go.id/" TargetMode="External"/><Relationship Id="rId181" Type="http://schemas.openxmlformats.org/officeDocument/2006/relationships/hyperlink" Target="https://corona.kalteng.go.id/" TargetMode="External"/><Relationship Id="rId180" Type="http://schemas.openxmlformats.org/officeDocument/2006/relationships/hyperlink" Target="https://corona.kalteng.go.id/" TargetMode="External"/><Relationship Id="rId176" Type="http://schemas.openxmlformats.org/officeDocument/2006/relationships/hyperlink" Target="https://corona.kalteng.go.id/" TargetMode="External"/><Relationship Id="rId175" Type="http://schemas.openxmlformats.org/officeDocument/2006/relationships/hyperlink" Target="https://corona.kalteng.go.id/" TargetMode="External"/><Relationship Id="rId174" Type="http://schemas.openxmlformats.org/officeDocument/2006/relationships/hyperlink" Target="https://corona.kalteng.go.id/" TargetMode="External"/><Relationship Id="rId173" Type="http://schemas.openxmlformats.org/officeDocument/2006/relationships/hyperlink" Target="https://corona.kalteng.go.id/" TargetMode="External"/><Relationship Id="rId179" Type="http://schemas.openxmlformats.org/officeDocument/2006/relationships/hyperlink" Target="https://corona.kalteng.go.id/" TargetMode="External"/><Relationship Id="rId178" Type="http://schemas.openxmlformats.org/officeDocument/2006/relationships/hyperlink" Target="https://corona.kalteng.go.id/" TargetMode="External"/><Relationship Id="rId177" Type="http://schemas.openxmlformats.org/officeDocument/2006/relationships/hyperlink" Target="https://corona.kalteng.go.id/" TargetMode="External"/><Relationship Id="rId198" Type="http://schemas.openxmlformats.org/officeDocument/2006/relationships/hyperlink" Target="https://corona.kalteng.go.id/" TargetMode="External"/><Relationship Id="rId197" Type="http://schemas.openxmlformats.org/officeDocument/2006/relationships/hyperlink" Target="https://corona.kalteng.go.id/" TargetMode="External"/><Relationship Id="rId196" Type="http://schemas.openxmlformats.org/officeDocument/2006/relationships/hyperlink" Target="https://corona.kalteng.go.id/" TargetMode="External"/><Relationship Id="rId195" Type="http://schemas.openxmlformats.org/officeDocument/2006/relationships/hyperlink" Target="https://corona.kalteng.go.id/" TargetMode="External"/><Relationship Id="rId199" Type="http://schemas.openxmlformats.org/officeDocument/2006/relationships/drawing" Target="../drawings/drawing25.xml"/><Relationship Id="rId150" Type="http://schemas.openxmlformats.org/officeDocument/2006/relationships/hyperlink" Target="https://corona.kalteng.go.id/" TargetMode="External"/><Relationship Id="rId149" Type="http://schemas.openxmlformats.org/officeDocument/2006/relationships/hyperlink" Target="https://corona.kalteng.go.id/" TargetMode="External"/><Relationship Id="rId148" Type="http://schemas.openxmlformats.org/officeDocument/2006/relationships/hyperlink" Target="https://corona.kalteng.go.id/" TargetMode="External"/><Relationship Id="rId143" Type="http://schemas.openxmlformats.org/officeDocument/2006/relationships/hyperlink" Target="https://corona.kalteng.go.id/" TargetMode="External"/><Relationship Id="rId142" Type="http://schemas.openxmlformats.org/officeDocument/2006/relationships/hyperlink" Target="https://corona.kalteng.go.id/" TargetMode="External"/><Relationship Id="rId141" Type="http://schemas.openxmlformats.org/officeDocument/2006/relationships/hyperlink" Target="https://corona.kalteng.go.id/" TargetMode="External"/><Relationship Id="rId140" Type="http://schemas.openxmlformats.org/officeDocument/2006/relationships/hyperlink" Target="https://corona.kalteng.go.id/" TargetMode="External"/><Relationship Id="rId147" Type="http://schemas.openxmlformats.org/officeDocument/2006/relationships/hyperlink" Target="https://corona.kalteng.go.id/" TargetMode="External"/><Relationship Id="rId146" Type="http://schemas.openxmlformats.org/officeDocument/2006/relationships/hyperlink" Target="https://corona.kalteng.go.id/" TargetMode="External"/><Relationship Id="rId145" Type="http://schemas.openxmlformats.org/officeDocument/2006/relationships/hyperlink" Target="https://corona.kalteng.go.id/" TargetMode="External"/><Relationship Id="rId144" Type="http://schemas.openxmlformats.org/officeDocument/2006/relationships/hyperlink" Target="https://corona.kalteng.go.id/" TargetMode="External"/><Relationship Id="rId139" Type="http://schemas.openxmlformats.org/officeDocument/2006/relationships/hyperlink" Target="https://corona.kalteng.go.id/" TargetMode="External"/><Relationship Id="rId138" Type="http://schemas.openxmlformats.org/officeDocument/2006/relationships/hyperlink" Target="https://corona.kalteng.go.id/" TargetMode="External"/><Relationship Id="rId137" Type="http://schemas.openxmlformats.org/officeDocument/2006/relationships/hyperlink" Target="https://corona.kalteng.go.id/" TargetMode="External"/><Relationship Id="rId132" Type="http://schemas.openxmlformats.org/officeDocument/2006/relationships/hyperlink" Target="https://corona.kalteng.go.id/" TargetMode="External"/><Relationship Id="rId131" Type="http://schemas.openxmlformats.org/officeDocument/2006/relationships/hyperlink" Target="https://corona.kalteng.go.id/" TargetMode="External"/><Relationship Id="rId130" Type="http://schemas.openxmlformats.org/officeDocument/2006/relationships/hyperlink" Target="https://corona.kalteng.go.id/" TargetMode="External"/><Relationship Id="rId136" Type="http://schemas.openxmlformats.org/officeDocument/2006/relationships/hyperlink" Target="https://corona.kalteng.go.id/" TargetMode="External"/><Relationship Id="rId135" Type="http://schemas.openxmlformats.org/officeDocument/2006/relationships/hyperlink" Target="https://corona.kalteng.go.id/" TargetMode="External"/><Relationship Id="rId134" Type="http://schemas.openxmlformats.org/officeDocument/2006/relationships/hyperlink" Target="https://corona.kalteng.go.id/" TargetMode="External"/><Relationship Id="rId133" Type="http://schemas.openxmlformats.org/officeDocument/2006/relationships/hyperlink" Target="https://corona.kalteng.go.id/" TargetMode="External"/><Relationship Id="rId172" Type="http://schemas.openxmlformats.org/officeDocument/2006/relationships/hyperlink" Target="https://corona.kalteng.go.id/" TargetMode="External"/><Relationship Id="rId171" Type="http://schemas.openxmlformats.org/officeDocument/2006/relationships/hyperlink" Target="https://corona.kalteng.go.id/" TargetMode="External"/><Relationship Id="rId170" Type="http://schemas.openxmlformats.org/officeDocument/2006/relationships/hyperlink" Target="https://corona.kalteng.go.id/" TargetMode="External"/><Relationship Id="rId165" Type="http://schemas.openxmlformats.org/officeDocument/2006/relationships/hyperlink" Target="https://corona.kalteng.go.id/" TargetMode="External"/><Relationship Id="rId164" Type="http://schemas.openxmlformats.org/officeDocument/2006/relationships/hyperlink" Target="https://corona.kalteng.go.id/" TargetMode="External"/><Relationship Id="rId163" Type="http://schemas.openxmlformats.org/officeDocument/2006/relationships/hyperlink" Target="https://corona.kalteng.go.id/" TargetMode="External"/><Relationship Id="rId162" Type="http://schemas.openxmlformats.org/officeDocument/2006/relationships/hyperlink" Target="https://corona.kalteng.go.id/" TargetMode="External"/><Relationship Id="rId169" Type="http://schemas.openxmlformats.org/officeDocument/2006/relationships/hyperlink" Target="https://corona.kalteng.go.id/" TargetMode="External"/><Relationship Id="rId168" Type="http://schemas.openxmlformats.org/officeDocument/2006/relationships/hyperlink" Target="https://corona.kalteng.go.id/" TargetMode="External"/><Relationship Id="rId167" Type="http://schemas.openxmlformats.org/officeDocument/2006/relationships/hyperlink" Target="https://corona.kalteng.go.id/" TargetMode="External"/><Relationship Id="rId166" Type="http://schemas.openxmlformats.org/officeDocument/2006/relationships/hyperlink" Target="https://corona.kalteng.go.id/" TargetMode="External"/><Relationship Id="rId161" Type="http://schemas.openxmlformats.org/officeDocument/2006/relationships/hyperlink" Target="https://corona.kalteng.go.id/" TargetMode="External"/><Relationship Id="rId160" Type="http://schemas.openxmlformats.org/officeDocument/2006/relationships/hyperlink" Target="https://corona.kalteng.go.id/" TargetMode="External"/><Relationship Id="rId159" Type="http://schemas.openxmlformats.org/officeDocument/2006/relationships/hyperlink" Target="https://corona.kalteng.go.id/" TargetMode="External"/><Relationship Id="rId154" Type="http://schemas.openxmlformats.org/officeDocument/2006/relationships/hyperlink" Target="https://corona.kalteng.go.id/" TargetMode="External"/><Relationship Id="rId153" Type="http://schemas.openxmlformats.org/officeDocument/2006/relationships/hyperlink" Target="https://corona.kalteng.go.id/" TargetMode="External"/><Relationship Id="rId152" Type="http://schemas.openxmlformats.org/officeDocument/2006/relationships/hyperlink" Target="https://corona.kalteng.go.id/" TargetMode="External"/><Relationship Id="rId151" Type="http://schemas.openxmlformats.org/officeDocument/2006/relationships/hyperlink" Target="https://corona.kalteng.go.id/" TargetMode="External"/><Relationship Id="rId158" Type="http://schemas.openxmlformats.org/officeDocument/2006/relationships/hyperlink" Target="https://corona.kalteng.go.id/" TargetMode="External"/><Relationship Id="rId157" Type="http://schemas.openxmlformats.org/officeDocument/2006/relationships/hyperlink" Target="https://corona.kalteng.go.id/" TargetMode="External"/><Relationship Id="rId156" Type="http://schemas.openxmlformats.org/officeDocument/2006/relationships/hyperlink" Target="https://corona.kalteng.go.id/" TargetMode="External"/><Relationship Id="rId155" Type="http://schemas.openxmlformats.org/officeDocument/2006/relationships/hyperlink" Target="https://corona.kalteng.go.id/" TargetMode="External"/><Relationship Id="rId107" Type="http://schemas.openxmlformats.org/officeDocument/2006/relationships/hyperlink" Target="https://corona.kalteng.go.id/" TargetMode="External"/><Relationship Id="rId106" Type="http://schemas.openxmlformats.org/officeDocument/2006/relationships/hyperlink" Target="https://corona.kalteng.go.id/" TargetMode="External"/><Relationship Id="rId105" Type="http://schemas.openxmlformats.org/officeDocument/2006/relationships/hyperlink" Target="https://corona.kalteng.go.id/" TargetMode="External"/><Relationship Id="rId104" Type="http://schemas.openxmlformats.org/officeDocument/2006/relationships/hyperlink" Target="https://corona.kalteng.go.id/" TargetMode="External"/><Relationship Id="rId109" Type="http://schemas.openxmlformats.org/officeDocument/2006/relationships/hyperlink" Target="https://corona.kalteng.go.id/" TargetMode="External"/><Relationship Id="rId108" Type="http://schemas.openxmlformats.org/officeDocument/2006/relationships/hyperlink" Target="https://corona.kalteng.go.id/" TargetMode="External"/><Relationship Id="rId103" Type="http://schemas.openxmlformats.org/officeDocument/2006/relationships/hyperlink" Target="https://corona.kalteng.go.id/" TargetMode="External"/><Relationship Id="rId102" Type="http://schemas.openxmlformats.org/officeDocument/2006/relationships/hyperlink" Target="https://corona.kalteng.go.id/" TargetMode="External"/><Relationship Id="rId101" Type="http://schemas.openxmlformats.org/officeDocument/2006/relationships/hyperlink" Target="https://corona.kalteng.go.id/" TargetMode="External"/><Relationship Id="rId100" Type="http://schemas.openxmlformats.org/officeDocument/2006/relationships/hyperlink" Target="https://corona.kalteng.go.id/" TargetMode="External"/><Relationship Id="rId129" Type="http://schemas.openxmlformats.org/officeDocument/2006/relationships/hyperlink" Target="https://corona.kalteng.go.id/" TargetMode="External"/><Relationship Id="rId128" Type="http://schemas.openxmlformats.org/officeDocument/2006/relationships/hyperlink" Target="https://corona.kalteng.go.id/" TargetMode="External"/><Relationship Id="rId127" Type="http://schemas.openxmlformats.org/officeDocument/2006/relationships/hyperlink" Target="https://corona.kalteng.go.id/" TargetMode="External"/><Relationship Id="rId126" Type="http://schemas.openxmlformats.org/officeDocument/2006/relationships/hyperlink" Target="https://corona.kalteng.go.id/" TargetMode="External"/><Relationship Id="rId121" Type="http://schemas.openxmlformats.org/officeDocument/2006/relationships/hyperlink" Target="https://corona.kalteng.go.id/" TargetMode="External"/><Relationship Id="rId120" Type="http://schemas.openxmlformats.org/officeDocument/2006/relationships/hyperlink" Target="https://corona.kalteng.go.id/" TargetMode="External"/><Relationship Id="rId125" Type="http://schemas.openxmlformats.org/officeDocument/2006/relationships/hyperlink" Target="https://corona.kalteng.go.id/" TargetMode="External"/><Relationship Id="rId124" Type="http://schemas.openxmlformats.org/officeDocument/2006/relationships/hyperlink" Target="https://corona.kalteng.go.id/" TargetMode="External"/><Relationship Id="rId123" Type="http://schemas.openxmlformats.org/officeDocument/2006/relationships/hyperlink" Target="https://corona.kalteng.go.id/" TargetMode="External"/><Relationship Id="rId122" Type="http://schemas.openxmlformats.org/officeDocument/2006/relationships/hyperlink" Target="https://corona.kalteng.go.id/" TargetMode="External"/><Relationship Id="rId118" Type="http://schemas.openxmlformats.org/officeDocument/2006/relationships/hyperlink" Target="https://corona.kalteng.go.id/" TargetMode="External"/><Relationship Id="rId117" Type="http://schemas.openxmlformats.org/officeDocument/2006/relationships/hyperlink" Target="https://corona.kalteng.go.id/" TargetMode="External"/><Relationship Id="rId116" Type="http://schemas.openxmlformats.org/officeDocument/2006/relationships/hyperlink" Target="https://corona.kalteng.go.id/" TargetMode="External"/><Relationship Id="rId115" Type="http://schemas.openxmlformats.org/officeDocument/2006/relationships/hyperlink" Target="https://corona.kalteng.go.id/" TargetMode="External"/><Relationship Id="rId119" Type="http://schemas.openxmlformats.org/officeDocument/2006/relationships/hyperlink" Target="https://corona.kalteng.go.id/" TargetMode="External"/><Relationship Id="rId110" Type="http://schemas.openxmlformats.org/officeDocument/2006/relationships/hyperlink" Target="https://corona.kalteng.go.id/" TargetMode="External"/><Relationship Id="rId114" Type="http://schemas.openxmlformats.org/officeDocument/2006/relationships/hyperlink" Target="https://corona.kalteng.go.id/" TargetMode="External"/><Relationship Id="rId113" Type="http://schemas.openxmlformats.org/officeDocument/2006/relationships/hyperlink" Target="https://corona.kalteng.go.id/" TargetMode="External"/><Relationship Id="rId112" Type="http://schemas.openxmlformats.org/officeDocument/2006/relationships/hyperlink" Target="https://corona.kalteng.go.id/" TargetMode="External"/><Relationship Id="rId111" Type="http://schemas.openxmlformats.org/officeDocument/2006/relationships/hyperlink" Target="https://corona.kalteng.go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75"/>
    <col customWidth="1" min="2" max="2" width="8.0"/>
    <col customWidth="1" min="3" max="3" width="25.63"/>
    <col customWidth="1" min="4" max="6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3" t="s">
        <v>8</v>
      </c>
      <c r="C2" s="3" t="s">
        <v>9</v>
      </c>
      <c r="D2" s="2">
        <f>SUMIFS('Result-FormRC19'!AN$2:AN$2000,'Result-FormRC19'!$D$2:$D$2000, $C2,'Result-FormRC19'!$B$2:$B$2000, "31/03/20*")</f>
        <v>638</v>
      </c>
      <c r="E2" s="2">
        <f>SUMIFS('Result-FormRC19'!AO$2:AO$2000,'Result-FormRC19'!$D$2:$D$2000, $C2,'Result-FormRC19'!$B$2:$B$2000, "31/03/20*")</f>
        <v>44</v>
      </c>
      <c r="F2" s="2">
        <f>SUMIFS('Result-FormRC19'!AP$2:AP$2000,'Result-FormRC19'!$D$2:$D$2000, $C2,'Result-FormRC19'!$B$2:$B$2000, "31/03/20*")</f>
        <v>5</v>
      </c>
      <c r="G2" s="2">
        <f>SUMIFS('Result-FormRC19'!AQ$2:AQ$2000,'Result-FormRC19'!$D$2:$D$2000, $C2,'Result-FormRC19'!$B$2:$B$2000, "31/03/20*")</f>
        <v>0</v>
      </c>
      <c r="H2" s="2">
        <f>SUMIFS('Result-FormRC19'!AR$2:AR$2000,'Result-FormRC19'!$D$2:$D$2000, $C2,'Result-FormRC19'!$B$2:$B$2000, "31/03/20*")</f>
        <v>2</v>
      </c>
    </row>
    <row r="3">
      <c r="A3" s="2">
        <v>2.0</v>
      </c>
      <c r="B3" s="3" t="s">
        <v>10</v>
      </c>
      <c r="C3" s="3" t="s">
        <v>11</v>
      </c>
      <c r="D3" s="2">
        <f>SUMIFS('Result-FormRC19'!AN$2:AN$990,'Result-FormRC19'!$D$2:$D$990, $C3,'Result-FormRC19'!$B$2:$B$990, "25/03/20*")</f>
        <v>0</v>
      </c>
      <c r="E3" s="2">
        <f>SUMIFS('Result-FormRC19'!AO$2:AO$990,'Result-FormRC19'!$D$2:$D$990, $C3,'Result-FormRC19'!$B$2:$B$990, "25/03/20*")</f>
        <v>15</v>
      </c>
      <c r="F3" s="2">
        <f>SUMIFS('Result-FormRC19'!AP$2:AP$990,'Result-FormRC19'!$D$2:$D$990, $C3,'Result-FormRC19'!$B$2:$B$990, "25/03/20*")</f>
        <v>8</v>
      </c>
      <c r="G3" s="2">
        <f>SUMIFS('Result-FormRC19'!AQ$2:AQ$990,'Result-FormRC19'!$D$2:$D$990, $C3,'Result-FormRC19'!$B$2:$B$990, "25/03/20*")</f>
        <v>0</v>
      </c>
      <c r="H3" s="2">
        <f>SUMIFS('Result-FormRC19'!AR$2:AR$990,'Result-FormRC19'!$D$2:$D$990, $C3,'Result-FormRC19'!$B$2:$B$990, "25/03/20*")</f>
        <v>1</v>
      </c>
    </row>
    <row r="4">
      <c r="A4" s="2">
        <v>3.0</v>
      </c>
      <c r="B4" s="3" t="s">
        <v>12</v>
      </c>
      <c r="C4" s="3" t="s">
        <v>13</v>
      </c>
      <c r="D4" s="2">
        <f>SUMIFS('Result-FormRC19'!AN$2:AN$990,'Result-FormRC19'!$D$2:$D$990, $C4,'Result-FormRC19'!$B$2:$B$990, "30/03/20*")</f>
        <v>1616</v>
      </c>
      <c r="E4" s="2">
        <f>SUMIFS('Result-FormRC19'!AO$2:AO$990,'Result-FormRC19'!$D$2:$D$990, $C4,'Result-FormRC19'!$B$2:$B$990, "27/03/20*")</f>
        <v>23</v>
      </c>
      <c r="F4" s="2">
        <f>SUMIFS('Result-FormRC19'!AP$2:AP$990,'Result-FormRC19'!$D$2:$D$990, $C4,'Result-FormRC19'!$B$2:$B$990, "27/03/20*")</f>
        <v>6</v>
      </c>
      <c r="G4" s="2">
        <f>SUMIFS('Result-FormRC19'!AQ$2:AQ$990,'Result-FormRC19'!$D$2:$D$990, $C4,'Result-FormRC19'!$B$2:$B$990, "27/03/20*")</f>
        <v>0</v>
      </c>
      <c r="H4" s="2">
        <f>SUMIFS('Result-FormRC19'!AR$2:AR$990,'Result-FormRC19'!$D$2:$D$990, $C4,'Result-FormRC19'!$B$2:$B$990, "27/03/20*")</f>
        <v>0</v>
      </c>
    </row>
    <row r="5">
      <c r="A5" s="2">
        <v>4.0</v>
      </c>
      <c r="B5" s="3" t="s">
        <v>14</v>
      </c>
      <c r="C5" s="3" t="s">
        <v>15</v>
      </c>
      <c r="D5" s="2">
        <f>SUMIFS('Result-FormRC19'!AN$2:AN$990,'Result-FormRC19'!$D$2:$D$990, $C5,'Result-FormRC19'!$B$2:$B$990, "27/03/20*")</f>
        <v>4434</v>
      </c>
      <c r="E5" s="2">
        <f>SUMIFS('Result-FormRC19'!AO$2:AO$990,'Result-FormRC19'!$D$2:$D$990, $C5,'Result-FormRC19'!$B$2:$B$990, "27/03/20*")</f>
        <v>72</v>
      </c>
      <c r="F5" s="2">
        <f>SUMIFS('Result-FormRC19'!AP$2:AP$990,'Result-FormRC19'!$D$2:$D$990, $C5,'Result-FormRC19'!$B$2:$B$990, "27/03/20*")</f>
        <v>1</v>
      </c>
      <c r="G5" s="2">
        <f>SUMIFS('Result-FormRC19'!AQ$2:AQ$990,'Result-FormRC19'!$D$2:$D$990, $C5,'Result-FormRC19'!$B$2:$B$990, "27/03/20*")</f>
        <v>0</v>
      </c>
      <c r="H5" s="2">
        <f>SUMIFS('Result-FormRC19'!AR$2:AR$990,'Result-FormRC19'!$D$2:$D$990, $C5,'Result-FormRC19'!$B$2:$B$990, "27/03/20*")</f>
        <v>0</v>
      </c>
    </row>
    <row r="6">
      <c r="A6" s="2">
        <v>5.0</v>
      </c>
      <c r="B6" s="3" t="s">
        <v>16</v>
      </c>
      <c r="C6" s="3" t="s">
        <v>17</v>
      </c>
      <c r="D6" s="2">
        <f>SUMIFS('Result-FormRC19'!AN$2:AN$990,'Result-FormRC19'!$D$2:$D$990, $C6,'Result-FormRC19'!$B$2:$B$990, "30/03/20*")</f>
        <v>1726</v>
      </c>
      <c r="E6" s="2">
        <f>SUMIFS('Result-FormRC19'!AO$2:AO$990,'Result-FormRC19'!$D$2:$D$990, $C6,'Result-FormRC19'!$B$2:$B$990, "30/03/20*")</f>
        <v>90</v>
      </c>
      <c r="F6" s="2">
        <f>SUMIFS('Result-FormRC19'!AP$2:AP$990,'Result-FormRC19'!$D$2:$D$990, $C6,'Result-FormRC19'!$B$2:$B$990, "30/03/20*")</f>
        <v>6</v>
      </c>
      <c r="G6" s="2">
        <f>SUMIFS('Result-FormRC19'!AQ$2:AQ$990,'Result-FormRC19'!$D$2:$D$990, $C6,'Result-FormRC19'!$B$2:$B$990, "30/03/20*")</f>
        <v>0</v>
      </c>
      <c r="H6" s="2">
        <f>SUMIFS('Result-FormRC19'!AR$2:AR$990,'Result-FormRC19'!$D$2:$D$990, $C6,'Result-FormRC19'!$B$2:$B$990, "30/03/20*")</f>
        <v>2</v>
      </c>
    </row>
    <row r="7">
      <c r="A7" s="2">
        <v>6.0</v>
      </c>
      <c r="B7" s="3" t="s">
        <v>18</v>
      </c>
      <c r="C7" s="3" t="s">
        <v>19</v>
      </c>
      <c r="D7" s="2">
        <f>SUMIFS('Result-FormRC19'!AN$2:AN$990,'Result-FormRC19'!$D$2:$D$990, $C7,'Result-FormRC19'!$B$2:$B$990, "28/03/20*")</f>
        <v>0</v>
      </c>
      <c r="E7" s="2">
        <f>SUMIFS('Result-FormRC19'!AO$2:AO$990,'Result-FormRC19'!$D$2:$D$990, $C7,'Result-FormRC19'!$B$2:$B$990, "28/03/20*")</f>
        <v>0</v>
      </c>
      <c r="F7" s="2">
        <f>SUMIFS('Result-FormRC19'!AP$2:AP$990,'Result-FormRC19'!$D$2:$D$990, $C7,'Result-FormRC19'!$B$2:$B$990, "28/03/20*")</f>
        <v>0</v>
      </c>
      <c r="G7" s="2">
        <f>SUMIFS('Result-FormRC19'!AQ$2:AQ$990,'Result-FormRC19'!$D$2:$D$990, $C7,'Result-FormRC19'!$B$2:$B$990, "28/03/20*")</f>
        <v>0</v>
      </c>
      <c r="H7" s="2">
        <f>SUMIFS('Result-FormRC19'!AR$2:AR$990,'Result-FormRC19'!$D$2:$D$990, $C7,'Result-FormRC19'!$B$2:$B$990, "28/03/20*")</f>
        <v>0</v>
      </c>
    </row>
    <row r="8">
      <c r="A8" s="2">
        <v>7.0</v>
      </c>
      <c r="B8" s="3" t="s">
        <v>20</v>
      </c>
      <c r="C8" s="3" t="s">
        <v>21</v>
      </c>
      <c r="D8" s="2">
        <f>SUMIFS('Result-FormRC19'!AN$2:AN$990,'Result-FormRC19'!$D$2:$D$990, $C8,'Result-FormRC19'!$B$2:$B$990, "28/03/20*")</f>
        <v>0</v>
      </c>
      <c r="E8" s="2">
        <f>SUMIFS('Result-FormRC19'!AO$2:AO$990,'Result-FormRC19'!$D$2:$D$990, $C8,'Result-FormRC19'!$B$2:$B$990, "28/03/20*")</f>
        <v>0</v>
      </c>
      <c r="F8" s="2">
        <f>SUMIFS('Result-FormRC19'!AP$2:AP$990,'Result-FormRC19'!$D$2:$D$990, $C8,'Result-FormRC19'!$B$2:$B$990, "28/03/20*")</f>
        <v>0</v>
      </c>
      <c r="G8" s="2">
        <f>SUMIFS('Result-FormRC19'!AQ$2:AQ$990,'Result-FormRC19'!$D$2:$D$990, $C8,'Result-FormRC19'!$B$2:$B$990, "28/03/20*")</f>
        <v>0</v>
      </c>
      <c r="H8" s="2">
        <f>SUMIFS('Result-FormRC19'!AR$2:AR$990,'Result-FormRC19'!$D$2:$D$990, $C8,'Result-FormRC19'!$B$2:$B$990, "28/03/20*")</f>
        <v>0</v>
      </c>
    </row>
    <row r="9">
      <c r="A9" s="2">
        <v>8.0</v>
      </c>
      <c r="B9" s="4" t="s">
        <v>22</v>
      </c>
      <c r="C9" s="3" t="s">
        <v>23</v>
      </c>
      <c r="D9" s="2">
        <f>SUMIFS('Result-FormRC19'!AN$2:AN$990,'Result-FormRC19'!$D$2:$D$990, $C9,'Result-FormRC19'!$B$2:$B$990, "30/03/20*")</f>
        <v>680</v>
      </c>
      <c r="E9" s="2">
        <f>SUMIFS('Result-FormRC19'!AO$2:AO$990,'Result-FormRC19'!$D$2:$D$990, $C9,'Result-FormRC19'!$B$2:$B$990, "30/03/20*")</f>
        <v>25</v>
      </c>
      <c r="F9" s="2">
        <f>SUMIFS('Result-FormRC19'!AP$2:AP$990,'Result-FormRC19'!$D$2:$D$990, $C9,'Result-FormRC19'!$B$2:$B$990, "30/03/20*")</f>
        <v>2</v>
      </c>
      <c r="G9" s="2">
        <f>SUMIFS('Result-FormRC19'!AQ$2:AQ$990,'Result-FormRC19'!$D$2:$D$990, $C9,'Result-FormRC19'!$B$2:$B$990, "30/03/20*")</f>
        <v>0</v>
      </c>
      <c r="H9" s="2">
        <f>SUMIFS('Result-FormRC19'!AR$2:AR$990,'Result-FormRC19'!$D$2:$D$990, $C9,'Result-FormRC19'!$B$2:$B$990, "30/03/20*")</f>
        <v>2</v>
      </c>
    </row>
    <row r="10">
      <c r="A10" s="2">
        <v>9.0</v>
      </c>
      <c r="B10" s="3" t="s">
        <v>24</v>
      </c>
      <c r="C10" s="3" t="s">
        <v>25</v>
      </c>
      <c r="D10" s="2">
        <f>SUMIFS('Result-FormRC19'!AN$2:AN$2000,'Result-FormRC19'!$D$2:$D$2000, $C10,'Result-FormRC19'!$B$2:$B$2000, "31/03/20*")</f>
        <v>413</v>
      </c>
      <c r="E10" s="2">
        <f>SUMIFS('Result-FormRC19'!AO$2:AO$2000,'Result-FormRC19'!$D$2:$D$2000, $C10,'Result-FormRC19'!$B$2:$B$2000, "31/03/20*")</f>
        <v>24</v>
      </c>
      <c r="F10" s="2">
        <f>SUMIFS('Result-FormRC19'!AP$2:AP$2000,'Result-FormRC19'!$D$2:$D$2000, $C10,'Result-FormRC19'!$B$2:$B$2000, "31/03/20*")</f>
        <v>1</v>
      </c>
      <c r="G10" s="2">
        <f>SUMIFS('Result-FormRC19'!AQ$2:AQ$2000,'Result-FormRC19'!$D$2:$D$2000, $C10,'Result-FormRC19'!$B$2:$B$2000, "31/03/20*")</f>
        <v>0</v>
      </c>
      <c r="H10" s="2">
        <f>SUMIFS('Result-FormRC19'!AR$2:AR$2000,'Result-FormRC19'!$D$2:$D$2000, $C10,'Result-FormRC19'!$B$2:$B$2000, "31/03/20*")</f>
        <v>0</v>
      </c>
    </row>
    <row r="11">
      <c r="A11" s="2">
        <v>10.0</v>
      </c>
      <c r="B11" s="3" t="s">
        <v>26</v>
      </c>
      <c r="C11" s="3" t="s">
        <v>27</v>
      </c>
      <c r="D11" s="2">
        <f>SUMIFS('Result-FormRC19'!AN$2:AN$990,'Result-FormRC19'!$D$2:$D$990, $C11,'Result-FormRC19'!$B$2:$B$990, "28/03/20*")</f>
        <v>0</v>
      </c>
      <c r="E11" s="2">
        <f>SUMIFS('Result-FormRC19'!AO$2:AO$990,'Result-FormRC19'!$D$2:$D$990, $C11,'Result-FormRC19'!$B$2:$B$990, "28/03/20*")</f>
        <v>0</v>
      </c>
      <c r="F11" s="2">
        <f>SUMIFS('Result-FormRC19'!AP$2:AP$990,'Result-FormRC19'!$D$2:$D$990, $C11,'Result-FormRC19'!$B$2:$B$990, "28/03/20*")</f>
        <v>0</v>
      </c>
      <c r="G11" s="2">
        <f>SUMIFS('Result-FormRC19'!AQ$2:AQ$990,'Result-FormRC19'!$D$2:$D$990, $C11,'Result-FormRC19'!$B$2:$B$990, "28/03/20*")</f>
        <v>0</v>
      </c>
      <c r="H11" s="2">
        <f>SUMIFS('Result-FormRC19'!AR$2:AR$990,'Result-FormRC19'!$D$2:$D$990, $C11,'Result-FormRC19'!$B$2:$B$990, "28/03/20*")</f>
        <v>0</v>
      </c>
    </row>
    <row r="12">
      <c r="A12" s="2">
        <v>11.0</v>
      </c>
      <c r="B12" s="3" t="s">
        <v>28</v>
      </c>
      <c r="C12" s="3" t="s">
        <v>29</v>
      </c>
      <c r="D12" s="2">
        <f>SUMIFS('Result-FormRC19'!AN$2:AN$990,'Result-FormRC19'!$D$2:$D$990, $C12,'Result-FormRC19'!$B$2:$B$990, "25/03/20*")</f>
        <v>839</v>
      </c>
      <c r="E12" s="2">
        <f>SUMIFS('Result-FormRC19'!AO$2:AO$990,'Result-FormRC19'!$D$2:$D$990, $C12,'Result-FormRC19'!$B$2:$B$990, "25/03/20*")</f>
        <v>142</v>
      </c>
      <c r="F12" s="2">
        <f>SUMIFS('Result-FormRC19'!AP$2:AP$990,'Result-FormRC19'!$D$2:$D$990, $C12,'Result-FormRC19'!$B$2:$B$990, "25/03/20*")</f>
        <v>44</v>
      </c>
      <c r="G12" s="2">
        <f>SUMIFS('Result-FormRC19'!AQ$2:AQ$990,'Result-FormRC19'!$D$2:$D$990, $C12,'Result-FormRC19'!$B$2:$B$990, "25/03/20*")</f>
        <v>1</v>
      </c>
      <c r="H12" s="2">
        <f>SUMIFS('Result-FormRC19'!AR$2:AR$990,'Result-FormRC19'!$D$2:$D$990, $C12,'Result-FormRC19'!$B$2:$B$990, "25/03/20*")</f>
        <v>4</v>
      </c>
    </row>
    <row r="13">
      <c r="A13" s="2">
        <v>12.0</v>
      </c>
      <c r="B13" s="3" t="s">
        <v>30</v>
      </c>
      <c r="C13" s="3" t="s">
        <v>31</v>
      </c>
      <c r="D13" s="2">
        <f>SUMIFS('Result-FormRC19'!AN$2:AN$990,'Result-FormRC19'!$D$2:$D$990, $C13,'Result-FormRC19'!$B$2:$B$990, "29/03/20*")</f>
        <v>7281</v>
      </c>
      <c r="E13" s="2">
        <f>SUMIFS('Result-FormRC19'!AO$2:AO$990,'Result-FormRC19'!$D$2:$D$990, $C13,'Result-FormRC19'!$B$2:$B$990, "29/03/20*")</f>
        <v>850</v>
      </c>
      <c r="F13" s="2">
        <f>SUMIFS('Result-FormRC19'!AP$2:AP$990,'Result-FormRC19'!$D$2:$D$990, $C13,'Result-FormRC19'!$B$2:$B$990, "29/03/20*")</f>
        <v>149</v>
      </c>
      <c r="G13" s="2">
        <f>SUMIFS('Result-FormRC19'!AQ$2:AQ$990,'Result-FormRC19'!$D$2:$D$990, $C13,'Result-FormRC19'!$B$2:$B$990, "29/03/20*")</f>
        <v>9</v>
      </c>
      <c r="H13" s="2">
        <f>SUMIFS('Result-FormRC19'!AR$2:AR$990,'Result-FormRC19'!$D$2:$D$990, $C13,'Result-FormRC19'!$B$2:$B$990, "29/03/20*")</f>
        <v>19</v>
      </c>
    </row>
    <row r="14">
      <c r="A14" s="2">
        <v>13.0</v>
      </c>
      <c r="B14" s="3" t="s">
        <v>32</v>
      </c>
      <c r="C14" s="3" t="s">
        <v>33</v>
      </c>
      <c r="D14" s="2">
        <f>SUMIFS('Result-FormRC19'!AN$2:AN$990,'Result-FormRC19'!$D$2:$D$990, $C14,'Result-FormRC19'!$B$2:$B$990, "26/03/20*")</f>
        <v>1895</v>
      </c>
      <c r="E14" s="2">
        <f>SUMIFS('Result-FormRC19'!AO$2:AO$990,'Result-FormRC19'!$D$2:$D$990, $C14,'Result-FormRC19'!$B$2:$B$990, "26/03/20*")</f>
        <v>916</v>
      </c>
      <c r="F14" s="2">
        <f>SUMIFS('Result-FormRC19'!AP$2:AP$990,'Result-FormRC19'!$D$2:$D$990, $C14,'Result-FormRC19'!$B$2:$B$990, "26/03/20*")</f>
        <v>495</v>
      </c>
      <c r="G14" s="2">
        <f>SUMIFS('Result-FormRC19'!AQ$2:AQ$990,'Result-FormRC19'!$D$2:$D$990, $C14,'Result-FormRC19'!$B$2:$B$990, "26/03/20*")</f>
        <v>29</v>
      </c>
      <c r="H14" s="2">
        <f>SUMIFS('Result-FormRC19'!AR$2:AR$990,'Result-FormRC19'!$D$2:$D$990, $C14,'Result-FormRC19'!$B$2:$B$990, "26/03/20*")</f>
        <v>48</v>
      </c>
    </row>
    <row r="15">
      <c r="A15" s="2">
        <v>14.0</v>
      </c>
      <c r="B15" s="3" t="s">
        <v>34</v>
      </c>
      <c r="C15" s="3" t="s">
        <v>35</v>
      </c>
      <c r="D15" s="2">
        <f>SUMIFS('Result-FormRC19'!AN$2:AN$2000,'Result-FormRC19'!$D$2:$D$2000, $C15,'Result-FormRC19'!$B$2:$B$2000, "31/03/20*")</f>
        <v>11796</v>
      </c>
      <c r="E15" s="2">
        <f>SUMIFS('Result-FormRC19'!AO$2:AO$990,'Result-FormRC19'!$D$2:$D$990, $C15,'Result-FormRC19'!$B$2:$B$990, "30/03/20*")</f>
        <v>588</v>
      </c>
      <c r="F15" s="2">
        <f>SUMIFS('Result-FormRC19'!AP$2:AP$990,'Result-FormRC19'!$D$2:$D$990, $C15,'Result-FormRC19'!$B$2:$B$990, "30/03/20*")</f>
        <v>64</v>
      </c>
      <c r="G15" s="2">
        <f>SUMIFS('Result-FormRC19'!AQ$2:AQ$990,'Result-FormRC19'!$D$2:$D$990, $C15,'Result-FormRC19'!$B$2:$B$990, "28/03/20*")</f>
        <v>2</v>
      </c>
      <c r="H15" s="2">
        <f>SUMIFS('Result-FormRC19'!AR$2:AR$990,'Result-FormRC19'!$D$2:$D$990, $C15,'Result-FormRC19'!$B$2:$B$990, "30/03/20*")</f>
        <v>17</v>
      </c>
    </row>
    <row r="16">
      <c r="A16" s="2">
        <v>15.0</v>
      </c>
      <c r="B16" s="3" t="s">
        <v>36</v>
      </c>
      <c r="C16" s="3" t="s">
        <v>37</v>
      </c>
      <c r="D16" s="2">
        <f>SUMIFS('Result-FormRC19'!AN$2:AN$2000,'Result-FormRC19'!$D$2:$D$2000, $C16,'Result-FormRC19'!$B$2:$B$2000, "31/03/20*")</f>
        <v>1955</v>
      </c>
      <c r="E16" s="2">
        <f>SUMIFS('Result-FormRC19'!AO$2:AO$2000,'Result-FormRC19'!$D$2:$D$2000, $C16,'Result-FormRC19'!$B$2:$B$2000, "31/03/20*")</f>
        <v>151</v>
      </c>
      <c r="F16" s="2">
        <f>SUMIFS('Result-FormRC19'!AP$2:AP$2000,'Result-FormRC19'!$D$2:$D$2000, $C16,'Result-FormRC19'!$B$2:$B$2000, "31/03/20*")</f>
        <v>17</v>
      </c>
      <c r="G16" s="2">
        <f>SUMIFS('Result-FormRC19'!AQ$2:AQ$2000,'Result-FormRC19'!$D$2:$D$2000, $C16,'Result-FormRC19'!$B$2:$B$2000, "31/03/20*")</f>
        <v>1</v>
      </c>
      <c r="H16" s="2">
        <f>SUMIFS('Result-FormRC19'!AR$2:AR$990,'Result-FormRC19'!$D$2:$D$990, $C16,'Result-FormRC19'!$B$2:$B$990, "30/03/20*")</f>
        <v>5</v>
      </c>
    </row>
    <row r="17">
      <c r="A17" s="2">
        <v>16.0</v>
      </c>
      <c r="B17" s="3" t="s">
        <v>38</v>
      </c>
      <c r="C17" s="3" t="s">
        <v>39</v>
      </c>
      <c r="D17" s="2">
        <f>SUMIFS('Result-FormRC19'!AN$2:AN$990,'Result-FormRC19'!$D$2:$D$990, $C17,'Result-FormRC19'!$B$2:$B$990, "29/03/20*")</f>
        <v>5071</v>
      </c>
      <c r="E17" s="2">
        <f>SUMIFS('Result-FormRC19'!AO$2:AO$990,'Result-FormRC19'!$D$2:$D$990, $C17,'Result-FormRC19'!$B$2:$B$990, "29/03/20*")</f>
        <v>336</v>
      </c>
      <c r="F17" s="2">
        <f>SUMIFS('Result-FormRC19'!AP$2:AP$990,'Result-FormRC19'!$D$2:$D$990, $C17,'Result-FormRC19'!$B$2:$B$990, "29/03/20*")</f>
        <v>90</v>
      </c>
      <c r="G17" s="2">
        <f>SUMIFS('Result-FormRC19'!AQ$2:AQ$990,'Result-FormRC19'!$D$2:$D$990, $C17,'Result-FormRC19'!$B$2:$B$990, "29/03/20*")</f>
        <v>0</v>
      </c>
      <c r="H17" s="2">
        <f>SUMIFS('Result-FormRC19'!AR$2:AR$990,'Result-FormRC19'!$D$2:$D$990, $C17,'Result-FormRC19'!$B$2:$B$990, "29/03/20*")</f>
        <v>0</v>
      </c>
    </row>
    <row r="18">
      <c r="A18" s="2">
        <v>17.0</v>
      </c>
      <c r="B18" s="3" t="s">
        <v>40</v>
      </c>
      <c r="C18" s="3" t="s">
        <v>41</v>
      </c>
      <c r="D18" s="2">
        <f>SUMIFS('Result-FormRC19'!AN$2:AN$990,'Result-FormRC19'!$D$2:$D$990, $C18,'Result-FormRC19'!$B$2:$B$990, "27/03/20*")</f>
        <v>0</v>
      </c>
      <c r="E18" s="2">
        <f>SUMIFS('Result-FormRC19'!AO$2:AO$990,'Result-FormRC19'!$D$2:$D$990, $C18,'Result-FormRC19'!$B$2:$B$990, "27/03/20*")</f>
        <v>114</v>
      </c>
      <c r="F18" s="2">
        <f>SUMIFS('Result-FormRC19'!AP$2:AP$990,'Result-FormRC19'!$D$2:$D$990, $C18,'Result-FormRC19'!$B$2:$B$990, "27/03/20*")</f>
        <v>9</v>
      </c>
      <c r="G18" s="2">
        <f>SUMIFS('Result-FormRC19'!AQ$2:AQ$990,'Result-FormRC19'!$D$2:$D$990, $C18,'Result-FormRC19'!$B$2:$B$990, "27/03/20*")</f>
        <v>0</v>
      </c>
      <c r="H18" s="2">
        <f>SUMIFS('Result-FormRC19'!AR$2:AR$990,'Result-FormRC19'!$D$2:$D$990, $C18,'Result-FormRC19'!$B$2:$B$990, "27/03/20*")</f>
        <v>2</v>
      </c>
    </row>
    <row r="19">
      <c r="A19" s="2">
        <v>18.0</v>
      </c>
      <c r="B19" s="3" t="s">
        <v>42</v>
      </c>
      <c r="C19" s="3" t="s">
        <v>43</v>
      </c>
      <c r="D19" s="2">
        <f>SUMIFS('Result-FormRC19'!AN$2:AN$2000,'Result-FormRC19'!$D$2:$D$2000, $C19,'Result-FormRC19'!$B$2:$B$2000, "31/03/20*")</f>
        <v>855</v>
      </c>
      <c r="E19" s="2">
        <f>SUMIFS('Result-FormRC19'!AO$2:AO$2000,'Result-FormRC19'!$D$2:$D$2000, $C19,'Result-FormRC19'!$B$2:$B$2000, "31/03/20*")</f>
        <v>28</v>
      </c>
      <c r="F19" s="2">
        <f>SUMIFS('Result-FormRC19'!AP$2:AP$2000,'Result-FormRC19'!$D$2:$D$2000, $C19,'Result-FormRC19'!$B$2:$B$2000, "31/03/20*")</f>
        <v>4</v>
      </c>
      <c r="G19" s="2">
        <f>SUMIFS('Result-FormRC19'!AQ$2:AQ$2000,'Result-FormRC19'!$D$2:$D$2000, $C19,'Result-FormRC19'!$B$2:$B$2000, "31/03/20*")</f>
        <v>0</v>
      </c>
      <c r="H19" s="2">
        <f>SUMIFS('Result-FormRC19'!AR$2:AR$2000,'Result-FormRC19'!$D$2:$D$2000, $C19,'Result-FormRC19'!$B$2:$B$2000, "31/03/20*")</f>
        <v>0</v>
      </c>
    </row>
    <row r="20">
      <c r="A20" s="2">
        <v>19.0</v>
      </c>
      <c r="B20" s="3" t="s">
        <v>44</v>
      </c>
      <c r="C20" s="3" t="s">
        <v>45</v>
      </c>
      <c r="D20" s="2">
        <f>SUMIFS('Result-FormRC19'!AN$2:AN$2000,'Result-FormRC19'!$D$2:$D$2000, $C20,'Result-FormRC19'!$B$2:$B$2000, "31/03/20*")</f>
        <v>113</v>
      </c>
      <c r="E20" s="2">
        <f>SUMIFS('Result-FormRC19'!AO$2:AO$2000,'Result-FormRC19'!$D$2:$D$2000, $C20,'Result-FormRC19'!$B$2:$B$2000, "31/03/20*")</f>
        <v>0</v>
      </c>
      <c r="F20" s="2">
        <f>SUMIFS('Result-FormRC19'!AP$2:AP$2000,'Result-FormRC19'!$D$2:$D$2000, $C20,'Result-FormRC19'!$B$2:$B$2000, "31/03/20*")</f>
        <v>0</v>
      </c>
      <c r="G20" s="2">
        <f>SUMIFS('Result-FormRC19'!AQ$2:AQ$2000,'Result-FormRC19'!$D$2:$D$2000, $C20,'Result-FormRC19'!$B$2:$B$2000, "31/03/20*")</f>
        <v>0</v>
      </c>
      <c r="H20" s="2">
        <f>SUMIFS('Result-FormRC19'!AR$2:AR$2000,'Result-FormRC19'!$D$2:$D$2000, $C20,'Result-FormRC19'!$B$2:$B$2000, "31/03/20*")</f>
        <v>0</v>
      </c>
    </row>
    <row r="21" ht="15.75" customHeight="1">
      <c r="A21" s="2">
        <v>20.0</v>
      </c>
      <c r="B21" s="3" t="s">
        <v>46</v>
      </c>
      <c r="C21" s="3" t="s">
        <v>47</v>
      </c>
      <c r="D21" s="2">
        <f>SUMIFS('Result-FormRC19'!AN$2:AN$990,'Result-FormRC19'!$D$2:$D$990, $C21,'Result-FormRC19'!$B$2:$B$990, "28/03/20*")</f>
        <v>0</v>
      </c>
      <c r="E21" s="2">
        <f>SUMIFS('Result-FormRC19'!AO$2:AO$990,'Result-FormRC19'!$D$2:$D$990, $C21,'Result-FormRC19'!$B$2:$B$990, "28/03/20*")</f>
        <v>0</v>
      </c>
      <c r="F21" s="2">
        <f>SUMIFS('Result-FormRC19'!AP$2:AP$990,'Result-FormRC19'!$D$2:$D$990, $C21,'Result-FormRC19'!$B$2:$B$990, "28/03/20*")</f>
        <v>0</v>
      </c>
      <c r="G21" s="2">
        <f>SUMIFS('Result-FormRC19'!AQ$2:AQ$990,'Result-FormRC19'!$D$2:$D$990, $C21,'Result-FormRC19'!$B$2:$B$990, "28/03/20*")</f>
        <v>0</v>
      </c>
      <c r="H21" s="2">
        <f>SUMIFS('Result-FormRC19'!AR$2:AR$990,'Result-FormRC19'!$D$2:$D$990, $C21,'Result-FormRC19'!$B$2:$B$990, "28/03/20*")</f>
        <v>0</v>
      </c>
    </row>
    <row r="22" ht="15.75" customHeight="1">
      <c r="A22" s="2">
        <v>21.0</v>
      </c>
      <c r="B22" s="3" t="s">
        <v>48</v>
      </c>
      <c r="C22" s="3" t="s">
        <v>49</v>
      </c>
      <c r="D22" s="2">
        <f>SUMIFS('Result-FormRC19'!AN$2:AN$2000,'Result-FormRC19'!$D$2:$D$2000, $C22,'Result-FormRC19'!$B$2:$B$2000, "30/03/20*")</f>
        <v>1566</v>
      </c>
      <c r="E22" s="2">
        <f>SUMIFS('Result-FormRC19'!AO$2:AO$2000,'Result-FormRC19'!$D$2:$D$2000, $C22,'Result-FormRC19'!$B$2:$B$2000, "30/03/20*")</f>
        <v>13</v>
      </c>
      <c r="F22" s="2">
        <f>SUMIFS('Result-FormRC19'!AP$2:AP$2000,'Result-FormRC19'!$D$2:$D$2000, $C22,'Result-FormRC19'!$B$2:$B$2000, "30/03/20*")</f>
        <v>4</v>
      </c>
      <c r="G22" s="2">
        <f>SUMIFS('Result-FormRC19'!AQ$2:AQ$2000,'Result-FormRC19'!$D$2:$D$2000, $C22,'Result-FormRC19'!$B$2:$B$2000, "30/03/20*")</f>
        <v>2</v>
      </c>
      <c r="H22" s="2">
        <f>SUMIFS('Result-FormRC19'!AR$2:AR$2000,'Result-FormRC19'!$D$2:$D$2000, $C22,'Result-FormRC19'!$B$2:$B$2000, "30/03/20*")</f>
        <v>2</v>
      </c>
    </row>
    <row r="23" ht="15.75" customHeight="1">
      <c r="A23" s="2">
        <v>22.0</v>
      </c>
      <c r="B23" s="3" t="s">
        <v>50</v>
      </c>
      <c r="C23" s="3" t="s">
        <v>51</v>
      </c>
      <c r="D23" s="2">
        <f>SUMIFS('Result-FormRC19'!AN$2:AN$990,'Result-FormRC19'!$D$2:$D$990, $C23,'Result-FormRC19'!$B$2:$B$990, "28/03/20*")</f>
        <v>346</v>
      </c>
      <c r="E23" s="2">
        <f>SUMIFS('Result-FormRC19'!AO$2:AO$990,'Result-FormRC19'!$D$2:$D$990, $C23,'Result-FormRC19'!$B$2:$B$990, "28/03/20*")</f>
        <v>31</v>
      </c>
      <c r="F23" s="2">
        <f>SUMIFS('Result-FormRC19'!AP$2:AP$990,'Result-FormRC19'!$D$2:$D$990, $C23,'Result-FormRC19'!$B$2:$B$990, "28/03/20*")</f>
        <v>5</v>
      </c>
      <c r="G23" s="2">
        <f>SUMIFS('Result-FormRC19'!AQ$2:AQ$990,'Result-FormRC19'!$D$2:$D$990, $C23,'Result-FormRC19'!$B$2:$B$990, "28/03/20*")</f>
        <v>0</v>
      </c>
      <c r="H23" s="2">
        <f>SUMIFS('Result-FormRC19'!AR$2:AR$990,'Result-FormRC19'!$D$2:$D$990, $C23,'Result-FormRC19'!$B$2:$B$990, "28/03/20*")</f>
        <v>0</v>
      </c>
    </row>
    <row r="24" ht="15.75" customHeight="1">
      <c r="A24" s="2">
        <v>23.0</v>
      </c>
      <c r="B24" s="3" t="s">
        <v>52</v>
      </c>
      <c r="C24" s="3" t="s">
        <v>53</v>
      </c>
      <c r="D24" s="2">
        <f>SUMIFS('Result-FormRC19'!AN$2:AN$990,'Result-FormRC19'!$D$2:$D$990, $C24,'Result-FormRC19'!$B$2:$B$990, "28/03/20*")</f>
        <v>0</v>
      </c>
      <c r="E24" s="2">
        <f>SUMIFS('Result-FormRC19'!AO$2:AO$990,'Result-FormRC19'!$D$2:$D$990, $C24,'Result-FormRC19'!$B$2:$B$990, "28/03/20*")</f>
        <v>0</v>
      </c>
      <c r="F24" s="2">
        <f>SUMIFS('Result-FormRC19'!AP$2:AP$990,'Result-FormRC19'!$D$2:$D$990, $C24,'Result-FormRC19'!$B$2:$B$990, "28/03/20*")</f>
        <v>0</v>
      </c>
      <c r="G24" s="2">
        <f>SUMIFS('Result-FormRC19'!AQ$2:AQ$990,'Result-FormRC19'!$D$2:$D$990, $C24,'Result-FormRC19'!$B$2:$B$990, "28/03/20*")</f>
        <v>0</v>
      </c>
      <c r="H24" s="2">
        <f>SUMIFS('Result-FormRC19'!AR$2:AR$990,'Result-FormRC19'!$D$2:$D$990, $C24,'Result-FormRC19'!$B$2:$B$990, "28/03/20*")</f>
        <v>0</v>
      </c>
    </row>
    <row r="25" ht="15.75" customHeight="1">
      <c r="A25" s="2">
        <v>24.0</v>
      </c>
      <c r="B25" s="3" t="s">
        <v>54</v>
      </c>
      <c r="C25" s="3" t="s">
        <v>55</v>
      </c>
      <c r="D25" s="2">
        <f>SUMIFS('Result-FormRC19'!AN$2:AN$990,'Result-FormRC19'!$D$2:$D$990, $C25,'Result-FormRC19'!$B$2:$B$990, "29/03/20*")</f>
        <v>2400</v>
      </c>
      <c r="E25" s="2">
        <f>SUMIFS('Result-FormRC19'!AO$2:AO$990,'Result-FormRC19'!$D$2:$D$990, $C25,'Result-FormRC19'!$B$2:$B$990, "29/03/20*")</f>
        <v>81</v>
      </c>
      <c r="F25" s="2">
        <f>SUMIFS('Result-FormRC19'!AP$2:AP$990,'Result-FormRC19'!$D$2:$D$990, $C25,'Result-FormRC19'!$B$2:$B$990, "29/03/20*")</f>
        <v>16</v>
      </c>
      <c r="G25" s="2">
        <f>SUMIFS('Result-FormRC19'!AQ$2:AQ$990,'Result-FormRC19'!$D$2:$D$990, $C25,'Result-FormRC19'!$B$2:$B$990, "29/03/20*")</f>
        <v>0</v>
      </c>
      <c r="H25" s="2">
        <f>SUMIFS('Result-FormRC19'!AR$2:AR$990,'Result-FormRC19'!$D$2:$D$990, $C25,'Result-FormRC19'!$B$2:$B$990, "29/03/20*")</f>
        <v>0</v>
      </c>
    </row>
    <row r="26" ht="15.75" customHeight="1">
      <c r="A26" s="2">
        <v>25.0</v>
      </c>
      <c r="B26" s="3" t="s">
        <v>56</v>
      </c>
      <c r="C26" s="3" t="s">
        <v>57</v>
      </c>
      <c r="D26" s="2">
        <f>SUMIFS('Result-FormRC19'!AN$2:AN$990,'Result-FormRC19'!$D$2:$D$990, $C26,'Result-FormRC19'!$B$2:$B$990, "28/03/20*")</f>
        <v>0</v>
      </c>
      <c r="E26" s="2">
        <f>SUMIFS('Result-FormRC19'!AO$2:AO$990,'Result-FormRC19'!$D$2:$D$990, $C26,'Result-FormRC19'!$B$2:$B$990, "28/03/20*")</f>
        <v>0</v>
      </c>
      <c r="F26" s="2">
        <f>SUMIFS('Result-FormRC19'!AP$2:AP$990,'Result-FormRC19'!$D$2:$D$990, $C26,'Result-FormRC19'!$B$2:$B$990, "28/03/20*")</f>
        <v>0</v>
      </c>
      <c r="G26" s="2">
        <f>SUMIFS('Result-FormRC19'!AQ$2:AQ$990,'Result-FormRC19'!$D$2:$D$990, $C26,'Result-FormRC19'!$B$2:$B$990, "28/03/20*")</f>
        <v>0</v>
      </c>
      <c r="H26" s="2">
        <f>SUMIFS('Result-FormRC19'!AR$2:AR$990,'Result-FormRC19'!$D$2:$D$990, $C26,'Result-FormRC19'!$B$2:$B$990, "28/03/20*")</f>
        <v>0</v>
      </c>
    </row>
    <row r="27" ht="15.75" customHeight="1">
      <c r="A27" s="2">
        <v>26.0</v>
      </c>
      <c r="B27" s="4" t="s">
        <v>58</v>
      </c>
      <c r="C27" s="3" t="s">
        <v>59</v>
      </c>
      <c r="D27" s="2">
        <f>SUMIFS('Result-FormRC19'!AN$2:AN$990,'Result-FormRC19'!$D$2:$D$990, $C27,'Result-FormRC19'!$B$2:$B$990, "30/03/20*")</f>
        <v>377</v>
      </c>
      <c r="E27" s="2">
        <f>SUMIFS('Result-FormRC19'!AO$2:AO$990,'Result-FormRC19'!$D$2:$D$990, $C27,'Result-FormRC19'!$B$2:$B$990, "30/03/20*")</f>
        <v>17</v>
      </c>
      <c r="F27" s="2">
        <f>SUMIFS('Result-FormRC19'!AP$2:AP$990,'Result-FormRC19'!$D$2:$D$990, $C27,'Result-FormRC19'!$B$2:$B$990, "30/03/20*")</f>
        <v>2</v>
      </c>
      <c r="G27" s="2">
        <f>SUMIFS('Result-FormRC19'!AQ$2:AQ$990,'Result-FormRC19'!$D$2:$D$990, $C27,'Result-FormRC19'!$B$2:$B$990, "30/03/20*")</f>
        <v>1</v>
      </c>
      <c r="H27" s="2">
        <f>SUMIFS('Result-FormRC19'!AR$2:AR$990,'Result-FormRC19'!$D$2:$D$990, $C27,'Result-FormRC19'!$B$2:$B$990, "30/03/20*")</f>
        <v>0</v>
      </c>
    </row>
    <row r="28" ht="15.75" customHeight="1">
      <c r="A28" s="2">
        <v>27.0</v>
      </c>
      <c r="B28" s="4" t="s">
        <v>60</v>
      </c>
      <c r="C28" s="3" t="s">
        <v>61</v>
      </c>
      <c r="D28" s="2">
        <f>SUMIFS('Result-FormRC19'!AN$2:AN$990,'Result-FormRC19'!$D$2:$D$990, $C28,'Result-FormRC19'!$B$2:$B$990, "28/03/20*")</f>
        <v>407</v>
      </c>
      <c r="E28" s="2">
        <f>SUMIFS('Result-FormRC19'!AO$2:AO$990,'Result-FormRC19'!$D$2:$D$990, $C28,'Result-FormRC19'!$B$2:$B$990, "28/03/20*")</f>
        <v>1</v>
      </c>
      <c r="F28" s="2">
        <f>SUMIFS('Result-FormRC19'!AP$2:AP$990,'Result-FormRC19'!$D$2:$D$990, $C28,'Result-FormRC19'!$B$2:$B$990, "28/03/20*")</f>
        <v>0</v>
      </c>
      <c r="G28" s="2">
        <f>SUMIFS('Result-FormRC19'!AQ$2:AQ$990,'Result-FormRC19'!$D$2:$D$990, $C28,'Result-FormRC19'!$B$2:$B$990, "28/03/20*")</f>
        <v>0</v>
      </c>
      <c r="H28" s="2">
        <f>SUMIFS('Result-FormRC19'!AR$2:AR$990,'Result-FormRC19'!$D$2:$D$990, $C28,'Result-FormRC19'!$B$2:$B$990, "28/03/20*")</f>
        <v>0</v>
      </c>
    </row>
    <row r="29" ht="15.75" customHeight="1">
      <c r="A29" s="2">
        <v>28.0</v>
      </c>
      <c r="B29" s="3" t="s">
        <v>62</v>
      </c>
      <c r="C29" s="3" t="s">
        <v>63</v>
      </c>
      <c r="D29" s="2">
        <f>SUMIFS('Result-FormRC19'!AN$2:AN$990,'Result-FormRC19'!$D$2:$D$990, $C29,'Result-FormRC19'!$B$2:$B$990, "28/03/20*")</f>
        <v>27</v>
      </c>
      <c r="E29" s="2">
        <f>SUMIFS('Result-FormRC19'!AO$2:AO$990,'Result-FormRC19'!$D$2:$D$990, $C29,'Result-FormRC19'!$B$2:$B$990, "28/03/20*")</f>
        <v>23</v>
      </c>
      <c r="F29" s="2">
        <f>SUMIFS('Result-FormRC19'!AP$2:AP$990,'Result-FormRC19'!$D$2:$D$990, $C29,'Result-FormRC19'!$B$2:$B$990, "28/03/20*")</f>
        <v>2</v>
      </c>
      <c r="G29" s="2">
        <f>SUMIFS('Result-FormRC19'!AQ$2:AQ$990,'Result-FormRC19'!$D$2:$D$990, $C29,'Result-FormRC19'!$B$2:$B$990, "28/03/20*")</f>
        <v>0</v>
      </c>
      <c r="H29" s="2">
        <f>SUMIFS('Result-FormRC19'!AR$2:AR$990,'Result-FormRC19'!$D$2:$D$990, $C29,'Result-FormRC19'!$B$2:$B$990, "28/03/20*")</f>
        <v>0</v>
      </c>
    </row>
    <row r="30" ht="15.75" customHeight="1">
      <c r="A30" s="2">
        <v>29.0</v>
      </c>
      <c r="B30" s="4" t="s">
        <v>64</v>
      </c>
      <c r="C30" s="3" t="s">
        <v>65</v>
      </c>
      <c r="D30" s="2">
        <f>SUMIFS('Result-FormRC19'!AN$2:AN$2000,'Result-FormRC19'!$D$2:$D$2000, $C30,'Result-FormRC19'!$B$2:$B$2000, "30/03/20*")</f>
        <v>620</v>
      </c>
      <c r="E30" s="2">
        <f>SUMIFS('Result-FormRC19'!AO$2:AO$2000,'Result-FormRC19'!$D$2:$D$2000, $C30,'Result-FormRC19'!$B$2:$B$2000, "30/03/20*")</f>
        <v>105</v>
      </c>
      <c r="F30" s="2">
        <f>SUMIFS('Result-FormRC19'!AP$2:AP$2000,'Result-FormRC19'!$D$2:$D$2000, $C30,'Result-FormRC19'!$B$2:$B$2000, "30/03/20*")</f>
        <v>50</v>
      </c>
      <c r="G30" s="2">
        <f>SUMIFS('Result-FormRC19'!AQ$2:AQ$2000,'Result-FormRC19'!$D$2:$D$2000, $C30,'Result-FormRC19'!$B$2:$B$2000, "30/03/20*")</f>
        <v>0</v>
      </c>
      <c r="H30" s="2">
        <f>SUMIFS('Result-FormRC19'!AR$2:AR$2000,'Result-FormRC19'!$D$2:$D$2000, $C30,'Result-FormRC19'!$B$2:$B$2000, "30/03/20*")</f>
        <v>4</v>
      </c>
    </row>
    <row r="31" ht="15.75" customHeight="1">
      <c r="A31" s="2">
        <v>30.0</v>
      </c>
      <c r="B31" s="3" t="s">
        <v>66</v>
      </c>
      <c r="C31" s="3" t="s">
        <v>67</v>
      </c>
      <c r="D31" s="2">
        <f>SUMIFS('Result-FormRC19'!AN$2:AN$990,'Result-FormRC19'!$D$2:$D$990, $C31,'Result-FormRC19'!$B$2:$B$990, "28/03/20*")</f>
        <v>0</v>
      </c>
      <c r="E31" s="2">
        <f>SUMIFS('Result-FormRC19'!AO$2:AO$990,'Result-FormRC19'!$D$2:$D$990, $C31,'Result-FormRC19'!$B$2:$B$990, "28/03/20*")</f>
        <v>0</v>
      </c>
      <c r="F31" s="2">
        <f>SUMIFS('Result-FormRC19'!AP$2:AP$990,'Result-FormRC19'!$D$2:$D$990, $C31,'Result-FormRC19'!$B$2:$B$990, "28/03/20*")</f>
        <v>0</v>
      </c>
      <c r="G31" s="2">
        <f>SUMIFS('Result-FormRC19'!AQ$2:AQ$990,'Result-FormRC19'!$D$2:$D$990, $C31,'Result-FormRC19'!$B$2:$B$990, "28/03/20*")</f>
        <v>0</v>
      </c>
      <c r="H31" s="2">
        <f>SUMIFS('Result-FormRC19'!AR$2:AR$990,'Result-FormRC19'!$D$2:$D$990, $C31,'Result-FormRC19'!$B$2:$B$990, "28/03/20*")</f>
        <v>0</v>
      </c>
    </row>
    <row r="32" ht="15.75" customHeight="1">
      <c r="A32" s="2">
        <v>31.0</v>
      </c>
      <c r="B32" s="3" t="s">
        <v>68</v>
      </c>
      <c r="C32" s="3" t="s">
        <v>69</v>
      </c>
      <c r="D32" s="2">
        <f>SUMIFS('Result-FormRC19'!AN$2:AN$990,'Result-FormRC19'!$D$2:$D$990, $C32,'Result-FormRC19'!$B$2:$B$990, "29/03/20*")</f>
        <v>178</v>
      </c>
      <c r="E32" s="2">
        <f>SUMIFS('Result-FormRC19'!AO$2:AO$990,'Result-FormRC19'!$D$2:$D$990, $C32,'Result-FormRC19'!$B$2:$B$990, "29/03/20*")</f>
        <v>7</v>
      </c>
      <c r="F32" s="2">
        <f>SUMIFS('Result-FormRC19'!AP$2:AP$990,'Result-FormRC19'!$D$2:$D$990, $C32,'Result-FormRC19'!$B$2:$B$990, "29/03/20*")</f>
        <v>0</v>
      </c>
      <c r="G32" s="2">
        <f>SUMIFS('Result-FormRC19'!AQ$2:AQ$990,'Result-FormRC19'!$D$2:$D$990, $C32,'Result-FormRC19'!$B$2:$B$990, "29/03/20*")</f>
        <v>0</v>
      </c>
      <c r="H32" s="2">
        <f>SUMIFS('Result-FormRC19'!AR$2:AR$990,'Result-FormRC19'!$D$2:$D$990, $C32,'Result-FormRC19'!$B$2:$B$990, "29/03/20*")</f>
        <v>0</v>
      </c>
    </row>
    <row r="33" ht="15.75" customHeight="1">
      <c r="A33" s="2">
        <v>32.0</v>
      </c>
      <c r="B33" s="3" t="s">
        <v>70</v>
      </c>
      <c r="C33" s="3" t="s">
        <v>71</v>
      </c>
      <c r="D33" s="2">
        <f>SUMIFS('Result-FormRC19'!AN$2:AN$990,'Result-FormRC19'!$D$2:$D$990, $C33,'Result-FormRC19'!$B$2:$B$990, "29/03/20*")</f>
        <v>52</v>
      </c>
      <c r="E33" s="2">
        <f>SUMIFS('Result-FormRC19'!AO$2:AO$990,'Result-FormRC19'!$D$2:$D$990, $C33,'Result-FormRC19'!$B$2:$B$990, "29/03/20*")</f>
        <v>3</v>
      </c>
      <c r="F33" s="2">
        <f>SUMIFS('Result-FormRC19'!AP$2:AP$990,'Result-FormRC19'!$D$2:$D$990, $C33,'Result-FormRC19'!$B$2:$B$990, "29/03/20*")</f>
        <v>1</v>
      </c>
      <c r="G33" s="2">
        <f>SUMIFS('Result-FormRC19'!AQ$2:AQ$990,'Result-FormRC19'!$D$2:$D$990, $C33,'Result-FormRC19'!$B$2:$B$990, "29/03/20*")</f>
        <v>0</v>
      </c>
      <c r="H33" s="2">
        <f>SUMIFS('Result-FormRC19'!AR$2:AR$990,'Result-FormRC19'!$D$2:$D$990, $C33,'Result-FormRC19'!$B$2:$B$990, "29/03/20*")</f>
        <v>0</v>
      </c>
    </row>
    <row r="34" ht="15.75" customHeight="1">
      <c r="A34" s="2">
        <v>33.0</v>
      </c>
      <c r="B34" s="3" t="s">
        <v>72</v>
      </c>
      <c r="C34" s="3" t="s">
        <v>73</v>
      </c>
      <c r="D34" s="2">
        <f>SUMIFS('Result-FormRC19'!AN$2:AN$990,'Result-FormRC19'!$D$2:$D$990, $C34,'Result-FormRC19'!$B$2:$B$990, "25/03/20*")</f>
        <v>62</v>
      </c>
      <c r="E34" s="2">
        <f>SUMIFS('Result-FormRC19'!AO$2:AO$990,'Result-FormRC19'!$D$2:$D$990, $C34,'Result-FormRC19'!$B$2:$B$990, "25/03/20*")</f>
        <v>7</v>
      </c>
      <c r="F34" s="2">
        <f>SUMIFS('Result-FormRC19'!AP$2:AP$990,'Result-FormRC19'!$D$2:$D$990, $C34,'Result-FormRC19'!$B$2:$B$990, "25/03/20*")</f>
        <v>2</v>
      </c>
      <c r="G34" s="2">
        <f>SUMIFS('Result-FormRC19'!AQ$2:AQ$990,'Result-FormRC19'!$D$2:$D$990, $C34,'Result-FormRC19'!$B$2:$B$990, "25/03/20*")</f>
        <v>0</v>
      </c>
      <c r="H34" s="2">
        <f>SUMIFS('Result-FormRC19'!AR$2:AR$990,'Result-FormRC19'!$D$2:$D$990, $C34,'Result-FormRC19'!$B$2:$B$990, "25/03/20*")</f>
        <v>0</v>
      </c>
    </row>
    <row r="35" ht="15.75" customHeight="1">
      <c r="A35" s="2">
        <v>34.0</v>
      </c>
      <c r="B35" s="5" t="s">
        <v>74</v>
      </c>
      <c r="C35" s="3" t="s">
        <v>75</v>
      </c>
      <c r="D35" s="2">
        <f>SUMIFS('Result-FormRC19'!AN$2:AN$990,'Result-FormRC19'!$D$2:$D$990, $C35,'Result-FormRC19'!$B$2:$B$990, "26/03/20*")</f>
        <v>38</v>
      </c>
      <c r="E35" s="2">
        <f>SUMIFS('Result-FormRC19'!AO$2:AO$990,'Result-FormRC19'!$D$2:$D$990, $C35,'Result-FormRC19'!$B$2:$B$990, "26/03/20*")</f>
        <v>0</v>
      </c>
      <c r="F35" s="2">
        <f>SUMIFS('Result-FormRC19'!AP$2:AP$990,'Result-FormRC19'!$D$2:$D$990, $C35,'Result-FormRC19'!$B$2:$B$990, "26/03/20*")</f>
        <v>0</v>
      </c>
      <c r="G35" s="2">
        <f>SUMIFS('Result-FormRC19'!AQ$2:AQ$990,'Result-FormRC19'!$D$2:$D$990, $C35,'Result-FormRC19'!$B$2:$B$990, "26/03/20*")</f>
        <v>0</v>
      </c>
      <c r="H35" s="2">
        <f>SUMIFS('Result-FormRC19'!AR$2:AR$990,'Result-FormRC19'!$D$2:$D$990, $C35,'Result-FormRC19'!$B$2:$B$990, "26/03/20*")</f>
        <v>0</v>
      </c>
    </row>
    <row r="36" ht="15.75" customHeight="1">
      <c r="A36" s="6"/>
      <c r="B36" s="7"/>
      <c r="C36" s="8" t="s">
        <v>76</v>
      </c>
      <c r="D36" s="2">
        <f t="shared" ref="D36:H36" si="1">SUM(D2:D35)</f>
        <v>45385</v>
      </c>
      <c r="E36" s="2">
        <f t="shared" si="1"/>
        <v>3706</v>
      </c>
      <c r="F36" s="2">
        <f t="shared" si="1"/>
        <v>983</v>
      </c>
      <c r="G36" s="2">
        <f t="shared" si="1"/>
        <v>45</v>
      </c>
      <c r="H36" s="2">
        <f t="shared" si="1"/>
        <v>108</v>
      </c>
      <c r="I36" s="9" t="s">
        <v>77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36:B3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5"/>
    <col customWidth="1" min="2" max="2" width="12.63"/>
    <col customWidth="1" min="3" max="3" width="23.75"/>
    <col customWidth="1" min="4" max="4" width="18.88"/>
    <col customWidth="1" min="5" max="6" width="12.63"/>
    <col customWidth="1" min="39" max="39" width="20.5"/>
    <col customWidth="1" min="40" max="43" width="11.5"/>
  </cols>
  <sheetData>
    <row r="1">
      <c r="A1" s="10" t="s">
        <v>78</v>
      </c>
      <c r="B1" s="11" t="s">
        <v>79</v>
      </c>
      <c r="C1" s="12" t="s">
        <v>80</v>
      </c>
      <c r="D1" s="11" t="s">
        <v>2</v>
      </c>
      <c r="E1" s="12" t="s">
        <v>81</v>
      </c>
      <c r="F1" s="11" t="s">
        <v>82</v>
      </c>
      <c r="G1" s="11" t="s">
        <v>83</v>
      </c>
      <c r="H1" s="11" t="s">
        <v>84</v>
      </c>
      <c r="I1" s="11" t="s">
        <v>85</v>
      </c>
      <c r="J1" s="11" t="s">
        <v>86</v>
      </c>
      <c r="K1" s="11" t="s">
        <v>87</v>
      </c>
      <c r="L1" s="11" t="s">
        <v>88</v>
      </c>
      <c r="M1" s="11" t="s">
        <v>89</v>
      </c>
      <c r="N1" s="11" t="s">
        <v>90</v>
      </c>
      <c r="O1" s="11" t="s">
        <v>91</v>
      </c>
      <c r="P1" s="11" t="s">
        <v>92</v>
      </c>
      <c r="Q1" s="11" t="s">
        <v>93</v>
      </c>
      <c r="R1" s="11" t="s">
        <v>94</v>
      </c>
      <c r="S1" s="11" t="s">
        <v>95</v>
      </c>
      <c r="T1" s="11" t="s">
        <v>96</v>
      </c>
      <c r="U1" s="11" t="s">
        <v>97</v>
      </c>
      <c r="V1" s="11" t="s">
        <v>98</v>
      </c>
      <c r="W1" s="11" t="s">
        <v>99</v>
      </c>
      <c r="X1" s="11" t="s">
        <v>100</v>
      </c>
      <c r="Y1" s="11" t="s">
        <v>101</v>
      </c>
      <c r="Z1" s="11" t="s">
        <v>102</v>
      </c>
      <c r="AA1" s="11" t="s">
        <v>103</v>
      </c>
      <c r="AB1" s="11" t="s">
        <v>104</v>
      </c>
      <c r="AC1" s="11" t="s">
        <v>105</v>
      </c>
      <c r="AD1" s="11" t="s">
        <v>106</v>
      </c>
      <c r="AE1" s="11" t="s">
        <v>107</v>
      </c>
      <c r="AF1" s="11" t="s">
        <v>108</v>
      </c>
      <c r="AG1" s="11" t="s">
        <v>109</v>
      </c>
      <c r="AH1" s="11" t="s">
        <v>110</v>
      </c>
      <c r="AI1" s="11" t="s">
        <v>111</v>
      </c>
      <c r="AJ1" s="11" t="s">
        <v>112</v>
      </c>
      <c r="AK1" s="11" t="s">
        <v>113</v>
      </c>
      <c r="AL1" s="11" t="s">
        <v>114</v>
      </c>
      <c r="AM1" s="11" t="s">
        <v>115</v>
      </c>
      <c r="AN1" s="11" t="s">
        <v>116</v>
      </c>
      <c r="AO1" s="11" t="s">
        <v>117</v>
      </c>
      <c r="AP1" s="11" t="s">
        <v>118</v>
      </c>
      <c r="AQ1" s="11" t="s">
        <v>119</v>
      </c>
      <c r="AR1" s="11" t="s">
        <v>120</v>
      </c>
      <c r="AS1" s="11" t="s">
        <v>121</v>
      </c>
      <c r="AT1" s="11" t="s">
        <v>122</v>
      </c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</row>
    <row r="2">
      <c r="A2" s="14">
        <v>25.0</v>
      </c>
      <c r="B2" s="14" t="s">
        <v>123</v>
      </c>
      <c r="C2" s="9" t="s">
        <v>124</v>
      </c>
      <c r="D2" s="9" t="s">
        <v>35</v>
      </c>
      <c r="E2" s="9" t="str">
        <f t="shared" ref="E2:E811" si="1">CONCATENATE(F2:AM2)</f>
        <v>Kabupaten Boyolali</v>
      </c>
      <c r="S2" s="9" t="s">
        <v>125</v>
      </c>
      <c r="AN2" s="14">
        <v>13.0</v>
      </c>
      <c r="AO2" s="14">
        <v>0.0</v>
      </c>
      <c r="AP2" s="14">
        <v>0.0</v>
      </c>
      <c r="AQ2" s="14">
        <v>0.0</v>
      </c>
      <c r="AR2" s="14">
        <v>0.0</v>
      </c>
      <c r="AS2" s="14" t="s">
        <v>126</v>
      </c>
      <c r="AT2" s="15" t="s">
        <v>127</v>
      </c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</row>
    <row r="3">
      <c r="A3" s="14">
        <v>34.0</v>
      </c>
      <c r="B3" s="14" t="s">
        <v>128</v>
      </c>
      <c r="C3" s="9" t="s">
        <v>129</v>
      </c>
      <c r="D3" s="9" t="s">
        <v>11</v>
      </c>
      <c r="E3" s="9" t="str">
        <f t="shared" si="1"/>
        <v>Kota Medan</v>
      </c>
      <c r="G3" s="9" t="s">
        <v>130</v>
      </c>
      <c r="AN3" s="14">
        <v>0.0</v>
      </c>
      <c r="AO3" s="14">
        <v>15.0</v>
      </c>
      <c r="AP3" s="14">
        <v>8.0</v>
      </c>
      <c r="AQ3" s="14">
        <v>0.0</v>
      </c>
      <c r="AR3" s="14">
        <v>1.0</v>
      </c>
      <c r="AS3" s="14" t="s">
        <v>126</v>
      </c>
      <c r="AT3" s="15" t="s">
        <v>131</v>
      </c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</row>
    <row r="4">
      <c r="A4" s="14">
        <v>37.0</v>
      </c>
      <c r="B4" s="14" t="s">
        <v>132</v>
      </c>
      <c r="C4" s="9" t="s">
        <v>133</v>
      </c>
      <c r="D4" s="9" t="s">
        <v>29</v>
      </c>
      <c r="E4" s="9" t="str">
        <f t="shared" si="1"/>
        <v>Kabupaten Lebak</v>
      </c>
      <c r="P4" s="9" t="s">
        <v>134</v>
      </c>
      <c r="AN4" s="14">
        <v>30.0</v>
      </c>
      <c r="AO4" s="14">
        <v>0.0</v>
      </c>
      <c r="AP4" s="14">
        <v>0.0</v>
      </c>
      <c r="AQ4" s="14">
        <v>0.0</v>
      </c>
      <c r="AR4" s="14">
        <v>0.0</v>
      </c>
      <c r="AS4" s="14" t="s">
        <v>126</v>
      </c>
      <c r="AT4" s="9" t="s">
        <v>135</v>
      </c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</row>
    <row r="5">
      <c r="A5" s="14">
        <v>38.0</v>
      </c>
      <c r="B5" s="14" t="s">
        <v>136</v>
      </c>
      <c r="C5" s="9" t="s">
        <v>133</v>
      </c>
      <c r="D5" s="9" t="s">
        <v>29</v>
      </c>
      <c r="E5" s="9" t="str">
        <f t="shared" si="1"/>
        <v>Kabupaten Pandeglang</v>
      </c>
      <c r="P5" s="9" t="s">
        <v>137</v>
      </c>
      <c r="AN5" s="14">
        <v>94.0</v>
      </c>
      <c r="AO5" s="14">
        <v>1.0</v>
      </c>
      <c r="AP5" s="14">
        <v>0.0</v>
      </c>
      <c r="AQ5" s="14">
        <v>0.0</v>
      </c>
      <c r="AR5" s="14">
        <v>0.0</v>
      </c>
      <c r="AS5" s="14" t="s">
        <v>126</v>
      </c>
      <c r="AT5" s="9" t="s">
        <v>135</v>
      </c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</row>
    <row r="6">
      <c r="A6" s="14">
        <v>39.0</v>
      </c>
      <c r="B6" s="14" t="s">
        <v>138</v>
      </c>
      <c r="C6" s="9" t="s">
        <v>133</v>
      </c>
      <c r="D6" s="9" t="s">
        <v>29</v>
      </c>
      <c r="E6" s="9" t="str">
        <f t="shared" si="1"/>
        <v>Kabupaten Serang</v>
      </c>
      <c r="P6" s="9" t="s">
        <v>139</v>
      </c>
      <c r="AN6" s="14">
        <v>158.0</v>
      </c>
      <c r="AO6" s="14">
        <v>1.0</v>
      </c>
      <c r="AP6" s="14">
        <v>0.0</v>
      </c>
      <c r="AQ6" s="14">
        <v>0.0</v>
      </c>
      <c r="AR6" s="14">
        <v>0.0</v>
      </c>
      <c r="AS6" s="14" t="s">
        <v>126</v>
      </c>
      <c r="AT6" s="9" t="s">
        <v>135</v>
      </c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</row>
    <row r="7">
      <c r="A7" s="14">
        <v>40.0</v>
      </c>
      <c r="B7" s="14" t="s">
        <v>140</v>
      </c>
      <c r="C7" s="9" t="s">
        <v>133</v>
      </c>
      <c r="D7" s="9" t="s">
        <v>29</v>
      </c>
      <c r="E7" s="9" t="str">
        <f t="shared" si="1"/>
        <v>Kabupaten Tangerang</v>
      </c>
      <c r="P7" s="9" t="s">
        <v>141</v>
      </c>
      <c r="AN7" s="14">
        <v>111.0</v>
      </c>
      <c r="AO7" s="14">
        <v>31.0</v>
      </c>
      <c r="AP7" s="14">
        <v>16.0</v>
      </c>
      <c r="AQ7" s="14">
        <v>1.0</v>
      </c>
      <c r="AR7" s="14">
        <v>0.0</v>
      </c>
      <c r="AS7" s="14" t="s">
        <v>126</v>
      </c>
      <c r="AT7" s="9" t="s">
        <v>135</v>
      </c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</row>
    <row r="8">
      <c r="A8" s="14">
        <v>41.0</v>
      </c>
      <c r="B8" s="14" t="s">
        <v>142</v>
      </c>
      <c r="C8" s="9" t="s">
        <v>133</v>
      </c>
      <c r="D8" s="9" t="s">
        <v>29</v>
      </c>
      <c r="E8" s="9" t="str">
        <f t="shared" si="1"/>
        <v>Kota Cilegon</v>
      </c>
      <c r="P8" s="9" t="s">
        <v>143</v>
      </c>
      <c r="AN8" s="14">
        <v>74.0</v>
      </c>
      <c r="AO8" s="14">
        <v>0.0</v>
      </c>
      <c r="AP8" s="14">
        <v>0.0</v>
      </c>
      <c r="AQ8" s="14">
        <v>0.0</v>
      </c>
      <c r="AR8" s="14">
        <v>0.0</v>
      </c>
      <c r="AS8" s="14" t="s">
        <v>126</v>
      </c>
      <c r="AT8" s="9" t="s">
        <v>135</v>
      </c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</row>
    <row r="9">
      <c r="A9" s="14">
        <v>42.0</v>
      </c>
      <c r="B9" s="14" t="s">
        <v>144</v>
      </c>
      <c r="C9" s="9" t="s">
        <v>133</v>
      </c>
      <c r="D9" s="9" t="s">
        <v>29</v>
      </c>
      <c r="E9" s="9" t="str">
        <f t="shared" si="1"/>
        <v>Kota Serang</v>
      </c>
      <c r="P9" s="9" t="s">
        <v>145</v>
      </c>
      <c r="AN9" s="14">
        <v>34.0</v>
      </c>
      <c r="AO9" s="14">
        <v>5.0</v>
      </c>
      <c r="AP9" s="14">
        <v>0.0</v>
      </c>
      <c r="AQ9" s="14">
        <v>0.0</v>
      </c>
      <c r="AR9" s="14">
        <v>0.0</v>
      </c>
      <c r="AS9" s="14" t="s">
        <v>126</v>
      </c>
      <c r="AT9" s="9" t="s">
        <v>135</v>
      </c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</row>
    <row r="10">
      <c r="A10" s="14">
        <v>44.0</v>
      </c>
      <c r="B10" s="14" t="s">
        <v>146</v>
      </c>
      <c r="C10" s="9" t="s">
        <v>133</v>
      </c>
      <c r="D10" s="9" t="s">
        <v>29</v>
      </c>
      <c r="E10" s="9" t="str">
        <f t="shared" si="1"/>
        <v>Kota Tangerang</v>
      </c>
      <c r="P10" s="9" t="s">
        <v>147</v>
      </c>
      <c r="AN10" s="14">
        <v>186.0</v>
      </c>
      <c r="AO10" s="14">
        <v>27.0</v>
      </c>
      <c r="AP10" s="14">
        <v>12.0</v>
      </c>
      <c r="AQ10" s="14">
        <v>0.0</v>
      </c>
      <c r="AR10" s="14">
        <v>1.0</v>
      </c>
      <c r="AS10" s="14" t="s">
        <v>126</v>
      </c>
      <c r="AT10" s="9" t="s">
        <v>135</v>
      </c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</row>
    <row r="11">
      <c r="A11" s="14">
        <v>45.0</v>
      </c>
      <c r="B11" s="14" t="s">
        <v>148</v>
      </c>
      <c r="C11" s="9" t="s">
        <v>149</v>
      </c>
      <c r="D11" s="9" t="s">
        <v>23</v>
      </c>
      <c r="E11" s="9" t="str">
        <f t="shared" si="1"/>
        <v/>
      </c>
      <c r="M11" s="9"/>
      <c r="AN11" s="14">
        <v>178.0</v>
      </c>
      <c r="AO11" s="14">
        <v>7.0</v>
      </c>
      <c r="AP11" s="14">
        <v>1.0</v>
      </c>
      <c r="AQ11" s="14">
        <v>0.0</v>
      </c>
      <c r="AR11" s="14">
        <v>1.0</v>
      </c>
      <c r="AS11" s="14" t="s">
        <v>150</v>
      </c>
      <c r="AT11" s="15" t="s">
        <v>151</v>
      </c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</row>
    <row r="12">
      <c r="A12" s="14">
        <v>46.0</v>
      </c>
      <c r="B12" s="14" t="s">
        <v>152</v>
      </c>
      <c r="C12" s="9" t="s">
        <v>133</v>
      </c>
      <c r="D12" s="9" t="s">
        <v>29</v>
      </c>
      <c r="E12" s="9" t="str">
        <f t="shared" si="1"/>
        <v>Kota Tangerang Selatan</v>
      </c>
      <c r="P12" s="9" t="s">
        <v>153</v>
      </c>
      <c r="AN12" s="14">
        <v>152.0</v>
      </c>
      <c r="AO12" s="14">
        <v>77.0</v>
      </c>
      <c r="AP12" s="14">
        <v>16.0</v>
      </c>
      <c r="AQ12" s="14">
        <v>0.0</v>
      </c>
      <c r="AR12" s="14">
        <v>3.0</v>
      </c>
      <c r="AS12" s="14" t="s">
        <v>126</v>
      </c>
      <c r="AT12" s="9" t="s">
        <v>135</v>
      </c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</row>
    <row r="13">
      <c r="A13" s="14">
        <v>50.0</v>
      </c>
      <c r="B13" s="14" t="s">
        <v>154</v>
      </c>
      <c r="C13" s="9" t="s">
        <v>155</v>
      </c>
      <c r="D13" s="9" t="s">
        <v>51</v>
      </c>
      <c r="E13" s="9" t="str">
        <f t="shared" si="1"/>
        <v>Kabupaten Kotawaringin Barat</v>
      </c>
      <c r="AM13" s="9" t="s">
        <v>156</v>
      </c>
      <c r="AN13" s="14">
        <v>54.0</v>
      </c>
      <c r="AO13" s="14">
        <v>6.0</v>
      </c>
      <c r="AP13" s="14">
        <v>0.0</v>
      </c>
      <c r="AQ13" s="14">
        <v>0.0</v>
      </c>
      <c r="AR13" s="14">
        <v>0.0</v>
      </c>
      <c r="AS13" s="14" t="s">
        <v>150</v>
      </c>
      <c r="AT13" s="9" t="s">
        <v>157</v>
      </c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</row>
    <row r="14">
      <c r="A14" s="14">
        <v>51.0</v>
      </c>
      <c r="B14" s="14" t="s">
        <v>158</v>
      </c>
      <c r="C14" s="9" t="s">
        <v>155</v>
      </c>
      <c r="D14" s="9" t="s">
        <v>51</v>
      </c>
      <c r="E14" s="9" t="str">
        <f t="shared" si="1"/>
        <v>Kabupaten Sukamar</v>
      </c>
      <c r="AM14" s="9" t="s">
        <v>159</v>
      </c>
      <c r="AN14" s="14">
        <v>1.0</v>
      </c>
      <c r="AO14" s="14">
        <v>2.0</v>
      </c>
      <c r="AP14" s="14">
        <v>0.0</v>
      </c>
      <c r="AQ14" s="14">
        <v>0.0</v>
      </c>
      <c r="AR14" s="14">
        <v>0.0</v>
      </c>
      <c r="AS14" s="14" t="s">
        <v>150</v>
      </c>
      <c r="AT14" s="9" t="s">
        <v>157</v>
      </c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</row>
    <row r="15">
      <c r="A15" s="14">
        <v>52.0</v>
      </c>
      <c r="B15" s="14" t="s">
        <v>160</v>
      </c>
      <c r="C15" s="9" t="s">
        <v>155</v>
      </c>
      <c r="D15" s="9" t="s">
        <v>51</v>
      </c>
      <c r="E15" s="9" t="str">
        <f t="shared" si="1"/>
        <v>Kabupaten Lamandau</v>
      </c>
      <c r="AM15" s="9" t="s">
        <v>161</v>
      </c>
      <c r="AN15" s="14">
        <v>7.0</v>
      </c>
      <c r="AO15" s="14">
        <v>1.0</v>
      </c>
      <c r="AP15" s="14">
        <v>0.0</v>
      </c>
      <c r="AQ15" s="14">
        <v>0.0</v>
      </c>
      <c r="AR15" s="14">
        <v>0.0</v>
      </c>
      <c r="AS15" s="14" t="s">
        <v>150</v>
      </c>
      <c r="AT15" s="9" t="s">
        <v>157</v>
      </c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</row>
    <row r="16">
      <c r="A16" s="14">
        <v>54.0</v>
      </c>
      <c r="B16" s="14" t="s">
        <v>162</v>
      </c>
      <c r="C16" s="9" t="s">
        <v>155</v>
      </c>
      <c r="D16" s="9" t="s">
        <v>51</v>
      </c>
      <c r="E16" s="9" t="str">
        <f t="shared" si="1"/>
        <v>Kabupaten Seruyan</v>
      </c>
      <c r="AM16" s="9" t="s">
        <v>163</v>
      </c>
      <c r="AN16" s="14">
        <v>27.0</v>
      </c>
      <c r="AO16" s="14">
        <v>1.0</v>
      </c>
      <c r="AP16" s="14">
        <v>0.0</v>
      </c>
      <c r="AQ16" s="14">
        <v>0.0</v>
      </c>
      <c r="AR16" s="14">
        <v>0.0</v>
      </c>
      <c r="AS16" s="14" t="s">
        <v>150</v>
      </c>
      <c r="AT16" s="15" t="s">
        <v>164</v>
      </c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</row>
    <row r="17">
      <c r="A17" s="14">
        <v>55.0</v>
      </c>
      <c r="B17" s="14" t="s">
        <v>165</v>
      </c>
      <c r="C17" s="9" t="s">
        <v>155</v>
      </c>
      <c r="D17" s="9" t="s">
        <v>51</v>
      </c>
      <c r="E17" s="9" t="str">
        <f t="shared" si="1"/>
        <v>Kabupaten Kotawaringin Timur</v>
      </c>
      <c r="AM17" s="9" t="s">
        <v>166</v>
      </c>
      <c r="AN17" s="14">
        <v>34.0</v>
      </c>
      <c r="AO17" s="14">
        <v>0.0</v>
      </c>
      <c r="AP17" s="14">
        <v>0.0</v>
      </c>
      <c r="AQ17" s="14">
        <v>0.0</v>
      </c>
      <c r="AR17" s="14">
        <v>0.0</v>
      </c>
      <c r="AS17" s="14" t="s">
        <v>150</v>
      </c>
      <c r="AT17" s="15" t="s">
        <v>164</v>
      </c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</row>
    <row r="18">
      <c r="A18" s="14">
        <v>57.0</v>
      </c>
      <c r="B18" s="14" t="s">
        <v>167</v>
      </c>
      <c r="C18" s="9" t="s">
        <v>155</v>
      </c>
      <c r="D18" s="9" t="s">
        <v>51</v>
      </c>
      <c r="E18" s="9" t="str">
        <f t="shared" si="1"/>
        <v>Kabupaten Katingan</v>
      </c>
      <c r="AM18" s="9" t="s">
        <v>168</v>
      </c>
      <c r="AN18" s="14">
        <v>8.0</v>
      </c>
      <c r="AO18" s="14">
        <v>1.0</v>
      </c>
      <c r="AP18" s="14">
        <v>0.0</v>
      </c>
      <c r="AQ18" s="14">
        <v>0.0</v>
      </c>
      <c r="AR18" s="14">
        <v>0.0</v>
      </c>
      <c r="AS18" s="14" t="s">
        <v>150</v>
      </c>
      <c r="AT18" s="15" t="s">
        <v>164</v>
      </c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</row>
    <row r="19">
      <c r="A19" s="14">
        <v>59.0</v>
      </c>
      <c r="B19" s="14" t="s">
        <v>169</v>
      </c>
      <c r="C19" s="9" t="s">
        <v>155</v>
      </c>
      <c r="D19" s="9" t="s">
        <v>51</v>
      </c>
      <c r="E19" s="9" t="str">
        <f t="shared" si="1"/>
        <v>Kota Palangka Raya</v>
      </c>
      <c r="AM19" s="9" t="s">
        <v>170</v>
      </c>
      <c r="AN19" s="14">
        <v>75.0</v>
      </c>
      <c r="AO19" s="14">
        <v>31.0</v>
      </c>
      <c r="AP19" s="14">
        <v>3.0</v>
      </c>
      <c r="AQ19" s="14">
        <v>0.0</v>
      </c>
      <c r="AR19" s="14">
        <v>0.0</v>
      </c>
      <c r="AS19" s="14" t="s">
        <v>150</v>
      </c>
      <c r="AT19" s="15" t="s">
        <v>164</v>
      </c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</row>
    <row r="20">
      <c r="A20" s="14">
        <v>60.0</v>
      </c>
      <c r="B20" s="14" t="s">
        <v>171</v>
      </c>
      <c r="C20" s="9" t="s">
        <v>172</v>
      </c>
      <c r="D20" s="9" t="s">
        <v>35</v>
      </c>
      <c r="E20" s="9" t="str">
        <f t="shared" si="1"/>
        <v>Kabupaten Rembang</v>
      </c>
      <c r="S20" s="9" t="s">
        <v>173</v>
      </c>
      <c r="AN20" s="14">
        <v>26.0</v>
      </c>
      <c r="AO20" s="14">
        <v>2.0</v>
      </c>
      <c r="AP20" s="14">
        <v>0.0</v>
      </c>
      <c r="AQ20" s="14">
        <v>0.0</v>
      </c>
      <c r="AR20" s="14">
        <v>0.0</v>
      </c>
      <c r="AS20" s="14" t="s">
        <v>126</v>
      </c>
      <c r="AT20" s="15" t="s">
        <v>127</v>
      </c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</row>
    <row r="21" ht="15.75" customHeight="1">
      <c r="A21" s="14">
        <v>61.0</v>
      </c>
      <c r="B21" s="14" t="s">
        <v>169</v>
      </c>
      <c r="C21" s="9" t="s">
        <v>172</v>
      </c>
      <c r="D21" s="9" t="s">
        <v>35</v>
      </c>
      <c r="E21" s="9" t="str">
        <f t="shared" si="1"/>
        <v>Kabupaten Pati</v>
      </c>
      <c r="S21" s="9" t="s">
        <v>174</v>
      </c>
      <c r="AN21" s="14">
        <v>19.0</v>
      </c>
      <c r="AO21" s="14">
        <v>3.0</v>
      </c>
      <c r="AP21" s="14">
        <v>0.0</v>
      </c>
      <c r="AQ21" s="14">
        <v>0.0</v>
      </c>
      <c r="AR21" s="14">
        <v>0.0</v>
      </c>
      <c r="AS21" s="14" t="s">
        <v>126</v>
      </c>
      <c r="AT21" s="15" t="s">
        <v>127</v>
      </c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</row>
    <row r="22" ht="15.75" customHeight="1">
      <c r="A22" s="14">
        <v>64.0</v>
      </c>
      <c r="B22" s="14" t="s">
        <v>175</v>
      </c>
      <c r="C22" s="9" t="s">
        <v>155</v>
      </c>
      <c r="D22" s="9" t="s">
        <v>51</v>
      </c>
      <c r="E22" s="9" t="str">
        <f t="shared" si="1"/>
        <v>Kabupaten Gunung Mas</v>
      </c>
      <c r="AM22" s="9" t="s">
        <v>176</v>
      </c>
      <c r="AN22" s="14">
        <v>2.0</v>
      </c>
      <c r="AO22" s="14">
        <v>0.0</v>
      </c>
      <c r="AP22" s="14">
        <v>0.0</v>
      </c>
      <c r="AQ22" s="14">
        <v>0.0</v>
      </c>
      <c r="AR22" s="14">
        <v>0.0</v>
      </c>
      <c r="AS22" s="14" t="s">
        <v>150</v>
      </c>
      <c r="AT22" s="15" t="s">
        <v>164</v>
      </c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</row>
    <row r="23" ht="15.75" customHeight="1">
      <c r="A23" s="14">
        <v>65.0</v>
      </c>
      <c r="B23" s="14" t="s">
        <v>175</v>
      </c>
      <c r="C23" s="9" t="s">
        <v>177</v>
      </c>
      <c r="D23" s="9" t="s">
        <v>35</v>
      </c>
      <c r="E23" s="9" t="str">
        <f t="shared" si="1"/>
        <v>Kabupaten Jepara</v>
      </c>
      <c r="S23" s="9" t="s">
        <v>178</v>
      </c>
      <c r="AN23" s="14">
        <v>19.0</v>
      </c>
      <c r="AO23" s="14">
        <v>0.0</v>
      </c>
      <c r="AP23" s="14">
        <v>0.0</v>
      </c>
      <c r="AQ23" s="14">
        <v>0.0</v>
      </c>
      <c r="AR23" s="14">
        <v>0.0</v>
      </c>
      <c r="AS23" s="14" t="s">
        <v>126</v>
      </c>
      <c r="AT23" s="15" t="s">
        <v>127</v>
      </c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</row>
    <row r="24" ht="15.75" customHeight="1">
      <c r="A24" s="14">
        <v>66.0</v>
      </c>
      <c r="B24" s="14" t="s">
        <v>175</v>
      </c>
      <c r="C24" s="9" t="s">
        <v>155</v>
      </c>
      <c r="D24" s="9" t="s">
        <v>51</v>
      </c>
      <c r="E24" s="9" t="str">
        <f t="shared" si="1"/>
        <v>Kabupaten Pulang Pisau</v>
      </c>
      <c r="AM24" s="9" t="s">
        <v>179</v>
      </c>
      <c r="AN24" s="14">
        <v>4.0</v>
      </c>
      <c r="AO24" s="14">
        <v>0.0</v>
      </c>
      <c r="AP24" s="14">
        <v>0.0</v>
      </c>
      <c r="AQ24" s="14">
        <v>0.0</v>
      </c>
      <c r="AR24" s="14">
        <v>0.0</v>
      </c>
      <c r="AS24" s="14" t="s">
        <v>150</v>
      </c>
      <c r="AT24" s="15" t="s">
        <v>164</v>
      </c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</row>
    <row r="25" ht="15.75" customHeight="1">
      <c r="A25" s="14">
        <v>67.0</v>
      </c>
      <c r="B25" s="14" t="s">
        <v>180</v>
      </c>
      <c r="C25" s="9" t="s">
        <v>177</v>
      </c>
      <c r="D25" s="9" t="s">
        <v>35</v>
      </c>
      <c r="E25" s="9" t="str">
        <f t="shared" si="1"/>
        <v>Kabupaten Kudus</v>
      </c>
      <c r="S25" s="9" t="s">
        <v>181</v>
      </c>
      <c r="AN25" s="14">
        <v>48.0</v>
      </c>
      <c r="AO25" s="14">
        <v>7.0</v>
      </c>
      <c r="AP25" s="14">
        <v>0.0</v>
      </c>
      <c r="AQ25" s="14">
        <v>0.0</v>
      </c>
      <c r="AR25" s="14">
        <v>0.0</v>
      </c>
      <c r="AS25" s="14" t="s">
        <v>126</v>
      </c>
      <c r="AT25" s="15" t="s">
        <v>127</v>
      </c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</row>
    <row r="26" ht="15.75" customHeight="1">
      <c r="A26" s="14">
        <v>68.0</v>
      </c>
      <c r="B26" s="14" t="s">
        <v>182</v>
      </c>
      <c r="C26" s="9" t="s">
        <v>155</v>
      </c>
      <c r="D26" s="9" t="s">
        <v>51</v>
      </c>
      <c r="E26" s="9" t="str">
        <f t="shared" si="1"/>
        <v>Kabupaten Kapuas</v>
      </c>
      <c r="AM26" s="9" t="s">
        <v>183</v>
      </c>
      <c r="AN26" s="14">
        <v>6.0</v>
      </c>
      <c r="AO26" s="14">
        <v>1.0</v>
      </c>
      <c r="AP26" s="14">
        <v>0.0</v>
      </c>
      <c r="AQ26" s="14">
        <v>0.0</v>
      </c>
      <c r="AR26" s="14">
        <v>0.0</v>
      </c>
      <c r="AS26" s="14" t="s">
        <v>150</v>
      </c>
      <c r="AT26" s="15" t="s">
        <v>164</v>
      </c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</row>
    <row r="27" ht="15.75" customHeight="1">
      <c r="A27" s="14">
        <v>69.0</v>
      </c>
      <c r="B27" s="14" t="s">
        <v>180</v>
      </c>
      <c r="C27" s="9" t="s">
        <v>155</v>
      </c>
      <c r="D27" s="9" t="s">
        <v>51</v>
      </c>
      <c r="E27" s="9" t="str">
        <f t="shared" si="1"/>
        <v>Kabupaten Barito Selatan</v>
      </c>
      <c r="AM27" s="9" t="s">
        <v>184</v>
      </c>
      <c r="AN27" s="14">
        <v>11.0</v>
      </c>
      <c r="AO27" s="14">
        <v>2.0</v>
      </c>
      <c r="AP27" s="14">
        <v>0.0</v>
      </c>
      <c r="AQ27" s="14">
        <v>0.0</v>
      </c>
      <c r="AR27" s="14">
        <v>0.0</v>
      </c>
      <c r="AS27" s="14" t="s">
        <v>150</v>
      </c>
      <c r="AT27" s="15" t="s">
        <v>164</v>
      </c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</row>
    <row r="28" ht="15.75" customHeight="1">
      <c r="A28" s="14">
        <v>70.0</v>
      </c>
      <c r="B28" s="14" t="s">
        <v>185</v>
      </c>
      <c r="C28" s="9" t="s">
        <v>177</v>
      </c>
      <c r="D28" s="9" t="s">
        <v>35</v>
      </c>
      <c r="E28" s="9" t="str">
        <f t="shared" si="1"/>
        <v>Kabupaten Demak</v>
      </c>
      <c r="S28" s="9" t="s">
        <v>186</v>
      </c>
      <c r="AN28" s="14">
        <v>6.0</v>
      </c>
      <c r="AO28" s="14">
        <v>1.0</v>
      </c>
      <c r="AP28" s="14">
        <v>0.0</v>
      </c>
      <c r="AQ28" s="14">
        <v>0.0</v>
      </c>
      <c r="AR28" s="14">
        <v>0.0</v>
      </c>
      <c r="AS28" s="14" t="s">
        <v>126</v>
      </c>
      <c r="AT28" s="15" t="s">
        <v>127</v>
      </c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</row>
    <row r="29" ht="15.75" customHeight="1">
      <c r="A29" s="14">
        <v>71.0</v>
      </c>
      <c r="B29" s="14" t="s">
        <v>185</v>
      </c>
      <c r="C29" s="9" t="s">
        <v>155</v>
      </c>
      <c r="D29" s="9" t="s">
        <v>51</v>
      </c>
      <c r="E29" s="9" t="str">
        <f t="shared" si="1"/>
        <v>Kabupaten Barito Timur</v>
      </c>
      <c r="AM29" s="9" t="s">
        <v>187</v>
      </c>
      <c r="AN29" s="14">
        <v>4.0</v>
      </c>
      <c r="AO29" s="14">
        <v>0.0</v>
      </c>
      <c r="AP29" s="14">
        <v>0.0</v>
      </c>
      <c r="AQ29" s="14">
        <v>0.0</v>
      </c>
      <c r="AR29" s="14">
        <v>0.0</v>
      </c>
      <c r="AS29" s="14" t="s">
        <v>150</v>
      </c>
      <c r="AT29" s="15" t="s">
        <v>164</v>
      </c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</row>
    <row r="30" ht="15.75" customHeight="1">
      <c r="A30" s="14">
        <v>72.0</v>
      </c>
      <c r="B30" s="14" t="s">
        <v>188</v>
      </c>
      <c r="C30" s="9" t="s">
        <v>189</v>
      </c>
      <c r="D30" s="9" t="s">
        <v>17</v>
      </c>
      <c r="E30" s="9" t="str">
        <f t="shared" si="1"/>
        <v>Kabupaten Bintan</v>
      </c>
      <c r="J30" s="9" t="s">
        <v>190</v>
      </c>
      <c r="AM30" s="9"/>
      <c r="AN30" s="14">
        <v>24.0</v>
      </c>
      <c r="AO30" s="14">
        <v>2.0</v>
      </c>
      <c r="AP30" s="14">
        <v>0.0</v>
      </c>
      <c r="AQ30" s="14">
        <v>0.0</v>
      </c>
      <c r="AR30" s="14">
        <v>0.0</v>
      </c>
      <c r="AS30" s="14" t="s">
        <v>150</v>
      </c>
      <c r="AT30" s="15" t="s">
        <v>191</v>
      </c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</row>
    <row r="31" ht="15.75" customHeight="1">
      <c r="A31" s="14">
        <v>73.0</v>
      </c>
      <c r="B31" s="14" t="s">
        <v>192</v>
      </c>
      <c r="C31" s="9" t="s">
        <v>155</v>
      </c>
      <c r="D31" s="9" t="s">
        <v>51</v>
      </c>
      <c r="E31" s="9" t="str">
        <f t="shared" si="1"/>
        <v>Kabupaten Barito Utara</v>
      </c>
      <c r="AM31" s="9" t="s">
        <v>193</v>
      </c>
      <c r="AN31" s="14">
        <v>2.0</v>
      </c>
      <c r="AO31" s="14">
        <v>2.0</v>
      </c>
      <c r="AP31" s="14">
        <v>0.0</v>
      </c>
      <c r="AQ31" s="14">
        <v>0.0</v>
      </c>
      <c r="AR31" s="14">
        <v>0.0</v>
      </c>
      <c r="AS31" s="14" t="s">
        <v>150</v>
      </c>
      <c r="AT31" s="15" t="s">
        <v>164</v>
      </c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</row>
    <row r="32" ht="15.75" customHeight="1">
      <c r="A32" s="14">
        <v>74.0</v>
      </c>
      <c r="B32" s="14" t="s">
        <v>185</v>
      </c>
      <c r="C32" s="9" t="s">
        <v>177</v>
      </c>
      <c r="D32" s="9" t="s">
        <v>35</v>
      </c>
      <c r="E32" s="9" t="str">
        <f t="shared" si="1"/>
        <v>Kota Semarang</v>
      </c>
      <c r="S32" s="9" t="s">
        <v>194</v>
      </c>
      <c r="AN32" s="14">
        <v>700.0</v>
      </c>
      <c r="AO32" s="14">
        <v>71.0</v>
      </c>
      <c r="AP32" s="14">
        <v>10.0</v>
      </c>
      <c r="AQ32" s="14">
        <v>0.0</v>
      </c>
      <c r="AR32" s="14">
        <v>0.0</v>
      </c>
      <c r="AS32" s="14" t="s">
        <v>126</v>
      </c>
      <c r="AT32" s="15" t="s">
        <v>127</v>
      </c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</row>
    <row r="33" ht="15.75" customHeight="1">
      <c r="A33" s="14">
        <v>75.0</v>
      </c>
      <c r="B33" s="14" t="s">
        <v>192</v>
      </c>
      <c r="C33" s="9" t="s">
        <v>155</v>
      </c>
      <c r="D33" s="9" t="s">
        <v>51</v>
      </c>
      <c r="E33" s="9" t="str">
        <f t="shared" si="1"/>
        <v>Kabupaten Murung Raya</v>
      </c>
      <c r="AM33" s="9" t="s">
        <v>195</v>
      </c>
      <c r="AN33" s="14">
        <v>1.0</v>
      </c>
      <c r="AO33" s="14">
        <v>1.0</v>
      </c>
      <c r="AP33" s="14">
        <v>0.0</v>
      </c>
      <c r="AQ33" s="14">
        <v>0.0</v>
      </c>
      <c r="AR33" s="14">
        <v>0.0</v>
      </c>
      <c r="AS33" s="14" t="s">
        <v>150</v>
      </c>
      <c r="AT33" s="15" t="s">
        <v>164</v>
      </c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</row>
    <row r="34" ht="15.75" customHeight="1">
      <c r="A34" s="14">
        <v>76.0</v>
      </c>
      <c r="B34" s="14" t="s">
        <v>196</v>
      </c>
      <c r="C34" s="9" t="s">
        <v>177</v>
      </c>
      <c r="D34" s="9" t="s">
        <v>35</v>
      </c>
      <c r="E34" s="9" t="str">
        <f t="shared" si="1"/>
        <v>Kabupaten Semarang</v>
      </c>
      <c r="S34" s="9" t="s">
        <v>197</v>
      </c>
      <c r="AN34" s="14">
        <v>8.0</v>
      </c>
      <c r="AO34" s="14">
        <v>2.0</v>
      </c>
      <c r="AP34" s="14">
        <v>0.0</v>
      </c>
      <c r="AQ34" s="14">
        <v>0.0</v>
      </c>
      <c r="AR34" s="14">
        <v>0.0</v>
      </c>
      <c r="AS34" s="14" t="s">
        <v>126</v>
      </c>
      <c r="AT34" s="15" t="s">
        <v>127</v>
      </c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</row>
    <row r="35" ht="15.75" customHeight="1">
      <c r="A35" s="14">
        <v>78.0</v>
      </c>
      <c r="B35" s="14" t="s">
        <v>198</v>
      </c>
      <c r="C35" s="9" t="s">
        <v>177</v>
      </c>
      <c r="D35" s="9" t="s">
        <v>35</v>
      </c>
      <c r="E35" s="9" t="str">
        <f t="shared" si="1"/>
        <v>Kota Salatiga</v>
      </c>
      <c r="S35" s="9" t="s">
        <v>199</v>
      </c>
      <c r="AN35" s="14">
        <v>72.0</v>
      </c>
      <c r="AO35" s="14">
        <v>4.0</v>
      </c>
      <c r="AP35" s="14">
        <v>0.0</v>
      </c>
      <c r="AQ35" s="14">
        <v>0.0</v>
      </c>
      <c r="AR35" s="14">
        <v>0.0</v>
      </c>
      <c r="AS35" s="14" t="s">
        <v>126</v>
      </c>
      <c r="AT35" s="15" t="s">
        <v>127</v>
      </c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</row>
    <row r="36" ht="15.75" customHeight="1">
      <c r="A36" s="14">
        <v>79.0</v>
      </c>
      <c r="B36" s="14" t="s">
        <v>200</v>
      </c>
      <c r="C36" s="9" t="s">
        <v>177</v>
      </c>
      <c r="D36" s="9" t="s">
        <v>35</v>
      </c>
      <c r="E36" s="9" t="str">
        <f t="shared" si="1"/>
        <v>Kabupaten Temanggung</v>
      </c>
      <c r="S36" s="9" t="s">
        <v>201</v>
      </c>
      <c r="AN36" s="14">
        <v>414.0</v>
      </c>
      <c r="AO36" s="14">
        <v>4.0</v>
      </c>
      <c r="AP36" s="14">
        <v>0.0</v>
      </c>
      <c r="AQ36" s="14">
        <v>0.0</v>
      </c>
      <c r="AR36" s="14">
        <v>0.0</v>
      </c>
      <c r="AS36" s="14" t="s">
        <v>126</v>
      </c>
      <c r="AT36" s="15" t="s">
        <v>127</v>
      </c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</row>
    <row r="37" ht="15.75" customHeight="1">
      <c r="A37" s="14">
        <v>81.0</v>
      </c>
      <c r="B37" s="14" t="s">
        <v>202</v>
      </c>
      <c r="C37" s="9" t="s">
        <v>203</v>
      </c>
      <c r="D37" s="9" t="s">
        <v>17</v>
      </c>
      <c r="E37" s="9" t="str">
        <f t="shared" si="1"/>
        <v>Kabupaten Karimun</v>
      </c>
      <c r="F37" s="9"/>
      <c r="J37" s="9" t="s">
        <v>204</v>
      </c>
      <c r="K37" s="9"/>
      <c r="AN37" s="14">
        <v>274.0</v>
      </c>
      <c r="AO37" s="14">
        <v>6.0</v>
      </c>
      <c r="AP37" s="14">
        <v>0.0</v>
      </c>
      <c r="AQ37" s="14">
        <v>0.0</v>
      </c>
      <c r="AR37" s="14">
        <v>1.0</v>
      </c>
      <c r="AS37" s="14" t="s">
        <v>150</v>
      </c>
      <c r="AT37" s="15" t="s">
        <v>205</v>
      </c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</row>
    <row r="38" ht="15.75" customHeight="1">
      <c r="A38" s="14">
        <v>84.0</v>
      </c>
      <c r="B38" s="14" t="s">
        <v>202</v>
      </c>
      <c r="C38" s="9" t="s">
        <v>206</v>
      </c>
      <c r="D38" s="9" t="s">
        <v>69</v>
      </c>
      <c r="E38" s="9" t="str">
        <f t="shared" si="1"/>
        <v>Kota Ternate</v>
      </c>
      <c r="F38" s="9"/>
      <c r="AB38" s="9" t="s">
        <v>207</v>
      </c>
      <c r="AC38" s="9"/>
      <c r="AN38" s="14">
        <v>7.0</v>
      </c>
      <c r="AO38" s="14">
        <v>5.0</v>
      </c>
      <c r="AP38" s="14">
        <v>1.0</v>
      </c>
      <c r="AQ38" s="14">
        <v>0.0</v>
      </c>
      <c r="AR38" s="14">
        <v>0.0</v>
      </c>
      <c r="AS38" s="14" t="s">
        <v>208</v>
      </c>
      <c r="AT38" s="15" t="s">
        <v>209</v>
      </c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</row>
    <row r="39" ht="15.75" customHeight="1">
      <c r="A39" s="14">
        <v>85.0</v>
      </c>
      <c r="B39" s="14" t="s">
        <v>210</v>
      </c>
      <c r="C39" s="9" t="s">
        <v>211</v>
      </c>
      <c r="D39" s="9" t="s">
        <v>17</v>
      </c>
      <c r="E39" s="9" t="str">
        <f t="shared" si="1"/>
        <v>Kabupaten Kepulauan Anambas</v>
      </c>
      <c r="F39" s="9"/>
      <c r="J39" s="9" t="s">
        <v>212</v>
      </c>
      <c r="K39" s="9"/>
      <c r="L39" s="9"/>
      <c r="AN39" s="14">
        <v>5.0</v>
      </c>
      <c r="AO39" s="14">
        <v>2.0</v>
      </c>
      <c r="AP39" s="14">
        <v>0.0</v>
      </c>
      <c r="AQ39" s="14">
        <v>0.0</v>
      </c>
      <c r="AR39" s="14">
        <v>0.0</v>
      </c>
      <c r="AS39" s="14" t="s">
        <v>150</v>
      </c>
      <c r="AT39" s="15" t="s">
        <v>191</v>
      </c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</row>
    <row r="40" ht="15.75" customHeight="1">
      <c r="A40" s="14">
        <v>87.0</v>
      </c>
      <c r="B40" s="14" t="s">
        <v>213</v>
      </c>
      <c r="C40" s="9" t="s">
        <v>214</v>
      </c>
      <c r="D40" s="9" t="s">
        <v>35</v>
      </c>
      <c r="E40" s="9" t="str">
        <f t="shared" si="1"/>
        <v>Kabupaten Klaten</v>
      </c>
      <c r="F40" s="9"/>
      <c r="S40" s="9" t="s">
        <v>215</v>
      </c>
      <c r="T40" s="9"/>
      <c r="AN40" s="14">
        <v>52.0</v>
      </c>
      <c r="AO40" s="14">
        <v>4.0</v>
      </c>
      <c r="AP40" s="14">
        <v>0.0</v>
      </c>
      <c r="AQ40" s="14">
        <v>0.0</v>
      </c>
      <c r="AR40" s="14">
        <v>0.0</v>
      </c>
      <c r="AS40" s="14" t="s">
        <v>126</v>
      </c>
      <c r="AT40" s="15" t="s">
        <v>127</v>
      </c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</row>
    <row r="41" ht="15.75" customHeight="1">
      <c r="A41" s="14">
        <v>88.0</v>
      </c>
      <c r="B41" s="14" t="s">
        <v>216</v>
      </c>
      <c r="C41" s="9" t="s">
        <v>214</v>
      </c>
      <c r="D41" s="9" t="s">
        <v>35</v>
      </c>
      <c r="E41" s="9" t="str">
        <f t="shared" si="1"/>
        <v>Kabupaten Sukoharjo</v>
      </c>
      <c r="F41" s="9"/>
      <c r="S41" s="9" t="s">
        <v>217</v>
      </c>
      <c r="T41" s="9"/>
      <c r="AN41" s="14">
        <v>47.0</v>
      </c>
      <c r="AO41" s="14">
        <v>5.0</v>
      </c>
      <c r="AP41" s="14">
        <v>0.0</v>
      </c>
      <c r="AQ41" s="14">
        <v>0.0</v>
      </c>
      <c r="AR41" s="14">
        <v>0.0</v>
      </c>
      <c r="AS41" s="14" t="s">
        <v>126</v>
      </c>
      <c r="AT41" s="15" t="s">
        <v>127</v>
      </c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</row>
    <row r="42" ht="15.75" customHeight="1">
      <c r="A42" s="14">
        <v>89.0</v>
      </c>
      <c r="B42" s="14" t="s">
        <v>218</v>
      </c>
      <c r="C42" s="9" t="s">
        <v>214</v>
      </c>
      <c r="D42" s="9" t="s">
        <v>35</v>
      </c>
      <c r="E42" s="9" t="str">
        <f t="shared" si="1"/>
        <v>Kabupaten Wonogiri</v>
      </c>
      <c r="S42" s="9" t="s">
        <v>219</v>
      </c>
      <c r="AN42" s="14">
        <v>27.0</v>
      </c>
      <c r="AO42" s="14">
        <v>6.0</v>
      </c>
      <c r="AP42" s="14">
        <v>0.0</v>
      </c>
      <c r="AQ42" s="14">
        <v>0.0</v>
      </c>
      <c r="AR42" s="14">
        <v>0.0</v>
      </c>
      <c r="AS42" s="14" t="s">
        <v>126</v>
      </c>
      <c r="AT42" s="15" t="s">
        <v>127</v>
      </c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</row>
    <row r="43" ht="15.75" customHeight="1">
      <c r="A43" s="14">
        <v>90.0</v>
      </c>
      <c r="B43" s="14" t="s">
        <v>220</v>
      </c>
      <c r="C43" s="9" t="s">
        <v>214</v>
      </c>
      <c r="D43" s="9" t="s">
        <v>35</v>
      </c>
      <c r="E43" s="9" t="str">
        <f t="shared" si="1"/>
        <v>Kabupaten Karanganyar</v>
      </c>
      <c r="S43" s="9" t="s">
        <v>221</v>
      </c>
      <c r="AN43" s="14">
        <v>32.0</v>
      </c>
      <c r="AO43" s="14">
        <v>2.0</v>
      </c>
      <c r="AP43" s="14">
        <v>0.0</v>
      </c>
      <c r="AQ43" s="14">
        <v>0.0</v>
      </c>
      <c r="AR43" s="14">
        <v>0.0</v>
      </c>
      <c r="AS43" s="14" t="s">
        <v>126</v>
      </c>
      <c r="AT43" s="15" t="s">
        <v>127</v>
      </c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</row>
    <row r="44" ht="15.75" customHeight="1">
      <c r="A44" s="14">
        <v>92.0</v>
      </c>
      <c r="B44" s="14" t="s">
        <v>222</v>
      </c>
      <c r="C44" s="9" t="s">
        <v>214</v>
      </c>
      <c r="D44" s="9" t="s">
        <v>35</v>
      </c>
      <c r="E44" s="9" t="str">
        <f t="shared" si="1"/>
        <v>Kabupaten Sragen</v>
      </c>
      <c r="S44" s="9" t="s">
        <v>223</v>
      </c>
      <c r="AN44" s="14">
        <v>7.0</v>
      </c>
      <c r="AO44" s="14">
        <v>2.0</v>
      </c>
      <c r="AP44" s="14">
        <v>0.0</v>
      </c>
      <c r="AQ44" s="14">
        <v>0.0</v>
      </c>
      <c r="AR44" s="14">
        <v>0.0</v>
      </c>
      <c r="AS44" s="14" t="s">
        <v>126</v>
      </c>
      <c r="AT44" s="15" t="s">
        <v>127</v>
      </c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</row>
    <row r="45" ht="15.75" customHeight="1">
      <c r="A45" s="14">
        <v>93.0</v>
      </c>
      <c r="B45" s="14" t="s">
        <v>224</v>
      </c>
      <c r="C45" s="9" t="s">
        <v>225</v>
      </c>
      <c r="D45" s="9" t="s">
        <v>73</v>
      </c>
      <c r="E45" s="9" t="str">
        <f t="shared" si="1"/>
        <v>Kabupaten Merauke</v>
      </c>
      <c r="Z45" s="9" t="s">
        <v>226</v>
      </c>
      <c r="AN45" s="14">
        <v>62.0</v>
      </c>
      <c r="AO45" s="14">
        <v>5.0</v>
      </c>
      <c r="AP45" s="14">
        <v>2.0</v>
      </c>
      <c r="AQ45" s="14">
        <v>0.0</v>
      </c>
      <c r="AR45" s="14">
        <v>0.0</v>
      </c>
      <c r="AS45" s="14" t="s">
        <v>227</v>
      </c>
      <c r="AT45" s="15" t="s">
        <v>228</v>
      </c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</row>
    <row r="46" ht="15.75" customHeight="1">
      <c r="A46" s="14">
        <v>95.0</v>
      </c>
      <c r="B46" s="14" t="s">
        <v>229</v>
      </c>
      <c r="C46" s="9" t="s">
        <v>177</v>
      </c>
      <c r="D46" s="9" t="s">
        <v>43</v>
      </c>
      <c r="E46" s="9" t="str">
        <f t="shared" si="1"/>
        <v>Kabupaten Lombok Barat</v>
      </c>
      <c r="X46" s="9" t="s">
        <v>230</v>
      </c>
      <c r="AN46" s="14">
        <v>26.0</v>
      </c>
      <c r="AO46" s="14">
        <v>1.0</v>
      </c>
      <c r="AP46" s="14">
        <v>0.0</v>
      </c>
      <c r="AQ46" s="14">
        <v>0.0</v>
      </c>
      <c r="AR46" s="14">
        <v>0.0</v>
      </c>
      <c r="AS46" s="14" t="s">
        <v>126</v>
      </c>
      <c r="AT46" s="15" t="s">
        <v>231</v>
      </c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</row>
    <row r="47" ht="15.75" customHeight="1">
      <c r="A47" s="14">
        <v>96.0</v>
      </c>
      <c r="B47" s="14" t="s">
        <v>232</v>
      </c>
      <c r="C47" s="9" t="s">
        <v>133</v>
      </c>
      <c r="D47" s="9" t="s">
        <v>15</v>
      </c>
      <c r="E47" s="9" t="str">
        <f t="shared" si="1"/>
        <v>Kabupaten Bengkalis</v>
      </c>
      <c r="I47" s="9" t="s">
        <v>233</v>
      </c>
      <c r="AN47" s="14">
        <v>1020.0</v>
      </c>
      <c r="AO47" s="14">
        <v>9.0</v>
      </c>
      <c r="AP47" s="14">
        <v>0.0</v>
      </c>
      <c r="AQ47" s="14">
        <v>0.0</v>
      </c>
      <c r="AR47" s="14">
        <v>0.0</v>
      </c>
      <c r="AS47" s="14" t="s">
        <v>126</v>
      </c>
      <c r="AT47" s="15" t="s">
        <v>234</v>
      </c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</row>
    <row r="48" ht="15.75" customHeight="1">
      <c r="A48" s="14">
        <v>97.0</v>
      </c>
      <c r="B48" s="14" t="s">
        <v>235</v>
      </c>
      <c r="C48" s="9" t="s">
        <v>133</v>
      </c>
      <c r="D48" s="9" t="s">
        <v>15</v>
      </c>
      <c r="E48" s="9" t="str">
        <f t="shared" si="1"/>
        <v>Kabupaten Indragiri Hilir</v>
      </c>
      <c r="I48" s="9" t="s">
        <v>236</v>
      </c>
      <c r="AN48" s="14">
        <v>66.0</v>
      </c>
      <c r="AO48" s="14">
        <v>2.0</v>
      </c>
      <c r="AP48" s="14">
        <v>0.0</v>
      </c>
      <c r="AQ48" s="14">
        <v>0.0</v>
      </c>
      <c r="AR48" s="14">
        <v>0.0</v>
      </c>
      <c r="AS48" s="14" t="s">
        <v>126</v>
      </c>
      <c r="AT48" s="15" t="s">
        <v>234</v>
      </c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</row>
    <row r="49" ht="15.75" customHeight="1">
      <c r="A49" s="14">
        <v>98.0</v>
      </c>
      <c r="B49" s="14" t="s">
        <v>237</v>
      </c>
      <c r="C49" s="9" t="s">
        <v>214</v>
      </c>
      <c r="D49" s="9" t="s">
        <v>35</v>
      </c>
      <c r="E49" s="9" t="str">
        <f t="shared" si="1"/>
        <v>Kota Surakarta</v>
      </c>
      <c r="S49" s="9" t="s">
        <v>238</v>
      </c>
      <c r="AN49" s="14">
        <v>69.0</v>
      </c>
      <c r="AO49" s="14">
        <v>22.0</v>
      </c>
      <c r="AP49" s="14">
        <v>6.0</v>
      </c>
      <c r="AQ49" s="14">
        <v>0.0</v>
      </c>
      <c r="AR49" s="14">
        <v>0.0</v>
      </c>
      <c r="AS49" s="14" t="s">
        <v>126</v>
      </c>
      <c r="AT49" s="15" t="s">
        <v>127</v>
      </c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</row>
    <row r="50" ht="15.75" customHeight="1">
      <c r="A50" s="14">
        <v>99.0</v>
      </c>
      <c r="B50" s="14" t="s">
        <v>237</v>
      </c>
      <c r="C50" s="9" t="s">
        <v>133</v>
      </c>
      <c r="D50" s="9" t="s">
        <v>15</v>
      </c>
      <c r="E50" s="9" t="str">
        <f t="shared" si="1"/>
        <v>Kabupaten Indragiri Hulu</v>
      </c>
      <c r="I50" s="9" t="s">
        <v>239</v>
      </c>
      <c r="AN50" s="14">
        <v>164.0</v>
      </c>
      <c r="AO50" s="14">
        <v>1.0</v>
      </c>
      <c r="AP50" s="14">
        <v>0.0</v>
      </c>
      <c r="AQ50" s="14">
        <v>0.0</v>
      </c>
      <c r="AR50" s="14">
        <v>0.0</v>
      </c>
      <c r="AS50" s="14" t="s">
        <v>126</v>
      </c>
      <c r="AT50" s="15" t="s">
        <v>234</v>
      </c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</row>
    <row r="51" ht="15.75" customHeight="1">
      <c r="A51" s="14">
        <v>100.0</v>
      </c>
      <c r="B51" s="14" t="s">
        <v>240</v>
      </c>
      <c r="C51" s="9" t="s">
        <v>214</v>
      </c>
      <c r="D51" s="9" t="s">
        <v>35</v>
      </c>
      <c r="E51" s="9" t="str">
        <f t="shared" si="1"/>
        <v>Kabupaten Grobogan</v>
      </c>
      <c r="S51" s="9" t="s">
        <v>241</v>
      </c>
      <c r="AN51" s="14">
        <v>10.0</v>
      </c>
      <c r="AO51" s="14">
        <v>5.0</v>
      </c>
      <c r="AP51" s="14">
        <v>0.0</v>
      </c>
      <c r="AQ51" s="14">
        <v>0.0</v>
      </c>
      <c r="AR51" s="14">
        <v>0.0</v>
      </c>
      <c r="AS51" s="14" t="s">
        <v>126</v>
      </c>
      <c r="AT51" s="15" t="s">
        <v>127</v>
      </c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</row>
    <row r="52" ht="15.75" customHeight="1">
      <c r="A52" s="14">
        <v>102.0</v>
      </c>
      <c r="B52" s="14" t="s">
        <v>242</v>
      </c>
      <c r="C52" s="9" t="s">
        <v>214</v>
      </c>
      <c r="D52" s="9" t="s">
        <v>35</v>
      </c>
      <c r="E52" s="9" t="str">
        <f t="shared" si="1"/>
        <v>Kabupaten Blora</v>
      </c>
      <c r="S52" s="9" t="s">
        <v>243</v>
      </c>
      <c r="AN52" s="14">
        <v>32.0</v>
      </c>
      <c r="AO52" s="14">
        <v>3.0</v>
      </c>
      <c r="AP52" s="14">
        <v>0.0</v>
      </c>
      <c r="AQ52" s="14">
        <v>0.0</v>
      </c>
      <c r="AR52" s="14">
        <v>0.0</v>
      </c>
      <c r="AS52" s="14" t="s">
        <v>126</v>
      </c>
      <c r="AT52" s="15" t="s">
        <v>127</v>
      </c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</row>
    <row r="53" ht="15.75" customHeight="1">
      <c r="A53" s="14">
        <v>104.0</v>
      </c>
      <c r="B53" s="14" t="s">
        <v>244</v>
      </c>
      <c r="C53" s="9" t="s">
        <v>245</v>
      </c>
      <c r="D53" s="9" t="s">
        <v>37</v>
      </c>
      <c r="E53" s="9" t="str">
        <f t="shared" si="1"/>
        <v>Sleman</v>
      </c>
      <c r="T53" s="9" t="s">
        <v>246</v>
      </c>
      <c r="AN53" s="14">
        <v>218.0</v>
      </c>
      <c r="AO53" s="14">
        <v>27.0</v>
      </c>
      <c r="AP53" s="14">
        <v>2.0</v>
      </c>
      <c r="AQ53" s="14">
        <v>0.0</v>
      </c>
      <c r="AR53" s="14">
        <v>0.0</v>
      </c>
      <c r="AS53" s="14" t="s">
        <v>150</v>
      </c>
      <c r="AT53" s="15" t="s">
        <v>247</v>
      </c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</row>
    <row r="54" ht="15.75" customHeight="1">
      <c r="A54" s="14">
        <v>105.0</v>
      </c>
      <c r="B54" s="14" t="s">
        <v>248</v>
      </c>
      <c r="C54" s="9" t="s">
        <v>245</v>
      </c>
      <c r="D54" s="9" t="s">
        <v>37</v>
      </c>
      <c r="E54" s="9" t="str">
        <f t="shared" si="1"/>
        <v>Bantul</v>
      </c>
      <c r="T54" s="9" t="s">
        <v>249</v>
      </c>
      <c r="AN54" s="14">
        <v>129.0</v>
      </c>
      <c r="AO54" s="14">
        <v>5.0</v>
      </c>
      <c r="AP54" s="14">
        <v>1.0</v>
      </c>
      <c r="AQ54" s="14">
        <v>0.0</v>
      </c>
      <c r="AR54" s="14">
        <v>0.0</v>
      </c>
      <c r="AS54" s="14" t="s">
        <v>150</v>
      </c>
      <c r="AT54" s="15" t="s">
        <v>247</v>
      </c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</row>
    <row r="55" ht="15.75" customHeight="1">
      <c r="A55" s="14">
        <v>106.0</v>
      </c>
      <c r="B55" s="14" t="s">
        <v>250</v>
      </c>
      <c r="C55" s="9" t="s">
        <v>133</v>
      </c>
      <c r="D55" s="9" t="s">
        <v>15</v>
      </c>
      <c r="E55" s="9" t="str">
        <f t="shared" si="1"/>
        <v>Kabupaten Kampar</v>
      </c>
      <c r="I55" s="9" t="s">
        <v>251</v>
      </c>
      <c r="AN55" s="14">
        <v>604.0</v>
      </c>
      <c r="AO55" s="14">
        <v>2.0</v>
      </c>
      <c r="AP55" s="14">
        <v>0.0</v>
      </c>
      <c r="AQ55" s="14">
        <v>0.0</v>
      </c>
      <c r="AR55" s="14">
        <v>0.0</v>
      </c>
      <c r="AS55" s="14" t="s">
        <v>126</v>
      </c>
      <c r="AT55" s="15" t="s">
        <v>234</v>
      </c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</row>
    <row r="56" ht="15.75" customHeight="1">
      <c r="A56" s="14">
        <v>107.0</v>
      </c>
      <c r="B56" s="14" t="s">
        <v>250</v>
      </c>
      <c r="C56" s="9" t="s">
        <v>245</v>
      </c>
      <c r="D56" s="9" t="s">
        <v>37</v>
      </c>
      <c r="E56" s="9" t="str">
        <f t="shared" si="1"/>
        <v>Kulonprogo</v>
      </c>
      <c r="T56" s="9" t="s">
        <v>252</v>
      </c>
      <c r="AN56" s="14">
        <v>61.0</v>
      </c>
      <c r="AO56" s="14">
        <v>3.0</v>
      </c>
      <c r="AP56" s="14">
        <v>0.0</v>
      </c>
      <c r="AQ56" s="14">
        <v>0.0</v>
      </c>
      <c r="AR56" s="14">
        <v>0.0</v>
      </c>
      <c r="AS56" s="14" t="s">
        <v>150</v>
      </c>
      <c r="AT56" s="15" t="s">
        <v>247</v>
      </c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</row>
    <row r="57" ht="15.75" customHeight="1">
      <c r="A57" s="14">
        <v>108.0</v>
      </c>
      <c r="B57" s="14" t="s">
        <v>250</v>
      </c>
      <c r="C57" s="9" t="s">
        <v>133</v>
      </c>
      <c r="D57" s="9" t="s">
        <v>15</v>
      </c>
      <c r="E57" s="9" t="str">
        <f t="shared" si="1"/>
        <v>Kabupaten Kepulauan Meranti</v>
      </c>
      <c r="I57" s="9" t="s">
        <v>253</v>
      </c>
      <c r="AN57" s="14">
        <v>18.0</v>
      </c>
      <c r="AO57" s="14">
        <v>1.0</v>
      </c>
      <c r="AP57" s="14">
        <v>0.0</v>
      </c>
      <c r="AQ57" s="14">
        <v>0.0</v>
      </c>
      <c r="AR57" s="14">
        <v>0.0</v>
      </c>
      <c r="AS57" s="14" t="s">
        <v>126</v>
      </c>
      <c r="AT57" s="15" t="s">
        <v>234</v>
      </c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</row>
    <row r="58" ht="15.75" customHeight="1">
      <c r="A58" s="14">
        <v>109.0</v>
      </c>
      <c r="B58" s="14" t="s">
        <v>254</v>
      </c>
      <c r="C58" s="9" t="s">
        <v>245</v>
      </c>
      <c r="D58" s="9" t="s">
        <v>37</v>
      </c>
      <c r="E58" s="9" t="str">
        <f t="shared" si="1"/>
        <v>Gunung Kidul</v>
      </c>
      <c r="T58" s="9" t="s">
        <v>255</v>
      </c>
      <c r="AN58" s="14">
        <v>263.0</v>
      </c>
      <c r="AO58" s="14">
        <v>3.0</v>
      </c>
      <c r="AP58" s="14">
        <v>0.0</v>
      </c>
      <c r="AQ58" s="14">
        <v>0.0</v>
      </c>
      <c r="AR58" s="14">
        <v>0.0</v>
      </c>
      <c r="AS58" s="14" t="s">
        <v>150</v>
      </c>
      <c r="AT58" s="15" t="s">
        <v>247</v>
      </c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</row>
    <row r="59" ht="15.75" customHeight="1">
      <c r="A59" s="14">
        <v>110.0</v>
      </c>
      <c r="B59" s="14" t="s">
        <v>254</v>
      </c>
      <c r="C59" s="9" t="s">
        <v>133</v>
      </c>
      <c r="D59" s="9" t="s">
        <v>15</v>
      </c>
      <c r="E59" s="9" t="str">
        <f t="shared" si="1"/>
        <v>Kabupaten Kuantan Singingi</v>
      </c>
      <c r="I59" s="9" t="s">
        <v>256</v>
      </c>
      <c r="AN59" s="14">
        <v>27.0</v>
      </c>
      <c r="AO59" s="14">
        <v>1.0</v>
      </c>
      <c r="AP59" s="14">
        <v>0.0</v>
      </c>
      <c r="AQ59" s="14">
        <v>0.0</v>
      </c>
      <c r="AR59" s="14">
        <v>0.0</v>
      </c>
      <c r="AS59" s="14" t="s">
        <v>126</v>
      </c>
      <c r="AT59" s="15" t="s">
        <v>234</v>
      </c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</row>
    <row r="60" ht="15.75" customHeight="1">
      <c r="A60" s="14">
        <v>112.0</v>
      </c>
      <c r="B60" s="14" t="s">
        <v>257</v>
      </c>
      <c r="C60" s="9" t="s">
        <v>258</v>
      </c>
      <c r="D60" s="9" t="s">
        <v>37</v>
      </c>
      <c r="E60" s="9" t="str">
        <f t="shared" si="1"/>
        <v>Kota Yogyakarta</v>
      </c>
      <c r="T60" s="9" t="s">
        <v>259</v>
      </c>
      <c r="AN60" s="14">
        <v>173.0</v>
      </c>
      <c r="AO60" s="14">
        <v>20.0</v>
      </c>
      <c r="AP60" s="14">
        <v>2.0</v>
      </c>
      <c r="AQ60" s="14">
        <v>1.0</v>
      </c>
      <c r="AR60" s="14">
        <v>1.0</v>
      </c>
      <c r="AS60" s="14" t="s">
        <v>150</v>
      </c>
      <c r="AT60" s="15" t="s">
        <v>247</v>
      </c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</row>
    <row r="61" ht="15.75" customHeight="1">
      <c r="A61" s="14">
        <v>113.0</v>
      </c>
      <c r="B61" s="14" t="s">
        <v>260</v>
      </c>
      <c r="C61" s="9" t="s">
        <v>133</v>
      </c>
      <c r="D61" s="9" t="s">
        <v>15</v>
      </c>
      <c r="E61" s="9" t="str">
        <f t="shared" si="1"/>
        <v>Kabupaten Pelalawan</v>
      </c>
      <c r="I61" s="9" t="s">
        <v>261</v>
      </c>
      <c r="AN61" s="14">
        <v>8.0</v>
      </c>
      <c r="AO61" s="14">
        <v>4.0</v>
      </c>
      <c r="AP61" s="14">
        <v>0.0</v>
      </c>
      <c r="AQ61" s="14">
        <v>0.0</v>
      </c>
      <c r="AR61" s="14">
        <v>0.0</v>
      </c>
      <c r="AS61" s="14" t="s">
        <v>126</v>
      </c>
      <c r="AT61" s="15" t="s">
        <v>234</v>
      </c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</row>
    <row r="62" ht="15.75" customHeight="1">
      <c r="A62" s="14">
        <v>114.0</v>
      </c>
      <c r="B62" s="14" t="s">
        <v>262</v>
      </c>
      <c r="C62" s="9" t="s">
        <v>133</v>
      </c>
      <c r="D62" s="9" t="s">
        <v>15</v>
      </c>
      <c r="E62" s="9" t="str">
        <f t="shared" si="1"/>
        <v>Kabupaten Rokan Hilir</v>
      </c>
      <c r="I62" s="9" t="s">
        <v>263</v>
      </c>
      <c r="AN62" s="14">
        <v>56.0</v>
      </c>
      <c r="AO62" s="14">
        <v>0.0</v>
      </c>
      <c r="AP62" s="14">
        <v>0.0</v>
      </c>
      <c r="AQ62" s="14">
        <v>0.0</v>
      </c>
      <c r="AR62" s="14">
        <v>0.0</v>
      </c>
      <c r="AS62" s="14" t="s">
        <v>126</v>
      </c>
      <c r="AT62" s="15" t="s">
        <v>234</v>
      </c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</row>
    <row r="63" ht="15.75" customHeight="1">
      <c r="A63" s="14">
        <v>115.0</v>
      </c>
      <c r="B63" s="14" t="s">
        <v>262</v>
      </c>
      <c r="C63" s="9" t="s">
        <v>133</v>
      </c>
      <c r="D63" s="9" t="s">
        <v>15</v>
      </c>
      <c r="E63" s="9" t="str">
        <f t="shared" si="1"/>
        <v>Kabupaten Rokan Hulu</v>
      </c>
      <c r="I63" s="9" t="s">
        <v>264</v>
      </c>
      <c r="AN63" s="14">
        <v>92.0</v>
      </c>
      <c r="AO63" s="14">
        <v>0.0</v>
      </c>
      <c r="AP63" s="14">
        <v>0.0</v>
      </c>
      <c r="AQ63" s="14">
        <v>0.0</v>
      </c>
      <c r="AR63" s="14">
        <v>0.0</v>
      </c>
      <c r="AS63" s="14" t="s">
        <v>126</v>
      </c>
      <c r="AT63" s="15" t="s">
        <v>234</v>
      </c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</row>
    <row r="64" ht="15.75" customHeight="1">
      <c r="A64" s="14">
        <v>116.0</v>
      </c>
      <c r="B64" s="14" t="s">
        <v>265</v>
      </c>
      <c r="C64" s="9" t="s">
        <v>133</v>
      </c>
      <c r="D64" s="9" t="s">
        <v>15</v>
      </c>
      <c r="E64" s="9" t="str">
        <f t="shared" si="1"/>
        <v>Kabupaten Siak</v>
      </c>
      <c r="I64" s="9" t="s">
        <v>266</v>
      </c>
      <c r="AN64" s="14">
        <v>107.0</v>
      </c>
      <c r="AO64" s="14">
        <v>2.0</v>
      </c>
      <c r="AP64" s="14">
        <v>0.0</v>
      </c>
      <c r="AQ64" s="14">
        <v>0.0</v>
      </c>
      <c r="AR64" s="14">
        <v>0.0</v>
      </c>
      <c r="AS64" s="14" t="s">
        <v>126</v>
      </c>
      <c r="AT64" s="15" t="s">
        <v>234</v>
      </c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</row>
    <row r="65" ht="15.75" customHeight="1">
      <c r="A65" s="14">
        <v>117.0</v>
      </c>
      <c r="B65" s="14" t="s">
        <v>265</v>
      </c>
      <c r="C65" s="9" t="s">
        <v>133</v>
      </c>
      <c r="D65" s="9" t="s">
        <v>15</v>
      </c>
      <c r="E65" s="9" t="str">
        <f t="shared" si="1"/>
        <v>Kota Dumai</v>
      </c>
      <c r="I65" s="9" t="s">
        <v>267</v>
      </c>
      <c r="AN65" s="14">
        <v>81.0</v>
      </c>
      <c r="AO65" s="14">
        <v>7.0</v>
      </c>
      <c r="AP65" s="14">
        <v>0.0</v>
      </c>
      <c r="AQ65" s="14">
        <v>0.0</v>
      </c>
      <c r="AR65" s="14">
        <v>0.0</v>
      </c>
      <c r="AS65" s="14" t="s">
        <v>126</v>
      </c>
      <c r="AT65" s="15" t="s">
        <v>234</v>
      </c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</row>
    <row r="66" ht="15.75" customHeight="1">
      <c r="A66" s="14">
        <v>118.0</v>
      </c>
      <c r="B66" s="14" t="s">
        <v>268</v>
      </c>
      <c r="C66" s="9" t="s">
        <v>133</v>
      </c>
      <c r="D66" s="9" t="s">
        <v>15</v>
      </c>
      <c r="E66" s="9" t="str">
        <f t="shared" si="1"/>
        <v>Kota Pekanbaru</v>
      </c>
      <c r="I66" s="9" t="s">
        <v>269</v>
      </c>
      <c r="AN66" s="14">
        <v>195.0</v>
      </c>
      <c r="AO66" s="14">
        <v>31.0</v>
      </c>
      <c r="AP66" s="14">
        <v>1.0</v>
      </c>
      <c r="AQ66" s="14">
        <v>0.0</v>
      </c>
      <c r="AR66" s="14">
        <v>0.0</v>
      </c>
      <c r="AS66" s="14" t="s">
        <v>126</v>
      </c>
      <c r="AT66" s="15" t="s">
        <v>234</v>
      </c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</row>
    <row r="67" ht="15.75" customHeight="1">
      <c r="A67" s="14">
        <v>123.0</v>
      </c>
      <c r="B67" s="14" t="s">
        <v>270</v>
      </c>
      <c r="C67" s="9" t="s">
        <v>271</v>
      </c>
      <c r="D67" s="9" t="s">
        <v>17</v>
      </c>
      <c r="E67" s="9" t="str">
        <f t="shared" si="1"/>
        <v>Kabupaten Lingga</v>
      </c>
      <c r="J67" s="9" t="s">
        <v>272</v>
      </c>
      <c r="AN67" s="14">
        <v>5.0</v>
      </c>
      <c r="AO67" s="14">
        <v>2.0</v>
      </c>
      <c r="AP67" s="14">
        <v>0.0</v>
      </c>
      <c r="AQ67" s="14">
        <v>0.0</v>
      </c>
      <c r="AR67" s="14">
        <v>0.0</v>
      </c>
      <c r="AS67" s="14" t="s">
        <v>150</v>
      </c>
      <c r="AT67" s="15" t="s">
        <v>205</v>
      </c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</row>
    <row r="68" ht="15.75" customHeight="1">
      <c r="A68" s="14">
        <v>124.0</v>
      </c>
      <c r="B68" s="14" t="s">
        <v>273</v>
      </c>
      <c r="C68" s="9" t="s">
        <v>274</v>
      </c>
      <c r="D68" s="9" t="s">
        <v>35</v>
      </c>
      <c r="E68" s="9" t="str">
        <f t="shared" si="1"/>
        <v>Kabupaten Cilacap</v>
      </c>
      <c r="S68" s="9" t="s">
        <v>275</v>
      </c>
      <c r="AN68" s="14">
        <v>49.0</v>
      </c>
      <c r="AO68" s="14">
        <v>4.0</v>
      </c>
      <c r="AP68" s="14">
        <v>0.0</v>
      </c>
      <c r="AQ68" s="14">
        <v>0.0</v>
      </c>
      <c r="AR68" s="14">
        <v>0.0</v>
      </c>
      <c r="AS68" s="14" t="s">
        <v>126</v>
      </c>
      <c r="AT68" s="15" t="s">
        <v>127</v>
      </c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</row>
    <row r="69" ht="15.75" customHeight="1">
      <c r="A69" s="14">
        <v>125.0</v>
      </c>
      <c r="B69" s="14" t="s">
        <v>276</v>
      </c>
      <c r="C69" s="9" t="s">
        <v>271</v>
      </c>
      <c r="D69" s="9" t="s">
        <v>17</v>
      </c>
      <c r="E69" s="9" t="str">
        <f t="shared" si="1"/>
        <v>Kabupaten Natuna</v>
      </c>
      <c r="J69" s="9" t="s">
        <v>277</v>
      </c>
      <c r="AN69" s="14">
        <v>27.0</v>
      </c>
      <c r="AO69" s="14">
        <v>2.0</v>
      </c>
      <c r="AP69" s="14">
        <v>0.0</v>
      </c>
      <c r="AQ69" s="14">
        <v>0.0</v>
      </c>
      <c r="AR69" s="14">
        <v>0.0</v>
      </c>
      <c r="AS69" s="14" t="s">
        <v>150</v>
      </c>
      <c r="AT69" s="15" t="s">
        <v>205</v>
      </c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</row>
    <row r="70" ht="15.75" customHeight="1">
      <c r="A70" s="14">
        <v>126.0</v>
      </c>
      <c r="B70" s="14" t="s">
        <v>278</v>
      </c>
      <c r="C70" s="9" t="s">
        <v>279</v>
      </c>
      <c r="D70" s="9" t="s">
        <v>35</v>
      </c>
      <c r="E70" s="9" t="str">
        <f t="shared" si="1"/>
        <v>Kabupaten Banyumas</v>
      </c>
      <c r="S70" s="9" t="s">
        <v>280</v>
      </c>
      <c r="AN70" s="14">
        <v>154.0</v>
      </c>
      <c r="AO70" s="14">
        <v>16.0</v>
      </c>
      <c r="AP70" s="14">
        <v>1.0</v>
      </c>
      <c r="AQ70" s="14">
        <v>0.0</v>
      </c>
      <c r="AR70" s="14">
        <v>0.0</v>
      </c>
      <c r="AS70" s="14" t="s">
        <v>126</v>
      </c>
      <c r="AT70" s="15" t="s">
        <v>127</v>
      </c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</row>
    <row r="71" ht="15.75" customHeight="1">
      <c r="A71" s="14">
        <v>127.0</v>
      </c>
      <c r="B71" s="14" t="s">
        <v>281</v>
      </c>
      <c r="C71" s="9" t="s">
        <v>271</v>
      </c>
      <c r="D71" s="9" t="s">
        <v>17</v>
      </c>
      <c r="E71" s="9" t="str">
        <f t="shared" si="1"/>
        <v>Kota Batam</v>
      </c>
      <c r="J71" s="9" t="s">
        <v>282</v>
      </c>
      <c r="AN71" s="14">
        <v>409.0</v>
      </c>
      <c r="AO71" s="14">
        <v>33.0</v>
      </c>
      <c r="AP71" s="14">
        <v>3.0</v>
      </c>
      <c r="AQ71" s="14">
        <v>0.0</v>
      </c>
      <c r="AR71" s="14">
        <v>1.0</v>
      </c>
      <c r="AS71" s="14" t="s">
        <v>150</v>
      </c>
      <c r="AT71" s="15" t="s">
        <v>205</v>
      </c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</row>
    <row r="72" ht="15.75" customHeight="1">
      <c r="A72" s="14">
        <v>128.0</v>
      </c>
      <c r="B72" s="14" t="s">
        <v>283</v>
      </c>
      <c r="C72" s="9" t="s">
        <v>279</v>
      </c>
      <c r="D72" s="9" t="s">
        <v>35</v>
      </c>
      <c r="E72" s="9" t="str">
        <f t="shared" si="1"/>
        <v>Kabupaten Purbalingga</v>
      </c>
      <c r="S72" s="9" t="s">
        <v>284</v>
      </c>
      <c r="AN72" s="14">
        <v>77.0</v>
      </c>
      <c r="AO72" s="14">
        <v>9.0</v>
      </c>
      <c r="AP72" s="14">
        <v>0.0</v>
      </c>
      <c r="AQ72" s="14">
        <v>0.0</v>
      </c>
      <c r="AR72" s="14">
        <v>0.0</v>
      </c>
      <c r="AS72" s="14" t="s">
        <v>126</v>
      </c>
      <c r="AT72" s="15" t="s">
        <v>127</v>
      </c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</row>
    <row r="73" ht="15.75" customHeight="1">
      <c r="A73" s="14">
        <v>129.0</v>
      </c>
      <c r="B73" s="14" t="s">
        <v>281</v>
      </c>
      <c r="C73" s="9" t="s">
        <v>279</v>
      </c>
      <c r="D73" s="9" t="s">
        <v>35</v>
      </c>
      <c r="E73" s="9" t="str">
        <f t="shared" si="1"/>
        <v>Kabupaten Banjarnegara</v>
      </c>
      <c r="S73" s="9" t="s">
        <v>285</v>
      </c>
      <c r="AN73" s="14">
        <v>28.0</v>
      </c>
      <c r="AO73" s="14">
        <v>0.0</v>
      </c>
      <c r="AP73" s="14">
        <v>0.0</v>
      </c>
      <c r="AQ73" s="14">
        <v>0.0</v>
      </c>
      <c r="AR73" s="14">
        <v>0.0</v>
      </c>
      <c r="AS73" s="14" t="s">
        <v>126</v>
      </c>
      <c r="AT73" s="15" t="s">
        <v>127</v>
      </c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</row>
    <row r="74" ht="15.75" customHeight="1">
      <c r="A74" s="14">
        <v>130.0</v>
      </c>
      <c r="B74" s="14" t="s">
        <v>286</v>
      </c>
      <c r="C74" s="9" t="s">
        <v>279</v>
      </c>
      <c r="D74" s="9" t="s">
        <v>35</v>
      </c>
      <c r="E74" s="9" t="str">
        <f t="shared" si="1"/>
        <v>Kabupaten Kebumen</v>
      </c>
      <c r="S74" s="9" t="s">
        <v>287</v>
      </c>
      <c r="AN74" s="14">
        <v>152.0</v>
      </c>
      <c r="AO74" s="14">
        <v>8.0</v>
      </c>
      <c r="AP74" s="14">
        <v>0.0</v>
      </c>
      <c r="AQ74" s="14">
        <v>0.0</v>
      </c>
      <c r="AR74" s="14">
        <v>0.0</v>
      </c>
      <c r="AS74" s="14" t="s">
        <v>126</v>
      </c>
      <c r="AT74" s="15" t="s">
        <v>127</v>
      </c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</row>
    <row r="75" ht="15.75" customHeight="1">
      <c r="A75" s="14">
        <v>131.0</v>
      </c>
      <c r="B75" s="14" t="s">
        <v>288</v>
      </c>
      <c r="C75" s="9" t="s">
        <v>203</v>
      </c>
      <c r="D75" s="9" t="s">
        <v>17</v>
      </c>
      <c r="E75" s="9" t="str">
        <f t="shared" si="1"/>
        <v>Kota Tanjungpinang</v>
      </c>
      <c r="J75" s="9" t="s">
        <v>289</v>
      </c>
      <c r="AN75" s="14">
        <v>69.0</v>
      </c>
      <c r="AO75" s="14">
        <v>14.0</v>
      </c>
      <c r="AP75" s="14">
        <v>1.0</v>
      </c>
      <c r="AQ75" s="14">
        <v>0.0</v>
      </c>
      <c r="AR75" s="14">
        <v>0.0</v>
      </c>
      <c r="AS75" s="14" t="s">
        <v>150</v>
      </c>
      <c r="AT75" s="15" t="s">
        <v>205</v>
      </c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</row>
    <row r="76" ht="15.75" customHeight="1">
      <c r="A76" s="14">
        <v>132.0</v>
      </c>
      <c r="B76" s="14" t="s">
        <v>290</v>
      </c>
      <c r="C76" s="9" t="s">
        <v>279</v>
      </c>
      <c r="D76" s="9" t="s">
        <v>35</v>
      </c>
      <c r="E76" s="9" t="str">
        <f t="shared" si="1"/>
        <v>Kabupaten Purworejo</v>
      </c>
      <c r="S76" s="9" t="s">
        <v>291</v>
      </c>
      <c r="AN76" s="14">
        <v>136.0</v>
      </c>
      <c r="AO76" s="14">
        <v>11.0</v>
      </c>
      <c r="AP76" s="14">
        <v>0.0</v>
      </c>
      <c r="AQ76" s="14">
        <v>0.0</v>
      </c>
      <c r="AR76" s="14">
        <v>0.0</v>
      </c>
      <c r="AS76" s="14" t="s">
        <v>126</v>
      </c>
      <c r="AT76" s="15" t="s">
        <v>127</v>
      </c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</row>
    <row r="77" ht="15.75" customHeight="1">
      <c r="A77" s="14">
        <v>133.0</v>
      </c>
      <c r="B77" s="14" t="s">
        <v>292</v>
      </c>
      <c r="C77" s="9" t="s">
        <v>279</v>
      </c>
      <c r="D77" s="9" t="s">
        <v>35</v>
      </c>
      <c r="E77" s="9" t="str">
        <f t="shared" si="1"/>
        <v>Kabupaten Wonosobo</v>
      </c>
      <c r="S77" s="9" t="s">
        <v>293</v>
      </c>
      <c r="AN77" s="14">
        <v>218.0</v>
      </c>
      <c r="AO77" s="14">
        <v>2.0</v>
      </c>
      <c r="AP77" s="14">
        <v>0.0</v>
      </c>
      <c r="AQ77" s="14">
        <v>0.0</v>
      </c>
      <c r="AR77" s="14">
        <v>0.0</v>
      </c>
      <c r="AS77" s="14" t="s">
        <v>126</v>
      </c>
      <c r="AT77" s="15" t="s">
        <v>127</v>
      </c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</row>
    <row r="78" ht="15.75" customHeight="1">
      <c r="A78" s="14">
        <v>134.0</v>
      </c>
      <c r="B78" s="14" t="s">
        <v>294</v>
      </c>
      <c r="C78" s="9" t="s">
        <v>279</v>
      </c>
      <c r="D78" s="9" t="s">
        <v>35</v>
      </c>
      <c r="E78" s="9" t="str">
        <f t="shared" si="1"/>
        <v>Kabupaten Magelang</v>
      </c>
      <c r="S78" s="9" t="s">
        <v>295</v>
      </c>
      <c r="AN78" s="14">
        <v>88.0</v>
      </c>
      <c r="AO78" s="14">
        <v>1.0</v>
      </c>
      <c r="AP78" s="14">
        <v>0.0</v>
      </c>
      <c r="AQ78" s="14">
        <v>0.0</v>
      </c>
      <c r="AR78" s="14">
        <v>0.0</v>
      </c>
      <c r="AS78" s="14" t="s">
        <v>126</v>
      </c>
      <c r="AT78" s="15" t="s">
        <v>127</v>
      </c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</row>
    <row r="79" ht="15.75" customHeight="1">
      <c r="A79" s="14">
        <v>135.0</v>
      </c>
      <c r="B79" s="14" t="s">
        <v>294</v>
      </c>
      <c r="C79" s="9" t="s">
        <v>279</v>
      </c>
      <c r="D79" s="9" t="s">
        <v>35</v>
      </c>
      <c r="E79" s="9" t="str">
        <f t="shared" si="1"/>
        <v>Kota Magelang</v>
      </c>
      <c r="S79" s="9" t="s">
        <v>296</v>
      </c>
      <c r="AN79" s="14">
        <v>47.0</v>
      </c>
      <c r="AO79" s="14">
        <v>17.0</v>
      </c>
      <c r="AP79" s="14">
        <v>1.0</v>
      </c>
      <c r="AQ79" s="14">
        <v>0.0</v>
      </c>
      <c r="AR79" s="14">
        <v>0.0</v>
      </c>
      <c r="AS79" s="14" t="s">
        <v>126</v>
      </c>
      <c r="AT79" s="15" t="s">
        <v>127</v>
      </c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</row>
    <row r="80" ht="15.75" customHeight="1">
      <c r="A80" s="14">
        <v>136.0</v>
      </c>
      <c r="B80" s="14" t="s">
        <v>297</v>
      </c>
      <c r="C80" s="9" t="s">
        <v>298</v>
      </c>
      <c r="D80" s="9" t="s">
        <v>55</v>
      </c>
      <c r="E80" s="9" t="str">
        <f t="shared" si="1"/>
        <v>Kabupaten Berau</v>
      </c>
      <c r="AI80" s="9" t="s">
        <v>299</v>
      </c>
      <c r="AN80" s="14">
        <v>24.0</v>
      </c>
      <c r="AO80" s="14">
        <v>5.0</v>
      </c>
      <c r="AP80" s="14">
        <v>0.0</v>
      </c>
      <c r="AQ80" s="14">
        <v>0.0</v>
      </c>
      <c r="AR80" s="14">
        <v>0.0</v>
      </c>
      <c r="AS80" s="14" t="s">
        <v>150</v>
      </c>
      <c r="AT80" s="15" t="s">
        <v>300</v>
      </c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</row>
    <row r="81" ht="15.75" customHeight="1">
      <c r="A81" s="14">
        <v>137.0</v>
      </c>
      <c r="B81" s="14" t="s">
        <v>301</v>
      </c>
      <c r="C81" s="9" t="s">
        <v>298</v>
      </c>
      <c r="D81" s="9" t="s">
        <v>55</v>
      </c>
      <c r="E81" s="9" t="str">
        <f t="shared" si="1"/>
        <v>Kabupaten Kutai Barat</v>
      </c>
      <c r="AI81" s="9" t="s">
        <v>302</v>
      </c>
      <c r="AN81" s="14">
        <v>91.0</v>
      </c>
      <c r="AO81" s="14">
        <v>2.0</v>
      </c>
      <c r="AP81" s="14">
        <v>0.0</v>
      </c>
      <c r="AQ81" s="14">
        <v>0.0</v>
      </c>
      <c r="AR81" s="14">
        <v>0.0</v>
      </c>
      <c r="AS81" s="14" t="s">
        <v>150</v>
      </c>
      <c r="AT81" s="15" t="s">
        <v>300</v>
      </c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</row>
    <row r="82" ht="15.75" customHeight="1">
      <c r="A82" s="14">
        <v>138.0</v>
      </c>
      <c r="B82" s="14" t="s">
        <v>303</v>
      </c>
      <c r="C82" s="9" t="s">
        <v>298</v>
      </c>
      <c r="D82" s="9" t="s">
        <v>55</v>
      </c>
      <c r="E82" s="9" t="str">
        <f t="shared" si="1"/>
        <v>Kabupaten Kutai Kartanegara</v>
      </c>
      <c r="AI82" s="9" t="s">
        <v>304</v>
      </c>
      <c r="AN82" s="14">
        <v>112.0</v>
      </c>
      <c r="AO82" s="14">
        <v>3.0</v>
      </c>
      <c r="AP82" s="14">
        <v>1.0</v>
      </c>
      <c r="AQ82" s="14">
        <v>0.0</v>
      </c>
      <c r="AR82" s="14">
        <v>0.0</v>
      </c>
      <c r="AS82" s="14" t="s">
        <v>150</v>
      </c>
      <c r="AT82" s="15" t="s">
        <v>300</v>
      </c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</row>
    <row r="83" ht="15.75" customHeight="1">
      <c r="A83" s="14">
        <v>139.0</v>
      </c>
      <c r="B83" s="14" t="s">
        <v>305</v>
      </c>
      <c r="C83" s="9" t="s">
        <v>298</v>
      </c>
      <c r="D83" s="9" t="s">
        <v>55</v>
      </c>
      <c r="E83" s="9" t="str">
        <f t="shared" si="1"/>
        <v>Kabupaten Kutai Timur</v>
      </c>
      <c r="AI83" s="9" t="s">
        <v>306</v>
      </c>
      <c r="AN83" s="14">
        <v>112.0</v>
      </c>
      <c r="AO83" s="14">
        <v>3.0</v>
      </c>
      <c r="AP83" s="14">
        <v>2.0</v>
      </c>
      <c r="AQ83" s="14">
        <v>0.0</v>
      </c>
      <c r="AR83" s="14">
        <v>0.0</v>
      </c>
      <c r="AS83" s="14" t="s">
        <v>150</v>
      </c>
      <c r="AT83" s="15" t="s">
        <v>300</v>
      </c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</row>
    <row r="84" ht="15.75" customHeight="1">
      <c r="A84" s="14">
        <v>140.0</v>
      </c>
      <c r="B84" s="14" t="s">
        <v>307</v>
      </c>
      <c r="C84" s="9" t="s">
        <v>298</v>
      </c>
      <c r="D84" s="9" t="s">
        <v>55</v>
      </c>
      <c r="E84" s="9" t="str">
        <f t="shared" si="1"/>
        <v>Kabupaten Mahakam Ulu</v>
      </c>
      <c r="AI84" s="9" t="s">
        <v>308</v>
      </c>
      <c r="AN84" s="14">
        <v>33.0</v>
      </c>
      <c r="AO84" s="14">
        <v>0.0</v>
      </c>
      <c r="AP84" s="14">
        <v>0.0</v>
      </c>
      <c r="AQ84" s="14">
        <v>0.0</v>
      </c>
      <c r="AR84" s="14">
        <v>0.0</v>
      </c>
      <c r="AS84" s="14" t="s">
        <v>150</v>
      </c>
      <c r="AT84" s="15" t="s">
        <v>300</v>
      </c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</row>
    <row r="85" ht="15.75" customHeight="1">
      <c r="A85" s="14">
        <v>141.0</v>
      </c>
      <c r="B85" s="14" t="s">
        <v>309</v>
      </c>
      <c r="C85" s="9" t="s">
        <v>298</v>
      </c>
      <c r="D85" s="9" t="s">
        <v>55</v>
      </c>
      <c r="E85" s="9" t="str">
        <f t="shared" si="1"/>
        <v>Kabupaten Paser</v>
      </c>
      <c r="AI85" s="9" t="s">
        <v>310</v>
      </c>
      <c r="AN85" s="14">
        <v>74.0</v>
      </c>
      <c r="AO85" s="14">
        <v>5.0</v>
      </c>
      <c r="AP85" s="14">
        <v>0.0</v>
      </c>
      <c r="AQ85" s="14">
        <v>0.0</v>
      </c>
      <c r="AR85" s="14">
        <v>0.0</v>
      </c>
      <c r="AS85" s="14" t="s">
        <v>150</v>
      </c>
      <c r="AT85" s="15" t="s">
        <v>300</v>
      </c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</row>
    <row r="86" ht="15.75" customHeight="1">
      <c r="A86" s="14">
        <v>142.0</v>
      </c>
      <c r="B86" s="14" t="s">
        <v>311</v>
      </c>
      <c r="C86" s="9" t="s">
        <v>298</v>
      </c>
      <c r="D86" s="9" t="s">
        <v>55</v>
      </c>
      <c r="E86" s="9" t="str">
        <f t="shared" si="1"/>
        <v>Kabupaten Penajam Paser Utara</v>
      </c>
      <c r="AI86" s="9" t="s">
        <v>312</v>
      </c>
      <c r="AN86" s="14">
        <v>42.0</v>
      </c>
      <c r="AO86" s="14">
        <v>1.0</v>
      </c>
      <c r="AP86" s="14">
        <v>0.0</v>
      </c>
      <c r="AQ86" s="14">
        <v>0.0</v>
      </c>
      <c r="AR86" s="14">
        <v>0.0</v>
      </c>
      <c r="AS86" s="14" t="s">
        <v>150</v>
      </c>
      <c r="AT86" s="15" t="s">
        <v>300</v>
      </c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</row>
    <row r="87" ht="15.75" customHeight="1">
      <c r="A87" s="14">
        <v>143.0</v>
      </c>
      <c r="B87" s="14" t="s">
        <v>313</v>
      </c>
      <c r="C87" s="9" t="s">
        <v>298</v>
      </c>
      <c r="D87" s="9" t="s">
        <v>55</v>
      </c>
      <c r="E87" s="9" t="str">
        <f t="shared" si="1"/>
        <v>Kota Balikpapan</v>
      </c>
      <c r="AI87" s="9" t="s">
        <v>314</v>
      </c>
      <c r="AN87" s="14">
        <v>733.0</v>
      </c>
      <c r="AO87" s="14">
        <v>29.0</v>
      </c>
      <c r="AP87" s="14">
        <v>6.0</v>
      </c>
      <c r="AQ87" s="14">
        <v>0.0</v>
      </c>
      <c r="AR87" s="14">
        <v>0.0</v>
      </c>
      <c r="AS87" s="14" t="s">
        <v>150</v>
      </c>
      <c r="AT87" s="15" t="s">
        <v>300</v>
      </c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</row>
    <row r="88" ht="15.75" customHeight="1">
      <c r="A88" s="14">
        <v>144.0</v>
      </c>
      <c r="B88" s="14" t="s">
        <v>315</v>
      </c>
      <c r="C88" s="9" t="s">
        <v>298</v>
      </c>
      <c r="D88" s="9" t="s">
        <v>55</v>
      </c>
      <c r="E88" s="9" t="str">
        <f t="shared" si="1"/>
        <v>Kota Bontang</v>
      </c>
      <c r="AI88" s="9" t="s">
        <v>316</v>
      </c>
      <c r="AN88" s="14">
        <v>8.0</v>
      </c>
      <c r="AO88" s="14">
        <v>2.0</v>
      </c>
      <c r="AP88" s="14">
        <v>1.0</v>
      </c>
      <c r="AQ88" s="14">
        <v>0.0</v>
      </c>
      <c r="AR88" s="14">
        <v>0.0</v>
      </c>
      <c r="AS88" s="14" t="s">
        <v>150</v>
      </c>
      <c r="AT88" s="15" t="s">
        <v>300</v>
      </c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</row>
    <row r="89" ht="15.75" customHeight="1">
      <c r="A89" s="14">
        <v>146.0</v>
      </c>
      <c r="B89" s="14" t="s">
        <v>317</v>
      </c>
      <c r="C89" s="9" t="s">
        <v>318</v>
      </c>
      <c r="D89" s="9" t="s">
        <v>61</v>
      </c>
      <c r="E89" s="9" t="str">
        <f t="shared" si="1"/>
        <v>Kabupaten Majene</v>
      </c>
      <c r="AG89" s="9" t="s">
        <v>319</v>
      </c>
      <c r="AN89" s="14">
        <v>71.0</v>
      </c>
      <c r="AO89" s="14">
        <v>0.0</v>
      </c>
      <c r="AP89" s="14">
        <v>0.0</v>
      </c>
      <c r="AQ89" s="14">
        <v>0.0</v>
      </c>
      <c r="AR89" s="14">
        <v>0.0</v>
      </c>
      <c r="AS89" s="14" t="s">
        <v>150</v>
      </c>
      <c r="AT89" s="15" t="s">
        <v>320</v>
      </c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</row>
    <row r="90" ht="15.75" customHeight="1">
      <c r="A90" s="14">
        <v>147.0</v>
      </c>
      <c r="B90" s="14" t="s">
        <v>317</v>
      </c>
      <c r="C90" s="9" t="s">
        <v>298</v>
      </c>
      <c r="D90" s="9" t="s">
        <v>55</v>
      </c>
      <c r="E90" s="9" t="str">
        <f t="shared" si="1"/>
        <v>Kota Samarinda</v>
      </c>
      <c r="AI90" s="9" t="s">
        <v>321</v>
      </c>
      <c r="AN90" s="14">
        <v>431.0</v>
      </c>
      <c r="AO90" s="14">
        <v>9.0</v>
      </c>
      <c r="AP90" s="14">
        <v>1.0</v>
      </c>
      <c r="AQ90" s="14">
        <v>0.0</v>
      </c>
      <c r="AR90" s="14">
        <v>0.0</v>
      </c>
      <c r="AS90" s="14" t="s">
        <v>150</v>
      </c>
      <c r="AT90" s="15" t="s">
        <v>300</v>
      </c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</row>
    <row r="91" ht="15.75" customHeight="1">
      <c r="A91" s="14">
        <v>148.0</v>
      </c>
      <c r="B91" s="14" t="s">
        <v>322</v>
      </c>
      <c r="C91" s="9" t="s">
        <v>318</v>
      </c>
      <c r="D91" s="9" t="s">
        <v>61</v>
      </c>
      <c r="E91" s="9" t="str">
        <f t="shared" si="1"/>
        <v>Kabupaten Mamasa</v>
      </c>
      <c r="AG91" s="9" t="s">
        <v>323</v>
      </c>
      <c r="AN91" s="14">
        <v>45.0</v>
      </c>
      <c r="AO91" s="14">
        <v>0.0</v>
      </c>
      <c r="AP91" s="14">
        <v>0.0</v>
      </c>
      <c r="AQ91" s="14">
        <v>0.0</v>
      </c>
      <c r="AR91" s="14">
        <v>0.0</v>
      </c>
      <c r="AS91" s="14" t="s">
        <v>150</v>
      </c>
      <c r="AT91" s="15" t="s">
        <v>320</v>
      </c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</row>
    <row r="92" ht="15.75" customHeight="1">
      <c r="A92" s="14">
        <v>149.0</v>
      </c>
      <c r="B92" s="14" t="s">
        <v>324</v>
      </c>
      <c r="C92" s="9" t="s">
        <v>203</v>
      </c>
      <c r="D92" s="9" t="s">
        <v>17</v>
      </c>
      <c r="E92" s="9" t="str">
        <f t="shared" si="1"/>
        <v>Kabupaten Bintan</v>
      </c>
      <c r="J92" s="9" t="s">
        <v>190</v>
      </c>
      <c r="AG92" s="9"/>
      <c r="AN92" s="14">
        <v>30.0</v>
      </c>
      <c r="AO92" s="14">
        <v>2.0</v>
      </c>
      <c r="AP92" s="14">
        <v>0.0</v>
      </c>
      <c r="AQ92" s="14">
        <v>0.0</v>
      </c>
      <c r="AR92" s="14">
        <v>0.0</v>
      </c>
      <c r="AS92" s="14" t="s">
        <v>126</v>
      </c>
      <c r="AT92" s="15" t="s">
        <v>205</v>
      </c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</row>
    <row r="93" ht="15.75" customHeight="1">
      <c r="A93" s="14">
        <v>150.0</v>
      </c>
      <c r="B93" s="14" t="s">
        <v>325</v>
      </c>
      <c r="C93" s="9" t="s">
        <v>318</v>
      </c>
      <c r="D93" s="9" t="s">
        <v>61</v>
      </c>
      <c r="E93" s="9" t="str">
        <f t="shared" si="1"/>
        <v>Kabupaten Mamuju</v>
      </c>
      <c r="AG93" s="9" t="s">
        <v>326</v>
      </c>
      <c r="AN93" s="14">
        <v>16.0</v>
      </c>
      <c r="AO93" s="14">
        <v>0.0</v>
      </c>
      <c r="AP93" s="14">
        <v>0.0</v>
      </c>
      <c r="AQ93" s="14">
        <v>0.0</v>
      </c>
      <c r="AR93" s="14">
        <v>0.0</v>
      </c>
      <c r="AS93" s="14" t="s">
        <v>150</v>
      </c>
      <c r="AT93" s="15" t="s">
        <v>320</v>
      </c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</row>
    <row r="94" ht="15.75" customHeight="1">
      <c r="A94" s="14">
        <v>151.0</v>
      </c>
      <c r="B94" s="14" t="s">
        <v>327</v>
      </c>
      <c r="C94" s="9" t="s">
        <v>318</v>
      </c>
      <c r="D94" s="9" t="s">
        <v>61</v>
      </c>
      <c r="E94" s="9" t="str">
        <f t="shared" si="1"/>
        <v>Kabupaten Mamuju Tengah</v>
      </c>
      <c r="AG94" s="9" t="s">
        <v>328</v>
      </c>
      <c r="AN94" s="14">
        <v>39.0</v>
      </c>
      <c r="AO94" s="14">
        <v>0.0</v>
      </c>
      <c r="AP94" s="14">
        <v>0.0</v>
      </c>
      <c r="AQ94" s="14">
        <v>0.0</v>
      </c>
      <c r="AR94" s="14">
        <v>0.0</v>
      </c>
      <c r="AS94" s="14" t="s">
        <v>150</v>
      </c>
      <c r="AT94" s="15" t="s">
        <v>320</v>
      </c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</row>
    <row r="95" ht="15.75" customHeight="1">
      <c r="A95" s="14">
        <v>153.0</v>
      </c>
      <c r="B95" s="14" t="s">
        <v>329</v>
      </c>
      <c r="C95" s="9" t="s">
        <v>318</v>
      </c>
      <c r="D95" s="9" t="s">
        <v>61</v>
      </c>
      <c r="E95" s="9" t="str">
        <f t="shared" si="1"/>
        <v>Kabupaten Polewali Mandar</v>
      </c>
      <c r="AG95" s="9" t="s">
        <v>330</v>
      </c>
      <c r="AN95" s="14">
        <v>48.0</v>
      </c>
      <c r="AO95" s="14">
        <v>1.0</v>
      </c>
      <c r="AP95" s="14">
        <v>0.0</v>
      </c>
      <c r="AQ95" s="14">
        <v>0.0</v>
      </c>
      <c r="AR95" s="14">
        <v>0.0</v>
      </c>
      <c r="AS95" s="14" t="s">
        <v>150</v>
      </c>
      <c r="AT95" s="15" t="s">
        <v>331</v>
      </c>
    </row>
    <row r="96" ht="15.75" customHeight="1">
      <c r="A96" s="14">
        <v>157.0</v>
      </c>
      <c r="B96" s="14" t="s">
        <v>332</v>
      </c>
      <c r="C96" s="9" t="s">
        <v>203</v>
      </c>
      <c r="D96" s="9" t="s">
        <v>17</v>
      </c>
      <c r="E96" s="9" t="str">
        <f t="shared" si="1"/>
        <v>Kota Tanjungpinang</v>
      </c>
      <c r="J96" s="9" t="s">
        <v>289</v>
      </c>
      <c r="AN96" s="14">
        <v>73.0</v>
      </c>
      <c r="AO96" s="14">
        <v>18.0</v>
      </c>
      <c r="AP96" s="14">
        <v>1.0</v>
      </c>
      <c r="AQ96" s="14">
        <v>0.0</v>
      </c>
      <c r="AR96" s="14">
        <v>1.0</v>
      </c>
      <c r="AS96" s="14" t="s">
        <v>126</v>
      </c>
      <c r="AT96" s="15" t="s">
        <v>205</v>
      </c>
    </row>
    <row r="97" ht="15.75" customHeight="1">
      <c r="A97" s="14">
        <v>158.0</v>
      </c>
      <c r="B97" s="14" t="s">
        <v>333</v>
      </c>
      <c r="C97" s="9" t="s">
        <v>203</v>
      </c>
      <c r="D97" s="9" t="s">
        <v>17</v>
      </c>
      <c r="E97" s="9" t="str">
        <f t="shared" si="1"/>
        <v>Kabupaten Karimun</v>
      </c>
      <c r="J97" s="9" t="s">
        <v>204</v>
      </c>
      <c r="AN97" s="14">
        <v>289.0</v>
      </c>
      <c r="AO97" s="14">
        <v>6.0</v>
      </c>
      <c r="AP97" s="14">
        <v>1.0</v>
      </c>
      <c r="AQ97" s="14">
        <v>0.0</v>
      </c>
      <c r="AR97" s="14">
        <v>1.0</v>
      </c>
      <c r="AS97" s="14" t="s">
        <v>126</v>
      </c>
      <c r="AT97" s="15" t="s">
        <v>205</v>
      </c>
    </row>
    <row r="98" ht="15.75" customHeight="1">
      <c r="A98" s="14">
        <v>159.0</v>
      </c>
      <c r="B98" s="14" t="s">
        <v>334</v>
      </c>
      <c r="C98" s="9" t="s">
        <v>203</v>
      </c>
      <c r="D98" s="9" t="s">
        <v>17</v>
      </c>
      <c r="E98" s="9" t="str">
        <f t="shared" si="1"/>
        <v>Kabupaten Kepulauan Anambas</v>
      </c>
      <c r="J98" s="9" t="s">
        <v>212</v>
      </c>
      <c r="AN98" s="14">
        <v>5.0</v>
      </c>
      <c r="AO98" s="14">
        <v>2.0</v>
      </c>
      <c r="AP98" s="14">
        <v>0.0</v>
      </c>
      <c r="AQ98" s="14">
        <v>0.0</v>
      </c>
      <c r="AR98" s="14">
        <v>0.0</v>
      </c>
      <c r="AS98" s="14" t="s">
        <v>126</v>
      </c>
      <c r="AT98" s="15" t="s">
        <v>205</v>
      </c>
    </row>
    <row r="99" ht="15.75" customHeight="1">
      <c r="A99" s="14">
        <v>161.0</v>
      </c>
      <c r="B99" s="14" t="s">
        <v>335</v>
      </c>
      <c r="C99" s="9" t="s">
        <v>203</v>
      </c>
      <c r="D99" s="9" t="s">
        <v>17</v>
      </c>
      <c r="E99" s="9" t="str">
        <f t="shared" si="1"/>
        <v>Kabupaten Natuna</v>
      </c>
      <c r="J99" s="9" t="s">
        <v>277</v>
      </c>
      <c r="AN99" s="14">
        <v>31.0</v>
      </c>
      <c r="AO99" s="14">
        <v>2.0</v>
      </c>
      <c r="AP99" s="14">
        <v>0.0</v>
      </c>
      <c r="AQ99" s="14">
        <v>0.0</v>
      </c>
      <c r="AR99" s="14">
        <v>0.0</v>
      </c>
      <c r="AS99" s="14" t="s">
        <v>126</v>
      </c>
      <c r="AT99" s="15" t="s">
        <v>205</v>
      </c>
    </row>
    <row r="100" ht="15.75" customHeight="1">
      <c r="A100" s="14">
        <v>163.0</v>
      </c>
      <c r="B100" s="14" t="s">
        <v>336</v>
      </c>
      <c r="C100" s="9" t="s">
        <v>203</v>
      </c>
      <c r="D100" s="9" t="s">
        <v>17</v>
      </c>
      <c r="E100" s="9" t="str">
        <f t="shared" si="1"/>
        <v>Kota Batam</v>
      </c>
      <c r="J100" s="9" t="s">
        <v>282</v>
      </c>
      <c r="AN100" s="14">
        <v>453.0</v>
      </c>
      <c r="AO100" s="14">
        <v>35.0</v>
      </c>
      <c r="AP100" s="14">
        <v>1.0</v>
      </c>
      <c r="AQ100" s="14">
        <v>0.0</v>
      </c>
      <c r="AR100" s="14">
        <v>3.0</v>
      </c>
      <c r="AS100" s="14" t="s">
        <v>126</v>
      </c>
      <c r="AT100" s="15" t="s">
        <v>205</v>
      </c>
    </row>
    <row r="101" ht="15.75" customHeight="1">
      <c r="A101" s="14">
        <v>168.0</v>
      </c>
      <c r="B101" s="14" t="s">
        <v>337</v>
      </c>
      <c r="C101" s="9" t="s">
        <v>225</v>
      </c>
      <c r="D101" s="9" t="s">
        <v>73</v>
      </c>
      <c r="E101" s="9" t="str">
        <f t="shared" si="1"/>
        <v>Kabupaten Mimika</v>
      </c>
      <c r="Z101" s="9" t="s">
        <v>338</v>
      </c>
      <c r="AN101" s="14">
        <v>0.0</v>
      </c>
      <c r="AO101" s="14">
        <v>1.0</v>
      </c>
      <c r="AP101" s="14">
        <v>0.0</v>
      </c>
      <c r="AQ101" s="14">
        <v>0.0</v>
      </c>
      <c r="AR101" s="14">
        <v>0.0</v>
      </c>
      <c r="AS101" s="14" t="s">
        <v>150</v>
      </c>
      <c r="AT101" s="15" t="s">
        <v>339</v>
      </c>
    </row>
    <row r="102" ht="15.75" customHeight="1">
      <c r="A102" s="14">
        <v>169.0</v>
      </c>
      <c r="B102" s="14" t="s">
        <v>340</v>
      </c>
      <c r="C102" s="9" t="s">
        <v>225</v>
      </c>
      <c r="D102" s="9" t="s">
        <v>73</v>
      </c>
      <c r="E102" s="9" t="str">
        <f t="shared" si="1"/>
        <v>Kabupaten Jayapura</v>
      </c>
      <c r="Z102" s="9" t="s">
        <v>341</v>
      </c>
      <c r="AN102" s="14">
        <v>0.0</v>
      </c>
      <c r="AO102" s="14">
        <v>1.0</v>
      </c>
      <c r="AP102" s="14">
        <v>0.0</v>
      </c>
      <c r="AQ102" s="14">
        <v>0.0</v>
      </c>
      <c r="AR102" s="14">
        <v>0.0</v>
      </c>
      <c r="AS102" s="14" t="s">
        <v>150</v>
      </c>
      <c r="AT102" s="15" t="s">
        <v>339</v>
      </c>
    </row>
    <row r="103" ht="15.75" customHeight="1">
      <c r="A103" s="14">
        <v>173.0</v>
      </c>
      <c r="B103" s="14" t="s">
        <v>342</v>
      </c>
      <c r="C103" s="9" t="s">
        <v>343</v>
      </c>
      <c r="D103" s="9" t="s">
        <v>65</v>
      </c>
      <c r="E103" s="9" t="str">
        <f t="shared" si="1"/>
        <v>Kabupaten Wajo</v>
      </c>
      <c r="AF103" s="9" t="s">
        <v>344</v>
      </c>
      <c r="AN103" s="14">
        <v>17.0</v>
      </c>
      <c r="AO103" s="14">
        <v>0.0</v>
      </c>
      <c r="AP103" s="14">
        <v>0.0</v>
      </c>
      <c r="AQ103" s="14">
        <v>0.0</v>
      </c>
      <c r="AR103" s="14">
        <v>0.0</v>
      </c>
      <c r="AS103" s="14" t="s">
        <v>126</v>
      </c>
      <c r="AT103" s="15" t="s">
        <v>345</v>
      </c>
    </row>
    <row r="104" ht="15.75" customHeight="1">
      <c r="A104" s="14">
        <v>174.0</v>
      </c>
      <c r="B104" s="14" t="s">
        <v>342</v>
      </c>
      <c r="C104" s="9" t="s">
        <v>346</v>
      </c>
      <c r="D104" s="9" t="s">
        <v>65</v>
      </c>
      <c r="E104" s="9" t="str">
        <f t="shared" si="1"/>
        <v>Kabupaten Kepulauan Selayar</v>
      </c>
      <c r="AF104" s="9" t="s">
        <v>347</v>
      </c>
      <c r="AN104" s="14">
        <v>1.0</v>
      </c>
      <c r="AO104" s="14">
        <v>0.0</v>
      </c>
      <c r="AP104" s="14">
        <v>0.0</v>
      </c>
      <c r="AQ104" s="14">
        <v>0.0</v>
      </c>
      <c r="AR104" s="14">
        <v>0.0</v>
      </c>
      <c r="AS104" s="14" t="s">
        <v>126</v>
      </c>
      <c r="AT104" s="15" t="s">
        <v>348</v>
      </c>
    </row>
    <row r="105" ht="15.75" customHeight="1">
      <c r="A105" s="14">
        <v>175.0</v>
      </c>
      <c r="B105" s="14" t="s">
        <v>349</v>
      </c>
      <c r="C105" s="9" t="s">
        <v>350</v>
      </c>
      <c r="D105" s="9" t="s">
        <v>35</v>
      </c>
      <c r="E105" s="9" t="str">
        <f t="shared" si="1"/>
        <v>Kabupaten Kendal</v>
      </c>
      <c r="S105" s="9" t="s">
        <v>351</v>
      </c>
      <c r="AN105" s="14">
        <v>63.0</v>
      </c>
      <c r="AO105" s="14">
        <v>5.0</v>
      </c>
      <c r="AP105" s="14">
        <v>0.0</v>
      </c>
      <c r="AQ105" s="14">
        <v>0.0</v>
      </c>
      <c r="AR105" s="14">
        <v>0.0</v>
      </c>
      <c r="AS105" s="14" t="s">
        <v>126</v>
      </c>
      <c r="AT105" s="15" t="s">
        <v>127</v>
      </c>
    </row>
    <row r="106" ht="15.75" customHeight="1">
      <c r="A106" s="14">
        <v>177.0</v>
      </c>
      <c r="B106" s="14" t="s">
        <v>352</v>
      </c>
      <c r="C106" s="9" t="s">
        <v>353</v>
      </c>
      <c r="D106" s="9" t="s">
        <v>35</v>
      </c>
      <c r="E106" s="9" t="str">
        <f t="shared" si="1"/>
        <v>Kabupaten Batang</v>
      </c>
      <c r="S106" s="9" t="s">
        <v>354</v>
      </c>
      <c r="AN106" s="14">
        <v>33.0</v>
      </c>
      <c r="AO106" s="14">
        <v>5.0</v>
      </c>
      <c r="AP106" s="14">
        <v>0.0</v>
      </c>
      <c r="AQ106" s="14">
        <v>0.0</v>
      </c>
      <c r="AR106" s="14">
        <v>0.0</v>
      </c>
      <c r="AS106" s="14" t="s">
        <v>126</v>
      </c>
      <c r="AT106" s="15" t="s">
        <v>355</v>
      </c>
    </row>
    <row r="107" ht="15.75" customHeight="1">
      <c r="A107" s="14">
        <v>179.0</v>
      </c>
      <c r="B107" s="14" t="s">
        <v>356</v>
      </c>
      <c r="C107" s="9" t="s">
        <v>357</v>
      </c>
      <c r="D107" s="9" t="s">
        <v>65</v>
      </c>
      <c r="E107" s="9" t="str">
        <f t="shared" si="1"/>
        <v>Kabupaten Sidenreng Rappang</v>
      </c>
      <c r="AF107" s="9" t="s">
        <v>358</v>
      </c>
      <c r="AN107" s="14">
        <v>1.0</v>
      </c>
      <c r="AO107" s="14">
        <v>2.0</v>
      </c>
      <c r="AP107" s="14">
        <v>0.0</v>
      </c>
      <c r="AQ107" s="14">
        <v>0.0</v>
      </c>
      <c r="AR107" s="14">
        <v>0.0</v>
      </c>
      <c r="AS107" s="14" t="s">
        <v>126</v>
      </c>
      <c r="AT107" s="15" t="s">
        <v>345</v>
      </c>
    </row>
    <row r="108" ht="15.75" customHeight="1">
      <c r="A108" s="14">
        <v>180.0</v>
      </c>
      <c r="B108" s="14" t="s">
        <v>359</v>
      </c>
      <c r="C108" s="9" t="s">
        <v>346</v>
      </c>
      <c r="D108" s="9" t="s">
        <v>65</v>
      </c>
      <c r="E108" s="9" t="str">
        <f t="shared" si="1"/>
        <v>Kabupaten Bulukumba</v>
      </c>
      <c r="AF108" s="9" t="s">
        <v>360</v>
      </c>
      <c r="AN108" s="14">
        <v>12.0</v>
      </c>
      <c r="AO108" s="14">
        <v>1.0</v>
      </c>
      <c r="AP108" s="14">
        <v>0.0</v>
      </c>
      <c r="AQ108" s="14">
        <v>0.0</v>
      </c>
      <c r="AR108" s="14">
        <v>0.0</v>
      </c>
      <c r="AS108" s="14" t="s">
        <v>126</v>
      </c>
      <c r="AT108" s="15" t="s">
        <v>345</v>
      </c>
    </row>
    <row r="109" ht="15.75" customHeight="1">
      <c r="A109" s="14">
        <v>181.0</v>
      </c>
      <c r="B109" s="14" t="s">
        <v>361</v>
      </c>
      <c r="C109" s="9" t="s">
        <v>343</v>
      </c>
      <c r="D109" s="9" t="s">
        <v>65</v>
      </c>
      <c r="E109" s="9" t="str">
        <f t="shared" si="1"/>
        <v>Kabupaten Pinrang</v>
      </c>
      <c r="AF109" s="9" t="s">
        <v>362</v>
      </c>
      <c r="AN109" s="14">
        <v>5.0</v>
      </c>
      <c r="AO109" s="14">
        <v>0.0</v>
      </c>
      <c r="AP109" s="14">
        <v>1.0</v>
      </c>
      <c r="AQ109" s="14">
        <v>0.0</v>
      </c>
      <c r="AR109" s="14">
        <v>0.0</v>
      </c>
      <c r="AS109" s="14" t="s">
        <v>126</v>
      </c>
      <c r="AT109" s="15" t="s">
        <v>345</v>
      </c>
    </row>
    <row r="110" ht="15.75" customHeight="1">
      <c r="A110" s="14">
        <v>182.0</v>
      </c>
      <c r="B110" s="14" t="s">
        <v>363</v>
      </c>
      <c r="C110" s="9" t="s">
        <v>177</v>
      </c>
      <c r="D110" s="9" t="s">
        <v>9</v>
      </c>
      <c r="E110" s="9" t="str">
        <f t="shared" si="1"/>
        <v>Kabupaten Aceh Selatan</v>
      </c>
      <c r="F110" s="9" t="s">
        <v>364</v>
      </c>
      <c r="AN110" s="14">
        <v>1.0</v>
      </c>
      <c r="AO110" s="14">
        <v>0.0</v>
      </c>
      <c r="AP110" s="14">
        <v>0.0</v>
      </c>
      <c r="AQ110" s="14">
        <v>0.0</v>
      </c>
      <c r="AR110" s="14">
        <v>0.0</v>
      </c>
      <c r="AS110" s="14" t="s">
        <v>126</v>
      </c>
      <c r="AT110" s="15" t="s">
        <v>365</v>
      </c>
    </row>
    <row r="111" ht="15.75" customHeight="1">
      <c r="A111" s="14">
        <v>183.0</v>
      </c>
      <c r="B111" s="14" t="s">
        <v>366</v>
      </c>
      <c r="C111" s="9" t="s">
        <v>346</v>
      </c>
      <c r="D111" s="9" t="s">
        <v>65</v>
      </c>
      <c r="E111" s="9" t="str">
        <f t="shared" si="1"/>
        <v>Kabupaten Jeneponto</v>
      </c>
      <c r="AF111" s="9" t="s">
        <v>367</v>
      </c>
      <c r="AN111" s="14">
        <v>5.0</v>
      </c>
      <c r="AO111" s="14">
        <v>4.0</v>
      </c>
      <c r="AP111" s="14">
        <v>0.0</v>
      </c>
      <c r="AQ111" s="14">
        <v>0.0</v>
      </c>
      <c r="AR111" s="14">
        <v>0.0</v>
      </c>
      <c r="AS111" s="14" t="s">
        <v>126</v>
      </c>
      <c r="AT111" s="15" t="s">
        <v>345</v>
      </c>
    </row>
    <row r="112" ht="15.75" customHeight="1">
      <c r="A112" s="14">
        <v>184.0</v>
      </c>
      <c r="B112" s="14" t="s">
        <v>363</v>
      </c>
      <c r="C112" s="9" t="s">
        <v>177</v>
      </c>
      <c r="D112" s="9" t="s">
        <v>9</v>
      </c>
      <c r="E112" s="9" t="str">
        <f t="shared" si="1"/>
        <v>Kabupaten Aceh Tenggara</v>
      </c>
      <c r="F112" s="9" t="s">
        <v>368</v>
      </c>
      <c r="AN112" s="14">
        <v>16.0</v>
      </c>
      <c r="AO112" s="14">
        <v>0.0</v>
      </c>
      <c r="AP112" s="14">
        <v>0.0</v>
      </c>
      <c r="AQ112" s="14">
        <v>0.0</v>
      </c>
      <c r="AR112" s="14">
        <v>0.0</v>
      </c>
      <c r="AS112" s="14" t="s">
        <v>126</v>
      </c>
      <c r="AT112" s="15" t="s">
        <v>365</v>
      </c>
    </row>
    <row r="113" ht="15.75" customHeight="1">
      <c r="A113" s="14">
        <v>185.0</v>
      </c>
      <c r="B113" s="14" t="s">
        <v>366</v>
      </c>
      <c r="C113" s="9" t="s">
        <v>343</v>
      </c>
      <c r="D113" s="9" t="s">
        <v>65</v>
      </c>
      <c r="E113" s="9" t="str">
        <f t="shared" si="1"/>
        <v>Kabupaten Enrekang</v>
      </c>
      <c r="AF113" s="9" t="s">
        <v>369</v>
      </c>
      <c r="AN113" s="14">
        <v>10.0</v>
      </c>
      <c r="AO113" s="14">
        <v>0.0</v>
      </c>
      <c r="AP113" s="14">
        <v>0.0</v>
      </c>
      <c r="AQ113" s="14">
        <v>0.0</v>
      </c>
      <c r="AR113" s="14">
        <v>0.0</v>
      </c>
      <c r="AS113" s="14" t="s">
        <v>126</v>
      </c>
      <c r="AT113" s="15" t="s">
        <v>345</v>
      </c>
    </row>
    <row r="114" ht="15.75" customHeight="1">
      <c r="A114" s="14">
        <v>186.0</v>
      </c>
      <c r="B114" s="14" t="s">
        <v>366</v>
      </c>
      <c r="C114" s="9" t="s">
        <v>177</v>
      </c>
      <c r="D114" s="9" t="s">
        <v>9</v>
      </c>
      <c r="E114" s="9" t="str">
        <f t="shared" si="1"/>
        <v>Kabupaten Aceh Timur</v>
      </c>
      <c r="F114" s="9" t="s">
        <v>370</v>
      </c>
      <c r="AN114" s="14">
        <v>23.0</v>
      </c>
      <c r="AO114" s="14">
        <v>0.0</v>
      </c>
      <c r="AP114" s="14">
        <v>0.0</v>
      </c>
      <c r="AQ114" s="14">
        <v>0.0</v>
      </c>
      <c r="AR114" s="14">
        <v>0.0</v>
      </c>
      <c r="AS114" s="14" t="s">
        <v>126</v>
      </c>
      <c r="AT114" s="15" t="s">
        <v>365</v>
      </c>
    </row>
    <row r="115" ht="15.75" customHeight="1">
      <c r="A115" s="14">
        <v>187.0</v>
      </c>
      <c r="B115" s="14" t="s">
        <v>371</v>
      </c>
      <c r="C115" s="9" t="s">
        <v>343</v>
      </c>
      <c r="D115" s="9" t="s">
        <v>65</v>
      </c>
      <c r="E115" s="9" t="str">
        <f t="shared" si="1"/>
        <v>Kabupaten Luwu</v>
      </c>
      <c r="AF115" s="9" t="s">
        <v>372</v>
      </c>
      <c r="AN115" s="14">
        <v>0.0</v>
      </c>
      <c r="AO115" s="14">
        <v>1.0</v>
      </c>
      <c r="AP115" s="14">
        <v>0.0</v>
      </c>
      <c r="AQ115" s="14">
        <v>0.0</v>
      </c>
      <c r="AR115" s="14">
        <v>0.0</v>
      </c>
      <c r="AS115" s="14" t="s">
        <v>126</v>
      </c>
      <c r="AT115" s="15" t="s">
        <v>345</v>
      </c>
    </row>
    <row r="116" ht="15.75" customHeight="1">
      <c r="A116" s="14">
        <v>188.0</v>
      </c>
      <c r="B116" s="14" t="s">
        <v>352</v>
      </c>
      <c r="C116" s="9" t="s">
        <v>177</v>
      </c>
      <c r="D116" s="9" t="s">
        <v>9</v>
      </c>
      <c r="E116" s="9" t="str">
        <f t="shared" si="1"/>
        <v>Kabupaten Aceh Tengah</v>
      </c>
      <c r="F116" s="9" t="s">
        <v>373</v>
      </c>
      <c r="AN116" s="14">
        <v>4.0</v>
      </c>
      <c r="AO116" s="14">
        <v>0.0</v>
      </c>
      <c r="AP116" s="14">
        <v>0.0</v>
      </c>
      <c r="AQ116" s="14">
        <v>0.0</v>
      </c>
      <c r="AR116" s="14">
        <v>0.0</v>
      </c>
      <c r="AS116" s="14" t="s">
        <v>126</v>
      </c>
      <c r="AT116" s="15" t="s">
        <v>365</v>
      </c>
    </row>
    <row r="117" ht="15.75" customHeight="1">
      <c r="A117" s="14">
        <v>189.0</v>
      </c>
      <c r="B117" s="14" t="s">
        <v>352</v>
      </c>
      <c r="C117" s="9" t="s">
        <v>177</v>
      </c>
      <c r="D117" s="9" t="s">
        <v>9</v>
      </c>
      <c r="E117" s="9" t="str">
        <f t="shared" si="1"/>
        <v>Kabupaten Aceh Barat</v>
      </c>
      <c r="F117" s="9" t="s">
        <v>374</v>
      </c>
      <c r="AN117" s="14">
        <v>1.0</v>
      </c>
      <c r="AO117" s="14">
        <v>0.0</v>
      </c>
      <c r="AP117" s="14">
        <v>0.0</v>
      </c>
      <c r="AQ117" s="14">
        <v>0.0</v>
      </c>
      <c r="AR117" s="14">
        <v>0.0</v>
      </c>
      <c r="AS117" s="14" t="s">
        <v>126</v>
      </c>
      <c r="AT117" s="15" t="s">
        <v>365</v>
      </c>
    </row>
    <row r="118" ht="15.75" customHeight="1">
      <c r="A118" s="14">
        <v>190.0</v>
      </c>
      <c r="B118" s="14" t="s">
        <v>375</v>
      </c>
      <c r="C118" s="9" t="s">
        <v>177</v>
      </c>
      <c r="D118" s="9" t="s">
        <v>9</v>
      </c>
      <c r="E118" s="9" t="str">
        <f t="shared" si="1"/>
        <v>Kabupaten Aceh Besar</v>
      </c>
      <c r="F118" s="9" t="s">
        <v>376</v>
      </c>
      <c r="AN118" s="14">
        <v>21.0</v>
      </c>
      <c r="AO118" s="14">
        <v>0.0</v>
      </c>
      <c r="AP118" s="14">
        <v>0.0</v>
      </c>
      <c r="AQ118" s="14">
        <v>0.0</v>
      </c>
      <c r="AR118" s="14">
        <v>0.0</v>
      </c>
      <c r="AS118" s="14" t="s">
        <v>126</v>
      </c>
      <c r="AT118" s="15" t="s">
        <v>365</v>
      </c>
    </row>
    <row r="119" ht="15.75" customHeight="1">
      <c r="A119" s="14">
        <v>191.0</v>
      </c>
      <c r="B119" s="14" t="s">
        <v>377</v>
      </c>
      <c r="C119" s="9" t="s">
        <v>353</v>
      </c>
      <c r="D119" s="9" t="s">
        <v>35</v>
      </c>
      <c r="E119" s="9" t="str">
        <f t="shared" si="1"/>
        <v>Kota Pekalongan</v>
      </c>
      <c r="S119" s="9" t="s">
        <v>378</v>
      </c>
      <c r="AN119" s="14">
        <v>31.0</v>
      </c>
      <c r="AO119" s="14">
        <v>1.0</v>
      </c>
      <c r="AP119" s="14">
        <v>1.0</v>
      </c>
      <c r="AQ119" s="14">
        <v>0.0</v>
      </c>
      <c r="AR119" s="14">
        <v>0.0</v>
      </c>
      <c r="AS119" s="14" t="s">
        <v>126</v>
      </c>
      <c r="AT119" s="15" t="s">
        <v>127</v>
      </c>
    </row>
    <row r="120" ht="15.75" customHeight="1">
      <c r="A120" s="14">
        <v>193.0</v>
      </c>
      <c r="B120" s="14" t="s">
        <v>379</v>
      </c>
      <c r="C120" s="9" t="s">
        <v>177</v>
      </c>
      <c r="D120" s="9" t="s">
        <v>9</v>
      </c>
      <c r="E120" s="9" t="str">
        <f t="shared" si="1"/>
        <v>Kabupaten Pidie</v>
      </c>
      <c r="F120" s="9" t="s">
        <v>380</v>
      </c>
      <c r="AN120" s="14">
        <v>8.0</v>
      </c>
      <c r="AO120" s="14">
        <v>0.0</v>
      </c>
      <c r="AP120" s="14">
        <v>0.0</v>
      </c>
      <c r="AQ120" s="14">
        <v>0.0</v>
      </c>
      <c r="AR120" s="14">
        <v>0.0</v>
      </c>
      <c r="AS120" s="14" t="s">
        <v>126</v>
      </c>
      <c r="AT120" s="15" t="s">
        <v>365</v>
      </c>
    </row>
    <row r="121" ht="15.75" customHeight="1">
      <c r="A121" s="14">
        <v>194.0</v>
      </c>
      <c r="B121" s="14" t="s">
        <v>379</v>
      </c>
      <c r="C121" s="9" t="s">
        <v>177</v>
      </c>
      <c r="D121" s="9" t="s">
        <v>9</v>
      </c>
      <c r="E121" s="9" t="str">
        <f t="shared" si="1"/>
        <v>Kabupaten Aceh Utara</v>
      </c>
      <c r="F121" s="9" t="s">
        <v>381</v>
      </c>
      <c r="AN121" s="14">
        <v>35.0</v>
      </c>
      <c r="AO121" s="14">
        <v>1.0</v>
      </c>
      <c r="AP121" s="14">
        <v>0.0</v>
      </c>
      <c r="AQ121" s="14">
        <v>0.0</v>
      </c>
      <c r="AR121" s="14">
        <v>0.0</v>
      </c>
      <c r="AS121" s="14" t="s">
        <v>126</v>
      </c>
      <c r="AT121" s="15" t="s">
        <v>365</v>
      </c>
    </row>
    <row r="122" ht="15.75" customHeight="1">
      <c r="A122" s="14">
        <v>195.0</v>
      </c>
      <c r="B122" s="14" t="s">
        <v>377</v>
      </c>
      <c r="C122" s="9" t="s">
        <v>177</v>
      </c>
      <c r="D122" s="9" t="s">
        <v>9</v>
      </c>
      <c r="E122" s="9" t="str">
        <f t="shared" si="1"/>
        <v>Kabupaten Simeulue</v>
      </c>
      <c r="F122" s="9" t="s">
        <v>382</v>
      </c>
      <c r="AN122" s="14">
        <v>1.0</v>
      </c>
      <c r="AO122" s="14">
        <v>0.0</v>
      </c>
      <c r="AP122" s="14">
        <v>0.0</v>
      </c>
      <c r="AQ122" s="14">
        <v>0.0</v>
      </c>
      <c r="AR122" s="14">
        <v>0.0</v>
      </c>
      <c r="AS122" s="14" t="s">
        <v>126</v>
      </c>
      <c r="AT122" s="15" t="s">
        <v>365</v>
      </c>
    </row>
    <row r="123" ht="15.75" customHeight="1">
      <c r="A123" s="14">
        <v>196.0</v>
      </c>
      <c r="B123" s="14" t="s">
        <v>377</v>
      </c>
      <c r="C123" s="9" t="s">
        <v>177</v>
      </c>
      <c r="D123" s="9" t="s">
        <v>9</v>
      </c>
      <c r="E123" s="9" t="str">
        <f t="shared" si="1"/>
        <v>Kabupaten Bireuen</v>
      </c>
      <c r="F123" s="9" t="s">
        <v>383</v>
      </c>
      <c r="AN123" s="14">
        <v>21.0</v>
      </c>
      <c r="AO123" s="14">
        <v>0.0</v>
      </c>
      <c r="AP123" s="14">
        <v>0.0</v>
      </c>
      <c r="AQ123" s="14">
        <v>0.0</v>
      </c>
      <c r="AR123" s="14">
        <v>0.0</v>
      </c>
      <c r="AS123" s="14" t="s">
        <v>126</v>
      </c>
      <c r="AT123" s="15" t="s">
        <v>365</v>
      </c>
    </row>
    <row r="124" ht="15.75" customHeight="1">
      <c r="A124" s="14">
        <v>197.0</v>
      </c>
      <c r="B124" s="14" t="s">
        <v>384</v>
      </c>
      <c r="C124" s="9" t="s">
        <v>353</v>
      </c>
      <c r="D124" s="9" t="s">
        <v>35</v>
      </c>
      <c r="E124" s="9" t="str">
        <f t="shared" si="1"/>
        <v>Kabupaten Pekalongan</v>
      </c>
      <c r="S124" s="9" t="s">
        <v>385</v>
      </c>
      <c r="AN124" s="14">
        <v>14.0</v>
      </c>
      <c r="AO124" s="14">
        <v>4.0</v>
      </c>
      <c r="AP124" s="14">
        <v>0.0</v>
      </c>
      <c r="AQ124" s="14">
        <v>0.0</v>
      </c>
      <c r="AR124" s="14">
        <v>0.0</v>
      </c>
      <c r="AS124" s="14" t="s">
        <v>126</v>
      </c>
      <c r="AT124" s="15" t="s">
        <v>127</v>
      </c>
    </row>
    <row r="125" ht="15.75" customHeight="1">
      <c r="A125" s="14">
        <v>198.0</v>
      </c>
      <c r="B125" s="14" t="s">
        <v>371</v>
      </c>
      <c r="C125" s="9" t="s">
        <v>177</v>
      </c>
      <c r="D125" s="9" t="s">
        <v>9</v>
      </c>
      <c r="E125" s="9" t="str">
        <f t="shared" si="1"/>
        <v>Kabupaten Aceh Barat Daya</v>
      </c>
      <c r="F125" s="9" t="s">
        <v>386</v>
      </c>
      <c r="AN125" s="14">
        <v>2.0</v>
      </c>
      <c r="AO125" s="14">
        <v>0.0</v>
      </c>
      <c r="AP125" s="14">
        <v>0.0</v>
      </c>
      <c r="AQ125" s="14">
        <v>0.0</v>
      </c>
      <c r="AR125" s="14">
        <v>0.0</v>
      </c>
      <c r="AS125" s="14" t="s">
        <v>126</v>
      </c>
      <c r="AT125" s="15" t="s">
        <v>365</v>
      </c>
    </row>
    <row r="126" ht="15.75" customHeight="1">
      <c r="A126" s="14">
        <v>199.0</v>
      </c>
      <c r="B126" s="14" t="s">
        <v>387</v>
      </c>
      <c r="C126" s="9" t="s">
        <v>357</v>
      </c>
      <c r="D126" s="9" t="s">
        <v>65</v>
      </c>
      <c r="E126" s="9" t="str">
        <f t="shared" si="1"/>
        <v>Kabupaten Tana Toraja</v>
      </c>
      <c r="AF126" s="9" t="s">
        <v>388</v>
      </c>
      <c r="AN126" s="14">
        <v>1.0</v>
      </c>
      <c r="AO126" s="14">
        <v>0.0</v>
      </c>
      <c r="AP126" s="14">
        <v>0.0</v>
      </c>
      <c r="AQ126" s="14">
        <v>0.0</v>
      </c>
      <c r="AR126" s="14">
        <v>0.0</v>
      </c>
      <c r="AS126" s="14" t="s">
        <v>126</v>
      </c>
      <c r="AT126" s="15" t="s">
        <v>345</v>
      </c>
    </row>
    <row r="127" ht="15.75" customHeight="1">
      <c r="A127" s="14">
        <v>200.0</v>
      </c>
      <c r="B127" s="14" t="s">
        <v>387</v>
      </c>
      <c r="C127" s="9" t="s">
        <v>177</v>
      </c>
      <c r="D127" s="9" t="s">
        <v>9</v>
      </c>
      <c r="E127" s="9" t="str">
        <f t="shared" si="1"/>
        <v>Kabupaten Gayo Lues</v>
      </c>
      <c r="F127" s="9" t="s">
        <v>389</v>
      </c>
      <c r="AN127" s="14">
        <v>0.0</v>
      </c>
      <c r="AO127" s="14">
        <v>0.0</v>
      </c>
      <c r="AP127" s="14">
        <v>0.0</v>
      </c>
      <c r="AQ127" s="14">
        <v>0.0</v>
      </c>
      <c r="AR127" s="14">
        <v>0.0</v>
      </c>
      <c r="AS127" s="14" t="s">
        <v>126</v>
      </c>
      <c r="AT127" s="15" t="s">
        <v>365</v>
      </c>
    </row>
    <row r="128" ht="15.75" customHeight="1">
      <c r="A128" s="14">
        <v>201.0</v>
      </c>
      <c r="B128" s="14" t="s">
        <v>387</v>
      </c>
      <c r="C128" s="9" t="s">
        <v>177</v>
      </c>
      <c r="D128" s="9" t="s">
        <v>9</v>
      </c>
      <c r="E128" s="9" t="str">
        <f t="shared" si="1"/>
        <v>Kabupaten Aceh Jaya</v>
      </c>
      <c r="F128" s="9" t="s">
        <v>390</v>
      </c>
      <c r="AN128" s="14">
        <v>2.0</v>
      </c>
      <c r="AO128" s="14">
        <v>0.0</v>
      </c>
      <c r="AP128" s="14">
        <v>0.0</v>
      </c>
      <c r="AQ128" s="14">
        <v>0.0</v>
      </c>
      <c r="AR128" s="14">
        <v>0.0</v>
      </c>
      <c r="AS128" s="14" t="s">
        <v>126</v>
      </c>
      <c r="AT128" s="15" t="s">
        <v>365</v>
      </c>
    </row>
    <row r="129" ht="15.75" customHeight="1">
      <c r="A129" s="14">
        <v>202.0</v>
      </c>
      <c r="B129" s="14" t="s">
        <v>391</v>
      </c>
      <c r="C129" s="9" t="s">
        <v>343</v>
      </c>
      <c r="D129" s="9" t="s">
        <v>65</v>
      </c>
      <c r="E129" s="9" t="str">
        <f t="shared" si="1"/>
        <v>Kabupaten Luwu Utara</v>
      </c>
      <c r="AF129" s="9" t="s">
        <v>392</v>
      </c>
      <c r="AN129" s="14">
        <v>4.0</v>
      </c>
      <c r="AO129" s="14">
        <v>2.0</v>
      </c>
      <c r="AP129" s="14">
        <v>0.0</v>
      </c>
      <c r="AQ129" s="14">
        <v>0.0</v>
      </c>
      <c r="AR129" s="14">
        <v>0.0</v>
      </c>
      <c r="AS129" s="14" t="s">
        <v>126</v>
      </c>
      <c r="AT129" s="15" t="s">
        <v>345</v>
      </c>
    </row>
    <row r="130" ht="15.75" customHeight="1">
      <c r="A130" s="14">
        <v>203.0</v>
      </c>
      <c r="B130" s="14" t="s">
        <v>391</v>
      </c>
      <c r="C130" s="9" t="s">
        <v>177</v>
      </c>
      <c r="D130" s="9" t="s">
        <v>9</v>
      </c>
      <c r="E130" s="9" t="str">
        <f t="shared" si="1"/>
        <v>Kabupaten Nagan Raya</v>
      </c>
      <c r="F130" s="9" t="s">
        <v>393</v>
      </c>
      <c r="AN130" s="14">
        <v>5.0</v>
      </c>
      <c r="AO130" s="14">
        <v>0.0</v>
      </c>
      <c r="AP130" s="14">
        <v>0.0</v>
      </c>
      <c r="AQ130" s="14">
        <v>0.0</v>
      </c>
      <c r="AR130" s="14">
        <v>0.0</v>
      </c>
      <c r="AS130" s="14" t="s">
        <v>126</v>
      </c>
      <c r="AT130" s="15" t="s">
        <v>365</v>
      </c>
    </row>
    <row r="131" ht="15.75" customHeight="1">
      <c r="A131" s="14">
        <v>204.0</v>
      </c>
      <c r="B131" s="14" t="s">
        <v>391</v>
      </c>
      <c r="C131" s="9" t="s">
        <v>343</v>
      </c>
      <c r="D131" s="9" t="s">
        <v>65</v>
      </c>
      <c r="E131" s="9" t="str">
        <f t="shared" si="1"/>
        <v>Kabupaten Luwu Timur</v>
      </c>
      <c r="AF131" s="9" t="s">
        <v>394</v>
      </c>
      <c r="AN131" s="14">
        <v>1.0</v>
      </c>
      <c r="AO131" s="14">
        <v>0.0</v>
      </c>
      <c r="AP131" s="14">
        <v>0.0</v>
      </c>
      <c r="AQ131" s="14">
        <v>0.0</v>
      </c>
      <c r="AR131" s="14">
        <v>0.0</v>
      </c>
      <c r="AS131" s="14" t="s">
        <v>126</v>
      </c>
      <c r="AT131" s="15" t="s">
        <v>345</v>
      </c>
    </row>
    <row r="132" ht="15.75" customHeight="1">
      <c r="A132" s="14">
        <v>205.0</v>
      </c>
      <c r="B132" s="14" t="s">
        <v>395</v>
      </c>
      <c r="C132" s="9" t="s">
        <v>346</v>
      </c>
      <c r="D132" s="9" t="s">
        <v>65</v>
      </c>
      <c r="E132" s="9" t="str">
        <f t="shared" si="1"/>
        <v>Kabupaten Takalr</v>
      </c>
      <c r="AF132" s="9" t="s">
        <v>396</v>
      </c>
      <c r="AN132" s="14">
        <v>2.0</v>
      </c>
      <c r="AO132" s="14">
        <v>1.0</v>
      </c>
      <c r="AP132" s="14">
        <v>0.0</v>
      </c>
      <c r="AQ132" s="14">
        <v>0.0</v>
      </c>
      <c r="AR132" s="14">
        <v>0.0</v>
      </c>
      <c r="AS132" s="14" t="s">
        <v>126</v>
      </c>
      <c r="AT132" s="15" t="s">
        <v>348</v>
      </c>
    </row>
    <row r="133" ht="15.75" customHeight="1">
      <c r="A133" s="14">
        <v>206.0</v>
      </c>
      <c r="B133" s="14" t="s">
        <v>395</v>
      </c>
      <c r="C133" s="9" t="s">
        <v>177</v>
      </c>
      <c r="D133" s="9" t="s">
        <v>9</v>
      </c>
      <c r="E133" s="9" t="str">
        <f t="shared" si="1"/>
        <v>Kabupaten Aceh Tamiang</v>
      </c>
      <c r="F133" s="9" t="s">
        <v>397</v>
      </c>
      <c r="AN133" s="14">
        <v>32.0</v>
      </c>
      <c r="AO133" s="14">
        <v>0.0</v>
      </c>
      <c r="AP133" s="14">
        <v>0.0</v>
      </c>
      <c r="AQ133" s="14">
        <v>0.0</v>
      </c>
      <c r="AR133" s="14">
        <v>0.0</v>
      </c>
      <c r="AS133" s="14" t="s">
        <v>126</v>
      </c>
      <c r="AT133" s="15" t="s">
        <v>365</v>
      </c>
    </row>
    <row r="134" ht="15.75" customHeight="1">
      <c r="A134" s="14">
        <v>207.0</v>
      </c>
      <c r="B134" s="14" t="s">
        <v>395</v>
      </c>
      <c r="C134" s="9" t="s">
        <v>177</v>
      </c>
      <c r="D134" s="9" t="s">
        <v>9</v>
      </c>
      <c r="E134" s="9" t="str">
        <f t="shared" si="1"/>
        <v>Kabupaten Bener Meriah</v>
      </c>
      <c r="F134" s="9" t="s">
        <v>398</v>
      </c>
      <c r="AN134" s="14">
        <v>9.0</v>
      </c>
      <c r="AO134" s="14">
        <v>0.0</v>
      </c>
      <c r="AP134" s="14">
        <v>0.0</v>
      </c>
      <c r="AQ134" s="14">
        <v>0.0</v>
      </c>
      <c r="AR134" s="14">
        <v>0.0</v>
      </c>
      <c r="AS134" s="14" t="s">
        <v>126</v>
      </c>
      <c r="AT134" s="15" t="s">
        <v>365</v>
      </c>
    </row>
    <row r="135" ht="15.75" customHeight="1">
      <c r="A135" s="14">
        <v>208.0</v>
      </c>
      <c r="B135" s="14" t="s">
        <v>395</v>
      </c>
      <c r="C135" s="9" t="s">
        <v>343</v>
      </c>
      <c r="D135" s="9" t="s">
        <v>65</v>
      </c>
      <c r="E135" s="9" t="str">
        <f t="shared" si="1"/>
        <v>Kabupaten Toraja Utara</v>
      </c>
      <c r="AF135" s="9" t="s">
        <v>399</v>
      </c>
      <c r="AN135" s="14">
        <v>1.0</v>
      </c>
      <c r="AO135" s="14">
        <v>0.0</v>
      </c>
      <c r="AP135" s="14">
        <v>0.0</v>
      </c>
      <c r="AQ135" s="14">
        <v>0.0</v>
      </c>
      <c r="AR135" s="14">
        <v>0.0</v>
      </c>
      <c r="AS135" s="14" t="s">
        <v>126</v>
      </c>
      <c r="AT135" s="15" t="s">
        <v>345</v>
      </c>
    </row>
    <row r="136" ht="15.75" customHeight="1">
      <c r="A136" s="14">
        <v>209.0</v>
      </c>
      <c r="B136" s="14" t="s">
        <v>400</v>
      </c>
      <c r="C136" s="9" t="s">
        <v>177</v>
      </c>
      <c r="D136" s="9" t="s">
        <v>9</v>
      </c>
      <c r="E136" s="9" t="str">
        <f t="shared" si="1"/>
        <v>Kabupaten Pidie Jaya</v>
      </c>
      <c r="F136" s="9" t="s">
        <v>401</v>
      </c>
      <c r="AN136" s="14">
        <v>8.0</v>
      </c>
      <c r="AO136" s="14">
        <v>0.0</v>
      </c>
      <c r="AP136" s="14">
        <v>0.0</v>
      </c>
      <c r="AQ136" s="14">
        <v>0.0</v>
      </c>
      <c r="AR136" s="14">
        <v>0.0</v>
      </c>
      <c r="AS136" s="14" t="s">
        <v>126</v>
      </c>
      <c r="AT136" s="15" t="s">
        <v>365</v>
      </c>
    </row>
    <row r="137" ht="15.75" customHeight="1">
      <c r="A137" s="14">
        <v>210.0</v>
      </c>
      <c r="B137" s="14" t="s">
        <v>400</v>
      </c>
      <c r="C137" s="9" t="s">
        <v>343</v>
      </c>
      <c r="D137" s="9" t="s">
        <v>65</v>
      </c>
      <c r="E137" s="9" t="str">
        <f t="shared" si="1"/>
        <v>Kota Makassar</v>
      </c>
      <c r="AF137" s="9" t="s">
        <v>402</v>
      </c>
      <c r="AN137" s="14">
        <v>23.0</v>
      </c>
      <c r="AO137" s="14">
        <v>59.0</v>
      </c>
      <c r="AP137" s="14">
        <v>12.0</v>
      </c>
      <c r="AQ137" s="14">
        <v>0.0</v>
      </c>
      <c r="AR137" s="14">
        <v>0.0</v>
      </c>
      <c r="AS137" s="14" t="s">
        <v>126</v>
      </c>
      <c r="AT137" s="15" t="s">
        <v>345</v>
      </c>
    </row>
    <row r="138" ht="15.75" customHeight="1">
      <c r="A138" s="14">
        <v>212.0</v>
      </c>
      <c r="B138" s="14" t="s">
        <v>403</v>
      </c>
      <c r="C138" s="9" t="s">
        <v>346</v>
      </c>
      <c r="D138" s="9" t="s">
        <v>65</v>
      </c>
      <c r="E138" s="9" t="str">
        <f t="shared" si="1"/>
        <v>Kabupaten Gowa</v>
      </c>
      <c r="AF138" s="9" t="s">
        <v>404</v>
      </c>
      <c r="AN138" s="14">
        <v>5.0</v>
      </c>
      <c r="AO138" s="14">
        <v>8.0</v>
      </c>
      <c r="AP138" s="14">
        <v>0.0</v>
      </c>
      <c r="AQ138" s="14">
        <v>0.0</v>
      </c>
      <c r="AR138" s="14">
        <v>0.0</v>
      </c>
      <c r="AS138" s="14" t="s">
        <v>126</v>
      </c>
      <c r="AT138" s="15" t="s">
        <v>405</v>
      </c>
    </row>
    <row r="139" ht="15.75" customHeight="1">
      <c r="A139" s="14">
        <v>213.0</v>
      </c>
      <c r="B139" s="14" t="s">
        <v>400</v>
      </c>
      <c r="C139" s="9" t="s">
        <v>177</v>
      </c>
      <c r="D139" s="9" t="s">
        <v>9</v>
      </c>
      <c r="E139" s="9" t="str">
        <f t="shared" si="1"/>
        <v>Kota Banda Aceh</v>
      </c>
      <c r="F139" s="9" t="s">
        <v>406</v>
      </c>
      <c r="AN139" s="14">
        <v>12.0</v>
      </c>
      <c r="AO139" s="14">
        <v>5.0</v>
      </c>
      <c r="AP139" s="14">
        <v>0.0</v>
      </c>
      <c r="AQ139" s="14">
        <v>0.0</v>
      </c>
      <c r="AR139" s="14">
        <v>0.0</v>
      </c>
      <c r="AS139" s="14" t="s">
        <v>126</v>
      </c>
      <c r="AT139" s="15" t="s">
        <v>365</v>
      </c>
    </row>
    <row r="140" ht="15.75" customHeight="1">
      <c r="A140" s="14">
        <v>214.0</v>
      </c>
      <c r="B140" s="14" t="s">
        <v>403</v>
      </c>
      <c r="C140" s="9" t="s">
        <v>343</v>
      </c>
      <c r="D140" s="9" t="s">
        <v>65</v>
      </c>
      <c r="E140" s="9" t="str">
        <f t="shared" si="1"/>
        <v>Kota Parepare</v>
      </c>
      <c r="AF140" s="9" t="s">
        <v>407</v>
      </c>
      <c r="AN140" s="14">
        <v>5.0</v>
      </c>
      <c r="AO140" s="14">
        <v>1.0</v>
      </c>
      <c r="AP140" s="14">
        <v>0.0</v>
      </c>
      <c r="AQ140" s="14">
        <v>0.0</v>
      </c>
      <c r="AR140" s="14">
        <v>0.0</v>
      </c>
      <c r="AS140" s="14" t="s">
        <v>126</v>
      </c>
      <c r="AT140" s="15" t="s">
        <v>345</v>
      </c>
    </row>
    <row r="141" ht="15.75" customHeight="1">
      <c r="A141" s="14">
        <v>215.0</v>
      </c>
      <c r="B141" s="14" t="s">
        <v>403</v>
      </c>
      <c r="C141" s="9" t="s">
        <v>177</v>
      </c>
      <c r="D141" s="9" t="s">
        <v>9</v>
      </c>
      <c r="E141" s="9" t="str">
        <f t="shared" si="1"/>
        <v>Kota Sabang</v>
      </c>
      <c r="F141" s="9" t="s">
        <v>408</v>
      </c>
      <c r="AN141" s="14">
        <v>1.0</v>
      </c>
      <c r="AO141" s="14">
        <v>0.0</v>
      </c>
      <c r="AP141" s="14">
        <v>0.0</v>
      </c>
      <c r="AQ141" s="14">
        <v>0.0</v>
      </c>
      <c r="AR141" s="14">
        <v>0.0</v>
      </c>
      <c r="AS141" s="14" t="s">
        <v>126</v>
      </c>
      <c r="AT141" s="15" t="s">
        <v>365</v>
      </c>
    </row>
    <row r="142" ht="15.75" customHeight="1">
      <c r="A142" s="14">
        <v>216.0</v>
      </c>
      <c r="B142" s="14" t="s">
        <v>403</v>
      </c>
      <c r="C142" s="9" t="s">
        <v>177</v>
      </c>
      <c r="D142" s="9" t="s">
        <v>9</v>
      </c>
      <c r="E142" s="9" t="str">
        <f t="shared" si="1"/>
        <v>Kota Lhoksumawe</v>
      </c>
      <c r="F142" s="9" t="s">
        <v>409</v>
      </c>
      <c r="AN142" s="14">
        <v>2.0</v>
      </c>
      <c r="AO142" s="14">
        <v>0.0</v>
      </c>
      <c r="AP142" s="14">
        <v>0.0</v>
      </c>
      <c r="AQ142" s="14">
        <v>0.0</v>
      </c>
      <c r="AR142" s="14">
        <v>0.0</v>
      </c>
      <c r="AS142" s="14" t="s">
        <v>126</v>
      </c>
      <c r="AT142" s="15" t="s">
        <v>365</v>
      </c>
    </row>
    <row r="143" ht="15.75" customHeight="1">
      <c r="A143" s="14">
        <v>217.0</v>
      </c>
      <c r="B143" s="14" t="s">
        <v>384</v>
      </c>
      <c r="C143" s="9" t="s">
        <v>343</v>
      </c>
      <c r="D143" s="9" t="s">
        <v>65</v>
      </c>
      <c r="E143" s="9" t="str">
        <f t="shared" si="1"/>
        <v>Kota Palopo</v>
      </c>
      <c r="AF143" s="9" t="s">
        <v>410</v>
      </c>
      <c r="AN143" s="14">
        <v>17.0</v>
      </c>
      <c r="AO143" s="14">
        <v>0.0</v>
      </c>
      <c r="AP143" s="14">
        <v>0.0</v>
      </c>
      <c r="AQ143" s="14">
        <v>0.0</v>
      </c>
      <c r="AR143" s="14">
        <v>0.0</v>
      </c>
      <c r="AS143" s="14" t="s">
        <v>126</v>
      </c>
      <c r="AT143" s="15" t="s">
        <v>345</v>
      </c>
    </row>
    <row r="144" ht="15.75" customHeight="1">
      <c r="A144" s="14">
        <v>218.0</v>
      </c>
      <c r="B144" s="14" t="s">
        <v>384</v>
      </c>
      <c r="C144" s="9" t="s">
        <v>177</v>
      </c>
      <c r="D144" s="9" t="s">
        <v>9</v>
      </c>
      <c r="E144" s="9" t="str">
        <f t="shared" si="1"/>
        <v>Kota Langsa</v>
      </c>
      <c r="F144" s="9" t="s">
        <v>411</v>
      </c>
      <c r="AN144" s="14">
        <v>10.0</v>
      </c>
      <c r="AO144" s="14">
        <v>0.0</v>
      </c>
      <c r="AP144" s="14">
        <v>0.0</v>
      </c>
      <c r="AQ144" s="14">
        <v>0.0</v>
      </c>
      <c r="AR144" s="14">
        <v>0.0</v>
      </c>
      <c r="AS144" s="14" t="s">
        <v>126</v>
      </c>
      <c r="AT144" s="15" t="s">
        <v>365</v>
      </c>
    </row>
    <row r="145" ht="15.75" customHeight="1">
      <c r="A145" s="14">
        <v>219.0</v>
      </c>
      <c r="B145" s="14" t="s">
        <v>384</v>
      </c>
      <c r="C145" s="9" t="s">
        <v>346</v>
      </c>
      <c r="D145" s="9" t="s">
        <v>65</v>
      </c>
      <c r="E145" s="9" t="str">
        <f t="shared" si="1"/>
        <v>Kabupaten Sinjau</v>
      </c>
      <c r="AF145" s="9" t="s">
        <v>412</v>
      </c>
      <c r="AN145" s="14">
        <v>30.0</v>
      </c>
      <c r="AO145" s="14">
        <v>1.0</v>
      </c>
      <c r="AP145" s="14">
        <v>0.0</v>
      </c>
      <c r="AQ145" s="14">
        <v>0.0</v>
      </c>
      <c r="AR145" s="14">
        <v>0.0</v>
      </c>
      <c r="AS145" s="14" t="s">
        <v>126</v>
      </c>
      <c r="AT145" s="15" t="s">
        <v>345</v>
      </c>
    </row>
    <row r="146" ht="15.75" customHeight="1">
      <c r="A146" s="14">
        <v>220.0</v>
      </c>
      <c r="B146" s="14" t="s">
        <v>413</v>
      </c>
      <c r="C146" s="9" t="s">
        <v>177</v>
      </c>
      <c r="D146" s="9" t="s">
        <v>9</v>
      </c>
      <c r="E146" s="9" t="str">
        <f t="shared" si="1"/>
        <v>Kota Subulussalam</v>
      </c>
      <c r="F146" s="9" t="s">
        <v>414</v>
      </c>
      <c r="AN146" s="14">
        <v>1.0</v>
      </c>
      <c r="AO146" s="14">
        <v>0.0</v>
      </c>
      <c r="AP146" s="14">
        <v>0.0</v>
      </c>
      <c r="AQ146" s="14">
        <v>0.0</v>
      </c>
      <c r="AR146" s="14">
        <v>0.0</v>
      </c>
      <c r="AS146" s="14" t="s">
        <v>126</v>
      </c>
      <c r="AT146" s="15" t="s">
        <v>365</v>
      </c>
    </row>
    <row r="147" ht="15.75" customHeight="1">
      <c r="A147" s="14">
        <v>221.0</v>
      </c>
      <c r="B147" s="14" t="s">
        <v>413</v>
      </c>
      <c r="C147" s="9" t="s">
        <v>346</v>
      </c>
      <c r="D147" s="9" t="s">
        <v>65</v>
      </c>
      <c r="E147" s="9" t="str">
        <f t="shared" si="1"/>
        <v>Kabupaten Maros</v>
      </c>
      <c r="AF147" s="9" t="s">
        <v>415</v>
      </c>
      <c r="AN147" s="14">
        <v>10.0</v>
      </c>
      <c r="AO147" s="14">
        <v>3.0</v>
      </c>
      <c r="AP147" s="14">
        <v>0.0</v>
      </c>
      <c r="AQ147" s="14">
        <v>0.0</v>
      </c>
      <c r="AR147" s="14">
        <v>0.0</v>
      </c>
      <c r="AS147" s="14" t="s">
        <v>126</v>
      </c>
      <c r="AT147" s="15" t="s">
        <v>345</v>
      </c>
    </row>
    <row r="148" ht="15.75" customHeight="1">
      <c r="A148" s="14">
        <v>223.0</v>
      </c>
      <c r="B148" s="14" t="s">
        <v>416</v>
      </c>
      <c r="C148" s="9" t="s">
        <v>346</v>
      </c>
      <c r="D148" s="9" t="s">
        <v>65</v>
      </c>
      <c r="E148" s="9" t="str">
        <f t="shared" si="1"/>
        <v>Kabupaten Pangkajene dan Kepulauan</v>
      </c>
      <c r="AF148" s="9" t="s">
        <v>417</v>
      </c>
      <c r="AN148" s="14">
        <v>7.0</v>
      </c>
      <c r="AO148" s="14">
        <v>2.0</v>
      </c>
      <c r="AP148" s="14">
        <v>0.0</v>
      </c>
      <c r="AQ148" s="14">
        <v>0.0</v>
      </c>
      <c r="AR148" s="14">
        <v>0.0</v>
      </c>
      <c r="AS148" s="14" t="s">
        <v>126</v>
      </c>
      <c r="AT148" s="15" t="s">
        <v>345</v>
      </c>
    </row>
    <row r="149" ht="15.75" customHeight="1">
      <c r="A149" s="14">
        <v>224.0</v>
      </c>
      <c r="B149" s="14" t="s">
        <v>418</v>
      </c>
      <c r="C149" s="9" t="s">
        <v>346</v>
      </c>
      <c r="D149" s="9" t="s">
        <v>65</v>
      </c>
      <c r="E149" s="9" t="str">
        <f t="shared" si="1"/>
        <v>Kabupaten Barru</v>
      </c>
      <c r="AF149" s="9" t="s">
        <v>419</v>
      </c>
      <c r="AN149" s="14">
        <v>0.0</v>
      </c>
      <c r="AO149" s="14">
        <v>1.0</v>
      </c>
      <c r="AP149" s="14">
        <v>0.0</v>
      </c>
      <c r="AQ149" s="14">
        <v>0.0</v>
      </c>
      <c r="AR149" s="14">
        <v>0.0</v>
      </c>
      <c r="AS149" s="14" t="s">
        <v>126</v>
      </c>
      <c r="AT149" s="15" t="s">
        <v>345</v>
      </c>
    </row>
    <row r="150" ht="15.75" customHeight="1">
      <c r="A150" s="14">
        <v>225.0</v>
      </c>
      <c r="B150" s="14" t="s">
        <v>420</v>
      </c>
      <c r="C150" s="9" t="s">
        <v>346</v>
      </c>
      <c r="D150" s="9" t="s">
        <v>65</v>
      </c>
      <c r="E150" s="9" t="str">
        <f t="shared" si="1"/>
        <v>Kabupaten Bone</v>
      </c>
      <c r="AF150" s="9" t="s">
        <v>421</v>
      </c>
      <c r="AN150" s="14">
        <v>0.0</v>
      </c>
      <c r="AO150" s="14">
        <v>2.0</v>
      </c>
      <c r="AP150" s="14">
        <v>0.0</v>
      </c>
      <c r="AQ150" s="14">
        <v>0.0</v>
      </c>
      <c r="AR150" s="14">
        <v>0.0</v>
      </c>
      <c r="AS150" s="14" t="s">
        <v>126</v>
      </c>
      <c r="AT150" s="15" t="s">
        <v>345</v>
      </c>
    </row>
    <row r="151" ht="15.75" customHeight="1">
      <c r="A151" s="14">
        <v>226.0</v>
      </c>
      <c r="B151" s="14" t="s">
        <v>422</v>
      </c>
      <c r="C151" s="9" t="s">
        <v>346</v>
      </c>
      <c r="D151" s="9" t="s">
        <v>65</v>
      </c>
      <c r="E151" s="9" t="str">
        <f t="shared" si="1"/>
        <v>Kabupaten Soppeng</v>
      </c>
      <c r="AF151" s="9" t="s">
        <v>423</v>
      </c>
      <c r="AN151" s="14">
        <v>1.0</v>
      </c>
      <c r="AO151" s="14">
        <v>0.0</v>
      </c>
      <c r="AP151" s="14">
        <v>0.0</v>
      </c>
      <c r="AQ151" s="14">
        <v>0.0</v>
      </c>
      <c r="AR151" s="14">
        <v>0.0</v>
      </c>
      <c r="AS151" s="14" t="s">
        <v>126</v>
      </c>
      <c r="AT151" s="15" t="s">
        <v>345</v>
      </c>
    </row>
    <row r="152" ht="15.75" customHeight="1">
      <c r="A152" s="14">
        <v>227.0</v>
      </c>
      <c r="B152" s="14" t="s">
        <v>424</v>
      </c>
      <c r="C152" s="9" t="s">
        <v>353</v>
      </c>
      <c r="D152" s="9" t="s">
        <v>35</v>
      </c>
      <c r="E152" s="9" t="str">
        <f t="shared" si="1"/>
        <v>Kabupaten Pemalang</v>
      </c>
      <c r="S152" s="9" t="s">
        <v>425</v>
      </c>
      <c r="AN152" s="14">
        <v>176.0</v>
      </c>
      <c r="AO152" s="14">
        <v>3.0</v>
      </c>
      <c r="AP152" s="14">
        <v>0.0</v>
      </c>
      <c r="AQ152" s="14">
        <v>0.0</v>
      </c>
      <c r="AR152" s="14">
        <v>0.0</v>
      </c>
      <c r="AS152" s="14" t="s">
        <v>126</v>
      </c>
      <c r="AT152" s="15" t="s">
        <v>426</v>
      </c>
    </row>
    <row r="153" ht="15.75" customHeight="1">
      <c r="A153" s="14">
        <v>228.0</v>
      </c>
      <c r="B153" s="14" t="s">
        <v>427</v>
      </c>
      <c r="C153" s="9" t="s">
        <v>353</v>
      </c>
      <c r="D153" s="9" t="s">
        <v>35</v>
      </c>
      <c r="E153" s="9" t="str">
        <f t="shared" si="1"/>
        <v>Kota Tegal</v>
      </c>
      <c r="S153" s="9" t="s">
        <v>428</v>
      </c>
      <c r="AN153" s="14">
        <v>37.0</v>
      </c>
      <c r="AO153" s="14">
        <v>14.0</v>
      </c>
      <c r="AP153" s="14">
        <v>1.0</v>
      </c>
      <c r="AQ153" s="14">
        <v>0.0</v>
      </c>
      <c r="AR153" s="14">
        <v>1.0</v>
      </c>
      <c r="AS153" s="14" t="s">
        <v>126</v>
      </c>
      <c r="AT153" s="15" t="s">
        <v>429</v>
      </c>
    </row>
    <row r="154" ht="15.75" customHeight="1">
      <c r="A154" s="14">
        <v>229.0</v>
      </c>
      <c r="B154" s="14" t="s">
        <v>430</v>
      </c>
      <c r="C154" s="9" t="s">
        <v>353</v>
      </c>
      <c r="D154" s="9" t="s">
        <v>35</v>
      </c>
      <c r="E154" s="9" t="str">
        <f t="shared" si="1"/>
        <v>Kabupaten Tegal</v>
      </c>
      <c r="S154" s="9" t="s">
        <v>431</v>
      </c>
      <c r="AN154" s="14">
        <v>104.0</v>
      </c>
      <c r="AO154" s="14">
        <v>7.0</v>
      </c>
      <c r="AP154" s="14">
        <v>0.0</v>
      </c>
      <c r="AQ154" s="14">
        <v>0.0</v>
      </c>
      <c r="AR154" s="14">
        <v>0.0</v>
      </c>
      <c r="AS154" s="14" t="s">
        <v>126</v>
      </c>
      <c r="AT154" s="15" t="s">
        <v>127</v>
      </c>
    </row>
    <row r="155" ht="15.75" customHeight="1">
      <c r="A155" s="14">
        <v>230.0</v>
      </c>
      <c r="B155" s="14" t="s">
        <v>432</v>
      </c>
      <c r="C155" s="9" t="s">
        <v>353</v>
      </c>
      <c r="D155" s="9" t="s">
        <v>35</v>
      </c>
      <c r="E155" s="9" t="str">
        <f t="shared" si="1"/>
        <v>Kabupaten Brebes</v>
      </c>
      <c r="S155" s="9" t="s">
        <v>433</v>
      </c>
      <c r="AN155" s="14">
        <v>51.0</v>
      </c>
      <c r="AO155" s="14">
        <v>7.0</v>
      </c>
      <c r="AP155" s="14">
        <v>0.0</v>
      </c>
      <c r="AQ155" s="14">
        <v>0.0</v>
      </c>
      <c r="AR155" s="14">
        <v>0.0</v>
      </c>
      <c r="AS155" s="14" t="s">
        <v>126</v>
      </c>
      <c r="AT155" s="15" t="s">
        <v>127</v>
      </c>
    </row>
    <row r="156" ht="15.75" customHeight="1">
      <c r="A156" s="14">
        <v>231.0</v>
      </c>
      <c r="B156" s="14" t="s">
        <v>434</v>
      </c>
      <c r="C156" s="9" t="s">
        <v>155</v>
      </c>
      <c r="D156" s="9" t="s">
        <v>51</v>
      </c>
      <c r="E156" s="9" t="str">
        <f t="shared" si="1"/>
        <v>Kabupaten Kotawaringin Barat</v>
      </c>
      <c r="AM156" s="9" t="s">
        <v>156</v>
      </c>
      <c r="AN156" s="14">
        <v>54.0</v>
      </c>
      <c r="AO156" s="14">
        <v>2.0</v>
      </c>
      <c r="AP156" s="14">
        <v>0.0</v>
      </c>
      <c r="AQ156" s="14">
        <v>0.0</v>
      </c>
      <c r="AR156" s="14">
        <v>0.0</v>
      </c>
      <c r="AS156" s="14" t="s">
        <v>126</v>
      </c>
      <c r="AT156" s="15" t="s">
        <v>164</v>
      </c>
    </row>
    <row r="157" ht="15.75" customHeight="1">
      <c r="A157" s="14">
        <v>232.0</v>
      </c>
      <c r="B157" s="14" t="s">
        <v>435</v>
      </c>
      <c r="C157" s="9" t="s">
        <v>155</v>
      </c>
      <c r="D157" s="9" t="s">
        <v>51</v>
      </c>
      <c r="E157" s="9" t="str">
        <f t="shared" si="1"/>
        <v>Kabupaten Lamandau</v>
      </c>
      <c r="AM157" s="9" t="s">
        <v>161</v>
      </c>
      <c r="AN157" s="14">
        <v>7.0</v>
      </c>
      <c r="AO157" s="14">
        <v>0.0</v>
      </c>
      <c r="AP157" s="14">
        <v>0.0</v>
      </c>
      <c r="AQ157" s="14">
        <v>0.0</v>
      </c>
      <c r="AR157" s="14">
        <v>0.0</v>
      </c>
      <c r="AS157" s="14" t="s">
        <v>126</v>
      </c>
      <c r="AT157" s="15" t="s">
        <v>164</v>
      </c>
    </row>
    <row r="158" ht="15.75" customHeight="1">
      <c r="A158" s="14">
        <v>233.0</v>
      </c>
      <c r="B158" s="14" t="s">
        <v>436</v>
      </c>
      <c r="C158" s="9" t="s">
        <v>155</v>
      </c>
      <c r="D158" s="9" t="s">
        <v>51</v>
      </c>
      <c r="E158" s="9" t="str">
        <f t="shared" si="1"/>
        <v>Kabupaten Sukamar</v>
      </c>
      <c r="AM158" s="9" t="s">
        <v>159</v>
      </c>
      <c r="AN158" s="14">
        <v>1.0</v>
      </c>
      <c r="AO158" s="14">
        <v>1.0</v>
      </c>
      <c r="AP158" s="14">
        <v>0.0</v>
      </c>
      <c r="AQ158" s="14">
        <v>0.0</v>
      </c>
      <c r="AR158" s="14">
        <v>0.0</v>
      </c>
      <c r="AS158" s="14" t="s">
        <v>126</v>
      </c>
      <c r="AT158" s="15" t="s">
        <v>164</v>
      </c>
    </row>
    <row r="159" ht="15.75" customHeight="1">
      <c r="A159" s="14">
        <v>234.0</v>
      </c>
      <c r="B159" s="14" t="s">
        <v>436</v>
      </c>
      <c r="C159" s="9" t="s">
        <v>155</v>
      </c>
      <c r="D159" s="9" t="s">
        <v>51</v>
      </c>
      <c r="E159" s="9" t="str">
        <f t="shared" si="1"/>
        <v>Kabupaten Seruyan</v>
      </c>
      <c r="AM159" s="9" t="s">
        <v>163</v>
      </c>
      <c r="AN159" s="14">
        <v>32.0</v>
      </c>
      <c r="AO159" s="14">
        <v>1.0</v>
      </c>
      <c r="AP159" s="14">
        <v>0.0</v>
      </c>
      <c r="AQ159" s="14">
        <v>0.0</v>
      </c>
      <c r="AR159" s="14">
        <v>0.0</v>
      </c>
      <c r="AS159" s="14" t="s">
        <v>126</v>
      </c>
      <c r="AT159" s="15" t="s">
        <v>164</v>
      </c>
    </row>
    <row r="160" ht="15.75" customHeight="1">
      <c r="A160" s="14">
        <v>235.0</v>
      </c>
      <c r="B160" s="14" t="s">
        <v>437</v>
      </c>
      <c r="C160" s="9" t="s">
        <v>155</v>
      </c>
      <c r="D160" s="9" t="s">
        <v>51</v>
      </c>
      <c r="E160" s="9" t="str">
        <f t="shared" si="1"/>
        <v>Kabupaten Kotawaringin Timur</v>
      </c>
      <c r="AM160" s="9" t="s">
        <v>166</v>
      </c>
      <c r="AN160" s="14">
        <v>34.0</v>
      </c>
      <c r="AO160" s="14">
        <v>0.0</v>
      </c>
      <c r="AP160" s="14">
        <v>0.0</v>
      </c>
      <c r="AQ160" s="14">
        <v>0.0</v>
      </c>
      <c r="AR160" s="14">
        <v>0.0</v>
      </c>
      <c r="AS160" s="14" t="s">
        <v>126</v>
      </c>
      <c r="AT160" s="15" t="s">
        <v>164</v>
      </c>
    </row>
    <row r="161" ht="15.75" customHeight="1">
      <c r="A161" s="14">
        <v>236.0</v>
      </c>
      <c r="B161" s="14" t="s">
        <v>437</v>
      </c>
      <c r="C161" s="9" t="s">
        <v>155</v>
      </c>
      <c r="D161" s="9" t="s">
        <v>51</v>
      </c>
      <c r="E161" s="9" t="str">
        <f t="shared" si="1"/>
        <v>Kabupaten Katingan</v>
      </c>
      <c r="AM161" s="9" t="s">
        <v>168</v>
      </c>
      <c r="AN161" s="14">
        <v>12.0</v>
      </c>
      <c r="AO161" s="14">
        <v>1.0</v>
      </c>
      <c r="AP161" s="14">
        <v>0.0</v>
      </c>
      <c r="AQ161" s="14">
        <v>0.0</v>
      </c>
      <c r="AR161" s="14">
        <v>0.0</v>
      </c>
      <c r="AS161" s="14" t="s">
        <v>126</v>
      </c>
      <c r="AT161" s="15" t="s">
        <v>164</v>
      </c>
    </row>
    <row r="162" ht="15.75" customHeight="1">
      <c r="A162" s="14">
        <v>237.0</v>
      </c>
      <c r="B162" s="14" t="s">
        <v>438</v>
      </c>
      <c r="C162" s="9" t="s">
        <v>155</v>
      </c>
      <c r="D162" s="9" t="s">
        <v>51</v>
      </c>
      <c r="E162" s="9" t="str">
        <f t="shared" si="1"/>
        <v>Kota Palangka Raya</v>
      </c>
      <c r="AM162" s="9" t="s">
        <v>170</v>
      </c>
      <c r="AN162" s="14">
        <v>75.0</v>
      </c>
      <c r="AO162" s="14">
        <v>30.0</v>
      </c>
      <c r="AP162" s="14">
        <v>4.0</v>
      </c>
      <c r="AQ162" s="14">
        <v>0.0</v>
      </c>
      <c r="AR162" s="14">
        <v>0.0</v>
      </c>
      <c r="AS162" s="14" t="s">
        <v>126</v>
      </c>
      <c r="AT162" s="15" t="s">
        <v>164</v>
      </c>
    </row>
    <row r="163" ht="15.75" customHeight="1">
      <c r="A163" s="14">
        <v>238.0</v>
      </c>
      <c r="B163" s="14" t="s">
        <v>439</v>
      </c>
      <c r="C163" s="9" t="s">
        <v>155</v>
      </c>
      <c r="D163" s="9" t="s">
        <v>51</v>
      </c>
      <c r="E163" s="9" t="str">
        <f t="shared" si="1"/>
        <v>Kabupaten Gunung Mas</v>
      </c>
      <c r="AM163" s="9" t="s">
        <v>176</v>
      </c>
      <c r="AN163" s="14">
        <v>3.0</v>
      </c>
      <c r="AO163" s="14">
        <v>0.0</v>
      </c>
      <c r="AP163" s="14">
        <v>0.0</v>
      </c>
      <c r="AQ163" s="14">
        <v>0.0</v>
      </c>
      <c r="AR163" s="14">
        <v>0.0</v>
      </c>
      <c r="AS163" s="14" t="s">
        <v>126</v>
      </c>
      <c r="AT163" s="15" t="s">
        <v>164</v>
      </c>
    </row>
    <row r="164" ht="15.75" customHeight="1">
      <c r="A164" s="14">
        <v>239.0</v>
      </c>
      <c r="B164" s="14" t="s">
        <v>439</v>
      </c>
      <c r="C164" s="9" t="s">
        <v>155</v>
      </c>
      <c r="D164" s="9" t="s">
        <v>51</v>
      </c>
      <c r="E164" s="9" t="str">
        <f t="shared" si="1"/>
        <v>Kabupaten Pulang Pisau</v>
      </c>
      <c r="AM164" s="9" t="s">
        <v>179</v>
      </c>
      <c r="AN164" s="14">
        <v>4.0</v>
      </c>
      <c r="AO164" s="14">
        <v>0.0</v>
      </c>
      <c r="AP164" s="14">
        <v>0.0</v>
      </c>
      <c r="AQ164" s="14">
        <v>0.0</v>
      </c>
      <c r="AR164" s="14">
        <v>0.0</v>
      </c>
      <c r="AS164" s="14" t="s">
        <v>126</v>
      </c>
      <c r="AT164" s="15" t="s">
        <v>164</v>
      </c>
    </row>
    <row r="165" ht="15.75" customHeight="1">
      <c r="A165" s="14">
        <v>240.0</v>
      </c>
      <c r="B165" s="14" t="s">
        <v>440</v>
      </c>
      <c r="C165" s="9" t="s">
        <v>155</v>
      </c>
      <c r="D165" s="9" t="s">
        <v>51</v>
      </c>
      <c r="E165" s="9" t="str">
        <f t="shared" si="1"/>
        <v>Kabupaten Kapuas</v>
      </c>
      <c r="AM165" s="9" t="s">
        <v>183</v>
      </c>
      <c r="AN165" s="14">
        <v>6.0</v>
      </c>
      <c r="AO165" s="14">
        <v>0.0</v>
      </c>
      <c r="AP165" s="14">
        <v>0.0</v>
      </c>
      <c r="AQ165" s="14">
        <v>0.0</v>
      </c>
      <c r="AR165" s="14">
        <v>0.0</v>
      </c>
      <c r="AS165" s="14" t="s">
        <v>126</v>
      </c>
      <c r="AT165" s="15" t="s">
        <v>164</v>
      </c>
    </row>
    <row r="166" ht="15.75" customHeight="1">
      <c r="A166" s="14">
        <v>241.0</v>
      </c>
      <c r="B166" s="14" t="s">
        <v>441</v>
      </c>
      <c r="C166" s="9" t="s">
        <v>155</v>
      </c>
      <c r="D166" s="9" t="s">
        <v>51</v>
      </c>
      <c r="E166" s="9" t="str">
        <f t="shared" si="1"/>
        <v>Kabupaten Barito Selatan</v>
      </c>
      <c r="AM166" s="9" t="s">
        <v>184</v>
      </c>
      <c r="AN166" s="14">
        <v>11.0</v>
      </c>
      <c r="AO166" s="14">
        <v>2.0</v>
      </c>
      <c r="AP166" s="14">
        <v>0.0</v>
      </c>
      <c r="AQ166" s="14">
        <v>0.0</v>
      </c>
      <c r="AR166" s="14">
        <v>0.0</v>
      </c>
      <c r="AS166" s="14" t="s">
        <v>126</v>
      </c>
      <c r="AT166" s="15" t="s">
        <v>164</v>
      </c>
    </row>
    <row r="167" ht="15.75" customHeight="1">
      <c r="A167" s="14">
        <v>242.0</v>
      </c>
      <c r="B167" s="14" t="s">
        <v>442</v>
      </c>
      <c r="C167" s="9" t="s">
        <v>155</v>
      </c>
      <c r="D167" s="9" t="s">
        <v>51</v>
      </c>
      <c r="E167" s="9" t="str">
        <f t="shared" si="1"/>
        <v>Kabupaten Barito Timur</v>
      </c>
      <c r="AM167" s="9" t="s">
        <v>187</v>
      </c>
      <c r="AN167" s="14">
        <v>4.0</v>
      </c>
      <c r="AO167" s="14">
        <v>0.0</v>
      </c>
      <c r="AP167" s="14">
        <v>0.0</v>
      </c>
      <c r="AQ167" s="14">
        <v>0.0</v>
      </c>
      <c r="AR167" s="14">
        <v>0.0</v>
      </c>
      <c r="AS167" s="14" t="s">
        <v>126</v>
      </c>
      <c r="AT167" s="15" t="s">
        <v>164</v>
      </c>
    </row>
    <row r="168" ht="15.75" customHeight="1">
      <c r="A168" s="14">
        <v>243.0</v>
      </c>
      <c r="B168" s="14" t="s">
        <v>443</v>
      </c>
      <c r="C168" s="9" t="s">
        <v>155</v>
      </c>
      <c r="D168" s="9" t="s">
        <v>51</v>
      </c>
      <c r="E168" s="9" t="str">
        <f t="shared" si="1"/>
        <v>Kabupaten Barito Utara</v>
      </c>
      <c r="AM168" s="9" t="s">
        <v>193</v>
      </c>
      <c r="AN168" s="14">
        <v>2.0</v>
      </c>
      <c r="AO168" s="14">
        <v>2.0</v>
      </c>
      <c r="AP168" s="14">
        <v>0.0</v>
      </c>
      <c r="AQ168" s="14">
        <v>0.0</v>
      </c>
      <c r="AR168" s="14">
        <v>0.0</v>
      </c>
      <c r="AS168" s="14" t="s">
        <v>126</v>
      </c>
      <c r="AT168" s="15" t="s">
        <v>164</v>
      </c>
    </row>
    <row r="169" ht="15.75" customHeight="1">
      <c r="A169" s="14">
        <v>244.0</v>
      </c>
      <c r="B169" s="14" t="s">
        <v>444</v>
      </c>
      <c r="C169" s="9" t="s">
        <v>155</v>
      </c>
      <c r="D169" s="9" t="s">
        <v>51</v>
      </c>
      <c r="E169" s="9" t="str">
        <f t="shared" si="1"/>
        <v>Kabupaten Murung Raya</v>
      </c>
      <c r="AM169" s="9" t="s">
        <v>195</v>
      </c>
      <c r="AN169" s="14">
        <v>3.0</v>
      </c>
      <c r="AO169" s="14">
        <v>1.0</v>
      </c>
      <c r="AP169" s="14">
        <v>0.0</v>
      </c>
      <c r="AQ169" s="14">
        <v>0.0</v>
      </c>
      <c r="AR169" s="14">
        <v>0.0</v>
      </c>
      <c r="AS169" s="14" t="s">
        <v>126</v>
      </c>
      <c r="AT169" s="15" t="s">
        <v>164</v>
      </c>
    </row>
    <row r="170" ht="15.75" customHeight="1">
      <c r="A170" s="14">
        <v>252.0</v>
      </c>
      <c r="B170" s="14" t="s">
        <v>445</v>
      </c>
      <c r="C170" s="9" t="s">
        <v>446</v>
      </c>
      <c r="D170" s="9" t="s">
        <v>25</v>
      </c>
      <c r="E170" s="9" t="str">
        <f t="shared" si="1"/>
        <v>Kabupaten Bangka</v>
      </c>
      <c r="N170" s="9" t="s">
        <v>447</v>
      </c>
      <c r="AN170" s="14">
        <v>33.0</v>
      </c>
      <c r="AO170" s="14">
        <v>4.0</v>
      </c>
      <c r="AP170" s="14">
        <v>0.0</v>
      </c>
      <c r="AQ170" s="14">
        <v>0.0</v>
      </c>
      <c r="AR170" s="14">
        <v>0.0</v>
      </c>
      <c r="AS170" s="14" t="s">
        <v>448</v>
      </c>
      <c r="AT170" s="15" t="s">
        <v>449</v>
      </c>
    </row>
    <row r="171" ht="15.75" customHeight="1">
      <c r="A171" s="14">
        <v>253.0</v>
      </c>
      <c r="B171" s="14" t="s">
        <v>450</v>
      </c>
      <c r="C171" s="9" t="s">
        <v>451</v>
      </c>
      <c r="D171" s="9" t="s">
        <v>25</v>
      </c>
      <c r="E171" s="9" t="str">
        <f t="shared" si="1"/>
        <v>Kabupaten Bangka Barat</v>
      </c>
      <c r="N171" s="9" t="s">
        <v>452</v>
      </c>
      <c r="AN171" s="14">
        <v>12.0</v>
      </c>
      <c r="AO171" s="14">
        <v>2.0</v>
      </c>
      <c r="AP171" s="14">
        <v>0.0</v>
      </c>
      <c r="AQ171" s="14">
        <v>0.0</v>
      </c>
      <c r="AR171" s="14">
        <v>0.0</v>
      </c>
      <c r="AS171" s="14" t="s">
        <v>448</v>
      </c>
      <c r="AT171" s="15" t="s">
        <v>449</v>
      </c>
    </row>
    <row r="172" ht="15.75" customHeight="1">
      <c r="A172" s="14">
        <v>254.0</v>
      </c>
      <c r="B172" s="14" t="s">
        <v>453</v>
      </c>
      <c r="C172" s="9" t="s">
        <v>451</v>
      </c>
      <c r="D172" s="9" t="s">
        <v>25</v>
      </c>
      <c r="E172" s="9" t="str">
        <f t="shared" si="1"/>
        <v>Kota Pangkalpinang</v>
      </c>
      <c r="N172" s="9" t="s">
        <v>454</v>
      </c>
      <c r="AN172" s="14">
        <v>80.0</v>
      </c>
      <c r="AO172" s="14">
        <v>3.0</v>
      </c>
      <c r="AP172" s="14">
        <v>0.0</v>
      </c>
      <c r="AQ172" s="14">
        <v>0.0</v>
      </c>
      <c r="AR172" s="14">
        <v>0.0</v>
      </c>
      <c r="AS172" s="14" t="s">
        <v>448</v>
      </c>
      <c r="AT172" s="15" t="s">
        <v>449</v>
      </c>
    </row>
    <row r="173" ht="15.75" customHeight="1">
      <c r="A173" s="14">
        <v>255.0</v>
      </c>
      <c r="B173" s="14" t="s">
        <v>455</v>
      </c>
      <c r="C173" s="9" t="s">
        <v>451</v>
      </c>
      <c r="D173" s="9" t="s">
        <v>25</v>
      </c>
      <c r="E173" s="9" t="str">
        <f t="shared" si="1"/>
        <v>Kabupaten Bangka Tengah</v>
      </c>
      <c r="N173" s="9" t="s">
        <v>456</v>
      </c>
      <c r="AN173" s="14">
        <v>11.0</v>
      </c>
      <c r="AO173" s="14">
        <v>0.0</v>
      </c>
      <c r="AP173" s="14">
        <v>0.0</v>
      </c>
      <c r="AQ173" s="14">
        <v>0.0</v>
      </c>
      <c r="AR173" s="14">
        <v>0.0</v>
      </c>
      <c r="AS173" s="14" t="s">
        <v>448</v>
      </c>
      <c r="AT173" s="15" t="s">
        <v>449</v>
      </c>
    </row>
    <row r="174" ht="15.75" customHeight="1">
      <c r="A174" s="14">
        <v>256.0</v>
      </c>
      <c r="B174" s="14" t="s">
        <v>455</v>
      </c>
      <c r="C174" s="9" t="s">
        <v>451</v>
      </c>
      <c r="D174" s="9" t="s">
        <v>25</v>
      </c>
      <c r="E174" s="9" t="str">
        <f t="shared" si="1"/>
        <v>Kabupaten Bangka Selatan</v>
      </c>
      <c r="N174" s="9" t="s">
        <v>457</v>
      </c>
      <c r="AN174" s="14">
        <v>35.0</v>
      </c>
      <c r="AO174" s="14">
        <v>2.0</v>
      </c>
      <c r="AP174" s="14">
        <v>0.0</v>
      </c>
      <c r="AQ174" s="14">
        <v>0.0</v>
      </c>
      <c r="AR174" s="14">
        <v>0.0</v>
      </c>
      <c r="AS174" s="14" t="s">
        <v>448</v>
      </c>
      <c r="AT174" s="15" t="s">
        <v>449</v>
      </c>
    </row>
    <row r="175" ht="15.75" customHeight="1">
      <c r="A175" s="14">
        <v>257.0</v>
      </c>
      <c r="B175" s="14" t="s">
        <v>458</v>
      </c>
      <c r="C175" s="9" t="s">
        <v>451</v>
      </c>
      <c r="D175" s="9" t="s">
        <v>25</v>
      </c>
      <c r="E175" s="9" t="str">
        <f t="shared" si="1"/>
        <v>Kabupaten Belitung</v>
      </c>
      <c r="N175" s="9" t="s">
        <v>459</v>
      </c>
      <c r="AN175" s="14">
        <v>46.0</v>
      </c>
      <c r="AO175" s="14">
        <v>6.0</v>
      </c>
      <c r="AP175" s="14">
        <v>0.0</v>
      </c>
      <c r="AQ175" s="14">
        <v>0.0</v>
      </c>
      <c r="AR175" s="14">
        <v>0.0</v>
      </c>
      <c r="AS175" s="14" t="s">
        <v>448</v>
      </c>
      <c r="AT175" s="15" t="s">
        <v>449</v>
      </c>
    </row>
    <row r="176" ht="15.75" customHeight="1">
      <c r="A176" s="14">
        <v>258.0</v>
      </c>
      <c r="B176" s="14" t="s">
        <v>460</v>
      </c>
      <c r="C176" s="9" t="s">
        <v>451</v>
      </c>
      <c r="D176" s="9" t="s">
        <v>25</v>
      </c>
      <c r="E176" s="9" t="str">
        <f t="shared" si="1"/>
        <v>Kabupaten Belitung Timur</v>
      </c>
      <c r="N176" s="9" t="s">
        <v>461</v>
      </c>
      <c r="AN176" s="14">
        <v>2.0</v>
      </c>
      <c r="AO176" s="14">
        <v>2.0</v>
      </c>
      <c r="AP176" s="14">
        <v>0.0</v>
      </c>
      <c r="AQ176" s="14">
        <v>0.0</v>
      </c>
      <c r="AR176" s="14">
        <v>0.0</v>
      </c>
      <c r="AS176" s="14" t="s">
        <v>448</v>
      </c>
      <c r="AT176" s="15" t="s">
        <v>449</v>
      </c>
    </row>
    <row r="177" ht="15.75" customHeight="1">
      <c r="A177" s="14">
        <v>260.0</v>
      </c>
      <c r="B177" s="14" t="s">
        <v>462</v>
      </c>
      <c r="C177" s="9" t="s">
        <v>298</v>
      </c>
      <c r="D177" s="9" t="s">
        <v>55</v>
      </c>
      <c r="E177" s="9" t="str">
        <f t="shared" si="1"/>
        <v>Kabupaten Berau</v>
      </c>
      <c r="AI177" s="9" t="s">
        <v>299</v>
      </c>
      <c r="AN177" s="14">
        <v>31.0</v>
      </c>
      <c r="AO177" s="14">
        <v>7.0</v>
      </c>
      <c r="AP177" s="14">
        <v>0.0</v>
      </c>
      <c r="AQ177" s="14">
        <v>0.0</v>
      </c>
      <c r="AR177" s="14">
        <v>0.0</v>
      </c>
      <c r="AS177" s="14" t="s">
        <v>126</v>
      </c>
      <c r="AT177" s="15" t="s">
        <v>300</v>
      </c>
    </row>
    <row r="178" ht="15.75" customHeight="1">
      <c r="A178" s="14">
        <v>261.0</v>
      </c>
      <c r="B178" s="14" t="s">
        <v>463</v>
      </c>
      <c r="C178" s="9" t="s">
        <v>298</v>
      </c>
      <c r="D178" s="9" t="s">
        <v>55</v>
      </c>
      <c r="E178" s="9" t="str">
        <f t="shared" si="1"/>
        <v>Kabupaten Kutai Barat</v>
      </c>
      <c r="AI178" s="9" t="s">
        <v>302</v>
      </c>
      <c r="AN178" s="14">
        <v>95.0</v>
      </c>
      <c r="AO178" s="14">
        <v>2.0</v>
      </c>
      <c r="AP178" s="14">
        <v>0.0</v>
      </c>
      <c r="AQ178" s="14">
        <v>0.0</v>
      </c>
      <c r="AR178" s="14">
        <v>0.0</v>
      </c>
      <c r="AS178" s="14" t="s">
        <v>126</v>
      </c>
      <c r="AT178" s="15" t="s">
        <v>300</v>
      </c>
    </row>
    <row r="179" ht="15.75" customHeight="1">
      <c r="A179" s="14">
        <v>262.0</v>
      </c>
      <c r="B179" s="14" t="s">
        <v>464</v>
      </c>
      <c r="C179" s="9" t="s">
        <v>298</v>
      </c>
      <c r="D179" s="9" t="s">
        <v>55</v>
      </c>
      <c r="E179" s="9" t="str">
        <f t="shared" si="1"/>
        <v>Kabupaten Kutai Kartanegara</v>
      </c>
      <c r="AI179" s="9" t="s">
        <v>304</v>
      </c>
      <c r="AN179" s="14">
        <v>146.0</v>
      </c>
      <c r="AO179" s="14">
        <v>4.0</v>
      </c>
      <c r="AP179" s="14">
        <v>1.0</v>
      </c>
      <c r="AQ179" s="14">
        <v>0.0</v>
      </c>
      <c r="AR179" s="14">
        <v>0.0</v>
      </c>
      <c r="AS179" s="14" t="s">
        <v>126</v>
      </c>
      <c r="AT179" s="15" t="s">
        <v>300</v>
      </c>
    </row>
    <row r="180" ht="15.75" customHeight="1">
      <c r="A180" s="14">
        <v>263.0</v>
      </c>
      <c r="B180" s="14" t="s">
        <v>465</v>
      </c>
      <c r="C180" s="9" t="s">
        <v>466</v>
      </c>
      <c r="D180" s="9" t="s">
        <v>55</v>
      </c>
      <c r="E180" s="9" t="str">
        <f t="shared" si="1"/>
        <v>Kabupaten Kutai Timur</v>
      </c>
      <c r="AI180" s="9" t="s">
        <v>306</v>
      </c>
      <c r="AN180" s="14">
        <v>180.0</v>
      </c>
      <c r="AO180" s="14">
        <v>3.0</v>
      </c>
      <c r="AP180" s="14">
        <v>2.0</v>
      </c>
      <c r="AQ180" s="14">
        <v>0.0</v>
      </c>
      <c r="AR180" s="14">
        <v>0.0</v>
      </c>
      <c r="AS180" s="14" t="s">
        <v>126</v>
      </c>
      <c r="AT180" s="15" t="s">
        <v>300</v>
      </c>
    </row>
    <row r="181" ht="15.75" customHeight="1">
      <c r="A181" s="14">
        <v>264.0</v>
      </c>
      <c r="B181" s="14" t="s">
        <v>467</v>
      </c>
      <c r="C181" s="9" t="s">
        <v>298</v>
      </c>
      <c r="D181" s="9" t="s">
        <v>55</v>
      </c>
      <c r="E181" s="9" t="str">
        <f t="shared" si="1"/>
        <v>Kabupaten Mahakam Ulu</v>
      </c>
      <c r="AI181" s="9" t="s">
        <v>308</v>
      </c>
      <c r="AN181" s="14">
        <v>42.0</v>
      </c>
      <c r="AO181" s="14">
        <v>0.0</v>
      </c>
      <c r="AP181" s="14">
        <v>0.0</v>
      </c>
      <c r="AQ181" s="14">
        <v>0.0</v>
      </c>
      <c r="AR181" s="14">
        <v>0.0</v>
      </c>
      <c r="AS181" s="14" t="s">
        <v>126</v>
      </c>
      <c r="AT181" s="15" t="s">
        <v>300</v>
      </c>
    </row>
    <row r="182" ht="15.75" customHeight="1">
      <c r="A182" s="14">
        <v>265.0</v>
      </c>
      <c r="B182" s="14" t="s">
        <v>468</v>
      </c>
      <c r="C182" s="9" t="s">
        <v>298</v>
      </c>
      <c r="D182" s="9" t="s">
        <v>55</v>
      </c>
      <c r="E182" s="9" t="str">
        <f t="shared" si="1"/>
        <v>Kabupaten Paser</v>
      </c>
      <c r="AI182" s="9" t="s">
        <v>310</v>
      </c>
      <c r="AN182" s="14">
        <v>76.0</v>
      </c>
      <c r="AO182" s="14">
        <v>7.0</v>
      </c>
      <c r="AP182" s="14">
        <v>0.0</v>
      </c>
      <c r="AQ182" s="14">
        <v>0.0</v>
      </c>
      <c r="AR182" s="14">
        <v>0.0</v>
      </c>
      <c r="AS182" s="14" t="s">
        <v>126</v>
      </c>
      <c r="AT182" s="15" t="s">
        <v>300</v>
      </c>
    </row>
    <row r="183" ht="15.75" customHeight="1">
      <c r="A183" s="14">
        <v>266.0</v>
      </c>
      <c r="B183" s="14" t="s">
        <v>469</v>
      </c>
      <c r="C183" s="9" t="s">
        <v>298</v>
      </c>
      <c r="D183" s="9" t="s">
        <v>55</v>
      </c>
      <c r="E183" s="9" t="str">
        <f t="shared" si="1"/>
        <v>Kabupaten Penajam Paser Utara</v>
      </c>
      <c r="AI183" s="9" t="s">
        <v>312</v>
      </c>
      <c r="AN183" s="14">
        <v>67.0</v>
      </c>
      <c r="AO183" s="14">
        <v>1.0</v>
      </c>
      <c r="AP183" s="14">
        <v>0.0</v>
      </c>
      <c r="AQ183" s="14">
        <v>0.0</v>
      </c>
      <c r="AR183" s="14">
        <v>0.0</v>
      </c>
      <c r="AS183" s="14" t="s">
        <v>126</v>
      </c>
      <c r="AT183" s="15" t="s">
        <v>300</v>
      </c>
    </row>
    <row r="184" ht="15.75" customHeight="1">
      <c r="A184" s="14">
        <v>267.0</v>
      </c>
      <c r="B184" s="14" t="s">
        <v>470</v>
      </c>
      <c r="C184" s="9" t="s">
        <v>298</v>
      </c>
      <c r="D184" s="9" t="s">
        <v>55</v>
      </c>
      <c r="E184" s="9" t="str">
        <f t="shared" si="1"/>
        <v>Kota Balikpapan</v>
      </c>
      <c r="AI184" s="9" t="s">
        <v>314</v>
      </c>
      <c r="AN184" s="14">
        <v>801.0</v>
      </c>
      <c r="AO184" s="14">
        <v>29.0</v>
      </c>
      <c r="AP184" s="14">
        <v>6.0</v>
      </c>
      <c r="AQ184" s="14">
        <v>0.0</v>
      </c>
      <c r="AR184" s="14">
        <v>0.0</v>
      </c>
      <c r="AS184" s="14" t="s">
        <v>126</v>
      </c>
      <c r="AT184" s="15" t="s">
        <v>300</v>
      </c>
    </row>
    <row r="185" ht="15.75" customHeight="1">
      <c r="A185" s="14">
        <v>268.0</v>
      </c>
      <c r="B185" s="14" t="s">
        <v>471</v>
      </c>
      <c r="C185" s="9" t="s">
        <v>298</v>
      </c>
      <c r="D185" s="9" t="s">
        <v>55</v>
      </c>
      <c r="E185" s="9" t="str">
        <f t="shared" si="1"/>
        <v>Kota Bontang</v>
      </c>
      <c r="AI185" s="9" t="s">
        <v>316</v>
      </c>
      <c r="AN185" s="14">
        <v>8.0</v>
      </c>
      <c r="AO185" s="14">
        <v>2.0</v>
      </c>
      <c r="AP185" s="14">
        <v>0.0</v>
      </c>
      <c r="AQ185" s="14">
        <v>0.0</v>
      </c>
      <c r="AR185" s="14">
        <v>0.0</v>
      </c>
      <c r="AS185" s="14" t="s">
        <v>126</v>
      </c>
      <c r="AT185" s="15" t="s">
        <v>300</v>
      </c>
    </row>
    <row r="186" ht="15.75" customHeight="1">
      <c r="A186" s="14">
        <v>269.0</v>
      </c>
      <c r="B186" s="14" t="s">
        <v>472</v>
      </c>
      <c r="C186" s="9" t="s">
        <v>298</v>
      </c>
      <c r="D186" s="9" t="s">
        <v>55</v>
      </c>
      <c r="E186" s="9" t="str">
        <f t="shared" si="1"/>
        <v>Kota Samarinda</v>
      </c>
      <c r="AI186" s="9" t="s">
        <v>321</v>
      </c>
      <c r="AN186" s="14">
        <v>460.0</v>
      </c>
      <c r="AO186" s="14">
        <v>9.0</v>
      </c>
      <c r="AP186" s="14">
        <v>1.0</v>
      </c>
      <c r="AQ186" s="14">
        <v>0.0</v>
      </c>
      <c r="AR186" s="14">
        <v>0.0</v>
      </c>
      <c r="AS186" s="14" t="s">
        <v>126</v>
      </c>
      <c r="AT186" s="15" t="s">
        <v>300</v>
      </c>
    </row>
    <row r="187" ht="15.75" customHeight="1">
      <c r="A187" s="14">
        <v>271.0</v>
      </c>
      <c r="B187" s="14" t="s">
        <v>473</v>
      </c>
      <c r="C187" s="9" t="s">
        <v>474</v>
      </c>
      <c r="D187" s="9" t="s">
        <v>35</v>
      </c>
      <c r="E187" s="9" t="str">
        <f t="shared" si="1"/>
        <v>Kabupaten Cilacap</v>
      </c>
      <c r="S187" s="9" t="s">
        <v>275</v>
      </c>
      <c r="AN187" s="14">
        <v>49.0</v>
      </c>
      <c r="AO187" s="14">
        <v>8.0</v>
      </c>
      <c r="AP187" s="14">
        <v>1.0</v>
      </c>
      <c r="AQ187" s="14">
        <v>0.0</v>
      </c>
      <c r="AR187" s="14">
        <v>0.0</v>
      </c>
      <c r="AS187" s="14" t="s">
        <v>448</v>
      </c>
      <c r="AT187" s="15" t="s">
        <v>127</v>
      </c>
    </row>
    <row r="188" ht="15.75" customHeight="1">
      <c r="A188" s="14">
        <v>272.0</v>
      </c>
      <c r="B188" s="14" t="s">
        <v>475</v>
      </c>
      <c r="C188" s="9" t="s">
        <v>474</v>
      </c>
      <c r="D188" s="9" t="s">
        <v>35</v>
      </c>
      <c r="E188" s="9" t="str">
        <f t="shared" si="1"/>
        <v>Kabupaten Banyumas</v>
      </c>
      <c r="S188" s="9" t="s">
        <v>280</v>
      </c>
      <c r="AN188" s="14">
        <v>154.0</v>
      </c>
      <c r="AO188" s="14">
        <v>16.0</v>
      </c>
      <c r="AP188" s="14">
        <v>4.0</v>
      </c>
      <c r="AQ188" s="14">
        <v>0.0</v>
      </c>
      <c r="AR188" s="14">
        <v>0.0</v>
      </c>
      <c r="AS188" s="14" t="s">
        <v>448</v>
      </c>
      <c r="AT188" s="15" t="s">
        <v>127</v>
      </c>
    </row>
    <row r="189" ht="15.75" customHeight="1">
      <c r="A189" s="14">
        <v>273.0</v>
      </c>
      <c r="B189" s="14" t="s">
        <v>475</v>
      </c>
      <c r="C189" s="9" t="s">
        <v>474</v>
      </c>
      <c r="D189" s="9" t="s">
        <v>35</v>
      </c>
      <c r="E189" s="9" t="str">
        <f t="shared" si="1"/>
        <v>Kabupaten Purbalingga</v>
      </c>
      <c r="S189" s="9" t="s">
        <v>284</v>
      </c>
      <c r="AN189" s="14">
        <v>77.0</v>
      </c>
      <c r="AO189" s="14">
        <v>9.0</v>
      </c>
      <c r="AP189" s="14">
        <v>3.0</v>
      </c>
      <c r="AQ189" s="14">
        <v>0.0</v>
      </c>
      <c r="AR189" s="14">
        <v>0.0</v>
      </c>
      <c r="AS189" s="14" t="s">
        <v>448</v>
      </c>
      <c r="AT189" s="15" t="s">
        <v>127</v>
      </c>
    </row>
    <row r="190" ht="15.75" customHeight="1">
      <c r="A190" s="14">
        <v>274.0</v>
      </c>
      <c r="B190" s="14" t="s">
        <v>476</v>
      </c>
      <c r="C190" s="9" t="s">
        <v>474</v>
      </c>
      <c r="D190" s="9" t="s">
        <v>35</v>
      </c>
      <c r="E190" s="9" t="str">
        <f t="shared" si="1"/>
        <v>Kabupaten Banjarnegara</v>
      </c>
      <c r="S190" s="9" t="s">
        <v>285</v>
      </c>
      <c r="AN190" s="14">
        <v>28.0</v>
      </c>
      <c r="AO190" s="14">
        <v>1.0</v>
      </c>
      <c r="AP190" s="14">
        <v>0.0</v>
      </c>
      <c r="AQ190" s="14">
        <v>0.0</v>
      </c>
      <c r="AR190" s="14">
        <v>0.0</v>
      </c>
      <c r="AS190" s="14" t="s">
        <v>448</v>
      </c>
      <c r="AT190" s="15" t="s">
        <v>127</v>
      </c>
    </row>
    <row r="191" ht="15.75" customHeight="1">
      <c r="A191" s="14">
        <v>275.0</v>
      </c>
      <c r="B191" s="14" t="s">
        <v>476</v>
      </c>
      <c r="C191" s="9" t="s">
        <v>474</v>
      </c>
      <c r="D191" s="9" t="s">
        <v>35</v>
      </c>
      <c r="E191" s="9" t="str">
        <f t="shared" si="1"/>
        <v>Kabupaten Kebumen</v>
      </c>
      <c r="S191" s="9" t="s">
        <v>287</v>
      </c>
      <c r="AN191" s="14">
        <v>152.0</v>
      </c>
      <c r="AO191" s="14">
        <v>8.0</v>
      </c>
      <c r="AP191" s="14">
        <v>0.0</v>
      </c>
      <c r="AQ191" s="14">
        <v>0.0</v>
      </c>
      <c r="AR191" s="14">
        <v>0.0</v>
      </c>
      <c r="AS191" s="14" t="s">
        <v>448</v>
      </c>
      <c r="AT191" s="15" t="s">
        <v>127</v>
      </c>
    </row>
    <row r="192" ht="15.75" customHeight="1">
      <c r="A192" s="14">
        <v>276.0</v>
      </c>
      <c r="B192" s="14" t="s">
        <v>477</v>
      </c>
      <c r="C192" s="9" t="s">
        <v>474</v>
      </c>
      <c r="D192" s="9" t="s">
        <v>35</v>
      </c>
      <c r="E192" s="9" t="str">
        <f t="shared" si="1"/>
        <v>Kabupaten Purworejo</v>
      </c>
      <c r="S192" s="9" t="s">
        <v>291</v>
      </c>
      <c r="AN192" s="14">
        <v>136.0</v>
      </c>
      <c r="AO192" s="14">
        <v>11.0</v>
      </c>
      <c r="AP192" s="14">
        <v>0.0</v>
      </c>
      <c r="AQ192" s="14">
        <v>0.0</v>
      </c>
      <c r="AR192" s="14">
        <v>0.0</v>
      </c>
      <c r="AS192" s="14" t="s">
        <v>448</v>
      </c>
      <c r="AT192" s="15" t="s">
        <v>127</v>
      </c>
    </row>
    <row r="193" ht="15.75" customHeight="1">
      <c r="A193" s="14">
        <v>277.0</v>
      </c>
      <c r="B193" s="14" t="s">
        <v>478</v>
      </c>
      <c r="C193" s="9" t="s">
        <v>474</v>
      </c>
      <c r="D193" s="9" t="s">
        <v>35</v>
      </c>
      <c r="E193" s="9" t="str">
        <f t="shared" si="1"/>
        <v>Kabupaten Wonosobo</v>
      </c>
      <c r="S193" s="9" t="s">
        <v>293</v>
      </c>
      <c r="AN193" s="14">
        <v>218.0</v>
      </c>
      <c r="AO193" s="14">
        <v>2.0</v>
      </c>
      <c r="AP193" s="14">
        <v>1.0</v>
      </c>
      <c r="AQ193" s="14">
        <v>0.0</v>
      </c>
      <c r="AR193" s="14">
        <v>0.0</v>
      </c>
      <c r="AS193" s="14" t="s">
        <v>448</v>
      </c>
      <c r="AT193" s="15" t="s">
        <v>127</v>
      </c>
    </row>
    <row r="194" ht="15.75" customHeight="1">
      <c r="A194" s="14">
        <v>278.0</v>
      </c>
      <c r="B194" s="14" t="s">
        <v>479</v>
      </c>
      <c r="C194" s="9" t="s">
        <v>474</v>
      </c>
      <c r="D194" s="9" t="s">
        <v>35</v>
      </c>
      <c r="E194" s="9" t="str">
        <f t="shared" si="1"/>
        <v>Kabupaten Magelang</v>
      </c>
      <c r="S194" s="9" t="s">
        <v>295</v>
      </c>
      <c r="AN194" s="14">
        <v>88.0</v>
      </c>
      <c r="AO194" s="14">
        <v>2.0</v>
      </c>
      <c r="AP194" s="14">
        <v>0.0</v>
      </c>
      <c r="AQ194" s="14">
        <v>0.0</v>
      </c>
      <c r="AR194" s="14">
        <v>0.0</v>
      </c>
      <c r="AS194" s="14" t="s">
        <v>448</v>
      </c>
      <c r="AT194" s="15" t="s">
        <v>127</v>
      </c>
    </row>
    <row r="195" ht="15.75" customHeight="1">
      <c r="A195" s="14">
        <v>279.0</v>
      </c>
      <c r="B195" s="14" t="s">
        <v>479</v>
      </c>
      <c r="C195" s="9" t="s">
        <v>474</v>
      </c>
      <c r="D195" s="9" t="s">
        <v>35</v>
      </c>
      <c r="E195" s="9" t="str">
        <f t="shared" si="1"/>
        <v>Kota Magelang</v>
      </c>
      <c r="S195" s="9" t="s">
        <v>296</v>
      </c>
      <c r="AN195" s="14">
        <v>47.0</v>
      </c>
      <c r="AO195" s="14">
        <v>17.0</v>
      </c>
      <c r="AP195" s="14">
        <v>3.0</v>
      </c>
      <c r="AQ195" s="14">
        <v>0.0</v>
      </c>
      <c r="AR195" s="14">
        <v>0.0</v>
      </c>
      <c r="AS195" s="14" t="s">
        <v>448</v>
      </c>
      <c r="AT195" s="15" t="s">
        <v>127</v>
      </c>
    </row>
    <row r="196" ht="15.75" customHeight="1">
      <c r="A196" s="14">
        <v>280.0</v>
      </c>
      <c r="B196" s="14" t="s">
        <v>480</v>
      </c>
      <c r="C196" s="9" t="s">
        <v>346</v>
      </c>
      <c r="D196" s="9" t="s">
        <v>65</v>
      </c>
      <c r="E196" s="9" t="str">
        <f t="shared" si="1"/>
        <v>Kota Makassar</v>
      </c>
      <c r="AF196" s="9" t="s">
        <v>402</v>
      </c>
      <c r="AN196" s="14">
        <v>43.0</v>
      </c>
      <c r="AO196" s="14">
        <v>64.0</v>
      </c>
      <c r="AP196" s="14">
        <v>12.0</v>
      </c>
      <c r="AQ196" s="14">
        <v>0.0</v>
      </c>
      <c r="AR196" s="14">
        <v>1.0</v>
      </c>
      <c r="AS196" s="14" t="s">
        <v>448</v>
      </c>
      <c r="AT196" s="15" t="s">
        <v>348</v>
      </c>
    </row>
    <row r="197" ht="15.75" customHeight="1">
      <c r="A197" s="14">
        <v>281.0</v>
      </c>
      <c r="B197" s="14" t="s">
        <v>481</v>
      </c>
      <c r="C197" s="9" t="s">
        <v>346</v>
      </c>
      <c r="D197" s="9" t="s">
        <v>65</v>
      </c>
      <c r="E197" s="9" t="str">
        <f t="shared" si="1"/>
        <v>Kabupaten Sinjau</v>
      </c>
      <c r="AF197" s="9" t="s">
        <v>412</v>
      </c>
      <c r="AN197" s="14">
        <v>30.0</v>
      </c>
      <c r="AO197" s="14">
        <v>1.0</v>
      </c>
      <c r="AP197" s="14">
        <v>0.0</v>
      </c>
      <c r="AQ197" s="14">
        <v>0.0</v>
      </c>
      <c r="AR197" s="14">
        <v>0.0</v>
      </c>
      <c r="AS197" s="14" t="s">
        <v>448</v>
      </c>
      <c r="AT197" s="15" t="s">
        <v>348</v>
      </c>
    </row>
    <row r="198" ht="15.75" customHeight="1">
      <c r="A198" s="14">
        <v>282.0</v>
      </c>
      <c r="B198" s="14" t="s">
        <v>482</v>
      </c>
      <c r="C198" s="9" t="s">
        <v>346</v>
      </c>
      <c r="D198" s="9" t="s">
        <v>65</v>
      </c>
      <c r="E198" s="9" t="str">
        <f t="shared" si="1"/>
        <v>Kabupaten Wajo</v>
      </c>
      <c r="AF198" s="9" t="s">
        <v>344</v>
      </c>
      <c r="AN198" s="14">
        <v>17.0</v>
      </c>
      <c r="AO198" s="14">
        <v>0.0</v>
      </c>
      <c r="AP198" s="14">
        <v>0.0</v>
      </c>
      <c r="AQ198" s="14">
        <v>0.0</v>
      </c>
      <c r="AR198" s="14">
        <v>0.0</v>
      </c>
      <c r="AS198" s="14" t="s">
        <v>448</v>
      </c>
      <c r="AT198" s="15" t="s">
        <v>348</v>
      </c>
    </row>
    <row r="199" ht="15.75" customHeight="1">
      <c r="A199" s="14">
        <v>283.0</v>
      </c>
      <c r="B199" s="14" t="s">
        <v>482</v>
      </c>
      <c r="C199" s="9" t="s">
        <v>346</v>
      </c>
      <c r="D199" s="9" t="s">
        <v>65</v>
      </c>
      <c r="E199" s="9" t="str">
        <f t="shared" si="1"/>
        <v>Kota Palopo</v>
      </c>
      <c r="AF199" s="9" t="s">
        <v>410</v>
      </c>
      <c r="AN199" s="14">
        <v>17.0</v>
      </c>
      <c r="AO199" s="14">
        <v>0.0</v>
      </c>
      <c r="AP199" s="14">
        <v>0.0</v>
      </c>
      <c r="AQ199" s="14">
        <v>0.0</v>
      </c>
      <c r="AR199" s="14">
        <v>0.0</v>
      </c>
      <c r="AS199" s="14" t="s">
        <v>448</v>
      </c>
      <c r="AT199" s="15" t="s">
        <v>348</v>
      </c>
    </row>
    <row r="200" ht="15.75" customHeight="1">
      <c r="A200" s="14">
        <v>284.0</v>
      </c>
      <c r="B200" s="14" t="s">
        <v>483</v>
      </c>
      <c r="C200" s="9" t="s">
        <v>346</v>
      </c>
      <c r="D200" s="9" t="s">
        <v>65</v>
      </c>
      <c r="E200" s="9" t="str">
        <f t="shared" si="1"/>
        <v>Kabupaten Gowa</v>
      </c>
      <c r="AF200" s="9" t="s">
        <v>404</v>
      </c>
      <c r="AN200" s="14">
        <v>5.0</v>
      </c>
      <c r="AO200" s="14">
        <v>8.0</v>
      </c>
      <c r="AP200" s="14">
        <v>0.0</v>
      </c>
      <c r="AQ200" s="14">
        <v>0.0</v>
      </c>
      <c r="AR200" s="14">
        <v>0.0</v>
      </c>
      <c r="AS200" s="14" t="s">
        <v>448</v>
      </c>
      <c r="AT200" s="15" t="s">
        <v>348</v>
      </c>
    </row>
    <row r="201" ht="15.75" customHeight="1">
      <c r="A201" s="14">
        <v>285.0</v>
      </c>
      <c r="B201" s="14" t="s">
        <v>484</v>
      </c>
      <c r="C201" s="9" t="s">
        <v>346</v>
      </c>
      <c r="D201" s="9" t="s">
        <v>65</v>
      </c>
      <c r="E201" s="9" t="str">
        <f t="shared" si="1"/>
        <v>Kabupaten Maros</v>
      </c>
      <c r="AF201" s="9" t="s">
        <v>415</v>
      </c>
      <c r="AN201" s="14">
        <v>10.0</v>
      </c>
      <c r="AO201" s="14">
        <v>3.0</v>
      </c>
      <c r="AP201" s="14">
        <v>0.0</v>
      </c>
      <c r="AQ201" s="14">
        <v>0.0</v>
      </c>
      <c r="AR201" s="14">
        <v>0.0</v>
      </c>
      <c r="AS201" s="14" t="s">
        <v>448</v>
      </c>
      <c r="AT201" s="15" t="s">
        <v>348</v>
      </c>
    </row>
    <row r="202" ht="15.75" customHeight="1">
      <c r="A202" s="14">
        <v>286.0</v>
      </c>
      <c r="B202" s="14" t="s">
        <v>485</v>
      </c>
      <c r="C202" s="9" t="s">
        <v>346</v>
      </c>
      <c r="D202" s="9" t="s">
        <v>65</v>
      </c>
      <c r="E202" s="9" t="str">
        <f t="shared" si="1"/>
        <v>Kabupaten Bulukumba</v>
      </c>
      <c r="AF202" s="9" t="s">
        <v>360</v>
      </c>
      <c r="AN202" s="14">
        <v>12.0</v>
      </c>
      <c r="AO202" s="14">
        <v>1.0</v>
      </c>
      <c r="AP202" s="14">
        <v>0.0</v>
      </c>
      <c r="AQ202" s="14">
        <v>0.0</v>
      </c>
      <c r="AR202" s="14">
        <v>0.0</v>
      </c>
      <c r="AS202" s="14" t="s">
        <v>448</v>
      </c>
      <c r="AT202" s="15" t="s">
        <v>348</v>
      </c>
    </row>
    <row r="203" ht="15.75" customHeight="1">
      <c r="A203" s="14">
        <v>287.0</v>
      </c>
      <c r="B203" s="14" t="s">
        <v>486</v>
      </c>
      <c r="C203" s="9" t="s">
        <v>346</v>
      </c>
      <c r="D203" s="9" t="s">
        <v>65</v>
      </c>
      <c r="E203" s="9" t="str">
        <f t="shared" si="1"/>
        <v>Kabupaten Enrekang</v>
      </c>
      <c r="AF203" s="9" t="s">
        <v>369</v>
      </c>
      <c r="AN203" s="14">
        <v>10.0</v>
      </c>
      <c r="AO203" s="14">
        <v>0.0</v>
      </c>
      <c r="AP203" s="14">
        <v>0.0</v>
      </c>
      <c r="AQ203" s="14">
        <v>0.0</v>
      </c>
      <c r="AR203" s="14">
        <v>0.0</v>
      </c>
      <c r="AS203" s="14" t="s">
        <v>448</v>
      </c>
      <c r="AT203" s="15" t="s">
        <v>348</v>
      </c>
    </row>
    <row r="204" ht="15.75" customHeight="1">
      <c r="A204" s="14">
        <v>288.0</v>
      </c>
      <c r="B204" s="14" t="s">
        <v>487</v>
      </c>
      <c r="C204" s="9" t="s">
        <v>346</v>
      </c>
      <c r="D204" s="9" t="s">
        <v>65</v>
      </c>
      <c r="E204" s="9" t="str">
        <f t="shared" si="1"/>
        <v>Kabupaten Pangkajene dan Kepulauan</v>
      </c>
      <c r="AF204" s="9" t="s">
        <v>417</v>
      </c>
      <c r="AN204" s="14">
        <v>7.0</v>
      </c>
      <c r="AO204" s="14">
        <v>2.0</v>
      </c>
      <c r="AP204" s="14">
        <v>0.0</v>
      </c>
      <c r="AQ204" s="14">
        <v>0.0</v>
      </c>
      <c r="AR204" s="14">
        <v>0.0</v>
      </c>
      <c r="AS204" s="14" t="s">
        <v>448</v>
      </c>
      <c r="AT204" s="15" t="s">
        <v>348</v>
      </c>
    </row>
    <row r="205" ht="15.75" customHeight="1">
      <c r="A205" s="14">
        <v>289.0</v>
      </c>
      <c r="B205" s="14" t="s">
        <v>488</v>
      </c>
      <c r="C205" s="9" t="s">
        <v>346</v>
      </c>
      <c r="D205" s="9" t="s">
        <v>65</v>
      </c>
      <c r="E205" s="9" t="str">
        <f t="shared" si="1"/>
        <v>Kabupaten Jeneponto</v>
      </c>
      <c r="AF205" s="9" t="s">
        <v>367</v>
      </c>
      <c r="AN205" s="14">
        <v>5.0</v>
      </c>
      <c r="AO205" s="14">
        <v>4.0</v>
      </c>
      <c r="AP205" s="14">
        <v>0.0</v>
      </c>
      <c r="AQ205" s="14">
        <v>0.0</v>
      </c>
      <c r="AR205" s="14">
        <v>0.0</v>
      </c>
      <c r="AS205" s="14" t="s">
        <v>448</v>
      </c>
      <c r="AT205" s="15" t="s">
        <v>348</v>
      </c>
    </row>
    <row r="206" ht="15.75" customHeight="1">
      <c r="A206" s="14">
        <v>290.0</v>
      </c>
      <c r="B206" s="14" t="s">
        <v>489</v>
      </c>
      <c r="C206" s="9" t="s">
        <v>346</v>
      </c>
      <c r="D206" s="9" t="s">
        <v>65</v>
      </c>
      <c r="E206" s="9" t="str">
        <f t="shared" si="1"/>
        <v>Kabupaten Luwu Utara</v>
      </c>
      <c r="AF206" s="9" t="s">
        <v>392</v>
      </c>
      <c r="AN206" s="14">
        <v>4.0</v>
      </c>
      <c r="AO206" s="14">
        <v>2.0</v>
      </c>
      <c r="AP206" s="14">
        <v>0.0</v>
      </c>
      <c r="AQ206" s="14">
        <v>0.0</v>
      </c>
      <c r="AR206" s="14">
        <v>0.0</v>
      </c>
      <c r="AS206" s="14" t="s">
        <v>448</v>
      </c>
      <c r="AT206" s="15" t="s">
        <v>348</v>
      </c>
    </row>
    <row r="207" ht="15.75" customHeight="1">
      <c r="A207" s="14">
        <v>291.0</v>
      </c>
      <c r="B207" s="14" t="s">
        <v>490</v>
      </c>
      <c r="C207" s="9" t="s">
        <v>346</v>
      </c>
      <c r="D207" s="9" t="s">
        <v>65</v>
      </c>
      <c r="E207" s="9" t="str">
        <f t="shared" si="1"/>
        <v>Kabupaten Pinrang</v>
      </c>
      <c r="AF207" s="9" t="s">
        <v>362</v>
      </c>
      <c r="AN207" s="14">
        <v>5.0</v>
      </c>
      <c r="AO207" s="14">
        <v>0.0</v>
      </c>
      <c r="AP207" s="14">
        <v>1.0</v>
      </c>
      <c r="AQ207" s="14">
        <v>0.0</v>
      </c>
      <c r="AR207" s="14">
        <v>0.0</v>
      </c>
      <c r="AS207" s="14" t="s">
        <v>448</v>
      </c>
      <c r="AT207" s="15" t="s">
        <v>348</v>
      </c>
    </row>
    <row r="208" ht="174.75" customHeight="1">
      <c r="A208" s="14">
        <v>292.0</v>
      </c>
      <c r="B208" s="14" t="s">
        <v>491</v>
      </c>
      <c r="C208" s="9" t="s">
        <v>346</v>
      </c>
      <c r="D208" s="9" t="s">
        <v>65</v>
      </c>
      <c r="E208" s="9" t="str">
        <f t="shared" si="1"/>
        <v>Kota Parepare</v>
      </c>
      <c r="AF208" s="9" t="s">
        <v>407</v>
      </c>
      <c r="AN208" s="14">
        <v>5.0</v>
      </c>
      <c r="AO208" s="14">
        <v>1.0</v>
      </c>
      <c r="AP208" s="14">
        <v>0.0</v>
      </c>
      <c r="AQ208" s="14">
        <v>0.0</v>
      </c>
      <c r="AR208" s="14">
        <v>0.0</v>
      </c>
      <c r="AS208" s="14" t="s">
        <v>448</v>
      </c>
      <c r="AT208" s="15" t="s">
        <v>348</v>
      </c>
    </row>
    <row r="209" ht="15.75" customHeight="1">
      <c r="A209" s="14">
        <v>295.0</v>
      </c>
      <c r="B209" s="14" t="s">
        <v>492</v>
      </c>
      <c r="C209" s="9" t="s">
        <v>493</v>
      </c>
      <c r="D209" s="9" t="s">
        <v>41</v>
      </c>
      <c r="E209" s="9" t="str">
        <f t="shared" si="1"/>
        <v>Kota Denpasar</v>
      </c>
      <c r="V209" s="9" t="s">
        <v>494</v>
      </c>
      <c r="AN209" s="14">
        <v>76.0</v>
      </c>
      <c r="AO209" s="14">
        <v>2.0</v>
      </c>
      <c r="AP209" s="14">
        <v>1.0</v>
      </c>
      <c r="AQ209" s="14">
        <v>0.0</v>
      </c>
      <c r="AR209" s="14">
        <v>0.0</v>
      </c>
      <c r="AS209" s="14" t="s">
        <v>448</v>
      </c>
      <c r="AT209" s="15" t="s">
        <v>495</v>
      </c>
    </row>
    <row r="210" ht="15.75" customHeight="1">
      <c r="A210" s="14">
        <v>297.0</v>
      </c>
      <c r="B210" s="14" t="s">
        <v>496</v>
      </c>
      <c r="C210" s="9" t="s">
        <v>346</v>
      </c>
      <c r="D210" s="9" t="s">
        <v>65</v>
      </c>
      <c r="E210" s="9" t="str">
        <f t="shared" si="1"/>
        <v>Kabupaten Sidenreng Rappang</v>
      </c>
      <c r="AF210" s="9" t="s">
        <v>358</v>
      </c>
      <c r="AN210" s="14">
        <v>1.0</v>
      </c>
      <c r="AO210" s="14">
        <v>2.0</v>
      </c>
      <c r="AP210" s="14">
        <v>0.0</v>
      </c>
      <c r="AQ210" s="14">
        <v>0.0</v>
      </c>
      <c r="AR210" s="14">
        <v>0.0</v>
      </c>
      <c r="AS210" s="14" t="s">
        <v>448</v>
      </c>
      <c r="AT210" s="15" t="s">
        <v>348</v>
      </c>
    </row>
    <row r="211" ht="15.75" customHeight="1">
      <c r="A211" s="14">
        <v>299.0</v>
      </c>
      <c r="B211" s="14" t="s">
        <v>497</v>
      </c>
      <c r="C211" s="9" t="s">
        <v>346</v>
      </c>
      <c r="D211" s="9" t="s">
        <v>65</v>
      </c>
      <c r="E211" s="9" t="str">
        <f t="shared" si="1"/>
        <v>Kabupaten Takalr</v>
      </c>
      <c r="AF211" s="9" t="s">
        <v>396</v>
      </c>
      <c r="AN211" s="14">
        <v>2.0</v>
      </c>
      <c r="AO211" s="14">
        <v>1.0</v>
      </c>
      <c r="AP211" s="14">
        <v>0.0</v>
      </c>
      <c r="AQ211" s="14">
        <v>0.0</v>
      </c>
      <c r="AR211" s="14">
        <v>0.0</v>
      </c>
      <c r="AS211" s="14" t="s">
        <v>448</v>
      </c>
      <c r="AT211" s="15" t="s">
        <v>348</v>
      </c>
    </row>
    <row r="212" ht="15.75" customHeight="1">
      <c r="A212" s="14">
        <v>301.0</v>
      </c>
      <c r="B212" s="14" t="s">
        <v>498</v>
      </c>
      <c r="C212" s="9" t="s">
        <v>346</v>
      </c>
      <c r="D212" s="9" t="s">
        <v>65</v>
      </c>
      <c r="E212" s="9" t="str">
        <f t="shared" si="1"/>
        <v>Kabupaten Bone</v>
      </c>
      <c r="AF212" s="9" t="s">
        <v>421</v>
      </c>
      <c r="AN212" s="14">
        <v>0.0</v>
      </c>
      <c r="AO212" s="14">
        <v>2.0</v>
      </c>
      <c r="AP212" s="14">
        <v>0.0</v>
      </c>
      <c r="AQ212" s="14">
        <v>0.0</v>
      </c>
      <c r="AR212" s="14">
        <v>0.0</v>
      </c>
      <c r="AS212" s="14" t="s">
        <v>448</v>
      </c>
      <c r="AT212" s="15" t="s">
        <v>348</v>
      </c>
    </row>
    <row r="213" ht="15.75" customHeight="1">
      <c r="A213" s="14">
        <v>302.0</v>
      </c>
      <c r="B213" s="14" t="s">
        <v>498</v>
      </c>
      <c r="C213" s="9" t="s">
        <v>346</v>
      </c>
      <c r="D213" s="9" t="s">
        <v>65</v>
      </c>
      <c r="E213" s="9" t="str">
        <f t="shared" si="1"/>
        <v>Kabupaten Soppeng</v>
      </c>
      <c r="AF213" s="9" t="s">
        <v>423</v>
      </c>
      <c r="AN213" s="14">
        <v>1.0</v>
      </c>
      <c r="AO213" s="14">
        <v>0.0</v>
      </c>
      <c r="AP213" s="14">
        <v>0.0</v>
      </c>
      <c r="AQ213" s="14">
        <v>0.0</v>
      </c>
      <c r="AR213" s="14">
        <v>0.0</v>
      </c>
      <c r="AS213" s="14" t="s">
        <v>448</v>
      </c>
      <c r="AT213" s="15" t="s">
        <v>348</v>
      </c>
    </row>
    <row r="214" ht="15.75" customHeight="1">
      <c r="A214" s="14">
        <v>303.0</v>
      </c>
      <c r="B214" s="14" t="s">
        <v>499</v>
      </c>
      <c r="C214" s="9" t="s">
        <v>346</v>
      </c>
      <c r="D214" s="9" t="s">
        <v>65</v>
      </c>
      <c r="E214" s="9" t="str">
        <f t="shared" si="1"/>
        <v>Kabupaten Luwu Timur</v>
      </c>
      <c r="AF214" s="9" t="s">
        <v>394</v>
      </c>
      <c r="AN214" s="14">
        <v>1.0</v>
      </c>
      <c r="AO214" s="14">
        <v>0.0</v>
      </c>
      <c r="AP214" s="14">
        <v>0.0</v>
      </c>
      <c r="AQ214" s="14">
        <v>0.0</v>
      </c>
      <c r="AR214" s="14">
        <v>0.0</v>
      </c>
      <c r="AS214" s="14" t="s">
        <v>448</v>
      </c>
      <c r="AT214" s="15" t="s">
        <v>348</v>
      </c>
    </row>
    <row r="215" ht="15.75" customHeight="1">
      <c r="A215" s="14">
        <v>304.0</v>
      </c>
      <c r="B215" s="14" t="s">
        <v>500</v>
      </c>
      <c r="C215" s="9" t="s">
        <v>346</v>
      </c>
      <c r="D215" s="9" t="s">
        <v>65</v>
      </c>
      <c r="E215" s="9" t="str">
        <f t="shared" si="1"/>
        <v>Kabupaten Kepulauan Selayar</v>
      </c>
      <c r="AF215" s="9" t="s">
        <v>347</v>
      </c>
      <c r="AN215" s="14">
        <v>1.0</v>
      </c>
      <c r="AO215" s="14">
        <v>0.0</v>
      </c>
      <c r="AP215" s="14">
        <v>0.0</v>
      </c>
      <c r="AQ215" s="14">
        <v>0.0</v>
      </c>
      <c r="AR215" s="14">
        <v>0.0</v>
      </c>
      <c r="AS215" s="14" t="s">
        <v>448</v>
      </c>
      <c r="AT215" s="15" t="s">
        <v>348</v>
      </c>
    </row>
    <row r="216" ht="15.75" customHeight="1">
      <c r="A216" s="14">
        <v>305.0</v>
      </c>
      <c r="B216" s="14" t="s">
        <v>501</v>
      </c>
      <c r="C216" s="9" t="s">
        <v>346</v>
      </c>
      <c r="D216" s="9" t="s">
        <v>65</v>
      </c>
      <c r="E216" s="9" t="str">
        <f t="shared" si="1"/>
        <v>Kabupaten Toraja Utara</v>
      </c>
      <c r="AF216" s="9" t="s">
        <v>399</v>
      </c>
      <c r="AN216" s="14">
        <v>1.0</v>
      </c>
      <c r="AO216" s="14">
        <v>0.0</v>
      </c>
      <c r="AP216" s="14">
        <v>0.0</v>
      </c>
      <c r="AQ216" s="14">
        <v>0.0</v>
      </c>
      <c r="AR216" s="14">
        <v>0.0</v>
      </c>
      <c r="AS216" s="14" t="s">
        <v>448</v>
      </c>
      <c r="AT216" s="15" t="s">
        <v>348</v>
      </c>
    </row>
    <row r="217" ht="15.75" customHeight="1">
      <c r="A217" s="14">
        <v>307.0</v>
      </c>
      <c r="B217" s="14" t="s">
        <v>502</v>
      </c>
      <c r="C217" s="9" t="s">
        <v>346</v>
      </c>
      <c r="D217" s="9" t="s">
        <v>65</v>
      </c>
      <c r="E217" s="9" t="str">
        <f t="shared" si="1"/>
        <v>Kabupaten Bantaeng</v>
      </c>
      <c r="AF217" s="9" t="s">
        <v>503</v>
      </c>
      <c r="AN217" s="14">
        <v>0.0</v>
      </c>
      <c r="AO217" s="14">
        <v>1.0</v>
      </c>
      <c r="AP217" s="14">
        <v>0.0</v>
      </c>
      <c r="AQ217" s="14">
        <v>0.0</v>
      </c>
      <c r="AR217" s="14">
        <v>0.0</v>
      </c>
      <c r="AS217" s="14" t="s">
        <v>448</v>
      </c>
      <c r="AT217" s="15" t="s">
        <v>348</v>
      </c>
    </row>
    <row r="218" ht="15.75" customHeight="1">
      <c r="A218" s="14">
        <v>308.0</v>
      </c>
      <c r="B218" s="14" t="s">
        <v>502</v>
      </c>
      <c r="C218" s="9" t="s">
        <v>346</v>
      </c>
      <c r="D218" s="9" t="s">
        <v>65</v>
      </c>
      <c r="E218" s="9" t="str">
        <f t="shared" si="1"/>
        <v>Kabupaten Barru</v>
      </c>
      <c r="AF218" s="9" t="s">
        <v>419</v>
      </c>
      <c r="AN218" s="14">
        <v>0.0</v>
      </c>
      <c r="AO218" s="14">
        <v>1.0</v>
      </c>
      <c r="AP218" s="14">
        <v>0.0</v>
      </c>
      <c r="AQ218" s="14">
        <v>0.0</v>
      </c>
      <c r="AR218" s="14">
        <v>0.0</v>
      </c>
      <c r="AS218" s="14" t="s">
        <v>448</v>
      </c>
      <c r="AT218" s="15" t="s">
        <v>348</v>
      </c>
    </row>
    <row r="219" ht="15.75" customHeight="1">
      <c r="A219" s="14">
        <v>309.0</v>
      </c>
      <c r="B219" s="14" t="s">
        <v>504</v>
      </c>
      <c r="C219" s="9" t="s">
        <v>346</v>
      </c>
      <c r="D219" s="9" t="s">
        <v>65</v>
      </c>
      <c r="E219" s="9" t="str">
        <f t="shared" si="1"/>
        <v>Kabupaten Luwu</v>
      </c>
      <c r="AF219" s="9" t="s">
        <v>372</v>
      </c>
      <c r="AN219" s="14">
        <v>0.0</v>
      </c>
      <c r="AO219" s="14">
        <v>1.0</v>
      </c>
      <c r="AP219" s="14">
        <v>0.0</v>
      </c>
      <c r="AQ219" s="14">
        <v>0.0</v>
      </c>
      <c r="AR219" s="14">
        <v>0.0</v>
      </c>
      <c r="AS219" s="14" t="s">
        <v>448</v>
      </c>
      <c r="AT219" s="15" t="s">
        <v>348</v>
      </c>
    </row>
    <row r="220" ht="15.75" customHeight="1">
      <c r="A220" s="14">
        <v>310.0</v>
      </c>
      <c r="B220" s="14" t="s">
        <v>505</v>
      </c>
      <c r="C220" s="9" t="s">
        <v>346</v>
      </c>
      <c r="D220" s="9" t="s">
        <v>65</v>
      </c>
      <c r="E220" s="9" t="str">
        <f t="shared" si="1"/>
        <v>Kabupaten Tana Toraja</v>
      </c>
      <c r="AF220" s="9" t="s">
        <v>388</v>
      </c>
      <c r="AN220" s="14">
        <v>1.0</v>
      </c>
      <c r="AO220" s="14">
        <v>0.0</v>
      </c>
      <c r="AP220" s="14">
        <v>0.0</v>
      </c>
      <c r="AQ220" s="14">
        <v>0.0</v>
      </c>
      <c r="AR220" s="14">
        <v>0.0</v>
      </c>
      <c r="AS220" s="14" t="s">
        <v>448</v>
      </c>
      <c r="AT220" s="15" t="s">
        <v>348</v>
      </c>
    </row>
    <row r="221" ht="15.75" customHeight="1">
      <c r="A221" s="14">
        <v>320.0</v>
      </c>
      <c r="B221" s="14" t="s">
        <v>506</v>
      </c>
      <c r="C221" s="9" t="s">
        <v>203</v>
      </c>
      <c r="D221" s="9" t="s">
        <v>17</v>
      </c>
      <c r="E221" s="9" t="str">
        <f t="shared" si="1"/>
        <v>Kota Batam</v>
      </c>
      <c r="J221" s="9" t="s">
        <v>282</v>
      </c>
      <c r="AN221" s="14">
        <v>583.0</v>
      </c>
      <c r="AO221" s="14">
        <v>38.0</v>
      </c>
      <c r="AP221" s="14">
        <v>3.0</v>
      </c>
      <c r="AQ221" s="14">
        <v>0.0</v>
      </c>
      <c r="AR221" s="14">
        <v>1.0</v>
      </c>
      <c r="AS221" s="14" t="s">
        <v>448</v>
      </c>
      <c r="AT221" s="15" t="s">
        <v>205</v>
      </c>
    </row>
    <row r="222" ht="15.75" customHeight="1">
      <c r="A222" s="14">
        <v>321.0</v>
      </c>
      <c r="B222" s="14" t="s">
        <v>507</v>
      </c>
      <c r="C222" s="9" t="s">
        <v>214</v>
      </c>
      <c r="D222" s="9" t="s">
        <v>35</v>
      </c>
      <c r="E222" s="9" t="str">
        <f t="shared" si="1"/>
        <v>Kabupaten Boyolali</v>
      </c>
      <c r="S222" s="9" t="s">
        <v>125</v>
      </c>
      <c r="AN222" s="14">
        <v>13.0</v>
      </c>
      <c r="AO222" s="14">
        <v>0.0</v>
      </c>
      <c r="AP222" s="14">
        <v>0.0</v>
      </c>
      <c r="AQ222" s="14">
        <v>0.0</v>
      </c>
      <c r="AR222" s="14">
        <v>0.0</v>
      </c>
      <c r="AS222" s="14" t="s">
        <v>448</v>
      </c>
      <c r="AT222" s="15" t="s">
        <v>127</v>
      </c>
    </row>
    <row r="223" ht="15.75" customHeight="1">
      <c r="A223" s="14">
        <v>322.0</v>
      </c>
      <c r="B223" s="14" t="s">
        <v>506</v>
      </c>
      <c r="C223" s="9" t="s">
        <v>214</v>
      </c>
      <c r="D223" s="9" t="s">
        <v>35</v>
      </c>
      <c r="E223" s="9" t="str">
        <f t="shared" si="1"/>
        <v>Kabupaten Klaten</v>
      </c>
      <c r="S223" s="9" t="s">
        <v>215</v>
      </c>
      <c r="AN223" s="14">
        <v>52.0</v>
      </c>
      <c r="AO223" s="14">
        <v>3.0</v>
      </c>
      <c r="AP223" s="14">
        <v>0.0</v>
      </c>
      <c r="AQ223" s="14">
        <v>0.0</v>
      </c>
      <c r="AR223" s="14">
        <v>0.0</v>
      </c>
      <c r="AS223" s="14" t="s">
        <v>448</v>
      </c>
      <c r="AT223" s="15" t="s">
        <v>127</v>
      </c>
    </row>
    <row r="224" ht="15.75" customHeight="1">
      <c r="A224" s="14">
        <v>323.0</v>
      </c>
      <c r="B224" s="14" t="s">
        <v>508</v>
      </c>
      <c r="C224" s="9" t="s">
        <v>203</v>
      </c>
      <c r="D224" s="9" t="s">
        <v>17</v>
      </c>
      <c r="E224" s="9" t="str">
        <f t="shared" si="1"/>
        <v>Kota Tanjungpinang</v>
      </c>
      <c r="J224" s="9" t="s">
        <v>289</v>
      </c>
      <c r="AN224" s="14">
        <v>69.0</v>
      </c>
      <c r="AO224" s="14">
        <v>19.0</v>
      </c>
      <c r="AP224" s="14">
        <v>0.0</v>
      </c>
      <c r="AQ224" s="14">
        <v>0.0</v>
      </c>
      <c r="AR224" s="14">
        <v>0.0</v>
      </c>
      <c r="AS224" s="14" t="s">
        <v>448</v>
      </c>
      <c r="AT224" s="15" t="s">
        <v>205</v>
      </c>
    </row>
    <row r="225" ht="15.75" customHeight="1">
      <c r="A225" s="14">
        <v>325.0</v>
      </c>
      <c r="B225" s="14" t="s">
        <v>509</v>
      </c>
      <c r="C225" s="9" t="s">
        <v>214</v>
      </c>
      <c r="D225" s="9" t="s">
        <v>35</v>
      </c>
      <c r="E225" s="9" t="str">
        <f t="shared" si="1"/>
        <v>Kabupaten Sukoharjo</v>
      </c>
      <c r="S225" s="9" t="s">
        <v>217</v>
      </c>
      <c r="AN225" s="14">
        <v>96.0</v>
      </c>
      <c r="AO225" s="14">
        <v>5.0</v>
      </c>
      <c r="AP225" s="14">
        <v>0.0</v>
      </c>
      <c r="AQ225" s="14">
        <v>0.0</v>
      </c>
      <c r="AR225" s="14">
        <v>0.0</v>
      </c>
      <c r="AS225" s="14" t="s">
        <v>448</v>
      </c>
      <c r="AT225" s="15" t="s">
        <v>127</v>
      </c>
    </row>
    <row r="226" ht="15.75" customHeight="1">
      <c r="A226" s="14">
        <v>326.0</v>
      </c>
      <c r="B226" s="14" t="s">
        <v>510</v>
      </c>
      <c r="C226" s="9" t="s">
        <v>214</v>
      </c>
      <c r="D226" s="9" t="s">
        <v>35</v>
      </c>
      <c r="E226" s="9" t="str">
        <f t="shared" si="1"/>
        <v>Kabupaten Wonogiri</v>
      </c>
      <c r="S226" s="9" t="s">
        <v>219</v>
      </c>
      <c r="AN226" s="14">
        <v>27.0</v>
      </c>
      <c r="AO226" s="14">
        <v>7.0</v>
      </c>
      <c r="AP226" s="14">
        <v>1.0</v>
      </c>
      <c r="AQ226" s="14">
        <v>0.0</v>
      </c>
      <c r="AR226" s="14">
        <v>0.0</v>
      </c>
      <c r="AS226" s="14" t="s">
        <v>448</v>
      </c>
      <c r="AT226" s="15" t="s">
        <v>127</v>
      </c>
    </row>
    <row r="227" ht="15.75" customHeight="1">
      <c r="A227" s="14">
        <v>327.0</v>
      </c>
      <c r="B227" s="14" t="s">
        <v>510</v>
      </c>
      <c r="C227" s="9" t="s">
        <v>203</v>
      </c>
      <c r="D227" s="9" t="s">
        <v>17</v>
      </c>
      <c r="E227" s="9" t="str">
        <f t="shared" si="1"/>
        <v>Kabupaten Karimun</v>
      </c>
      <c r="J227" s="9" t="s">
        <v>204</v>
      </c>
      <c r="AN227" s="14">
        <v>289.0</v>
      </c>
      <c r="AO227" s="14">
        <v>7.0</v>
      </c>
      <c r="AP227" s="14">
        <v>0.0</v>
      </c>
      <c r="AQ227" s="14">
        <v>0.0</v>
      </c>
      <c r="AR227" s="14">
        <v>0.0</v>
      </c>
      <c r="AS227" s="14" t="s">
        <v>448</v>
      </c>
      <c r="AT227" s="15" t="s">
        <v>205</v>
      </c>
    </row>
    <row r="228" ht="15.75" customHeight="1">
      <c r="A228" s="14">
        <v>328.0</v>
      </c>
      <c r="B228" s="14" t="s">
        <v>511</v>
      </c>
      <c r="C228" s="9" t="s">
        <v>214</v>
      </c>
      <c r="D228" s="9" t="s">
        <v>35</v>
      </c>
      <c r="E228" s="9" t="str">
        <f t="shared" si="1"/>
        <v>Kabupaten Karanganyar</v>
      </c>
      <c r="S228" s="9" t="s">
        <v>221</v>
      </c>
      <c r="AN228" s="14">
        <v>32.0</v>
      </c>
      <c r="AO228" s="14">
        <v>2.0</v>
      </c>
      <c r="AP228" s="14">
        <v>0.0</v>
      </c>
      <c r="AQ228" s="14">
        <v>0.0</v>
      </c>
      <c r="AR228" s="14">
        <v>0.0</v>
      </c>
      <c r="AS228" s="14" t="s">
        <v>448</v>
      </c>
      <c r="AT228" s="15" t="s">
        <v>127</v>
      </c>
    </row>
    <row r="229" ht="15.75" customHeight="1">
      <c r="A229" s="14">
        <v>329.0</v>
      </c>
      <c r="B229" s="14" t="s">
        <v>512</v>
      </c>
      <c r="C229" s="9" t="s">
        <v>203</v>
      </c>
      <c r="D229" s="9" t="s">
        <v>17</v>
      </c>
      <c r="E229" s="9" t="str">
        <f t="shared" si="1"/>
        <v>Kabupaten Bintan</v>
      </c>
      <c r="J229" s="9" t="s">
        <v>190</v>
      </c>
      <c r="AN229" s="14">
        <v>31.0</v>
      </c>
      <c r="AO229" s="14">
        <v>3.0</v>
      </c>
      <c r="AP229" s="14">
        <v>0.0</v>
      </c>
      <c r="AQ229" s="14">
        <v>0.0</v>
      </c>
      <c r="AR229" s="14">
        <v>0.0</v>
      </c>
      <c r="AS229" s="14" t="s">
        <v>448</v>
      </c>
      <c r="AT229" s="15" t="s">
        <v>205</v>
      </c>
    </row>
    <row r="230" ht="15.75" customHeight="1">
      <c r="A230" s="14">
        <v>330.0</v>
      </c>
      <c r="B230" s="14" t="s">
        <v>513</v>
      </c>
      <c r="C230" s="9" t="s">
        <v>206</v>
      </c>
      <c r="D230" s="9" t="s">
        <v>71</v>
      </c>
      <c r="E230" s="9" t="str">
        <f t="shared" si="1"/>
        <v>Kota Ambon</v>
      </c>
      <c r="AA230" s="9" t="s">
        <v>514</v>
      </c>
      <c r="AN230" s="14">
        <v>14.0</v>
      </c>
      <c r="AO230" s="14">
        <v>2.0</v>
      </c>
      <c r="AP230" s="14">
        <v>1.0</v>
      </c>
      <c r="AQ230" s="14">
        <v>0.0</v>
      </c>
      <c r="AR230" s="14">
        <v>0.0</v>
      </c>
      <c r="AS230" s="14" t="s">
        <v>150</v>
      </c>
      <c r="AT230" s="15" t="s">
        <v>515</v>
      </c>
    </row>
    <row r="231" ht="15.75" customHeight="1">
      <c r="A231" s="14">
        <v>332.0</v>
      </c>
      <c r="B231" s="14" t="s">
        <v>512</v>
      </c>
      <c r="C231" s="9" t="s">
        <v>214</v>
      </c>
      <c r="D231" s="9" t="s">
        <v>35</v>
      </c>
      <c r="E231" s="9" t="str">
        <f t="shared" si="1"/>
        <v>Kabupaten Sragen</v>
      </c>
      <c r="S231" s="9" t="s">
        <v>223</v>
      </c>
      <c r="AN231" s="14">
        <v>7.0</v>
      </c>
      <c r="AO231" s="14">
        <v>2.0</v>
      </c>
      <c r="AP231" s="14">
        <v>0.0</v>
      </c>
      <c r="AQ231" s="14">
        <v>0.0</v>
      </c>
      <c r="AR231" s="14">
        <v>0.0</v>
      </c>
      <c r="AS231" s="14" t="s">
        <v>448</v>
      </c>
      <c r="AT231" s="15" t="s">
        <v>127</v>
      </c>
    </row>
    <row r="232" ht="15.75" customHeight="1">
      <c r="A232" s="14">
        <v>333.0</v>
      </c>
      <c r="B232" s="14" t="s">
        <v>513</v>
      </c>
      <c r="C232" s="9" t="s">
        <v>203</v>
      </c>
      <c r="D232" s="9" t="s">
        <v>17</v>
      </c>
      <c r="E232" s="9" t="str">
        <f t="shared" si="1"/>
        <v>Kabupaten Kepulauan Anambas</v>
      </c>
      <c r="J232" s="9" t="s">
        <v>212</v>
      </c>
      <c r="AN232" s="14">
        <v>5.0</v>
      </c>
      <c r="AO232" s="14">
        <v>2.0</v>
      </c>
      <c r="AP232" s="14">
        <v>0.0</v>
      </c>
      <c r="AQ232" s="14">
        <v>0.0</v>
      </c>
      <c r="AR232" s="14">
        <v>0.0</v>
      </c>
      <c r="AS232" s="14" t="s">
        <v>448</v>
      </c>
      <c r="AT232" s="15" t="s">
        <v>205</v>
      </c>
    </row>
    <row r="233" ht="15.75" customHeight="1">
      <c r="A233" s="14">
        <v>334.0</v>
      </c>
      <c r="B233" s="14" t="s">
        <v>516</v>
      </c>
      <c r="C233" s="9" t="s">
        <v>225</v>
      </c>
      <c r="D233" s="9" t="s">
        <v>75</v>
      </c>
      <c r="E233" s="9" t="str">
        <f t="shared" si="1"/>
        <v>Kabupaten Manokwari</v>
      </c>
      <c r="Y233" s="9" t="s">
        <v>517</v>
      </c>
      <c r="AN233" s="14">
        <v>27.0</v>
      </c>
      <c r="AO233" s="14">
        <v>0.0</v>
      </c>
      <c r="AP233" s="14">
        <v>0.0</v>
      </c>
      <c r="AQ233" s="14">
        <v>0.0</v>
      </c>
      <c r="AR233" s="14">
        <v>0.0</v>
      </c>
      <c r="AS233" s="14" t="s">
        <v>518</v>
      </c>
      <c r="AT233" s="15" t="s">
        <v>519</v>
      </c>
    </row>
    <row r="234" ht="15.75" customHeight="1">
      <c r="A234" s="14">
        <v>335.0</v>
      </c>
      <c r="B234" s="14" t="s">
        <v>520</v>
      </c>
      <c r="C234" s="9" t="s">
        <v>521</v>
      </c>
      <c r="D234" s="9" t="s">
        <v>43</v>
      </c>
      <c r="E234" s="9" t="str">
        <f t="shared" si="1"/>
        <v>Kota Mataram</v>
      </c>
      <c r="X234" s="9" t="s">
        <v>522</v>
      </c>
      <c r="AN234" s="14">
        <v>68.0</v>
      </c>
      <c r="AO234" s="14">
        <v>6.0</v>
      </c>
      <c r="AP234" s="14">
        <v>0.0</v>
      </c>
      <c r="AQ234" s="14">
        <v>0.0</v>
      </c>
      <c r="AR234" s="14">
        <v>0.0</v>
      </c>
      <c r="AS234" s="14" t="s">
        <v>448</v>
      </c>
      <c r="AT234" s="15" t="s">
        <v>523</v>
      </c>
    </row>
    <row r="235" ht="15.75" customHeight="1">
      <c r="A235" s="14">
        <v>337.0</v>
      </c>
      <c r="B235" s="14" t="s">
        <v>513</v>
      </c>
      <c r="C235" s="9" t="s">
        <v>206</v>
      </c>
      <c r="D235" s="9" t="s">
        <v>71</v>
      </c>
      <c r="E235" s="9" t="str">
        <f t="shared" si="1"/>
        <v>Kota Tual</v>
      </c>
      <c r="AA235" s="9" t="s">
        <v>524</v>
      </c>
      <c r="AN235" s="14">
        <v>2.0</v>
      </c>
      <c r="AO235" s="14">
        <v>0.0</v>
      </c>
      <c r="AP235" s="14">
        <v>0.0</v>
      </c>
      <c r="AQ235" s="14">
        <v>0.0</v>
      </c>
      <c r="AR235" s="14">
        <v>0.0</v>
      </c>
      <c r="AS235" s="14" t="s">
        <v>150</v>
      </c>
      <c r="AT235" s="15" t="s">
        <v>515</v>
      </c>
    </row>
    <row r="236" ht="15.75" customHeight="1">
      <c r="A236" s="14">
        <v>338.0</v>
      </c>
      <c r="B236" s="14" t="s">
        <v>525</v>
      </c>
      <c r="C236" s="9" t="s">
        <v>203</v>
      </c>
      <c r="D236" s="9" t="s">
        <v>17</v>
      </c>
      <c r="E236" s="9" t="str">
        <f t="shared" si="1"/>
        <v>Kabupaten Lingga</v>
      </c>
      <c r="J236" s="9" t="s">
        <v>272</v>
      </c>
      <c r="AN236" s="14">
        <v>0.0</v>
      </c>
      <c r="AO236" s="14">
        <v>0.0</v>
      </c>
      <c r="AP236" s="14">
        <v>0.0</v>
      </c>
      <c r="AQ236" s="14">
        <v>0.0</v>
      </c>
      <c r="AR236" s="14">
        <v>0.0</v>
      </c>
      <c r="AS236" s="14" t="s">
        <v>448</v>
      </c>
      <c r="AT236" s="15" t="s">
        <v>205</v>
      </c>
    </row>
    <row r="237" ht="15.75" customHeight="1">
      <c r="A237" s="14">
        <v>340.0</v>
      </c>
      <c r="B237" s="14" t="s">
        <v>525</v>
      </c>
      <c r="C237" s="9" t="s">
        <v>214</v>
      </c>
      <c r="D237" s="9" t="s">
        <v>35</v>
      </c>
      <c r="E237" s="9" t="str">
        <f t="shared" si="1"/>
        <v>Kota Surakarta</v>
      </c>
      <c r="S237" s="9" t="s">
        <v>238</v>
      </c>
      <c r="AN237" s="14">
        <v>69.0</v>
      </c>
      <c r="AO237" s="14">
        <v>22.0</v>
      </c>
      <c r="AP237" s="14">
        <v>7.0</v>
      </c>
      <c r="AQ237" s="14">
        <v>0.0</v>
      </c>
      <c r="AR237" s="14">
        <v>0.0</v>
      </c>
      <c r="AS237" s="14" t="s">
        <v>448</v>
      </c>
      <c r="AT237" s="15" t="s">
        <v>127</v>
      </c>
    </row>
    <row r="238" ht="15.75" customHeight="1">
      <c r="A238" s="14">
        <v>341.0</v>
      </c>
      <c r="B238" s="14" t="s">
        <v>516</v>
      </c>
      <c r="C238" s="9" t="s">
        <v>203</v>
      </c>
      <c r="D238" s="9" t="s">
        <v>17</v>
      </c>
      <c r="E238" s="9" t="str">
        <f t="shared" si="1"/>
        <v>Kabupaten Natuna</v>
      </c>
      <c r="J238" s="9" t="s">
        <v>277</v>
      </c>
      <c r="AN238" s="14">
        <v>27.0</v>
      </c>
      <c r="AO238" s="14">
        <v>2.0</v>
      </c>
      <c r="AP238" s="14">
        <v>0.0</v>
      </c>
      <c r="AQ238" s="14">
        <v>0.0</v>
      </c>
      <c r="AR238" s="14">
        <v>0.0</v>
      </c>
      <c r="AS238" s="14" t="s">
        <v>448</v>
      </c>
      <c r="AT238" s="15" t="s">
        <v>205</v>
      </c>
    </row>
    <row r="239" ht="15.75" customHeight="1">
      <c r="A239" s="14">
        <v>343.0</v>
      </c>
      <c r="B239" s="14" t="s">
        <v>516</v>
      </c>
      <c r="C239" s="9" t="s">
        <v>206</v>
      </c>
      <c r="D239" s="9" t="s">
        <v>71</v>
      </c>
      <c r="E239" s="9" t="str">
        <f t="shared" si="1"/>
        <v>Kabupaten Kepulauan Tanimbar</v>
      </c>
      <c r="AA239" s="9" t="s">
        <v>526</v>
      </c>
      <c r="AN239" s="14">
        <v>26.0</v>
      </c>
      <c r="AO239" s="14">
        <v>0.0</v>
      </c>
      <c r="AP239" s="14">
        <v>0.0</v>
      </c>
      <c r="AQ239" s="14">
        <v>0.0</v>
      </c>
      <c r="AR239" s="14">
        <v>0.0</v>
      </c>
      <c r="AS239" s="14" t="s">
        <v>150</v>
      </c>
      <c r="AT239" s="15" t="s">
        <v>515</v>
      </c>
    </row>
    <row r="240" ht="15.75" customHeight="1">
      <c r="A240" s="14">
        <v>344.0</v>
      </c>
      <c r="B240" s="14" t="s">
        <v>516</v>
      </c>
      <c r="C240" s="9" t="s">
        <v>214</v>
      </c>
      <c r="D240" s="9" t="s">
        <v>35</v>
      </c>
      <c r="E240" s="9" t="str">
        <f t="shared" si="1"/>
        <v>Kabupaten Grobogan</v>
      </c>
      <c r="S240" s="9" t="s">
        <v>241</v>
      </c>
      <c r="AN240" s="14">
        <v>13.0</v>
      </c>
      <c r="AO240" s="14">
        <v>1.0</v>
      </c>
      <c r="AP240" s="14">
        <v>0.0</v>
      </c>
      <c r="AQ240" s="14">
        <v>0.0</v>
      </c>
      <c r="AR240" s="14">
        <v>0.0</v>
      </c>
      <c r="AS240" s="14" t="s">
        <v>448</v>
      </c>
      <c r="AT240" s="15" t="s">
        <v>127</v>
      </c>
    </row>
    <row r="241" ht="15.75" customHeight="1">
      <c r="A241" s="14">
        <v>345.0</v>
      </c>
      <c r="B241" s="14" t="s">
        <v>527</v>
      </c>
      <c r="C241" s="9" t="s">
        <v>206</v>
      </c>
      <c r="D241" s="9" t="s">
        <v>71</v>
      </c>
      <c r="E241" s="9" t="str">
        <f t="shared" si="1"/>
        <v>Kabupaten Kepulauan Aru</v>
      </c>
      <c r="AA241" s="9" t="s">
        <v>528</v>
      </c>
      <c r="AN241" s="14">
        <v>6.0</v>
      </c>
      <c r="AO241" s="14">
        <v>0.0</v>
      </c>
      <c r="AP241" s="14">
        <v>0.0</v>
      </c>
      <c r="AQ241" s="14">
        <v>0.0</v>
      </c>
      <c r="AR241" s="14">
        <v>0.0</v>
      </c>
      <c r="AS241" s="14" t="s">
        <v>150</v>
      </c>
      <c r="AT241" s="15" t="s">
        <v>515</v>
      </c>
    </row>
    <row r="242" ht="15.75" customHeight="1">
      <c r="A242" s="14">
        <v>346.0</v>
      </c>
      <c r="B242" s="14" t="s">
        <v>529</v>
      </c>
      <c r="C242" s="9" t="s">
        <v>214</v>
      </c>
      <c r="D242" s="9" t="s">
        <v>35</v>
      </c>
      <c r="E242" s="9" t="str">
        <f t="shared" si="1"/>
        <v>Kabupaten Blora</v>
      </c>
      <c r="S242" s="9" t="s">
        <v>243</v>
      </c>
      <c r="AN242" s="14">
        <v>60.0</v>
      </c>
      <c r="AO242" s="14">
        <v>3.0</v>
      </c>
      <c r="AP242" s="14">
        <v>0.0</v>
      </c>
      <c r="AQ242" s="14">
        <v>0.0</v>
      </c>
      <c r="AR242" s="14">
        <v>0.0</v>
      </c>
      <c r="AS242" s="14" t="s">
        <v>448</v>
      </c>
      <c r="AT242" s="15" t="s">
        <v>127</v>
      </c>
    </row>
    <row r="243" ht="15.75" customHeight="1">
      <c r="A243" s="14">
        <v>347.0</v>
      </c>
      <c r="B243" s="14" t="s">
        <v>529</v>
      </c>
      <c r="C243" s="9" t="s">
        <v>225</v>
      </c>
      <c r="D243" s="9" t="s">
        <v>75</v>
      </c>
      <c r="E243" s="9" t="str">
        <f t="shared" si="1"/>
        <v>Kabupaten Sorong</v>
      </c>
      <c r="Y243" s="9" t="s">
        <v>530</v>
      </c>
      <c r="AN243" s="14">
        <v>9.0</v>
      </c>
      <c r="AO243" s="14">
        <v>0.0</v>
      </c>
      <c r="AP243" s="14">
        <v>0.0</v>
      </c>
      <c r="AQ243" s="14">
        <v>0.0</v>
      </c>
      <c r="AR243" s="14">
        <v>0.0</v>
      </c>
      <c r="AS243" s="14" t="s">
        <v>518</v>
      </c>
      <c r="AT243" s="15" t="s">
        <v>519</v>
      </c>
    </row>
    <row r="244" ht="15.75" customHeight="1">
      <c r="A244" s="14">
        <v>348.0</v>
      </c>
      <c r="B244" s="14" t="s">
        <v>529</v>
      </c>
      <c r="C244" s="9" t="s">
        <v>206</v>
      </c>
      <c r="D244" s="9" t="s">
        <v>71</v>
      </c>
      <c r="E244" s="9" t="str">
        <f t="shared" si="1"/>
        <v>Kabupaten Seram Bagian Barat</v>
      </c>
      <c r="AA244" s="9" t="s">
        <v>531</v>
      </c>
      <c r="AN244" s="14">
        <v>3.0</v>
      </c>
      <c r="AO244" s="14">
        <v>0.0</v>
      </c>
      <c r="AP244" s="14">
        <v>0.0</v>
      </c>
      <c r="AQ244" s="14">
        <v>0.0</v>
      </c>
      <c r="AR244" s="14">
        <v>0.0</v>
      </c>
      <c r="AS244" s="14" t="s">
        <v>150</v>
      </c>
      <c r="AT244" s="15" t="s">
        <v>515</v>
      </c>
    </row>
    <row r="245" ht="15.75" customHeight="1">
      <c r="A245" s="14">
        <v>349.0</v>
      </c>
      <c r="B245" s="14" t="s">
        <v>532</v>
      </c>
      <c r="C245" s="9" t="s">
        <v>206</v>
      </c>
      <c r="D245" s="9" t="s">
        <v>71</v>
      </c>
      <c r="E245" s="9" t="str">
        <f t="shared" si="1"/>
        <v>Kabupaten Buru</v>
      </c>
      <c r="AA245" s="9" t="s">
        <v>533</v>
      </c>
      <c r="AN245" s="14">
        <v>10.0</v>
      </c>
      <c r="AO245" s="14">
        <v>0.0</v>
      </c>
      <c r="AP245" s="14">
        <v>0.0</v>
      </c>
      <c r="AQ245" s="14">
        <v>0.0</v>
      </c>
      <c r="AR245" s="14">
        <v>0.0</v>
      </c>
      <c r="AS245" s="14" t="s">
        <v>150</v>
      </c>
      <c r="AT245" s="15" t="s">
        <v>515</v>
      </c>
    </row>
    <row r="246" ht="15.75" customHeight="1">
      <c r="A246" s="14">
        <v>350.0</v>
      </c>
      <c r="B246" s="14" t="s">
        <v>534</v>
      </c>
      <c r="C246" s="9" t="s">
        <v>225</v>
      </c>
      <c r="D246" s="9" t="s">
        <v>75</v>
      </c>
      <c r="E246" s="9" t="str">
        <f t="shared" si="1"/>
        <v>Kabupaten Teluk Wondama</v>
      </c>
      <c r="Y246" s="9" t="s">
        <v>535</v>
      </c>
      <c r="AN246" s="14">
        <v>2.0</v>
      </c>
      <c r="AO246" s="14">
        <v>0.0</v>
      </c>
      <c r="AP246" s="14">
        <v>0.0</v>
      </c>
      <c r="AQ246" s="14">
        <v>0.0</v>
      </c>
      <c r="AR246" s="14">
        <v>0.0</v>
      </c>
      <c r="AS246" s="14" t="s">
        <v>518</v>
      </c>
      <c r="AT246" s="15" t="s">
        <v>519</v>
      </c>
    </row>
    <row r="247" ht="15.75" customHeight="1">
      <c r="A247" s="14">
        <v>352.0</v>
      </c>
      <c r="B247" s="14" t="s">
        <v>536</v>
      </c>
      <c r="C247" s="9" t="s">
        <v>521</v>
      </c>
      <c r="D247" s="9" t="s">
        <v>43</v>
      </c>
      <c r="E247" s="9" t="str">
        <f t="shared" si="1"/>
        <v>Kabupaten Lombok Barat</v>
      </c>
      <c r="X247" s="9" t="s">
        <v>230</v>
      </c>
      <c r="AN247" s="14">
        <v>23.0</v>
      </c>
      <c r="AO247" s="14">
        <v>1.0</v>
      </c>
      <c r="AP247" s="14">
        <v>0.0</v>
      </c>
      <c r="AQ247" s="14">
        <v>0.0</v>
      </c>
      <c r="AR247" s="14">
        <v>0.0</v>
      </c>
      <c r="AS247" s="14" t="s">
        <v>448</v>
      </c>
      <c r="AT247" s="15" t="s">
        <v>523</v>
      </c>
    </row>
    <row r="248" ht="15.75" customHeight="1">
      <c r="A248" s="14">
        <v>354.0</v>
      </c>
      <c r="B248" s="14" t="s">
        <v>537</v>
      </c>
      <c r="C248" s="9" t="s">
        <v>521</v>
      </c>
      <c r="D248" s="9" t="s">
        <v>43</v>
      </c>
      <c r="E248" s="9" t="str">
        <f t="shared" si="1"/>
        <v>Kabupaten Lombok Tengah</v>
      </c>
      <c r="X248" s="9" t="s">
        <v>538</v>
      </c>
      <c r="AN248" s="14">
        <v>10.0</v>
      </c>
      <c r="AO248" s="14">
        <v>0.0</v>
      </c>
      <c r="AP248" s="14">
        <v>0.0</v>
      </c>
      <c r="AQ248" s="14">
        <v>0.0</v>
      </c>
      <c r="AR248" s="14">
        <v>0.0</v>
      </c>
      <c r="AS248" s="14" t="s">
        <v>448</v>
      </c>
      <c r="AT248" s="15" t="s">
        <v>523</v>
      </c>
    </row>
    <row r="249" ht="15.75" customHeight="1">
      <c r="A249" s="14">
        <v>356.0</v>
      </c>
      <c r="B249" s="14" t="s">
        <v>539</v>
      </c>
      <c r="C249" s="9" t="s">
        <v>521</v>
      </c>
      <c r="D249" s="9" t="s">
        <v>43</v>
      </c>
      <c r="E249" s="9" t="str">
        <f t="shared" si="1"/>
        <v>Kabupaten Lombok Utara</v>
      </c>
      <c r="X249" s="9" t="s">
        <v>540</v>
      </c>
      <c r="AN249" s="14">
        <v>76.0</v>
      </c>
      <c r="AO249" s="14">
        <v>1.0</v>
      </c>
      <c r="AP249" s="14">
        <v>0.0</v>
      </c>
      <c r="AQ249" s="14">
        <v>0.0</v>
      </c>
      <c r="AR249" s="14">
        <v>0.0</v>
      </c>
      <c r="AS249" s="14" t="s">
        <v>448</v>
      </c>
      <c r="AT249" s="15" t="s">
        <v>523</v>
      </c>
    </row>
    <row r="250" ht="15.75" customHeight="1">
      <c r="A250" s="14">
        <v>357.0</v>
      </c>
      <c r="B250" s="14" t="s">
        <v>541</v>
      </c>
      <c r="C250" s="9" t="s">
        <v>177</v>
      </c>
      <c r="D250" s="9" t="s">
        <v>35</v>
      </c>
      <c r="E250" s="9" t="str">
        <f t="shared" si="1"/>
        <v>Kabupaten Rembang</v>
      </c>
      <c r="S250" s="9" t="s">
        <v>173</v>
      </c>
      <c r="AN250" s="14">
        <v>26.0</v>
      </c>
      <c r="AO250" s="14">
        <v>2.0</v>
      </c>
      <c r="AP250" s="14">
        <v>0.0</v>
      </c>
      <c r="AQ250" s="14">
        <v>0.0</v>
      </c>
      <c r="AR250" s="14">
        <v>0.0</v>
      </c>
      <c r="AS250" s="14" t="s">
        <v>448</v>
      </c>
      <c r="AT250" s="15" t="s">
        <v>127</v>
      </c>
    </row>
    <row r="251" ht="15.75" customHeight="1">
      <c r="A251" s="14">
        <v>358.0</v>
      </c>
      <c r="B251" s="14" t="s">
        <v>542</v>
      </c>
      <c r="C251" s="9" t="s">
        <v>521</v>
      </c>
      <c r="D251" s="9" t="s">
        <v>43</v>
      </c>
      <c r="E251" s="9" t="str">
        <f t="shared" si="1"/>
        <v>Kabupaten Lombok Timur</v>
      </c>
      <c r="X251" s="9" t="s">
        <v>543</v>
      </c>
      <c r="AN251" s="14">
        <v>79.0</v>
      </c>
      <c r="AO251" s="14">
        <v>1.0</v>
      </c>
      <c r="AP251" s="14">
        <v>2.0</v>
      </c>
      <c r="AQ251" s="14">
        <v>0.0</v>
      </c>
      <c r="AR251" s="14">
        <v>0.0</v>
      </c>
      <c r="AS251" s="14" t="s">
        <v>448</v>
      </c>
      <c r="AT251" s="15" t="s">
        <v>523</v>
      </c>
    </row>
    <row r="252" ht="15.75" customHeight="1">
      <c r="A252" s="14">
        <v>359.0</v>
      </c>
      <c r="B252" s="14" t="s">
        <v>544</v>
      </c>
      <c r="C252" s="9" t="s">
        <v>177</v>
      </c>
      <c r="D252" s="9" t="s">
        <v>35</v>
      </c>
      <c r="E252" s="9" t="str">
        <f t="shared" si="1"/>
        <v>Kabupaten Pati</v>
      </c>
      <c r="S252" s="9" t="s">
        <v>174</v>
      </c>
      <c r="AN252" s="14">
        <v>19.0</v>
      </c>
      <c r="AO252" s="14">
        <v>3.0</v>
      </c>
      <c r="AP252" s="14">
        <v>0.0</v>
      </c>
      <c r="AQ252" s="14">
        <v>0.0</v>
      </c>
      <c r="AR252" s="14">
        <v>0.0</v>
      </c>
      <c r="AS252" s="14" t="s">
        <v>448</v>
      </c>
      <c r="AT252" s="15" t="s">
        <v>127</v>
      </c>
    </row>
    <row r="253" ht="15.75" customHeight="1">
      <c r="A253" s="14">
        <v>360.0</v>
      </c>
      <c r="B253" s="14" t="s">
        <v>542</v>
      </c>
      <c r="C253" s="9" t="s">
        <v>177</v>
      </c>
      <c r="D253" s="9" t="s">
        <v>35</v>
      </c>
      <c r="E253" s="9" t="str">
        <f t="shared" si="1"/>
        <v>Kabupaten Jepara</v>
      </c>
      <c r="S253" s="9" t="s">
        <v>178</v>
      </c>
      <c r="AN253" s="14">
        <v>19.0</v>
      </c>
      <c r="AO253" s="14">
        <v>0.0</v>
      </c>
      <c r="AP253" s="14">
        <v>0.0</v>
      </c>
      <c r="AQ253" s="14">
        <v>0.0</v>
      </c>
      <c r="AR253" s="14">
        <v>0.0</v>
      </c>
      <c r="AS253" s="14" t="s">
        <v>448</v>
      </c>
      <c r="AT253" s="15" t="s">
        <v>127</v>
      </c>
    </row>
    <row r="254" ht="15.75" customHeight="1">
      <c r="A254" s="14">
        <v>361.0</v>
      </c>
      <c r="B254" s="14" t="s">
        <v>542</v>
      </c>
      <c r="C254" s="9" t="s">
        <v>177</v>
      </c>
      <c r="D254" s="9" t="s">
        <v>35</v>
      </c>
      <c r="E254" s="9" t="str">
        <f t="shared" si="1"/>
        <v>Kabupaten Kudus</v>
      </c>
      <c r="S254" s="9" t="s">
        <v>181</v>
      </c>
      <c r="AN254" s="14">
        <v>48.0</v>
      </c>
      <c r="AO254" s="14">
        <v>15.0</v>
      </c>
      <c r="AP254" s="14">
        <v>0.0</v>
      </c>
      <c r="AQ254" s="14">
        <v>0.0</v>
      </c>
      <c r="AR254" s="14">
        <v>0.0</v>
      </c>
      <c r="AS254" s="14" t="s">
        <v>448</v>
      </c>
      <c r="AT254" s="15" t="s">
        <v>127</v>
      </c>
    </row>
    <row r="255" ht="15.75" customHeight="1">
      <c r="A255" s="14">
        <v>362.0</v>
      </c>
      <c r="B255" s="14" t="s">
        <v>545</v>
      </c>
      <c r="C255" s="9" t="s">
        <v>521</v>
      </c>
      <c r="D255" s="9" t="s">
        <v>43</v>
      </c>
      <c r="E255" s="9" t="str">
        <f t="shared" si="1"/>
        <v>Kabupaten Sumbawa Barat</v>
      </c>
      <c r="X255" s="9" t="s">
        <v>546</v>
      </c>
      <c r="AN255" s="14">
        <v>33.0</v>
      </c>
      <c r="AO255" s="14">
        <v>1.0</v>
      </c>
      <c r="AP255" s="14">
        <v>0.0</v>
      </c>
      <c r="AQ255" s="14">
        <v>0.0</v>
      </c>
      <c r="AR255" s="14">
        <v>0.0</v>
      </c>
      <c r="AS255" s="14" t="s">
        <v>448</v>
      </c>
      <c r="AT255" s="15" t="s">
        <v>523</v>
      </c>
    </row>
    <row r="256" ht="15.75" customHeight="1">
      <c r="A256" s="14">
        <v>363.0</v>
      </c>
      <c r="B256" s="14" t="s">
        <v>547</v>
      </c>
      <c r="C256" s="9" t="s">
        <v>177</v>
      </c>
      <c r="D256" s="9" t="s">
        <v>35</v>
      </c>
      <c r="E256" s="9" t="str">
        <f t="shared" si="1"/>
        <v>Kabupaten Demak</v>
      </c>
      <c r="S256" s="9" t="s">
        <v>186</v>
      </c>
      <c r="AN256" s="14">
        <v>19.0</v>
      </c>
      <c r="AO256" s="14">
        <v>3.0</v>
      </c>
      <c r="AP256" s="14">
        <v>0.0</v>
      </c>
      <c r="AQ256" s="14">
        <v>0.0</v>
      </c>
      <c r="AR256" s="14">
        <v>0.0</v>
      </c>
      <c r="AS256" s="14" t="s">
        <v>448</v>
      </c>
      <c r="AT256" s="15" t="s">
        <v>127</v>
      </c>
    </row>
    <row r="257" ht="15.75" customHeight="1">
      <c r="A257" s="14">
        <v>364.0</v>
      </c>
      <c r="B257" s="14" t="s">
        <v>548</v>
      </c>
      <c r="C257" s="9" t="s">
        <v>177</v>
      </c>
      <c r="D257" s="9" t="s">
        <v>35</v>
      </c>
      <c r="E257" s="9" t="str">
        <f t="shared" si="1"/>
        <v>Kota Semarang</v>
      </c>
      <c r="S257" s="9" t="s">
        <v>194</v>
      </c>
      <c r="AN257" s="14">
        <v>847.0</v>
      </c>
      <c r="AO257" s="14">
        <v>81.0</v>
      </c>
      <c r="AP257" s="14">
        <v>17.0</v>
      </c>
      <c r="AQ257" s="14">
        <v>0.0</v>
      </c>
      <c r="AR257" s="14">
        <v>0.0</v>
      </c>
      <c r="AS257" s="14" t="s">
        <v>448</v>
      </c>
      <c r="AT257" s="15" t="s">
        <v>127</v>
      </c>
    </row>
    <row r="258" ht="15.75" customHeight="1">
      <c r="A258" s="14">
        <v>365.0</v>
      </c>
      <c r="B258" s="14" t="s">
        <v>545</v>
      </c>
      <c r="C258" s="9" t="s">
        <v>177</v>
      </c>
      <c r="D258" s="9" t="s">
        <v>35</v>
      </c>
      <c r="E258" s="9" t="str">
        <f t="shared" si="1"/>
        <v>Kabupaten Semarang</v>
      </c>
      <c r="S258" s="9" t="s">
        <v>197</v>
      </c>
      <c r="AN258" s="14">
        <v>8.0</v>
      </c>
      <c r="AO258" s="14">
        <v>2.0</v>
      </c>
      <c r="AP258" s="14">
        <v>0.0</v>
      </c>
      <c r="AQ258" s="14">
        <v>0.0</v>
      </c>
      <c r="AR258" s="14">
        <v>0.0</v>
      </c>
      <c r="AS258" s="14" t="s">
        <v>448</v>
      </c>
      <c r="AT258" s="15" t="s">
        <v>127</v>
      </c>
    </row>
    <row r="259" ht="15.75" customHeight="1">
      <c r="A259" s="14">
        <v>366.0</v>
      </c>
      <c r="B259" s="14" t="s">
        <v>549</v>
      </c>
      <c r="C259" s="9" t="s">
        <v>177</v>
      </c>
      <c r="D259" s="9" t="s">
        <v>35</v>
      </c>
      <c r="E259" s="9" t="str">
        <f t="shared" si="1"/>
        <v>Kota Salatiga</v>
      </c>
      <c r="S259" s="9" t="s">
        <v>199</v>
      </c>
      <c r="AN259" s="14">
        <v>72.0</v>
      </c>
      <c r="AO259" s="14">
        <v>12.0</v>
      </c>
      <c r="AP259" s="14">
        <v>0.0</v>
      </c>
      <c r="AQ259" s="14">
        <v>0.0</v>
      </c>
      <c r="AR259" s="14">
        <v>0.0</v>
      </c>
      <c r="AS259" s="14" t="s">
        <v>448</v>
      </c>
      <c r="AT259" s="15" t="s">
        <v>127</v>
      </c>
    </row>
    <row r="260" ht="15.75" customHeight="1">
      <c r="A260" s="14">
        <v>367.0</v>
      </c>
      <c r="B260" s="14" t="s">
        <v>550</v>
      </c>
      <c r="C260" s="9" t="s">
        <v>551</v>
      </c>
      <c r="D260" s="9" t="s">
        <v>49</v>
      </c>
      <c r="E260" s="9" t="str">
        <f t="shared" si="1"/>
        <v>Kota Pontianak</v>
      </c>
      <c r="AK260" s="9" t="s">
        <v>552</v>
      </c>
      <c r="AN260" s="14">
        <v>166.0</v>
      </c>
      <c r="AO260" s="14">
        <v>5.0</v>
      </c>
      <c r="AP260" s="14">
        <v>2.0</v>
      </c>
      <c r="AQ260" s="14">
        <v>0.0</v>
      </c>
      <c r="AR260" s="14">
        <v>0.0</v>
      </c>
      <c r="AS260" s="14" t="s">
        <v>448</v>
      </c>
      <c r="AT260" s="15" t="s">
        <v>553</v>
      </c>
    </row>
    <row r="261" ht="15.75" customHeight="1">
      <c r="A261" s="14">
        <v>368.0</v>
      </c>
      <c r="B261" s="14" t="s">
        <v>549</v>
      </c>
      <c r="C261" s="9" t="s">
        <v>521</v>
      </c>
      <c r="D261" s="9" t="s">
        <v>43</v>
      </c>
      <c r="E261" s="9" t="str">
        <f t="shared" si="1"/>
        <v>Kabupaten Sumbawa</v>
      </c>
      <c r="X261" s="9" t="s">
        <v>554</v>
      </c>
      <c r="AN261" s="14">
        <v>12.0</v>
      </c>
      <c r="AO261" s="14">
        <v>3.0</v>
      </c>
      <c r="AP261" s="14">
        <v>0.0</v>
      </c>
      <c r="AQ261" s="14">
        <v>0.0</v>
      </c>
      <c r="AR261" s="14">
        <v>0.0</v>
      </c>
      <c r="AS261" s="14" t="s">
        <v>448</v>
      </c>
      <c r="AT261" s="15" t="s">
        <v>523</v>
      </c>
    </row>
    <row r="262" ht="15.75" customHeight="1">
      <c r="A262" s="14">
        <v>369.0</v>
      </c>
      <c r="B262" s="14" t="s">
        <v>555</v>
      </c>
      <c r="C262" s="9" t="s">
        <v>521</v>
      </c>
      <c r="D262" s="9" t="s">
        <v>43</v>
      </c>
      <c r="E262" s="9" t="str">
        <f t="shared" si="1"/>
        <v>Kabupaten Dompu</v>
      </c>
      <c r="X262" s="9" t="s">
        <v>556</v>
      </c>
      <c r="AN262" s="14">
        <v>24.0</v>
      </c>
      <c r="AO262" s="14">
        <v>0.0</v>
      </c>
      <c r="AP262" s="14">
        <v>0.0</v>
      </c>
      <c r="AQ262" s="14">
        <v>0.0</v>
      </c>
      <c r="AR262" s="14">
        <v>0.0</v>
      </c>
      <c r="AS262" s="14" t="s">
        <v>448</v>
      </c>
      <c r="AT262" s="15" t="s">
        <v>523</v>
      </c>
    </row>
    <row r="263" ht="15.75" customHeight="1">
      <c r="A263" s="14">
        <v>370.0</v>
      </c>
      <c r="B263" s="14" t="s">
        <v>555</v>
      </c>
      <c r="C263" s="9" t="s">
        <v>177</v>
      </c>
      <c r="D263" s="9" t="s">
        <v>35</v>
      </c>
      <c r="E263" s="9" t="str">
        <f t="shared" si="1"/>
        <v>Kabupaten Temanggung</v>
      </c>
      <c r="S263" s="9" t="s">
        <v>201</v>
      </c>
      <c r="AN263" s="14">
        <v>69.0</v>
      </c>
      <c r="AO263" s="14">
        <v>9.0</v>
      </c>
      <c r="AP263" s="14">
        <v>0.0</v>
      </c>
      <c r="AQ263" s="14">
        <v>0.0</v>
      </c>
      <c r="AR263" s="14">
        <v>0.0</v>
      </c>
      <c r="AS263" s="14" t="s">
        <v>448</v>
      </c>
      <c r="AT263" s="15" t="s">
        <v>127</v>
      </c>
    </row>
    <row r="264" ht="15.75" customHeight="1">
      <c r="A264" s="14">
        <v>371.0</v>
      </c>
      <c r="B264" s="14" t="s">
        <v>555</v>
      </c>
      <c r="C264" s="9" t="s">
        <v>551</v>
      </c>
      <c r="D264" s="9" t="s">
        <v>49</v>
      </c>
      <c r="E264" s="9" t="str">
        <f t="shared" si="1"/>
        <v>Kota Singkawang</v>
      </c>
      <c r="AK264" s="9" t="s">
        <v>557</v>
      </c>
      <c r="AN264" s="14">
        <v>130.0</v>
      </c>
      <c r="AO264" s="14">
        <v>5.0</v>
      </c>
      <c r="AP264" s="14">
        <v>1.0</v>
      </c>
      <c r="AQ264" s="14">
        <v>0.0</v>
      </c>
      <c r="AR264" s="14">
        <v>0.0</v>
      </c>
      <c r="AS264" s="14" t="s">
        <v>448</v>
      </c>
      <c r="AT264" s="15" t="s">
        <v>553</v>
      </c>
    </row>
    <row r="265" ht="15.75" customHeight="1">
      <c r="A265" s="14">
        <v>372.0</v>
      </c>
      <c r="B265" s="14" t="s">
        <v>558</v>
      </c>
      <c r="C265" s="9" t="s">
        <v>521</v>
      </c>
      <c r="D265" s="9" t="s">
        <v>43</v>
      </c>
      <c r="E265" s="9" t="str">
        <f t="shared" si="1"/>
        <v>Kabupaten Bima</v>
      </c>
      <c r="X265" s="9" t="s">
        <v>559</v>
      </c>
      <c r="AN265" s="14">
        <v>63.0</v>
      </c>
      <c r="AO265" s="14">
        <v>0.0</v>
      </c>
      <c r="AP265" s="14">
        <v>0.0</v>
      </c>
      <c r="AQ265" s="14">
        <v>0.0</v>
      </c>
      <c r="AR265" s="14">
        <v>0.0</v>
      </c>
      <c r="AS265" s="14" t="s">
        <v>448</v>
      </c>
      <c r="AT265" s="15" t="s">
        <v>523</v>
      </c>
    </row>
    <row r="266" ht="15.75" customHeight="1">
      <c r="A266" s="14">
        <v>373.0</v>
      </c>
      <c r="B266" s="14" t="s">
        <v>560</v>
      </c>
      <c r="C266" s="9" t="s">
        <v>551</v>
      </c>
      <c r="D266" s="9" t="s">
        <v>49</v>
      </c>
      <c r="E266" s="9" t="str">
        <f t="shared" si="1"/>
        <v>Kabupaten Kubu Raya</v>
      </c>
      <c r="AK266" s="9" t="s">
        <v>561</v>
      </c>
      <c r="AN266" s="14">
        <v>134.0</v>
      </c>
      <c r="AO266" s="14">
        <v>2.0</v>
      </c>
      <c r="AP266" s="14">
        <v>0.0</v>
      </c>
      <c r="AQ266" s="14">
        <v>0.0</v>
      </c>
      <c r="AR266" s="14">
        <v>0.0</v>
      </c>
      <c r="AS266" s="14" t="s">
        <v>448</v>
      </c>
      <c r="AT266" s="15" t="s">
        <v>553</v>
      </c>
    </row>
    <row r="267" ht="15.75" customHeight="1">
      <c r="A267" s="14">
        <v>374.0</v>
      </c>
      <c r="B267" s="14" t="s">
        <v>562</v>
      </c>
      <c r="C267" s="9" t="s">
        <v>521</v>
      </c>
      <c r="D267" s="9" t="s">
        <v>43</v>
      </c>
      <c r="E267" s="9" t="str">
        <f t="shared" si="1"/>
        <v>Kota Bima</v>
      </c>
      <c r="X267" s="9" t="s">
        <v>563</v>
      </c>
      <c r="AN267" s="14">
        <v>20.0</v>
      </c>
      <c r="AO267" s="14">
        <v>0.0</v>
      </c>
      <c r="AP267" s="14">
        <v>0.0</v>
      </c>
      <c r="AQ267" s="14">
        <v>0.0</v>
      </c>
      <c r="AR267" s="14">
        <v>0.0</v>
      </c>
      <c r="AS267" s="14" t="s">
        <v>448</v>
      </c>
      <c r="AT267" s="15" t="s">
        <v>523</v>
      </c>
    </row>
    <row r="268" ht="15.75" customHeight="1">
      <c r="A268" s="14">
        <v>376.0</v>
      </c>
      <c r="B268" s="14" t="s">
        <v>564</v>
      </c>
      <c r="C268" s="9" t="s">
        <v>551</v>
      </c>
      <c r="D268" s="9" t="s">
        <v>49</v>
      </c>
      <c r="E268" s="9" t="str">
        <f t="shared" si="1"/>
        <v>Kabupaten Mempawah</v>
      </c>
      <c r="AK268" s="9" t="s">
        <v>565</v>
      </c>
      <c r="AN268" s="14">
        <v>59.0</v>
      </c>
      <c r="AO268" s="14">
        <v>1.0</v>
      </c>
      <c r="AP268" s="14">
        <v>0.0</v>
      </c>
      <c r="AQ268" s="14">
        <v>0.0</v>
      </c>
      <c r="AR268" s="14">
        <v>0.0</v>
      </c>
      <c r="AS268" s="14" t="s">
        <v>448</v>
      </c>
      <c r="AT268" s="15" t="s">
        <v>553</v>
      </c>
    </row>
    <row r="269" ht="15.75" customHeight="1">
      <c r="A269" s="14">
        <v>379.0</v>
      </c>
      <c r="B269" s="14" t="s">
        <v>566</v>
      </c>
      <c r="C269" s="9" t="s">
        <v>551</v>
      </c>
      <c r="D269" s="9" t="s">
        <v>49</v>
      </c>
      <c r="E269" s="9" t="str">
        <f t="shared" si="1"/>
        <v>Kabupaten Sambas</v>
      </c>
      <c r="AK269" s="9" t="s">
        <v>567</v>
      </c>
      <c r="AN269" s="14">
        <v>571.0</v>
      </c>
      <c r="AO269" s="14">
        <v>3.0</v>
      </c>
      <c r="AP269" s="14">
        <v>0.0</v>
      </c>
      <c r="AQ269" s="14">
        <v>0.0</v>
      </c>
      <c r="AR269" s="14">
        <v>0.0</v>
      </c>
      <c r="AS269" s="14" t="s">
        <v>448</v>
      </c>
      <c r="AT269" s="15" t="s">
        <v>553</v>
      </c>
    </row>
    <row r="270" ht="15.75" customHeight="1">
      <c r="A270" s="14">
        <v>380.0</v>
      </c>
      <c r="B270" s="14" t="s">
        <v>568</v>
      </c>
      <c r="C270" s="9" t="s">
        <v>551</v>
      </c>
      <c r="D270" s="9" t="s">
        <v>49</v>
      </c>
      <c r="E270" s="9" t="str">
        <f t="shared" si="1"/>
        <v>Kabupaten Landak</v>
      </c>
      <c r="AK270" s="9" t="s">
        <v>569</v>
      </c>
      <c r="AN270" s="14">
        <v>84.0</v>
      </c>
      <c r="AO270" s="14">
        <v>0.0</v>
      </c>
      <c r="AP270" s="14">
        <v>0.0</v>
      </c>
      <c r="AQ270" s="14">
        <v>0.0</v>
      </c>
      <c r="AR270" s="14">
        <v>0.0</v>
      </c>
      <c r="AS270" s="14" t="s">
        <v>448</v>
      </c>
      <c r="AT270" s="15" t="s">
        <v>553</v>
      </c>
    </row>
    <row r="271" ht="15.75" customHeight="1">
      <c r="A271" s="14">
        <v>381.0</v>
      </c>
      <c r="B271" s="14" t="s">
        <v>570</v>
      </c>
      <c r="C271" s="9" t="s">
        <v>551</v>
      </c>
      <c r="D271" s="9" t="s">
        <v>49</v>
      </c>
      <c r="E271" s="9" t="str">
        <f t="shared" si="1"/>
        <v>Kabupaten Bengkayang</v>
      </c>
      <c r="AK271" s="9" t="s">
        <v>571</v>
      </c>
      <c r="AN271" s="14">
        <v>9.0</v>
      </c>
      <c r="AO271" s="14">
        <v>0.0</v>
      </c>
      <c r="AP271" s="14">
        <v>0.0</v>
      </c>
      <c r="AQ271" s="14">
        <v>0.0</v>
      </c>
      <c r="AR271" s="14">
        <v>0.0</v>
      </c>
      <c r="AS271" s="14" t="s">
        <v>448</v>
      </c>
      <c r="AT271" s="15" t="s">
        <v>553</v>
      </c>
    </row>
    <row r="272" ht="15.75" customHeight="1">
      <c r="A272" s="14">
        <v>382.0</v>
      </c>
      <c r="B272" s="14" t="s">
        <v>572</v>
      </c>
      <c r="C272" s="9" t="s">
        <v>551</v>
      </c>
      <c r="D272" s="9" t="s">
        <v>49</v>
      </c>
      <c r="E272" s="9" t="str">
        <f t="shared" si="1"/>
        <v>Kabupaten Sanggau</v>
      </c>
      <c r="AK272" s="9" t="s">
        <v>573</v>
      </c>
      <c r="AN272" s="14">
        <v>209.0</v>
      </c>
      <c r="AO272" s="14">
        <v>0.0</v>
      </c>
      <c r="AP272" s="14">
        <v>0.0</v>
      </c>
      <c r="AQ272" s="14">
        <v>0.0</v>
      </c>
      <c r="AR272" s="14">
        <v>0.0</v>
      </c>
      <c r="AS272" s="14" t="s">
        <v>448</v>
      </c>
      <c r="AT272" s="15" t="s">
        <v>553</v>
      </c>
    </row>
    <row r="273" ht="15.75" customHeight="1">
      <c r="A273" s="14">
        <v>383.0</v>
      </c>
      <c r="B273" s="14" t="s">
        <v>572</v>
      </c>
      <c r="C273" s="9" t="s">
        <v>551</v>
      </c>
      <c r="D273" s="9" t="s">
        <v>49</v>
      </c>
      <c r="E273" s="9" t="str">
        <f t="shared" si="1"/>
        <v>Kabupaten Sekadau</v>
      </c>
      <c r="AK273" s="9" t="s">
        <v>574</v>
      </c>
      <c r="AN273" s="14">
        <v>77.0</v>
      </c>
      <c r="AO273" s="14">
        <v>0.0</v>
      </c>
      <c r="AP273" s="14">
        <v>0.0</v>
      </c>
      <c r="AQ273" s="14">
        <v>0.0</v>
      </c>
      <c r="AR273" s="14">
        <v>0.0</v>
      </c>
      <c r="AS273" s="14" t="s">
        <v>448</v>
      </c>
      <c r="AT273" s="15" t="s">
        <v>553</v>
      </c>
    </row>
    <row r="274" ht="15.75" customHeight="1">
      <c r="A274" s="14">
        <v>384.0</v>
      </c>
      <c r="B274" s="14" t="s">
        <v>575</v>
      </c>
      <c r="C274" s="9" t="s">
        <v>551</v>
      </c>
      <c r="D274" s="9" t="s">
        <v>49</v>
      </c>
      <c r="E274" s="9" t="str">
        <f t="shared" si="1"/>
        <v>Kabupaten Melawi</v>
      </c>
      <c r="AK274" s="9" t="s">
        <v>576</v>
      </c>
      <c r="AN274" s="14">
        <v>39.0</v>
      </c>
      <c r="AO274" s="14">
        <v>1.0</v>
      </c>
      <c r="AP274" s="14">
        <v>0.0</v>
      </c>
      <c r="AQ274" s="14">
        <v>0.0</v>
      </c>
      <c r="AR274" s="14">
        <v>0.0</v>
      </c>
      <c r="AS274" s="14" t="s">
        <v>448</v>
      </c>
      <c r="AT274" s="15" t="s">
        <v>553</v>
      </c>
    </row>
    <row r="275" ht="15.75" customHeight="1">
      <c r="A275" s="14">
        <v>385.0</v>
      </c>
      <c r="B275" s="14" t="s">
        <v>577</v>
      </c>
      <c r="C275" s="9" t="s">
        <v>551</v>
      </c>
      <c r="D275" s="9" t="s">
        <v>49</v>
      </c>
      <c r="E275" s="9" t="str">
        <f t="shared" si="1"/>
        <v>Kabupaten Sintang</v>
      </c>
      <c r="AK275" s="9" t="s">
        <v>578</v>
      </c>
      <c r="AN275" s="14">
        <v>280.0</v>
      </c>
      <c r="AO275" s="14">
        <v>2.0</v>
      </c>
      <c r="AP275" s="14">
        <v>0.0</v>
      </c>
      <c r="AQ275" s="14">
        <v>0.0</v>
      </c>
      <c r="AR275" s="14">
        <v>0.0</v>
      </c>
      <c r="AS275" s="14" t="s">
        <v>448</v>
      </c>
      <c r="AT275" s="15" t="s">
        <v>553</v>
      </c>
    </row>
    <row r="276" ht="15.75" customHeight="1">
      <c r="A276" s="14">
        <v>386.0</v>
      </c>
      <c r="B276" s="14" t="s">
        <v>579</v>
      </c>
      <c r="C276" s="9" t="s">
        <v>551</v>
      </c>
      <c r="D276" s="9" t="s">
        <v>49</v>
      </c>
      <c r="E276" s="9" t="str">
        <f t="shared" si="1"/>
        <v>Kabupaten Kapuas hulu</v>
      </c>
      <c r="AK276" s="9" t="s">
        <v>580</v>
      </c>
      <c r="AN276" s="14">
        <v>42.0</v>
      </c>
      <c r="AO276" s="14">
        <v>0.0</v>
      </c>
      <c r="AP276" s="14">
        <v>0.0</v>
      </c>
      <c r="AQ276" s="14">
        <v>0.0</v>
      </c>
      <c r="AR276" s="14">
        <v>0.0</v>
      </c>
      <c r="AS276" s="14" t="s">
        <v>448</v>
      </c>
      <c r="AT276" s="15" t="s">
        <v>553</v>
      </c>
    </row>
    <row r="277" ht="15.75" customHeight="1">
      <c r="A277" s="14">
        <v>387.0</v>
      </c>
      <c r="B277" s="14" t="s">
        <v>581</v>
      </c>
      <c r="C277" s="9" t="s">
        <v>551</v>
      </c>
      <c r="D277" s="9" t="s">
        <v>49</v>
      </c>
      <c r="E277" s="9" t="str">
        <f t="shared" si="1"/>
        <v>Kabupaten Ketapang</v>
      </c>
      <c r="AK277" s="9" t="s">
        <v>582</v>
      </c>
      <c r="AN277" s="14">
        <v>31.0</v>
      </c>
      <c r="AO277" s="14">
        <v>3.0</v>
      </c>
      <c r="AP277" s="14">
        <v>0.0</v>
      </c>
      <c r="AQ277" s="14">
        <v>0.0</v>
      </c>
      <c r="AR277" s="14">
        <v>0.0</v>
      </c>
      <c r="AS277" s="14" t="s">
        <v>448</v>
      </c>
      <c r="AT277" s="15" t="s">
        <v>553</v>
      </c>
    </row>
    <row r="278" ht="15.75" customHeight="1">
      <c r="A278" s="14">
        <v>388.0</v>
      </c>
      <c r="B278" s="14" t="s">
        <v>583</v>
      </c>
      <c r="C278" s="9" t="s">
        <v>551</v>
      </c>
      <c r="D278" s="9" t="s">
        <v>49</v>
      </c>
      <c r="E278" s="9" t="str">
        <f t="shared" si="1"/>
        <v>Kabupaten Kayong Utara</v>
      </c>
      <c r="AK278" s="9" t="s">
        <v>584</v>
      </c>
      <c r="AN278" s="14">
        <v>40.0</v>
      </c>
      <c r="AO278" s="14">
        <v>0.0</v>
      </c>
      <c r="AP278" s="14">
        <v>0.0</v>
      </c>
      <c r="AQ278" s="14">
        <v>0.0</v>
      </c>
      <c r="AR278" s="14">
        <v>0.0</v>
      </c>
      <c r="AS278" s="14" t="s">
        <v>448</v>
      </c>
      <c r="AT278" s="15" t="s">
        <v>553</v>
      </c>
    </row>
    <row r="279" ht="15.75" customHeight="1">
      <c r="A279" s="14">
        <v>391.0</v>
      </c>
      <c r="B279" s="14" t="s">
        <v>585</v>
      </c>
      <c r="C279" s="9" t="s">
        <v>586</v>
      </c>
      <c r="D279" s="9" t="s">
        <v>45</v>
      </c>
      <c r="E279" s="9" t="str">
        <f t="shared" si="1"/>
        <v>Kota Kupang</v>
      </c>
      <c r="W279" s="9" t="s">
        <v>587</v>
      </c>
      <c r="AN279" s="14">
        <v>48.0</v>
      </c>
      <c r="AO279" s="14">
        <v>4.0</v>
      </c>
      <c r="AP279" s="14">
        <v>0.0</v>
      </c>
      <c r="AQ279" s="14">
        <v>0.0</v>
      </c>
      <c r="AR279" s="14">
        <v>0.0</v>
      </c>
      <c r="AS279" s="14" t="s">
        <v>448</v>
      </c>
      <c r="AT279" s="15" t="s">
        <v>588</v>
      </c>
    </row>
    <row r="280" ht="15.75" customHeight="1">
      <c r="A280" s="14">
        <v>392.0</v>
      </c>
      <c r="B280" s="14" t="s">
        <v>589</v>
      </c>
      <c r="C280" s="9" t="s">
        <v>590</v>
      </c>
      <c r="D280" s="9" t="s">
        <v>15</v>
      </c>
      <c r="E280" s="9" t="str">
        <f t="shared" si="1"/>
        <v>Kota Pekanbaru</v>
      </c>
      <c r="I280" s="9" t="s">
        <v>269</v>
      </c>
      <c r="AN280" s="14">
        <v>3228.0</v>
      </c>
      <c r="AO280" s="14">
        <v>50.0</v>
      </c>
      <c r="AP280" s="14">
        <v>1.0</v>
      </c>
      <c r="AQ280" s="14">
        <v>0.0</v>
      </c>
      <c r="AR280" s="14">
        <v>0.0</v>
      </c>
      <c r="AS280" s="14" t="s">
        <v>448</v>
      </c>
      <c r="AT280" s="15" t="s">
        <v>591</v>
      </c>
    </row>
    <row r="281" ht="15.75" customHeight="1">
      <c r="A281" s="14">
        <v>394.0</v>
      </c>
      <c r="B281" s="14" t="s">
        <v>592</v>
      </c>
      <c r="C281" s="9" t="s">
        <v>593</v>
      </c>
      <c r="D281" s="9" t="s">
        <v>45</v>
      </c>
      <c r="E281" s="9" t="str">
        <f t="shared" si="1"/>
        <v>Kabupaten Lembata</v>
      </c>
      <c r="W281" s="9" t="s">
        <v>594</v>
      </c>
      <c r="AN281" s="14">
        <v>7.0</v>
      </c>
      <c r="AO281" s="14">
        <v>0.0</v>
      </c>
      <c r="AP281" s="14">
        <v>0.0</v>
      </c>
      <c r="AQ281" s="14">
        <v>0.0</v>
      </c>
      <c r="AR281" s="14">
        <v>0.0</v>
      </c>
      <c r="AS281" s="14" t="s">
        <v>448</v>
      </c>
      <c r="AT281" s="15" t="s">
        <v>588</v>
      </c>
    </row>
    <row r="282" ht="15.75" customHeight="1">
      <c r="A282" s="14">
        <v>395.0</v>
      </c>
      <c r="B282" s="14" t="s">
        <v>595</v>
      </c>
      <c r="C282" s="9" t="s">
        <v>596</v>
      </c>
      <c r="D282" s="9" t="s">
        <v>45</v>
      </c>
      <c r="E282" s="9" t="str">
        <f t="shared" si="1"/>
        <v>Kabupaten Manggarai Barat</v>
      </c>
      <c r="W282" s="9" t="s">
        <v>597</v>
      </c>
      <c r="AN282" s="14">
        <v>35.0</v>
      </c>
      <c r="AO282" s="14">
        <v>1.0</v>
      </c>
      <c r="AP282" s="14">
        <v>0.0</v>
      </c>
      <c r="AQ282" s="14">
        <v>0.0</v>
      </c>
      <c r="AR282" s="14">
        <v>0.0</v>
      </c>
      <c r="AS282" s="14" t="s">
        <v>448</v>
      </c>
      <c r="AT282" s="15" t="s">
        <v>588</v>
      </c>
    </row>
    <row r="283" ht="15.75" customHeight="1">
      <c r="A283" s="14">
        <v>396.0</v>
      </c>
      <c r="B283" s="14" t="s">
        <v>598</v>
      </c>
      <c r="C283" s="9" t="s">
        <v>596</v>
      </c>
      <c r="D283" s="9" t="s">
        <v>45</v>
      </c>
      <c r="E283" s="9" t="str">
        <f t="shared" si="1"/>
        <v>Kabupaten Kupang</v>
      </c>
      <c r="W283" s="9" t="s">
        <v>599</v>
      </c>
      <c r="AN283" s="14">
        <v>4.0</v>
      </c>
      <c r="AO283" s="14">
        <v>1.0</v>
      </c>
      <c r="AP283" s="14">
        <v>0.0</v>
      </c>
      <c r="AQ283" s="14">
        <v>0.0</v>
      </c>
      <c r="AR283" s="14">
        <v>0.0</v>
      </c>
      <c r="AS283" s="14" t="s">
        <v>448</v>
      </c>
      <c r="AT283" s="15" t="s">
        <v>588</v>
      </c>
    </row>
    <row r="284" ht="15.75" customHeight="1">
      <c r="A284" s="14">
        <v>397.0</v>
      </c>
      <c r="B284" s="14" t="s">
        <v>600</v>
      </c>
      <c r="C284" s="9" t="s">
        <v>596</v>
      </c>
      <c r="D284" s="9" t="s">
        <v>45</v>
      </c>
      <c r="E284" s="9" t="str">
        <f t="shared" si="1"/>
        <v>Kabupaten Sikka</v>
      </c>
      <c r="W284" s="9" t="s">
        <v>601</v>
      </c>
      <c r="AN284" s="14">
        <v>39.0</v>
      </c>
      <c r="AO284" s="14">
        <v>1.0</v>
      </c>
      <c r="AP284" s="14">
        <v>0.0</v>
      </c>
      <c r="AQ284" s="14">
        <v>0.0</v>
      </c>
      <c r="AR284" s="14">
        <v>0.0</v>
      </c>
      <c r="AS284" s="14" t="s">
        <v>448</v>
      </c>
      <c r="AT284" s="15" t="s">
        <v>588</v>
      </c>
    </row>
    <row r="285" ht="15.75" customHeight="1">
      <c r="A285" s="14">
        <v>398.0</v>
      </c>
      <c r="B285" s="14" t="s">
        <v>602</v>
      </c>
      <c r="C285" s="9" t="s">
        <v>596</v>
      </c>
      <c r="D285" s="9" t="s">
        <v>45</v>
      </c>
      <c r="E285" s="9" t="str">
        <f t="shared" si="1"/>
        <v>Kabupaten Timor Tengah Selatan</v>
      </c>
      <c r="W285" s="9" t="s">
        <v>603</v>
      </c>
      <c r="AN285" s="14">
        <v>15.0</v>
      </c>
      <c r="AO285" s="14">
        <v>0.0</v>
      </c>
      <c r="AP285" s="14">
        <v>0.0</v>
      </c>
      <c r="AQ285" s="14">
        <v>0.0</v>
      </c>
      <c r="AR285" s="14">
        <v>0.0</v>
      </c>
      <c r="AS285" s="14" t="s">
        <v>448</v>
      </c>
      <c r="AT285" s="15" t="s">
        <v>588</v>
      </c>
    </row>
    <row r="286" ht="15.75" customHeight="1">
      <c r="A286" s="14">
        <v>399.0</v>
      </c>
      <c r="B286" s="14" t="s">
        <v>604</v>
      </c>
      <c r="C286" s="9" t="s">
        <v>596</v>
      </c>
      <c r="D286" s="9" t="s">
        <v>45</v>
      </c>
      <c r="E286" s="9" t="str">
        <f t="shared" si="1"/>
        <v>Kabupaten Manggarai Timur</v>
      </c>
      <c r="W286" s="9" t="s">
        <v>605</v>
      </c>
      <c r="AN286" s="14">
        <v>6.0</v>
      </c>
      <c r="AO286" s="14">
        <v>0.0</v>
      </c>
      <c r="AP286" s="14">
        <v>0.0</v>
      </c>
      <c r="AQ286" s="14">
        <v>0.0</v>
      </c>
      <c r="AR286" s="14">
        <v>0.0</v>
      </c>
      <c r="AS286" s="14" t="s">
        <v>448</v>
      </c>
      <c r="AT286" s="15" t="s">
        <v>588</v>
      </c>
    </row>
    <row r="287" ht="15.75" customHeight="1">
      <c r="A287" s="14">
        <v>400.0</v>
      </c>
      <c r="B287" s="14" t="s">
        <v>606</v>
      </c>
      <c r="C287" s="9" t="s">
        <v>596</v>
      </c>
      <c r="D287" s="9" t="s">
        <v>45</v>
      </c>
      <c r="E287" s="9" t="str">
        <f t="shared" si="1"/>
        <v>Kabupaten Flores Timur</v>
      </c>
      <c r="W287" s="9" t="s">
        <v>607</v>
      </c>
      <c r="AN287" s="14">
        <v>5.0</v>
      </c>
      <c r="AO287" s="14">
        <v>0.0</v>
      </c>
      <c r="AP287" s="14">
        <v>0.0</v>
      </c>
      <c r="AQ287" s="14">
        <v>0.0</v>
      </c>
      <c r="AR287" s="14">
        <v>0.0</v>
      </c>
      <c r="AS287" s="14" t="s">
        <v>448</v>
      </c>
      <c r="AT287" s="15" t="s">
        <v>588</v>
      </c>
    </row>
    <row r="288" ht="15.75" customHeight="1">
      <c r="A288" s="14">
        <v>401.0</v>
      </c>
      <c r="B288" s="14" t="s">
        <v>608</v>
      </c>
      <c r="C288" s="9" t="s">
        <v>586</v>
      </c>
      <c r="D288" s="9" t="s">
        <v>45</v>
      </c>
      <c r="E288" s="9" t="str">
        <f t="shared" si="1"/>
        <v>Kabupaten Alor</v>
      </c>
      <c r="W288" s="9" t="s">
        <v>609</v>
      </c>
      <c r="AN288" s="14">
        <v>1.0</v>
      </c>
      <c r="AO288" s="14">
        <v>0.0</v>
      </c>
      <c r="AP288" s="14">
        <v>0.0</v>
      </c>
      <c r="AQ288" s="14">
        <v>0.0</v>
      </c>
      <c r="AR288" s="14">
        <v>0.0</v>
      </c>
      <c r="AS288" s="14" t="s">
        <v>448</v>
      </c>
      <c r="AT288" s="15" t="s">
        <v>588</v>
      </c>
    </row>
    <row r="289" ht="15.75" customHeight="1">
      <c r="A289" s="14">
        <v>402.0</v>
      </c>
      <c r="B289" s="14" t="s">
        <v>610</v>
      </c>
      <c r="C289" s="9" t="s">
        <v>586</v>
      </c>
      <c r="D289" s="9" t="s">
        <v>45</v>
      </c>
      <c r="E289" s="9" t="str">
        <f t="shared" si="1"/>
        <v>Kabupaten Malaka</v>
      </c>
      <c r="W289" s="9" t="s">
        <v>611</v>
      </c>
      <c r="AN289" s="14">
        <v>1.0</v>
      </c>
      <c r="AO289" s="14">
        <v>0.0</v>
      </c>
      <c r="AP289" s="14">
        <v>0.0</v>
      </c>
      <c r="AQ289" s="14">
        <v>0.0</v>
      </c>
      <c r="AR289" s="14">
        <v>0.0</v>
      </c>
      <c r="AS289" s="14" t="s">
        <v>448</v>
      </c>
      <c r="AT289" s="15" t="s">
        <v>588</v>
      </c>
    </row>
    <row r="290" ht="15.75" customHeight="1">
      <c r="A290" s="14">
        <v>403.0</v>
      </c>
      <c r="B290" s="14" t="s">
        <v>612</v>
      </c>
      <c r="C290" s="9" t="s">
        <v>593</v>
      </c>
      <c r="D290" s="9" t="s">
        <v>45</v>
      </c>
      <c r="E290" s="9" t="str">
        <f t="shared" si="1"/>
        <v>Kabupaten Sumba Timur</v>
      </c>
      <c r="W290" s="9" t="s">
        <v>613</v>
      </c>
      <c r="AN290" s="14">
        <v>15.0</v>
      </c>
      <c r="AO290" s="14">
        <v>1.0</v>
      </c>
      <c r="AP290" s="14">
        <v>0.0</v>
      </c>
      <c r="AQ290" s="14">
        <v>0.0</v>
      </c>
      <c r="AR290" s="14">
        <v>0.0</v>
      </c>
      <c r="AS290" s="14" t="s">
        <v>448</v>
      </c>
      <c r="AT290" s="15" t="s">
        <v>588</v>
      </c>
    </row>
    <row r="291" ht="15.75" customHeight="1">
      <c r="A291" s="14">
        <v>404.0</v>
      </c>
      <c r="B291" s="14" t="s">
        <v>614</v>
      </c>
      <c r="C291" s="9" t="s">
        <v>596</v>
      </c>
      <c r="D291" s="9" t="s">
        <v>45</v>
      </c>
      <c r="E291" s="9" t="str">
        <f t="shared" si="1"/>
        <v>Kabupaten Belu</v>
      </c>
      <c r="W291" s="9" t="s">
        <v>615</v>
      </c>
      <c r="AN291" s="14">
        <v>18.0</v>
      </c>
      <c r="AO291" s="14">
        <v>0.0</v>
      </c>
      <c r="AP291" s="14">
        <v>0.0</v>
      </c>
      <c r="AQ291" s="14">
        <v>0.0</v>
      </c>
      <c r="AR291" s="14">
        <v>0.0</v>
      </c>
      <c r="AS291" s="14" t="s">
        <v>448</v>
      </c>
      <c r="AT291" s="15" t="s">
        <v>588</v>
      </c>
    </row>
    <row r="292" ht="15.75" customHeight="1">
      <c r="A292" s="14">
        <v>405.0</v>
      </c>
      <c r="B292" s="14" t="s">
        <v>616</v>
      </c>
      <c r="C292" s="9" t="s">
        <v>596</v>
      </c>
      <c r="D292" s="9" t="s">
        <v>45</v>
      </c>
      <c r="E292" s="9" t="str">
        <f t="shared" si="1"/>
        <v>Kabupaten Sumba Barat Daya</v>
      </c>
      <c r="W292" s="9" t="s">
        <v>617</v>
      </c>
      <c r="AN292" s="14">
        <v>13.0</v>
      </c>
      <c r="AO292" s="14">
        <v>0.0</v>
      </c>
      <c r="AP292" s="14">
        <v>0.0</v>
      </c>
      <c r="AQ292" s="14">
        <v>0.0</v>
      </c>
      <c r="AR292" s="14">
        <v>0.0</v>
      </c>
      <c r="AS292" s="14" t="s">
        <v>448</v>
      </c>
      <c r="AT292" s="15" t="s">
        <v>588</v>
      </c>
    </row>
    <row r="293" ht="15.75" customHeight="1">
      <c r="A293" s="14">
        <v>406.0</v>
      </c>
      <c r="B293" s="14" t="s">
        <v>618</v>
      </c>
      <c r="C293" s="9" t="s">
        <v>596</v>
      </c>
      <c r="D293" s="9" t="s">
        <v>45</v>
      </c>
      <c r="E293" s="9" t="str">
        <f t="shared" si="1"/>
        <v>Kabupaten Ende</v>
      </c>
      <c r="W293" s="9" t="s">
        <v>619</v>
      </c>
      <c r="AN293" s="14">
        <v>5.0</v>
      </c>
      <c r="AO293" s="14">
        <v>0.0</v>
      </c>
      <c r="AP293" s="14">
        <v>0.0</v>
      </c>
      <c r="AQ293" s="14">
        <v>0.0</v>
      </c>
      <c r="AR293" s="14">
        <v>0.0</v>
      </c>
      <c r="AS293" s="14" t="s">
        <v>448</v>
      </c>
      <c r="AT293" s="15" t="s">
        <v>588</v>
      </c>
    </row>
    <row r="294" ht="15.75" customHeight="1">
      <c r="A294" s="14">
        <v>407.0</v>
      </c>
      <c r="B294" s="14" t="s">
        <v>620</v>
      </c>
      <c r="C294" s="9" t="s">
        <v>596</v>
      </c>
      <c r="D294" s="9" t="s">
        <v>45</v>
      </c>
      <c r="E294" s="9" t="str">
        <f t="shared" si="1"/>
        <v>Kabupaten Manggarai</v>
      </c>
      <c r="W294" s="9" t="s">
        <v>621</v>
      </c>
      <c r="AN294" s="14">
        <v>6.0</v>
      </c>
      <c r="AO294" s="14">
        <v>1.0</v>
      </c>
      <c r="AP294" s="14">
        <v>0.0</v>
      </c>
      <c r="AQ294" s="14">
        <v>0.0</v>
      </c>
      <c r="AR294" s="14">
        <v>0.0</v>
      </c>
      <c r="AS294" s="14" t="s">
        <v>448</v>
      </c>
      <c r="AT294" s="15" t="s">
        <v>588</v>
      </c>
    </row>
    <row r="295" ht="15.75" customHeight="1">
      <c r="A295" s="14">
        <v>408.0</v>
      </c>
      <c r="B295" s="14" t="s">
        <v>622</v>
      </c>
      <c r="C295" s="9" t="s">
        <v>593</v>
      </c>
      <c r="D295" s="9" t="s">
        <v>45</v>
      </c>
      <c r="E295" s="9" t="str">
        <f t="shared" si="1"/>
        <v>Kabupaten Rote Ndao</v>
      </c>
      <c r="W295" s="9" t="s">
        <v>623</v>
      </c>
      <c r="AN295" s="14">
        <v>11.0</v>
      </c>
      <c r="AO295" s="14">
        <v>0.0</v>
      </c>
      <c r="AP295" s="14">
        <v>0.0</v>
      </c>
      <c r="AQ295" s="14">
        <v>0.0</v>
      </c>
      <c r="AR295" s="14">
        <v>0.0</v>
      </c>
      <c r="AS295" s="14" t="s">
        <v>448</v>
      </c>
      <c r="AT295" s="15" t="s">
        <v>588</v>
      </c>
    </row>
    <row r="296" ht="15.75" customHeight="1">
      <c r="A296" s="14">
        <v>409.0</v>
      </c>
      <c r="B296" s="14" t="s">
        <v>624</v>
      </c>
      <c r="C296" s="9" t="s">
        <v>625</v>
      </c>
      <c r="D296" s="9" t="s">
        <v>45</v>
      </c>
      <c r="E296" s="9" t="str">
        <f t="shared" si="1"/>
        <v>Kabupaten Sumba Tengah</v>
      </c>
      <c r="W296" s="9" t="s">
        <v>626</v>
      </c>
      <c r="AN296" s="14">
        <v>4.0</v>
      </c>
      <c r="AO296" s="14">
        <v>0.0</v>
      </c>
      <c r="AP296" s="14">
        <v>0.0</v>
      </c>
      <c r="AQ296" s="14">
        <v>0.0</v>
      </c>
      <c r="AR296" s="14">
        <v>0.0</v>
      </c>
      <c r="AS296" s="14" t="s">
        <v>448</v>
      </c>
      <c r="AT296" s="15" t="s">
        <v>588</v>
      </c>
    </row>
    <row r="297" ht="15.75" customHeight="1">
      <c r="A297" s="14">
        <v>410.0</v>
      </c>
      <c r="B297" s="14" t="s">
        <v>627</v>
      </c>
      <c r="C297" s="9" t="s">
        <v>593</v>
      </c>
      <c r="D297" s="9" t="s">
        <v>45</v>
      </c>
      <c r="E297" s="9" t="str">
        <f t="shared" si="1"/>
        <v>Kabupaten Ngada</v>
      </c>
      <c r="W297" s="9" t="s">
        <v>628</v>
      </c>
      <c r="AN297" s="14">
        <v>7.0</v>
      </c>
      <c r="AO297" s="14">
        <v>0.0</v>
      </c>
      <c r="AP297" s="14">
        <v>0.0</v>
      </c>
      <c r="AQ297" s="14">
        <v>0.0</v>
      </c>
      <c r="AR297" s="14">
        <v>0.0</v>
      </c>
      <c r="AS297" s="14" t="s">
        <v>448</v>
      </c>
      <c r="AT297" s="15" t="s">
        <v>588</v>
      </c>
    </row>
    <row r="298" ht="15.75" customHeight="1">
      <c r="A298" s="14">
        <v>411.0</v>
      </c>
      <c r="B298" s="14" t="s">
        <v>629</v>
      </c>
      <c r="C298" s="9" t="s">
        <v>596</v>
      </c>
      <c r="D298" s="9" t="s">
        <v>45</v>
      </c>
      <c r="E298" s="9" t="str">
        <f t="shared" si="1"/>
        <v>Kabupaten Nagekeo</v>
      </c>
      <c r="W298" s="9" t="s">
        <v>630</v>
      </c>
      <c r="AN298" s="14">
        <v>12.0</v>
      </c>
      <c r="AO298" s="14">
        <v>0.0</v>
      </c>
      <c r="AP298" s="14">
        <v>0.0</v>
      </c>
      <c r="AQ298" s="14">
        <v>0.0</v>
      </c>
      <c r="AR298" s="14">
        <v>0.0</v>
      </c>
      <c r="AS298" s="14" t="s">
        <v>448</v>
      </c>
      <c r="AT298" s="15" t="s">
        <v>588</v>
      </c>
    </row>
    <row r="299" ht="15.75" customHeight="1">
      <c r="A299" s="14">
        <v>412.0</v>
      </c>
      <c r="B299" s="14" t="s">
        <v>631</v>
      </c>
      <c r="C299" s="9" t="s">
        <v>596</v>
      </c>
      <c r="D299" s="9" t="s">
        <v>45</v>
      </c>
      <c r="E299" s="9" t="str">
        <f t="shared" si="1"/>
        <v>Kabupaten Sabu Raijua</v>
      </c>
      <c r="W299" s="9" t="s">
        <v>632</v>
      </c>
      <c r="AN299" s="14">
        <v>2.0</v>
      </c>
      <c r="AO299" s="14">
        <v>0.0</v>
      </c>
      <c r="AP299" s="14">
        <v>0.0</v>
      </c>
      <c r="AQ299" s="14">
        <v>0.0</v>
      </c>
      <c r="AR299" s="14">
        <v>0.0</v>
      </c>
      <c r="AS299" s="14" t="s">
        <v>448</v>
      </c>
      <c r="AT299" s="15" t="s">
        <v>588</v>
      </c>
    </row>
    <row r="300" ht="15.75" customHeight="1">
      <c r="A300" s="14">
        <v>414.0</v>
      </c>
      <c r="B300" s="14" t="s">
        <v>633</v>
      </c>
      <c r="C300" s="9" t="s">
        <v>353</v>
      </c>
      <c r="D300" s="9" t="s">
        <v>35</v>
      </c>
      <c r="E300" s="9" t="str">
        <f t="shared" si="1"/>
        <v>Kabupaten Kendal</v>
      </c>
      <c r="S300" s="9" t="s">
        <v>351</v>
      </c>
      <c r="AN300" s="14">
        <v>20.0</v>
      </c>
      <c r="AO300" s="14">
        <v>7.0</v>
      </c>
      <c r="AP300" s="14">
        <v>0.0</v>
      </c>
      <c r="AQ300" s="14">
        <v>0.0</v>
      </c>
      <c r="AR300" s="14">
        <v>0.0</v>
      </c>
      <c r="AS300" s="14" t="s">
        <v>448</v>
      </c>
      <c r="AT300" s="15" t="s">
        <v>127</v>
      </c>
    </row>
    <row r="301" ht="15.75" customHeight="1">
      <c r="A301" s="14">
        <v>415.0</v>
      </c>
      <c r="B301" s="14" t="s">
        <v>634</v>
      </c>
      <c r="C301" s="9" t="s">
        <v>353</v>
      </c>
      <c r="D301" s="9" t="s">
        <v>35</v>
      </c>
      <c r="E301" s="9" t="str">
        <f t="shared" si="1"/>
        <v>Kabupaten Batang</v>
      </c>
      <c r="S301" s="9" t="s">
        <v>354</v>
      </c>
      <c r="AN301" s="14">
        <v>69.0</v>
      </c>
      <c r="AO301" s="14">
        <v>6.0</v>
      </c>
      <c r="AP301" s="14">
        <v>0.0</v>
      </c>
      <c r="AQ301" s="14">
        <v>0.0</v>
      </c>
      <c r="AR301" s="14">
        <v>0.0</v>
      </c>
      <c r="AS301" s="14" t="s">
        <v>448</v>
      </c>
      <c r="AT301" s="15" t="s">
        <v>355</v>
      </c>
    </row>
    <row r="302" ht="15.75" customHeight="1">
      <c r="A302" s="14">
        <v>416.0</v>
      </c>
      <c r="B302" s="14" t="s">
        <v>635</v>
      </c>
      <c r="C302" s="9" t="s">
        <v>353</v>
      </c>
      <c r="D302" s="9" t="s">
        <v>35</v>
      </c>
      <c r="E302" s="9" t="str">
        <f t="shared" si="1"/>
        <v>Kabupaten Pekalongan</v>
      </c>
      <c r="S302" s="9" t="s">
        <v>385</v>
      </c>
      <c r="AN302" s="14">
        <v>20.0</v>
      </c>
      <c r="AO302" s="14">
        <v>2.0</v>
      </c>
      <c r="AP302" s="14">
        <v>1.0</v>
      </c>
      <c r="AQ302" s="14">
        <v>0.0</v>
      </c>
      <c r="AR302" s="14">
        <v>0.0</v>
      </c>
      <c r="AS302" s="14" t="s">
        <v>448</v>
      </c>
      <c r="AT302" s="15" t="s">
        <v>636</v>
      </c>
    </row>
    <row r="303" ht="15.75" customHeight="1">
      <c r="A303" s="14">
        <v>417.0</v>
      </c>
      <c r="B303" s="14" t="s">
        <v>637</v>
      </c>
      <c r="C303" s="9" t="s">
        <v>353</v>
      </c>
      <c r="D303" s="9" t="s">
        <v>35</v>
      </c>
      <c r="E303" s="9" t="str">
        <f t="shared" si="1"/>
        <v>Kota Pekalongan</v>
      </c>
      <c r="S303" s="9" t="s">
        <v>378</v>
      </c>
      <c r="AN303" s="14">
        <v>24.0</v>
      </c>
      <c r="AO303" s="14">
        <v>0.0</v>
      </c>
      <c r="AP303" s="14">
        <v>1.0</v>
      </c>
      <c r="AQ303" s="14">
        <v>0.0</v>
      </c>
      <c r="AR303" s="14">
        <v>0.0</v>
      </c>
      <c r="AS303" s="14" t="s">
        <v>448</v>
      </c>
      <c r="AT303" s="15" t="s">
        <v>638</v>
      </c>
    </row>
    <row r="304" ht="15.75" customHeight="1">
      <c r="A304" s="14">
        <v>418.0</v>
      </c>
      <c r="B304" s="14" t="s">
        <v>639</v>
      </c>
      <c r="C304" s="9" t="s">
        <v>177</v>
      </c>
      <c r="D304" s="9" t="s">
        <v>33</v>
      </c>
      <c r="E304" s="9" t="str">
        <f t="shared" si="1"/>
        <v/>
      </c>
      <c r="AN304" s="14">
        <v>1895.0</v>
      </c>
      <c r="AO304" s="14">
        <v>916.0</v>
      </c>
      <c r="AP304" s="14">
        <v>495.0</v>
      </c>
      <c r="AQ304" s="14">
        <v>29.0</v>
      </c>
      <c r="AR304" s="14">
        <v>48.0</v>
      </c>
      <c r="AS304" s="14" t="s">
        <v>448</v>
      </c>
      <c r="AT304" s="9" t="s">
        <v>640</v>
      </c>
    </row>
    <row r="305" ht="15.75" customHeight="1">
      <c r="A305" s="14">
        <v>419.0</v>
      </c>
      <c r="B305" s="14" t="s">
        <v>641</v>
      </c>
      <c r="C305" s="9" t="s">
        <v>353</v>
      </c>
      <c r="D305" s="9" t="s">
        <v>35</v>
      </c>
      <c r="E305" s="9" t="str">
        <f t="shared" si="1"/>
        <v>Kabupaten Pemalang</v>
      </c>
      <c r="S305" s="9" t="s">
        <v>425</v>
      </c>
      <c r="AN305" s="14">
        <v>176.0</v>
      </c>
      <c r="AO305" s="14">
        <v>3.0</v>
      </c>
      <c r="AP305" s="14">
        <v>0.0</v>
      </c>
      <c r="AQ305" s="14">
        <v>0.0</v>
      </c>
      <c r="AR305" s="14">
        <v>0.0</v>
      </c>
      <c r="AS305" s="14" t="s">
        <v>448</v>
      </c>
      <c r="AT305" s="15" t="s">
        <v>426</v>
      </c>
    </row>
    <row r="306" ht="15.75" customHeight="1">
      <c r="A306" s="14">
        <v>421.0</v>
      </c>
      <c r="B306" s="14" t="s">
        <v>639</v>
      </c>
      <c r="C306" s="9" t="s">
        <v>353</v>
      </c>
      <c r="D306" s="9" t="s">
        <v>35</v>
      </c>
      <c r="E306" s="9" t="str">
        <f t="shared" si="1"/>
        <v>Kota Tegal</v>
      </c>
      <c r="S306" s="9" t="s">
        <v>428</v>
      </c>
      <c r="AN306" s="14">
        <v>41.0</v>
      </c>
      <c r="AO306" s="14">
        <v>13.0</v>
      </c>
      <c r="AP306" s="14">
        <v>1.0</v>
      </c>
      <c r="AQ306" s="14">
        <v>0.0</v>
      </c>
      <c r="AR306" s="14">
        <v>0.0</v>
      </c>
      <c r="AS306" s="14" t="s">
        <v>448</v>
      </c>
      <c r="AT306" s="15" t="s">
        <v>429</v>
      </c>
    </row>
    <row r="307" ht="15.75" customHeight="1">
      <c r="A307" s="14">
        <v>422.0</v>
      </c>
      <c r="B307" s="14" t="s">
        <v>642</v>
      </c>
      <c r="C307" s="9" t="s">
        <v>353</v>
      </c>
      <c r="D307" s="9" t="s">
        <v>35</v>
      </c>
      <c r="E307" s="9" t="str">
        <f t="shared" si="1"/>
        <v>Kabupaten Tegal</v>
      </c>
      <c r="S307" s="9" t="s">
        <v>431</v>
      </c>
      <c r="AN307" s="14">
        <v>135.0</v>
      </c>
      <c r="AO307" s="14">
        <v>11.0</v>
      </c>
      <c r="AP307" s="14">
        <v>0.0</v>
      </c>
      <c r="AQ307" s="14">
        <v>0.0</v>
      </c>
      <c r="AR307" s="14">
        <v>0.0</v>
      </c>
      <c r="AS307" s="14" t="s">
        <v>448</v>
      </c>
      <c r="AT307" s="15" t="s">
        <v>127</v>
      </c>
    </row>
    <row r="308" ht="15.75" customHeight="1">
      <c r="A308" s="14">
        <v>424.0</v>
      </c>
      <c r="B308" s="14" t="s">
        <v>643</v>
      </c>
      <c r="C308" s="9" t="s">
        <v>353</v>
      </c>
      <c r="D308" s="9" t="s">
        <v>35</v>
      </c>
      <c r="E308" s="9" t="str">
        <f t="shared" si="1"/>
        <v>Kabupaten Brebes</v>
      </c>
      <c r="S308" s="9" t="s">
        <v>433</v>
      </c>
      <c r="AN308" s="14">
        <v>217.0</v>
      </c>
      <c r="AO308" s="14">
        <v>17.0</v>
      </c>
      <c r="AP308" s="14">
        <v>0.0</v>
      </c>
      <c r="AQ308" s="14">
        <v>0.0</v>
      </c>
      <c r="AR308" s="14">
        <v>0.0</v>
      </c>
      <c r="AS308" s="14" t="s">
        <v>448</v>
      </c>
      <c r="AT308" s="15" t="s">
        <v>644</v>
      </c>
    </row>
    <row r="309" ht="15.75" customHeight="1">
      <c r="A309" s="14">
        <v>428.0</v>
      </c>
      <c r="B309" s="14" t="s">
        <v>645</v>
      </c>
      <c r="C309" s="9" t="s">
        <v>177</v>
      </c>
      <c r="D309" s="9" t="s">
        <v>13</v>
      </c>
      <c r="E309" s="9" t="str">
        <f t="shared" si="1"/>
        <v>Kabupaten Padang Pariaman</v>
      </c>
      <c r="H309" s="9" t="s">
        <v>646</v>
      </c>
      <c r="AN309" s="14">
        <v>0.0</v>
      </c>
      <c r="AO309" s="14">
        <v>0.0</v>
      </c>
      <c r="AP309" s="14">
        <v>1.0</v>
      </c>
      <c r="AQ309" s="14">
        <v>0.0</v>
      </c>
      <c r="AR309" s="14">
        <v>0.0</v>
      </c>
      <c r="AS309" s="14" t="s">
        <v>448</v>
      </c>
      <c r="AT309" s="15" t="s">
        <v>647</v>
      </c>
    </row>
    <row r="310" ht="15.75" customHeight="1">
      <c r="A310" s="14">
        <v>429.0</v>
      </c>
      <c r="B310" s="14" t="s">
        <v>648</v>
      </c>
      <c r="C310" s="9" t="s">
        <v>177</v>
      </c>
      <c r="D310" s="9" t="s">
        <v>13</v>
      </c>
      <c r="E310" s="9" t="str">
        <f t="shared" si="1"/>
        <v>Kabupaten Pesisir Selatan</v>
      </c>
      <c r="H310" s="9" t="s">
        <v>649</v>
      </c>
      <c r="AN310" s="14">
        <v>0.0</v>
      </c>
      <c r="AO310" s="14">
        <v>0.0</v>
      </c>
      <c r="AP310" s="14">
        <v>1.0</v>
      </c>
      <c r="AQ310" s="14">
        <v>0.0</v>
      </c>
      <c r="AR310" s="14">
        <v>0.0</v>
      </c>
      <c r="AS310" s="14" t="s">
        <v>448</v>
      </c>
      <c r="AT310" s="15" t="s">
        <v>647</v>
      </c>
    </row>
    <row r="311" ht="15.75" customHeight="1">
      <c r="A311" s="14">
        <v>430.0</v>
      </c>
      <c r="B311" s="14" t="s">
        <v>643</v>
      </c>
      <c r="C311" s="9" t="s">
        <v>177</v>
      </c>
      <c r="D311" s="9" t="s">
        <v>13</v>
      </c>
      <c r="E311" s="9" t="str">
        <f t="shared" si="1"/>
        <v>Kabupaten Tanah Datar</v>
      </c>
      <c r="H311" s="9" t="s">
        <v>650</v>
      </c>
      <c r="AN311" s="14">
        <v>0.0</v>
      </c>
      <c r="AO311" s="14">
        <v>0.0</v>
      </c>
      <c r="AP311" s="14">
        <v>1.0</v>
      </c>
      <c r="AQ311" s="14">
        <v>0.0</v>
      </c>
      <c r="AR311" s="14">
        <v>0.0</v>
      </c>
      <c r="AS311" s="14" t="s">
        <v>448</v>
      </c>
      <c r="AT311" s="15" t="s">
        <v>647</v>
      </c>
    </row>
    <row r="312" ht="15.75" customHeight="1">
      <c r="A312" s="14">
        <v>431.0</v>
      </c>
      <c r="B312" s="14" t="s">
        <v>651</v>
      </c>
      <c r="C312" s="9" t="s">
        <v>177</v>
      </c>
      <c r="D312" s="9" t="s">
        <v>13</v>
      </c>
      <c r="E312" s="9" t="str">
        <f t="shared" si="1"/>
        <v>Kota Bukittinggi</v>
      </c>
      <c r="H312" s="9" t="s">
        <v>652</v>
      </c>
      <c r="AN312" s="14">
        <v>0.0</v>
      </c>
      <c r="AO312" s="14">
        <v>0.0</v>
      </c>
      <c r="AP312" s="14">
        <v>2.0</v>
      </c>
      <c r="AQ312" s="14">
        <v>0.0</v>
      </c>
      <c r="AR312" s="14">
        <v>0.0</v>
      </c>
      <c r="AS312" s="14" t="s">
        <v>448</v>
      </c>
      <c r="AT312" s="15" t="s">
        <v>647</v>
      </c>
    </row>
    <row r="313" ht="15.75" customHeight="1">
      <c r="A313" s="14">
        <v>432.0</v>
      </c>
      <c r="B313" s="14" t="s">
        <v>653</v>
      </c>
      <c r="C313" s="9" t="s">
        <v>177</v>
      </c>
      <c r="D313" s="9" t="s">
        <v>13</v>
      </c>
      <c r="E313" s="9" t="str">
        <f t="shared" si="1"/>
        <v/>
      </c>
      <c r="AN313" s="14">
        <v>818.0</v>
      </c>
      <c r="AO313" s="14">
        <v>22.0</v>
      </c>
      <c r="AP313" s="14">
        <v>0.0</v>
      </c>
      <c r="AQ313" s="14">
        <v>0.0</v>
      </c>
      <c r="AR313" s="14">
        <v>0.0</v>
      </c>
      <c r="AS313" s="14" t="s">
        <v>448</v>
      </c>
      <c r="AT313" s="15" t="s">
        <v>647</v>
      </c>
    </row>
    <row r="314" ht="15.75" customHeight="1">
      <c r="A314" s="14">
        <v>436.0</v>
      </c>
      <c r="B314" s="14" t="s">
        <v>654</v>
      </c>
      <c r="C314" s="9" t="s">
        <v>451</v>
      </c>
      <c r="D314" s="9" t="s">
        <v>25</v>
      </c>
      <c r="E314" s="9" t="str">
        <f t="shared" si="1"/>
        <v>Kabupaten Bangka</v>
      </c>
      <c r="N314" s="9" t="s">
        <v>447</v>
      </c>
      <c r="AN314" s="14">
        <v>39.0</v>
      </c>
      <c r="AO314" s="14">
        <v>4.0</v>
      </c>
      <c r="AP314" s="14">
        <v>0.0</v>
      </c>
      <c r="AQ314" s="14">
        <v>0.0</v>
      </c>
      <c r="AR314" s="14">
        <v>0.0</v>
      </c>
      <c r="AS314" s="14" t="s">
        <v>655</v>
      </c>
      <c r="AT314" s="15" t="s">
        <v>449</v>
      </c>
    </row>
    <row r="315" ht="15.75" customHeight="1">
      <c r="A315" s="14">
        <v>438.0</v>
      </c>
      <c r="B315" s="14" t="s">
        <v>656</v>
      </c>
      <c r="C315" s="9" t="s">
        <v>446</v>
      </c>
      <c r="D315" s="9" t="s">
        <v>25</v>
      </c>
      <c r="E315" s="9" t="str">
        <f t="shared" si="1"/>
        <v>Kabupaten Bangka Barat</v>
      </c>
      <c r="N315" s="9" t="s">
        <v>452</v>
      </c>
      <c r="AN315" s="14">
        <v>13.0</v>
      </c>
      <c r="AO315" s="14">
        <v>2.0</v>
      </c>
      <c r="AP315" s="14">
        <v>0.0</v>
      </c>
      <c r="AQ315" s="14">
        <v>0.0</v>
      </c>
      <c r="AR315" s="14">
        <v>0.0</v>
      </c>
      <c r="AS315" s="14" t="s">
        <v>655</v>
      </c>
      <c r="AT315" s="15" t="s">
        <v>449</v>
      </c>
    </row>
    <row r="316" ht="15.75" customHeight="1">
      <c r="A316" s="14">
        <v>439.0</v>
      </c>
      <c r="B316" s="14" t="s">
        <v>657</v>
      </c>
      <c r="C316" s="9" t="s">
        <v>451</v>
      </c>
      <c r="D316" s="9" t="s">
        <v>25</v>
      </c>
      <c r="E316" s="9" t="str">
        <f t="shared" si="1"/>
        <v>Kabupaten Bangka Tengah</v>
      </c>
      <c r="N316" s="9" t="s">
        <v>456</v>
      </c>
      <c r="AN316" s="14">
        <v>20.0</v>
      </c>
      <c r="AO316" s="14">
        <v>0.0</v>
      </c>
      <c r="AP316" s="14">
        <v>0.0</v>
      </c>
      <c r="AQ316" s="14">
        <v>0.0</v>
      </c>
      <c r="AR316" s="14">
        <v>0.0</v>
      </c>
      <c r="AS316" s="14" t="s">
        <v>655</v>
      </c>
      <c r="AT316" s="15" t="s">
        <v>449</v>
      </c>
    </row>
    <row r="317" ht="15.75" customHeight="1">
      <c r="A317" s="14">
        <v>440.0</v>
      </c>
      <c r="B317" s="14" t="s">
        <v>657</v>
      </c>
      <c r="C317" s="9" t="s">
        <v>451</v>
      </c>
      <c r="D317" s="9" t="s">
        <v>25</v>
      </c>
      <c r="E317" s="9" t="str">
        <f t="shared" si="1"/>
        <v>Kabupaten Bangka Selatan</v>
      </c>
      <c r="N317" s="9" t="s">
        <v>457</v>
      </c>
      <c r="AN317" s="14">
        <v>49.0</v>
      </c>
      <c r="AO317" s="14">
        <v>2.0</v>
      </c>
      <c r="AP317" s="14">
        <v>0.0</v>
      </c>
      <c r="AQ317" s="14">
        <v>0.0</v>
      </c>
      <c r="AR317" s="14">
        <v>0.0</v>
      </c>
      <c r="AS317" s="14" t="s">
        <v>655</v>
      </c>
      <c r="AT317" s="15" t="s">
        <v>449</v>
      </c>
    </row>
    <row r="318" ht="15.75" customHeight="1">
      <c r="A318" s="14">
        <v>442.0</v>
      </c>
      <c r="B318" s="14" t="s">
        <v>658</v>
      </c>
      <c r="C318" s="9" t="s">
        <v>451</v>
      </c>
      <c r="D318" s="9" t="s">
        <v>25</v>
      </c>
      <c r="E318" s="9" t="str">
        <f t="shared" si="1"/>
        <v>Kabupaten Belitung</v>
      </c>
      <c r="N318" s="9" t="s">
        <v>459</v>
      </c>
      <c r="AN318" s="14">
        <v>52.0</v>
      </c>
      <c r="AO318" s="14">
        <v>6.0</v>
      </c>
      <c r="AP318" s="14">
        <v>0.0</v>
      </c>
      <c r="AQ318" s="14">
        <v>0.0</v>
      </c>
      <c r="AR318" s="14">
        <v>0.0</v>
      </c>
      <c r="AS318" s="14" t="s">
        <v>655</v>
      </c>
      <c r="AT318" s="15" t="s">
        <v>449</v>
      </c>
    </row>
    <row r="319" ht="15.75" customHeight="1">
      <c r="A319" s="14">
        <v>443.0</v>
      </c>
      <c r="B319" s="14" t="s">
        <v>659</v>
      </c>
      <c r="C319" s="9" t="s">
        <v>451</v>
      </c>
      <c r="D319" s="9" t="s">
        <v>25</v>
      </c>
      <c r="E319" s="9" t="str">
        <f t="shared" si="1"/>
        <v>Kabupaten Belitung Timur</v>
      </c>
      <c r="N319" s="9" t="s">
        <v>461</v>
      </c>
      <c r="AN319" s="14">
        <v>2.0</v>
      </c>
      <c r="AO319" s="14">
        <v>2.0</v>
      </c>
      <c r="AP319" s="14">
        <v>0.0</v>
      </c>
      <c r="AQ319" s="14">
        <v>0.0</v>
      </c>
      <c r="AR319" s="14">
        <v>0.0</v>
      </c>
      <c r="AS319" s="14" t="s">
        <v>655</v>
      </c>
      <c r="AT319" s="15" t="s">
        <v>449</v>
      </c>
    </row>
    <row r="320" ht="15.75" customHeight="1">
      <c r="A320" s="14">
        <v>445.0</v>
      </c>
      <c r="B320" s="14" t="s">
        <v>660</v>
      </c>
      <c r="C320" s="9" t="s">
        <v>661</v>
      </c>
      <c r="D320" s="9" t="s">
        <v>41</v>
      </c>
      <c r="E320" s="9" t="str">
        <f t="shared" si="1"/>
        <v/>
      </c>
      <c r="AO320" s="14">
        <v>114.0</v>
      </c>
      <c r="AP320" s="14">
        <v>9.0</v>
      </c>
      <c r="AQ320" s="9"/>
      <c r="AR320" s="14">
        <v>2.0</v>
      </c>
      <c r="AS320" s="14" t="s">
        <v>448</v>
      </c>
      <c r="AT320" s="15" t="s">
        <v>662</v>
      </c>
    </row>
    <row r="321" ht="15.75" customHeight="1">
      <c r="A321" s="14">
        <v>452.0</v>
      </c>
      <c r="B321" s="14" t="s">
        <v>663</v>
      </c>
      <c r="C321" s="9" t="s">
        <v>225</v>
      </c>
      <c r="D321" s="9" t="s">
        <v>75</v>
      </c>
      <c r="E321" s="9" t="str">
        <f t="shared" si="1"/>
        <v>Kabupaten Sorong</v>
      </c>
      <c r="Y321" s="9" t="s">
        <v>530</v>
      </c>
      <c r="AN321" s="14">
        <v>33.0</v>
      </c>
      <c r="AO321" s="14">
        <v>4.0</v>
      </c>
      <c r="AP321" s="14">
        <v>0.0</v>
      </c>
      <c r="AQ321" s="14">
        <v>0.0</v>
      </c>
      <c r="AR321" s="14">
        <v>1.0</v>
      </c>
      <c r="AS321" s="14" t="s">
        <v>655</v>
      </c>
      <c r="AT321" s="15" t="s">
        <v>664</v>
      </c>
    </row>
    <row r="322" ht="15.75" customHeight="1">
      <c r="A322" s="14">
        <v>453.0</v>
      </c>
      <c r="B322" s="14" t="s">
        <v>665</v>
      </c>
      <c r="C322" s="9" t="s">
        <v>225</v>
      </c>
      <c r="D322" s="9" t="s">
        <v>73</v>
      </c>
      <c r="E322" s="9" t="str">
        <f t="shared" si="1"/>
        <v>Kabupaten Jayapura</v>
      </c>
      <c r="Z322" s="9" t="s">
        <v>341</v>
      </c>
      <c r="AN322" s="14">
        <v>0.0</v>
      </c>
      <c r="AO322" s="14">
        <v>0.0</v>
      </c>
      <c r="AP322" s="14">
        <v>4.0</v>
      </c>
      <c r="AQ322" s="14">
        <v>0.0</v>
      </c>
      <c r="AR322" s="14">
        <v>0.0</v>
      </c>
      <c r="AS322" s="14" t="s">
        <v>655</v>
      </c>
      <c r="AT322" s="15" t="s">
        <v>666</v>
      </c>
    </row>
    <row r="323" ht="15.75" customHeight="1">
      <c r="A323" s="14">
        <v>454.0</v>
      </c>
      <c r="B323" s="14" t="s">
        <v>667</v>
      </c>
      <c r="C323" s="9" t="s">
        <v>225</v>
      </c>
      <c r="D323" s="9" t="s">
        <v>73</v>
      </c>
      <c r="E323" s="9" t="str">
        <f t="shared" si="1"/>
        <v>Kabupaten Merauke</v>
      </c>
      <c r="Z323" s="9" t="s">
        <v>226</v>
      </c>
      <c r="AN323" s="14">
        <v>0.0</v>
      </c>
      <c r="AO323" s="14">
        <v>0.0</v>
      </c>
      <c r="AP323" s="14">
        <v>3.0</v>
      </c>
      <c r="AQ323" s="14">
        <v>0.0</v>
      </c>
      <c r="AR323" s="14">
        <v>0.0</v>
      </c>
      <c r="AS323" s="14" t="s">
        <v>655</v>
      </c>
      <c r="AT323" s="15" t="s">
        <v>666</v>
      </c>
    </row>
    <row r="324" ht="15.75" customHeight="1">
      <c r="A324" s="14">
        <v>456.0</v>
      </c>
      <c r="B324" s="14" t="s">
        <v>668</v>
      </c>
      <c r="C324" s="9" t="s">
        <v>206</v>
      </c>
      <c r="D324" s="9" t="s">
        <v>71</v>
      </c>
      <c r="E324" s="9" t="str">
        <f t="shared" si="1"/>
        <v>Kota Ambon</v>
      </c>
      <c r="AA324" s="9" t="s">
        <v>514</v>
      </c>
      <c r="AN324" s="14">
        <v>23.0</v>
      </c>
      <c r="AO324" s="14">
        <v>4.0</v>
      </c>
      <c r="AP324" s="14">
        <v>1.0</v>
      </c>
      <c r="AQ324" s="14">
        <v>0.0</v>
      </c>
      <c r="AR324" s="14">
        <v>0.0</v>
      </c>
      <c r="AS324" s="14" t="s">
        <v>126</v>
      </c>
      <c r="AT324" s="15" t="s">
        <v>669</v>
      </c>
    </row>
    <row r="325" ht="15.75" customHeight="1">
      <c r="A325" s="14">
        <v>458.0</v>
      </c>
      <c r="B325" s="14" t="s">
        <v>670</v>
      </c>
      <c r="C325" s="9" t="s">
        <v>206</v>
      </c>
      <c r="D325" s="9" t="s">
        <v>71</v>
      </c>
      <c r="E325" s="9" t="str">
        <f t="shared" si="1"/>
        <v>Kabupaten Seram Bagian Barat</v>
      </c>
      <c r="AA325" s="9" t="s">
        <v>531</v>
      </c>
      <c r="AN325" s="14">
        <v>16.0</v>
      </c>
      <c r="AO325" s="14">
        <v>0.0</v>
      </c>
      <c r="AP325" s="14">
        <v>0.0</v>
      </c>
      <c r="AQ325" s="14">
        <v>0.0</v>
      </c>
      <c r="AR325" s="14">
        <v>0.0</v>
      </c>
      <c r="AS325" s="14" t="s">
        <v>126</v>
      </c>
      <c r="AT325" s="15" t="s">
        <v>669</v>
      </c>
    </row>
    <row r="326" ht="15.75" customHeight="1">
      <c r="A326" s="14">
        <v>460.0</v>
      </c>
      <c r="B326" s="14" t="s">
        <v>671</v>
      </c>
      <c r="C326" s="9" t="s">
        <v>206</v>
      </c>
      <c r="D326" s="9" t="s">
        <v>71</v>
      </c>
      <c r="E326" s="9" t="str">
        <f t="shared" si="1"/>
        <v>Kota Tual</v>
      </c>
      <c r="AA326" s="9" t="s">
        <v>524</v>
      </c>
      <c r="AN326" s="14">
        <v>4.0</v>
      </c>
      <c r="AO326" s="14">
        <v>0.0</v>
      </c>
      <c r="AP326" s="14">
        <v>0.0</v>
      </c>
      <c r="AQ326" s="14">
        <v>0.0</v>
      </c>
      <c r="AR326" s="14">
        <v>0.0</v>
      </c>
      <c r="AS326" s="14" t="s">
        <v>126</v>
      </c>
      <c r="AT326" s="15" t="s">
        <v>669</v>
      </c>
    </row>
    <row r="327" ht="15.75" customHeight="1">
      <c r="A327" s="14">
        <v>461.0</v>
      </c>
      <c r="B327" s="14" t="s">
        <v>671</v>
      </c>
      <c r="C327" s="9" t="s">
        <v>206</v>
      </c>
      <c r="D327" s="9" t="s">
        <v>71</v>
      </c>
      <c r="E327" s="9" t="str">
        <f t="shared" si="1"/>
        <v>Kabupaten Maluku Tengah</v>
      </c>
      <c r="AA327" s="9" t="s">
        <v>672</v>
      </c>
      <c r="AN327" s="14">
        <v>6.0</v>
      </c>
      <c r="AO327" s="14">
        <v>0.0</v>
      </c>
      <c r="AP327" s="14">
        <v>0.0</v>
      </c>
      <c r="AQ327" s="14">
        <v>0.0</v>
      </c>
      <c r="AR327" s="14">
        <v>0.0</v>
      </c>
      <c r="AS327" s="14" t="s">
        <v>126</v>
      </c>
      <c r="AT327" s="15" t="s">
        <v>669</v>
      </c>
    </row>
    <row r="328" ht="15.75" customHeight="1">
      <c r="A328" s="14">
        <v>462.0</v>
      </c>
      <c r="B328" s="14" t="s">
        <v>673</v>
      </c>
      <c r="C328" s="9" t="s">
        <v>206</v>
      </c>
      <c r="D328" s="9" t="s">
        <v>71</v>
      </c>
      <c r="E328" s="9" t="str">
        <f t="shared" si="1"/>
        <v>Kabupaten Buru</v>
      </c>
      <c r="AA328" s="9" t="s">
        <v>533</v>
      </c>
      <c r="AN328" s="14">
        <v>14.0</v>
      </c>
      <c r="AO328" s="14">
        <v>0.0</v>
      </c>
      <c r="AP328" s="14">
        <v>0.0</v>
      </c>
      <c r="AQ328" s="14">
        <v>0.0</v>
      </c>
      <c r="AR328" s="14">
        <v>0.0</v>
      </c>
      <c r="AS328" s="14" t="s">
        <v>126</v>
      </c>
      <c r="AT328" s="15" t="s">
        <v>669</v>
      </c>
    </row>
    <row r="329" ht="15.75" customHeight="1">
      <c r="A329" s="14">
        <v>464.0</v>
      </c>
      <c r="B329" s="14" t="s">
        <v>674</v>
      </c>
      <c r="C329" s="9" t="s">
        <v>206</v>
      </c>
      <c r="D329" s="9" t="s">
        <v>71</v>
      </c>
      <c r="E329" s="9" t="str">
        <f t="shared" si="1"/>
        <v>Kabupaten Seram Bagian Timur</v>
      </c>
      <c r="AA329" s="9" t="s">
        <v>675</v>
      </c>
      <c r="AN329" s="14">
        <v>1.0</v>
      </c>
      <c r="AO329" s="14">
        <v>0.0</v>
      </c>
      <c r="AP329" s="14">
        <v>0.0</v>
      </c>
      <c r="AQ329" s="14">
        <v>0.0</v>
      </c>
      <c r="AR329" s="14">
        <v>0.0</v>
      </c>
      <c r="AS329" s="14" t="s">
        <v>126</v>
      </c>
      <c r="AT329" s="15" t="s">
        <v>669</v>
      </c>
    </row>
    <row r="330" ht="15.75" customHeight="1">
      <c r="A330" s="14">
        <v>465.0</v>
      </c>
      <c r="B330" s="14" t="s">
        <v>676</v>
      </c>
      <c r="C330" s="9" t="s">
        <v>206</v>
      </c>
      <c r="D330" s="9" t="s">
        <v>71</v>
      </c>
      <c r="E330" s="9" t="str">
        <f t="shared" si="1"/>
        <v>Kabupaten Kepulauan Tanimbar</v>
      </c>
      <c r="AA330" s="9" t="s">
        <v>526</v>
      </c>
      <c r="AN330" s="14">
        <v>26.0</v>
      </c>
      <c r="AO330" s="14">
        <v>0.0</v>
      </c>
      <c r="AP330" s="14">
        <v>0.0</v>
      </c>
      <c r="AQ330" s="14">
        <v>0.0</v>
      </c>
      <c r="AR330" s="14">
        <v>0.0</v>
      </c>
      <c r="AS330" s="14" t="s">
        <v>126</v>
      </c>
      <c r="AT330" s="15" t="s">
        <v>669</v>
      </c>
    </row>
    <row r="331" ht="15.75" customHeight="1">
      <c r="A331" s="14">
        <v>466.0</v>
      </c>
      <c r="B331" s="14" t="s">
        <v>677</v>
      </c>
      <c r="C331" s="9" t="s">
        <v>206</v>
      </c>
      <c r="D331" s="9" t="s">
        <v>71</v>
      </c>
      <c r="E331" s="9" t="str">
        <f t="shared" si="1"/>
        <v>Kabupaten Kepulauan Aru</v>
      </c>
      <c r="AA331" s="9" t="s">
        <v>528</v>
      </c>
      <c r="AN331" s="14">
        <v>6.0</v>
      </c>
      <c r="AO331" s="14">
        <v>0.0</v>
      </c>
      <c r="AP331" s="14">
        <v>0.0</v>
      </c>
      <c r="AQ331" s="14">
        <v>0.0</v>
      </c>
      <c r="AR331" s="14">
        <v>0.0</v>
      </c>
      <c r="AS331" s="14" t="s">
        <v>126</v>
      </c>
      <c r="AT331" s="15" t="s">
        <v>669</v>
      </c>
    </row>
    <row r="332" ht="15.75" customHeight="1">
      <c r="A332" s="14">
        <v>467.0</v>
      </c>
      <c r="B332" s="14" t="s">
        <v>678</v>
      </c>
      <c r="C332" s="9" t="s">
        <v>206</v>
      </c>
      <c r="D332" s="9" t="s">
        <v>69</v>
      </c>
      <c r="E332" s="9" t="str">
        <f t="shared" si="1"/>
        <v>Kabupaten Halmahera Barat</v>
      </c>
      <c r="AB332" s="9" t="s">
        <v>679</v>
      </c>
      <c r="AN332" s="14">
        <v>2.0</v>
      </c>
      <c r="AO332" s="14">
        <v>0.0</v>
      </c>
      <c r="AP332" s="14">
        <v>0.0</v>
      </c>
      <c r="AQ332" s="14">
        <v>0.0</v>
      </c>
      <c r="AR332" s="14">
        <v>0.0</v>
      </c>
      <c r="AS332" s="14" t="s">
        <v>448</v>
      </c>
      <c r="AT332" s="15" t="s">
        <v>680</v>
      </c>
    </row>
    <row r="333" ht="15.75" customHeight="1">
      <c r="A333" s="14">
        <v>468.0</v>
      </c>
      <c r="B333" s="14" t="s">
        <v>681</v>
      </c>
      <c r="C333" s="9" t="s">
        <v>551</v>
      </c>
      <c r="D333" s="9" t="s">
        <v>49</v>
      </c>
      <c r="E333" s="9" t="str">
        <f t="shared" si="1"/>
        <v>Kota Pontianak</v>
      </c>
      <c r="AK333" s="9" t="s">
        <v>552</v>
      </c>
      <c r="AN333" s="14">
        <v>174.0</v>
      </c>
      <c r="AO333" s="14">
        <v>5.0</v>
      </c>
      <c r="AP333" s="14">
        <v>2.0</v>
      </c>
      <c r="AQ333" s="14">
        <v>0.0</v>
      </c>
      <c r="AR333" s="14">
        <v>0.0</v>
      </c>
      <c r="AS333" s="14" t="s">
        <v>655</v>
      </c>
      <c r="AT333" s="15" t="s">
        <v>553</v>
      </c>
    </row>
    <row r="334" ht="15.75" customHeight="1">
      <c r="A334" s="14">
        <v>469.0</v>
      </c>
      <c r="B334" s="14" t="s">
        <v>682</v>
      </c>
      <c r="C334" s="9" t="s">
        <v>551</v>
      </c>
      <c r="D334" s="9" t="s">
        <v>49</v>
      </c>
      <c r="E334" s="9" t="str">
        <f t="shared" si="1"/>
        <v>Kota Singkawang</v>
      </c>
      <c r="AK334" s="9" t="s">
        <v>557</v>
      </c>
      <c r="AN334" s="14">
        <v>130.0</v>
      </c>
      <c r="AO334" s="14">
        <v>4.0</v>
      </c>
      <c r="AP334" s="14">
        <v>2.0</v>
      </c>
      <c r="AQ334" s="14">
        <v>0.0</v>
      </c>
      <c r="AR334" s="14">
        <v>0.0</v>
      </c>
      <c r="AS334" s="14" t="s">
        <v>655</v>
      </c>
      <c r="AT334" s="15" t="s">
        <v>553</v>
      </c>
    </row>
    <row r="335" ht="15.75" customHeight="1">
      <c r="A335" s="14">
        <v>470.0</v>
      </c>
      <c r="B335" s="14" t="s">
        <v>683</v>
      </c>
      <c r="C335" s="9" t="s">
        <v>551</v>
      </c>
      <c r="D335" s="9" t="s">
        <v>49</v>
      </c>
      <c r="E335" s="9" t="str">
        <f t="shared" si="1"/>
        <v>Kabupaten Kubu Raya</v>
      </c>
      <c r="AK335" s="9" t="s">
        <v>561</v>
      </c>
      <c r="AN335" s="14">
        <v>134.0</v>
      </c>
      <c r="AO335" s="14">
        <v>2.0</v>
      </c>
      <c r="AP335" s="14">
        <v>0.0</v>
      </c>
      <c r="AQ335" s="14">
        <v>0.0</v>
      </c>
      <c r="AR335" s="14">
        <v>0.0</v>
      </c>
      <c r="AS335" s="14" t="s">
        <v>655</v>
      </c>
      <c r="AT335" s="15" t="s">
        <v>553</v>
      </c>
    </row>
    <row r="336" ht="15.75" customHeight="1">
      <c r="A336" s="14">
        <v>471.0</v>
      </c>
      <c r="B336" s="14" t="s">
        <v>684</v>
      </c>
      <c r="C336" s="9" t="s">
        <v>551</v>
      </c>
      <c r="D336" s="9" t="s">
        <v>49</v>
      </c>
      <c r="E336" s="9" t="str">
        <f t="shared" si="1"/>
        <v>Kabupaten Mempawah</v>
      </c>
      <c r="AK336" s="9" t="s">
        <v>565</v>
      </c>
      <c r="AN336" s="14">
        <v>59.0</v>
      </c>
      <c r="AO336" s="14">
        <v>1.0</v>
      </c>
      <c r="AP336" s="14">
        <v>0.0</v>
      </c>
      <c r="AQ336" s="14">
        <v>0.0</v>
      </c>
      <c r="AR336" s="14">
        <v>0.0</v>
      </c>
      <c r="AS336" s="14" t="s">
        <v>655</v>
      </c>
      <c r="AT336" s="15" t="s">
        <v>553</v>
      </c>
    </row>
    <row r="337" ht="15.75" customHeight="1">
      <c r="A337" s="14">
        <v>472.0</v>
      </c>
      <c r="B337" s="14" t="s">
        <v>685</v>
      </c>
      <c r="C337" s="9" t="s">
        <v>551</v>
      </c>
      <c r="D337" s="9" t="s">
        <v>49</v>
      </c>
      <c r="E337" s="9" t="str">
        <f t="shared" si="1"/>
        <v>Kabupaten Sambas</v>
      </c>
      <c r="AK337" s="9" t="s">
        <v>567</v>
      </c>
      <c r="AN337" s="14">
        <v>582.0</v>
      </c>
      <c r="AO337" s="14">
        <v>4.0</v>
      </c>
      <c r="AP337" s="14">
        <v>0.0</v>
      </c>
      <c r="AQ337" s="14">
        <v>0.0</v>
      </c>
      <c r="AR337" s="14">
        <v>0.0</v>
      </c>
      <c r="AS337" s="14" t="s">
        <v>655</v>
      </c>
      <c r="AT337" s="15" t="s">
        <v>553</v>
      </c>
    </row>
    <row r="338" ht="15.75" customHeight="1">
      <c r="A338" s="14">
        <v>473.0</v>
      </c>
      <c r="B338" s="14" t="s">
        <v>686</v>
      </c>
      <c r="C338" s="9" t="s">
        <v>551</v>
      </c>
      <c r="D338" s="9" t="s">
        <v>49</v>
      </c>
      <c r="E338" s="9" t="str">
        <f t="shared" si="1"/>
        <v>Kabupaten Landak</v>
      </c>
      <c r="AK338" s="9" t="s">
        <v>569</v>
      </c>
      <c r="AN338" s="14">
        <v>84.0</v>
      </c>
      <c r="AO338" s="14">
        <v>0.0</v>
      </c>
      <c r="AP338" s="14">
        <v>0.0</v>
      </c>
      <c r="AQ338" s="14">
        <v>0.0</v>
      </c>
      <c r="AR338" s="14">
        <v>0.0</v>
      </c>
      <c r="AS338" s="14" t="s">
        <v>655</v>
      </c>
      <c r="AT338" s="15" t="s">
        <v>553</v>
      </c>
    </row>
    <row r="339" ht="15.75" customHeight="1">
      <c r="A339" s="14">
        <v>474.0</v>
      </c>
      <c r="B339" s="14" t="s">
        <v>686</v>
      </c>
      <c r="C339" s="9" t="s">
        <v>551</v>
      </c>
      <c r="D339" s="9" t="s">
        <v>49</v>
      </c>
      <c r="E339" s="9" t="str">
        <f t="shared" si="1"/>
        <v>Kabupaten Bengkayang</v>
      </c>
      <c r="AK339" s="9" t="s">
        <v>571</v>
      </c>
      <c r="AN339" s="14">
        <v>29.0</v>
      </c>
      <c r="AO339" s="14">
        <v>0.0</v>
      </c>
      <c r="AP339" s="14">
        <v>0.0</v>
      </c>
      <c r="AQ339" s="14">
        <v>0.0</v>
      </c>
      <c r="AR339" s="14">
        <v>0.0</v>
      </c>
      <c r="AS339" s="14" t="s">
        <v>655</v>
      </c>
      <c r="AT339" s="15" t="s">
        <v>553</v>
      </c>
    </row>
    <row r="340" ht="15.75" customHeight="1">
      <c r="A340" s="14">
        <v>475.0</v>
      </c>
      <c r="B340" s="14" t="s">
        <v>687</v>
      </c>
      <c r="C340" s="9" t="s">
        <v>551</v>
      </c>
      <c r="D340" s="9" t="s">
        <v>49</v>
      </c>
      <c r="E340" s="9" t="str">
        <f t="shared" si="1"/>
        <v>Kabupaten Sanggau</v>
      </c>
      <c r="AK340" s="9" t="s">
        <v>573</v>
      </c>
      <c r="AN340" s="14">
        <v>209.0</v>
      </c>
      <c r="AO340" s="14">
        <v>0.0</v>
      </c>
      <c r="AP340" s="14">
        <v>0.0</v>
      </c>
      <c r="AQ340" s="14">
        <v>0.0</v>
      </c>
      <c r="AR340" s="14">
        <v>0.0</v>
      </c>
      <c r="AS340" s="14" t="s">
        <v>655</v>
      </c>
      <c r="AT340" s="15" t="s">
        <v>553</v>
      </c>
    </row>
    <row r="341" ht="15.75" customHeight="1">
      <c r="A341" s="14">
        <v>476.0</v>
      </c>
      <c r="B341" s="14" t="s">
        <v>688</v>
      </c>
      <c r="C341" s="9" t="s">
        <v>551</v>
      </c>
      <c r="D341" s="9" t="s">
        <v>49</v>
      </c>
      <c r="E341" s="9" t="str">
        <f t="shared" si="1"/>
        <v>Kabupaten Sekadau</v>
      </c>
      <c r="AK341" s="9" t="s">
        <v>574</v>
      </c>
      <c r="AN341" s="14">
        <v>52.0</v>
      </c>
      <c r="AO341" s="14">
        <v>0.0</v>
      </c>
      <c r="AP341" s="14">
        <v>0.0</v>
      </c>
      <c r="AQ341" s="14">
        <v>0.0</v>
      </c>
      <c r="AR341" s="14">
        <v>0.0</v>
      </c>
      <c r="AS341" s="14" t="s">
        <v>655</v>
      </c>
      <c r="AT341" s="15" t="s">
        <v>553</v>
      </c>
    </row>
    <row r="342" ht="15.75" customHeight="1">
      <c r="A342" s="14">
        <v>477.0</v>
      </c>
      <c r="B342" s="14" t="s">
        <v>688</v>
      </c>
      <c r="C342" s="9" t="s">
        <v>551</v>
      </c>
      <c r="D342" s="9" t="s">
        <v>49</v>
      </c>
      <c r="E342" s="9" t="str">
        <f t="shared" si="1"/>
        <v>Kabupaten Melawi</v>
      </c>
      <c r="AK342" s="9" t="s">
        <v>576</v>
      </c>
      <c r="AN342" s="14">
        <v>44.0</v>
      </c>
      <c r="AO342" s="14">
        <v>1.0</v>
      </c>
      <c r="AP342" s="14">
        <v>0.0</v>
      </c>
      <c r="AQ342" s="14">
        <v>0.0</v>
      </c>
      <c r="AR342" s="14">
        <v>0.0</v>
      </c>
      <c r="AS342" s="14" t="s">
        <v>655</v>
      </c>
      <c r="AT342" s="15" t="s">
        <v>553</v>
      </c>
    </row>
    <row r="343" ht="15.75" customHeight="1">
      <c r="A343" s="14">
        <v>478.0</v>
      </c>
      <c r="B343" s="14" t="s">
        <v>689</v>
      </c>
      <c r="C343" s="9" t="s">
        <v>551</v>
      </c>
      <c r="D343" s="9" t="s">
        <v>49</v>
      </c>
      <c r="E343" s="9" t="str">
        <f t="shared" si="1"/>
        <v>Kabupaten Sintang</v>
      </c>
      <c r="AK343" s="9" t="s">
        <v>578</v>
      </c>
      <c r="AN343" s="14">
        <v>306.0</v>
      </c>
      <c r="AO343" s="14">
        <v>2.0</v>
      </c>
      <c r="AP343" s="14">
        <v>0.0</v>
      </c>
      <c r="AQ343" s="14">
        <v>0.0</v>
      </c>
      <c r="AR343" s="14">
        <v>0.0</v>
      </c>
      <c r="AS343" s="14" t="s">
        <v>655</v>
      </c>
      <c r="AT343" s="15" t="s">
        <v>553</v>
      </c>
    </row>
    <row r="344" ht="15.75" customHeight="1">
      <c r="A344" s="14">
        <v>479.0</v>
      </c>
      <c r="B344" s="14" t="s">
        <v>690</v>
      </c>
      <c r="C344" s="9" t="s">
        <v>551</v>
      </c>
      <c r="D344" s="9" t="s">
        <v>49</v>
      </c>
      <c r="E344" s="9" t="str">
        <f t="shared" si="1"/>
        <v>Kabupaten Kapuas hulu</v>
      </c>
      <c r="AK344" s="9" t="s">
        <v>580</v>
      </c>
      <c r="AN344" s="14">
        <v>72.0</v>
      </c>
      <c r="AO344" s="14">
        <v>0.0</v>
      </c>
      <c r="AP344" s="14">
        <v>0.0</v>
      </c>
      <c r="AQ344" s="14">
        <v>0.0</v>
      </c>
      <c r="AR344" s="14">
        <v>0.0</v>
      </c>
      <c r="AS344" s="14" t="s">
        <v>655</v>
      </c>
      <c r="AT344" s="15" t="s">
        <v>553</v>
      </c>
    </row>
    <row r="345" ht="15.75" customHeight="1">
      <c r="A345" s="14">
        <v>480.0</v>
      </c>
      <c r="B345" s="14" t="s">
        <v>691</v>
      </c>
      <c r="C345" s="9" t="s">
        <v>551</v>
      </c>
      <c r="D345" s="9" t="s">
        <v>49</v>
      </c>
      <c r="E345" s="9" t="str">
        <f t="shared" si="1"/>
        <v>Kabupaten Ketapang</v>
      </c>
      <c r="AK345" s="9" t="s">
        <v>582</v>
      </c>
      <c r="AN345" s="14">
        <v>31.0</v>
      </c>
      <c r="AO345" s="14">
        <v>3.0</v>
      </c>
      <c r="AP345" s="14">
        <v>0.0</v>
      </c>
      <c r="AQ345" s="14">
        <v>0.0</v>
      </c>
      <c r="AR345" s="14">
        <v>0.0</v>
      </c>
      <c r="AS345" s="14" t="s">
        <v>655</v>
      </c>
      <c r="AT345" s="15" t="s">
        <v>553</v>
      </c>
    </row>
    <row r="346" ht="15.75" customHeight="1">
      <c r="A346" s="14">
        <v>481.0</v>
      </c>
      <c r="B346" s="14" t="s">
        <v>691</v>
      </c>
      <c r="C346" s="9" t="s">
        <v>551</v>
      </c>
      <c r="D346" s="9" t="s">
        <v>49</v>
      </c>
      <c r="E346" s="9" t="str">
        <f t="shared" si="1"/>
        <v>Kabupaten Kayong Utara</v>
      </c>
      <c r="AK346" s="9" t="s">
        <v>584</v>
      </c>
      <c r="AN346" s="14">
        <v>44.0</v>
      </c>
      <c r="AO346" s="14">
        <v>0.0</v>
      </c>
      <c r="AP346" s="14">
        <v>0.0</v>
      </c>
      <c r="AQ346" s="14">
        <v>0.0</v>
      </c>
      <c r="AR346" s="14">
        <v>0.0</v>
      </c>
      <c r="AS346" s="14" t="s">
        <v>655</v>
      </c>
      <c r="AT346" s="15" t="s">
        <v>553</v>
      </c>
    </row>
    <row r="347" ht="15.75" customHeight="1">
      <c r="A347" s="14">
        <v>483.0</v>
      </c>
      <c r="B347" s="14" t="s">
        <v>692</v>
      </c>
      <c r="C347" s="9" t="s">
        <v>274</v>
      </c>
      <c r="D347" s="9" t="s">
        <v>35</v>
      </c>
      <c r="E347" s="9" t="str">
        <f t="shared" si="1"/>
        <v>Kabupaten Cilacap</v>
      </c>
      <c r="S347" s="9" t="s">
        <v>275</v>
      </c>
      <c r="AN347" s="14">
        <v>91.0</v>
      </c>
      <c r="AO347" s="14">
        <v>8.0</v>
      </c>
      <c r="AP347" s="14">
        <v>1.0</v>
      </c>
      <c r="AQ347" s="14">
        <v>0.0</v>
      </c>
      <c r="AR347" s="14">
        <v>0.0</v>
      </c>
      <c r="AS347" s="14" t="s">
        <v>655</v>
      </c>
      <c r="AT347" s="15" t="s">
        <v>127</v>
      </c>
    </row>
    <row r="348" ht="15.75" customHeight="1">
      <c r="A348" s="14">
        <v>484.0</v>
      </c>
      <c r="B348" s="14" t="s">
        <v>678</v>
      </c>
      <c r="C348" s="9" t="s">
        <v>274</v>
      </c>
      <c r="D348" s="9" t="s">
        <v>35</v>
      </c>
      <c r="E348" s="9" t="str">
        <f t="shared" si="1"/>
        <v>Kabupaten Banyumas</v>
      </c>
      <c r="S348" s="9" t="s">
        <v>280</v>
      </c>
      <c r="AN348" s="14">
        <v>154.0</v>
      </c>
      <c r="AO348" s="14">
        <v>16.0</v>
      </c>
      <c r="AP348" s="14">
        <v>4.0</v>
      </c>
      <c r="AQ348" s="14">
        <v>0.0</v>
      </c>
      <c r="AR348" s="14">
        <v>0.0</v>
      </c>
      <c r="AS348" s="14" t="s">
        <v>655</v>
      </c>
      <c r="AT348" s="15" t="s">
        <v>127</v>
      </c>
    </row>
    <row r="349" ht="15.75" customHeight="1">
      <c r="A349" s="14">
        <v>485.0</v>
      </c>
      <c r="B349" s="14" t="s">
        <v>678</v>
      </c>
      <c r="C349" s="9" t="s">
        <v>206</v>
      </c>
      <c r="D349" s="9" t="s">
        <v>69</v>
      </c>
      <c r="E349" s="9" t="str">
        <f t="shared" si="1"/>
        <v>Kabupaten Kepulauan Sula</v>
      </c>
      <c r="AB349" s="9" t="s">
        <v>693</v>
      </c>
      <c r="AN349" s="14">
        <v>8.0</v>
      </c>
      <c r="AO349" s="14">
        <v>0.0</v>
      </c>
      <c r="AP349" s="14">
        <v>0.0</v>
      </c>
      <c r="AQ349" s="14">
        <v>0.0</v>
      </c>
      <c r="AR349" s="14">
        <v>0.0</v>
      </c>
      <c r="AS349" s="14" t="s">
        <v>448</v>
      </c>
      <c r="AT349" s="15" t="s">
        <v>680</v>
      </c>
    </row>
    <row r="350" ht="15.75" customHeight="1">
      <c r="A350" s="14">
        <v>486.0</v>
      </c>
      <c r="B350" s="14" t="s">
        <v>694</v>
      </c>
      <c r="C350" s="9" t="s">
        <v>274</v>
      </c>
      <c r="D350" s="9" t="s">
        <v>35</v>
      </c>
      <c r="E350" s="9" t="str">
        <f t="shared" si="1"/>
        <v>Kabupaten Purbalingga</v>
      </c>
      <c r="S350" s="9" t="s">
        <v>284</v>
      </c>
      <c r="AN350" s="14">
        <v>77.0</v>
      </c>
      <c r="AO350" s="14">
        <v>9.0</v>
      </c>
      <c r="AP350" s="14">
        <v>3.0</v>
      </c>
      <c r="AQ350" s="14">
        <v>0.0</v>
      </c>
      <c r="AR350" s="14">
        <v>0.0</v>
      </c>
      <c r="AS350" s="14" t="s">
        <v>655</v>
      </c>
      <c r="AT350" s="15" t="s">
        <v>127</v>
      </c>
    </row>
    <row r="351" ht="15.75" customHeight="1">
      <c r="A351" s="14">
        <v>487.0</v>
      </c>
      <c r="B351" s="14" t="s">
        <v>695</v>
      </c>
      <c r="C351" s="9" t="s">
        <v>155</v>
      </c>
      <c r="D351" s="9" t="s">
        <v>51</v>
      </c>
      <c r="E351" s="9" t="str">
        <f t="shared" si="1"/>
        <v>Kabupaten Kotawaringin Barat</v>
      </c>
      <c r="AM351" s="9" t="s">
        <v>156</v>
      </c>
      <c r="AN351" s="14">
        <v>54.0</v>
      </c>
      <c r="AO351" s="14">
        <v>2.0</v>
      </c>
      <c r="AP351" s="14">
        <v>0.0</v>
      </c>
      <c r="AQ351" s="14">
        <v>0.0</v>
      </c>
      <c r="AR351" s="14">
        <v>0.0</v>
      </c>
      <c r="AS351" s="14" t="s">
        <v>448</v>
      </c>
      <c r="AT351" s="15" t="s">
        <v>164</v>
      </c>
    </row>
    <row r="352" ht="15.75" customHeight="1">
      <c r="A352" s="14">
        <v>488.0</v>
      </c>
      <c r="B352" s="14" t="s">
        <v>694</v>
      </c>
      <c r="C352" s="9" t="s">
        <v>206</v>
      </c>
      <c r="D352" s="9" t="s">
        <v>69</v>
      </c>
      <c r="E352" s="9" t="str">
        <f t="shared" si="1"/>
        <v>Kabupaten Halmahera Selatan</v>
      </c>
      <c r="AB352" s="9" t="s">
        <v>696</v>
      </c>
      <c r="AN352" s="14">
        <v>12.0</v>
      </c>
      <c r="AO352" s="14">
        <v>0.0</v>
      </c>
      <c r="AP352" s="14">
        <v>0.0</v>
      </c>
      <c r="AQ352" s="14">
        <v>0.0</v>
      </c>
      <c r="AR352" s="14">
        <v>0.0</v>
      </c>
      <c r="AS352" s="14" t="s">
        <v>448</v>
      </c>
      <c r="AT352" s="15" t="s">
        <v>680</v>
      </c>
    </row>
    <row r="353" ht="15.75" customHeight="1">
      <c r="A353" s="14">
        <v>489.0</v>
      </c>
      <c r="B353" s="14" t="s">
        <v>697</v>
      </c>
      <c r="C353" s="9" t="s">
        <v>274</v>
      </c>
      <c r="D353" s="9" t="s">
        <v>35</v>
      </c>
      <c r="E353" s="9" t="str">
        <f t="shared" si="1"/>
        <v>Kabupaten Banjarnegara</v>
      </c>
      <c r="S353" s="9" t="s">
        <v>285</v>
      </c>
      <c r="AN353" s="14">
        <v>117.0</v>
      </c>
      <c r="AO353" s="14">
        <v>1.0</v>
      </c>
      <c r="AP353" s="14">
        <v>0.0</v>
      </c>
      <c r="AQ353" s="14">
        <v>0.0</v>
      </c>
      <c r="AR353" s="14">
        <v>0.0</v>
      </c>
      <c r="AS353" s="14" t="s">
        <v>655</v>
      </c>
      <c r="AT353" s="15" t="s">
        <v>127</v>
      </c>
    </row>
    <row r="354" ht="15.75" customHeight="1">
      <c r="A354" s="14">
        <v>491.0</v>
      </c>
      <c r="B354" s="14" t="s">
        <v>697</v>
      </c>
      <c r="C354" s="9" t="s">
        <v>206</v>
      </c>
      <c r="D354" s="9" t="s">
        <v>69</v>
      </c>
      <c r="E354" s="9" t="str">
        <f t="shared" si="1"/>
        <v>Kabupaten Halmahera Utara</v>
      </c>
      <c r="AB354" s="9" t="s">
        <v>698</v>
      </c>
      <c r="AN354" s="14">
        <v>4.0</v>
      </c>
      <c r="AO354" s="14">
        <v>1.0</v>
      </c>
      <c r="AP354" s="14">
        <v>0.0</v>
      </c>
      <c r="AQ354" s="14">
        <v>0.0</v>
      </c>
      <c r="AR354" s="14">
        <v>0.0</v>
      </c>
      <c r="AS354" s="14" t="s">
        <v>448</v>
      </c>
      <c r="AT354" s="15" t="s">
        <v>680</v>
      </c>
    </row>
    <row r="355" ht="15.75" customHeight="1">
      <c r="A355" s="14">
        <v>492.0</v>
      </c>
      <c r="B355" s="14" t="s">
        <v>697</v>
      </c>
      <c r="C355" s="9" t="s">
        <v>274</v>
      </c>
      <c r="D355" s="9" t="s">
        <v>35</v>
      </c>
      <c r="E355" s="9" t="str">
        <f t="shared" si="1"/>
        <v>Kabupaten Kebumen</v>
      </c>
      <c r="S355" s="9" t="s">
        <v>287</v>
      </c>
      <c r="AN355" s="14">
        <v>435.0</v>
      </c>
      <c r="AO355" s="14">
        <v>8.0</v>
      </c>
      <c r="AP355" s="14">
        <v>0.0</v>
      </c>
      <c r="AQ355" s="14">
        <v>0.0</v>
      </c>
      <c r="AR355" s="14">
        <v>0.0</v>
      </c>
      <c r="AS355" s="14" t="s">
        <v>655</v>
      </c>
      <c r="AT355" s="15" t="s">
        <v>127</v>
      </c>
    </row>
    <row r="356" ht="15.75" customHeight="1">
      <c r="A356" s="14">
        <v>493.0</v>
      </c>
      <c r="B356" s="14" t="s">
        <v>699</v>
      </c>
      <c r="C356" s="9" t="s">
        <v>206</v>
      </c>
      <c r="D356" s="9" t="s">
        <v>69</v>
      </c>
      <c r="E356" s="9" t="str">
        <f t="shared" si="1"/>
        <v>Kabupaten Halmahera Timur</v>
      </c>
      <c r="AB356" s="9" t="s">
        <v>700</v>
      </c>
      <c r="AN356" s="14">
        <v>7.0</v>
      </c>
      <c r="AO356" s="14">
        <v>0.0</v>
      </c>
      <c r="AP356" s="14">
        <v>0.0</v>
      </c>
      <c r="AQ356" s="14">
        <v>0.0</v>
      </c>
      <c r="AR356" s="14">
        <v>0.0</v>
      </c>
      <c r="AS356" s="14" t="s">
        <v>448</v>
      </c>
      <c r="AT356" s="15" t="s">
        <v>680</v>
      </c>
    </row>
    <row r="357" ht="15.75" customHeight="1">
      <c r="A357" s="14">
        <v>494.0</v>
      </c>
      <c r="B357" s="14" t="s">
        <v>699</v>
      </c>
      <c r="C357" s="9" t="s">
        <v>274</v>
      </c>
      <c r="D357" s="9" t="s">
        <v>35</v>
      </c>
      <c r="E357" s="9" t="str">
        <f t="shared" si="1"/>
        <v>Kabupaten Purworejo</v>
      </c>
      <c r="S357" s="9" t="s">
        <v>291</v>
      </c>
      <c r="AN357" s="14">
        <v>136.0</v>
      </c>
      <c r="AO357" s="14">
        <v>11.0</v>
      </c>
      <c r="AP357" s="14">
        <v>0.0</v>
      </c>
      <c r="AQ357" s="14">
        <v>0.0</v>
      </c>
      <c r="AR357" s="14">
        <v>0.0</v>
      </c>
      <c r="AS357" s="14" t="s">
        <v>655</v>
      </c>
      <c r="AT357" s="15" t="s">
        <v>127</v>
      </c>
    </row>
    <row r="358" ht="15.75" customHeight="1">
      <c r="A358" s="14">
        <v>495.0</v>
      </c>
      <c r="B358" s="14" t="s">
        <v>701</v>
      </c>
      <c r="C358" s="9" t="s">
        <v>206</v>
      </c>
      <c r="D358" s="9" t="s">
        <v>69</v>
      </c>
      <c r="E358" s="9" t="str">
        <f t="shared" si="1"/>
        <v>Kota Ternate</v>
      </c>
      <c r="AB358" s="9" t="s">
        <v>207</v>
      </c>
      <c r="AN358" s="14">
        <v>32.0</v>
      </c>
      <c r="AO358" s="14">
        <v>4.0</v>
      </c>
      <c r="AP358" s="14">
        <v>1.0</v>
      </c>
      <c r="AQ358" s="14">
        <v>0.0</v>
      </c>
      <c r="AR358" s="14">
        <v>0.0</v>
      </c>
      <c r="AS358" s="14" t="s">
        <v>448</v>
      </c>
      <c r="AT358" s="15" t="s">
        <v>680</v>
      </c>
    </row>
    <row r="359" ht="15.75" customHeight="1">
      <c r="A359" s="14">
        <v>496.0</v>
      </c>
      <c r="B359" s="14" t="s">
        <v>702</v>
      </c>
      <c r="C359" s="9" t="s">
        <v>274</v>
      </c>
      <c r="D359" s="9" t="s">
        <v>35</v>
      </c>
      <c r="E359" s="9" t="str">
        <f t="shared" si="1"/>
        <v>Kabupaten Wonosobo</v>
      </c>
      <c r="S359" s="9" t="s">
        <v>293</v>
      </c>
      <c r="AN359" s="14">
        <v>554.0</v>
      </c>
      <c r="AO359" s="14">
        <v>2.0</v>
      </c>
      <c r="AP359" s="14">
        <v>1.0</v>
      </c>
      <c r="AQ359" s="14">
        <v>0.0</v>
      </c>
      <c r="AR359" s="14">
        <v>0.0</v>
      </c>
      <c r="AS359" s="14" t="s">
        <v>655</v>
      </c>
      <c r="AT359" s="15" t="s">
        <v>127</v>
      </c>
    </row>
    <row r="360" ht="15.75" customHeight="1">
      <c r="A360" s="14">
        <v>497.0</v>
      </c>
      <c r="B360" s="14" t="s">
        <v>701</v>
      </c>
      <c r="C360" s="9" t="s">
        <v>206</v>
      </c>
      <c r="D360" s="9" t="s">
        <v>69</v>
      </c>
      <c r="E360" s="9" t="str">
        <f t="shared" si="1"/>
        <v>Kota Tidore Kepulauan</v>
      </c>
      <c r="AB360" s="9" t="s">
        <v>703</v>
      </c>
      <c r="AN360" s="14">
        <v>5.0</v>
      </c>
      <c r="AO360" s="14">
        <v>0.0</v>
      </c>
      <c r="AP360" s="14">
        <v>0.0</v>
      </c>
      <c r="AQ360" s="14">
        <v>0.0</v>
      </c>
      <c r="AR360" s="14">
        <v>0.0</v>
      </c>
      <c r="AS360" s="14" t="s">
        <v>448</v>
      </c>
      <c r="AT360" s="15" t="s">
        <v>680</v>
      </c>
    </row>
    <row r="361" ht="15.75" customHeight="1">
      <c r="A361" s="14">
        <v>498.0</v>
      </c>
      <c r="B361" s="14" t="s">
        <v>695</v>
      </c>
      <c r="C361" s="9" t="s">
        <v>274</v>
      </c>
      <c r="D361" s="9" t="s">
        <v>35</v>
      </c>
      <c r="E361" s="9" t="str">
        <f t="shared" si="1"/>
        <v>Kabupaten Magelang</v>
      </c>
      <c r="S361" s="9" t="s">
        <v>295</v>
      </c>
      <c r="AN361" s="14">
        <v>148.0</v>
      </c>
      <c r="AO361" s="14">
        <v>2.0</v>
      </c>
      <c r="AP361" s="14">
        <v>0.0</v>
      </c>
      <c r="AQ361" s="14">
        <v>0.0</v>
      </c>
      <c r="AR361" s="14">
        <v>0.0</v>
      </c>
      <c r="AS361" s="14" t="s">
        <v>655</v>
      </c>
      <c r="AT361" s="15" t="s">
        <v>127</v>
      </c>
    </row>
    <row r="362" ht="15.75" customHeight="1">
      <c r="A362" s="14">
        <v>499.0</v>
      </c>
      <c r="B362" s="14" t="s">
        <v>704</v>
      </c>
      <c r="C362" s="9" t="s">
        <v>274</v>
      </c>
      <c r="D362" s="9" t="s">
        <v>35</v>
      </c>
      <c r="E362" s="9" t="str">
        <f t="shared" si="1"/>
        <v>Kota Magelang</v>
      </c>
      <c r="S362" s="9" t="s">
        <v>296</v>
      </c>
      <c r="AN362" s="14">
        <v>47.0</v>
      </c>
      <c r="AO362" s="14">
        <v>16.0</v>
      </c>
      <c r="AP362" s="14">
        <v>3.0</v>
      </c>
      <c r="AQ362" s="14">
        <v>0.0</v>
      </c>
      <c r="AR362" s="14">
        <v>1.0</v>
      </c>
      <c r="AS362" s="14" t="s">
        <v>655</v>
      </c>
      <c r="AT362" s="15" t="s">
        <v>127</v>
      </c>
    </row>
    <row r="363" ht="15.75" customHeight="1">
      <c r="A363" s="14">
        <v>500.0</v>
      </c>
      <c r="B363" s="14" t="s">
        <v>704</v>
      </c>
      <c r="C363" s="9" t="s">
        <v>155</v>
      </c>
      <c r="D363" s="9" t="s">
        <v>51</v>
      </c>
      <c r="E363" s="9" t="str">
        <f t="shared" si="1"/>
        <v>Kabupaten Sukamar</v>
      </c>
      <c r="AM363" s="9" t="s">
        <v>159</v>
      </c>
      <c r="AN363" s="14">
        <v>11.0</v>
      </c>
      <c r="AO363" s="14">
        <v>0.0</v>
      </c>
      <c r="AP363" s="14">
        <v>0.0</v>
      </c>
      <c r="AQ363" s="14">
        <v>0.0</v>
      </c>
      <c r="AR363" s="14">
        <v>0.0</v>
      </c>
      <c r="AS363" s="14" t="s">
        <v>448</v>
      </c>
      <c r="AT363" s="15" t="s">
        <v>164</v>
      </c>
    </row>
    <row r="364" ht="15.75" customHeight="1">
      <c r="A364" s="14">
        <v>501.0</v>
      </c>
      <c r="B364" s="14" t="s">
        <v>705</v>
      </c>
      <c r="C364" s="9" t="s">
        <v>155</v>
      </c>
      <c r="D364" s="9" t="s">
        <v>51</v>
      </c>
      <c r="E364" s="9" t="str">
        <f t="shared" si="1"/>
        <v>Kabupaten Lamandau</v>
      </c>
      <c r="AM364" s="9" t="s">
        <v>161</v>
      </c>
      <c r="AN364" s="14">
        <v>16.0</v>
      </c>
      <c r="AO364" s="14">
        <v>0.0</v>
      </c>
      <c r="AP364" s="14">
        <v>0.0</v>
      </c>
      <c r="AQ364" s="14">
        <v>0.0</v>
      </c>
      <c r="AR364" s="14">
        <v>0.0</v>
      </c>
      <c r="AS364" s="14" t="s">
        <v>448</v>
      </c>
      <c r="AT364" s="15" t="s">
        <v>164</v>
      </c>
    </row>
    <row r="365" ht="15.75" customHeight="1">
      <c r="A365" s="14">
        <v>502.0</v>
      </c>
      <c r="B365" s="14" t="s">
        <v>706</v>
      </c>
      <c r="C365" s="9" t="s">
        <v>155</v>
      </c>
      <c r="D365" s="9" t="s">
        <v>51</v>
      </c>
      <c r="E365" s="9" t="str">
        <f t="shared" si="1"/>
        <v>Kabupaten Seruyan</v>
      </c>
      <c r="AM365" s="9" t="s">
        <v>163</v>
      </c>
      <c r="AN365" s="14">
        <v>38.0</v>
      </c>
      <c r="AO365" s="14">
        <v>1.0</v>
      </c>
      <c r="AP365" s="14">
        <v>0.0</v>
      </c>
      <c r="AQ365" s="14">
        <v>0.0</v>
      </c>
      <c r="AR365" s="14">
        <v>0.0</v>
      </c>
      <c r="AS365" s="14" t="s">
        <v>448</v>
      </c>
      <c r="AT365" s="15" t="s">
        <v>164</v>
      </c>
    </row>
    <row r="366" ht="15.75" customHeight="1">
      <c r="A366" s="14">
        <v>503.0</v>
      </c>
      <c r="B366" s="14" t="s">
        <v>707</v>
      </c>
      <c r="C366" s="9" t="s">
        <v>155</v>
      </c>
      <c r="D366" s="9" t="s">
        <v>51</v>
      </c>
      <c r="E366" s="9" t="str">
        <f t="shared" si="1"/>
        <v>Kabupaten Kotawaringin Timur</v>
      </c>
      <c r="AM366" s="9" t="s">
        <v>166</v>
      </c>
      <c r="AN366" s="14">
        <v>29.0</v>
      </c>
      <c r="AO366" s="14">
        <v>0.0</v>
      </c>
      <c r="AP366" s="14">
        <v>0.0</v>
      </c>
      <c r="AQ366" s="14">
        <v>0.0</v>
      </c>
      <c r="AR366" s="14">
        <v>0.0</v>
      </c>
      <c r="AS366" s="14" t="s">
        <v>448</v>
      </c>
      <c r="AT366" s="15" t="s">
        <v>164</v>
      </c>
    </row>
    <row r="367" ht="15.75" customHeight="1">
      <c r="A367" s="14">
        <v>504.0</v>
      </c>
      <c r="B367" s="14" t="s">
        <v>708</v>
      </c>
      <c r="C367" s="9" t="s">
        <v>155</v>
      </c>
      <c r="D367" s="9" t="s">
        <v>51</v>
      </c>
      <c r="E367" s="9" t="str">
        <f t="shared" si="1"/>
        <v>Kabupaten Katingan</v>
      </c>
      <c r="AM367" s="9" t="s">
        <v>168</v>
      </c>
      <c r="AN367" s="14">
        <v>12.0</v>
      </c>
      <c r="AO367" s="14">
        <v>2.0</v>
      </c>
      <c r="AP367" s="14">
        <v>0.0</v>
      </c>
      <c r="AQ367" s="14">
        <v>0.0</v>
      </c>
      <c r="AR367" s="14">
        <v>0.0</v>
      </c>
      <c r="AS367" s="14" t="s">
        <v>448</v>
      </c>
      <c r="AT367" s="15" t="s">
        <v>164</v>
      </c>
    </row>
    <row r="368" ht="15.75" customHeight="1">
      <c r="A368" s="14">
        <v>505.0</v>
      </c>
      <c r="B368" s="14" t="s">
        <v>709</v>
      </c>
      <c r="C368" s="9" t="s">
        <v>155</v>
      </c>
      <c r="D368" s="9" t="s">
        <v>51</v>
      </c>
      <c r="E368" s="9" t="str">
        <f t="shared" si="1"/>
        <v>Kota Palangka Raya</v>
      </c>
      <c r="AM368" s="9" t="s">
        <v>170</v>
      </c>
      <c r="AN368" s="14">
        <v>75.0</v>
      </c>
      <c r="AO368" s="14">
        <v>32.0</v>
      </c>
      <c r="AP368" s="14">
        <v>5.0</v>
      </c>
      <c r="AQ368" s="14">
        <v>0.0</v>
      </c>
      <c r="AR368" s="14">
        <v>0.0</v>
      </c>
      <c r="AS368" s="14" t="s">
        <v>448</v>
      </c>
      <c r="AT368" s="15" t="s">
        <v>164</v>
      </c>
    </row>
    <row r="369" ht="15.75" customHeight="1">
      <c r="A369" s="14">
        <v>506.0</v>
      </c>
      <c r="B369" s="14" t="s">
        <v>710</v>
      </c>
      <c r="C369" s="9" t="s">
        <v>711</v>
      </c>
      <c r="D369" s="9" t="s">
        <v>51</v>
      </c>
      <c r="E369" s="9" t="str">
        <f t="shared" si="1"/>
        <v>Kabupaten Gunung Mas</v>
      </c>
      <c r="AM369" s="9" t="s">
        <v>176</v>
      </c>
      <c r="AN369" s="14">
        <v>3.0</v>
      </c>
      <c r="AO369" s="14">
        <v>0.0</v>
      </c>
      <c r="AP369" s="14">
        <v>0.0</v>
      </c>
      <c r="AQ369" s="14">
        <v>0.0</v>
      </c>
      <c r="AR369" s="14">
        <v>0.0</v>
      </c>
      <c r="AS369" s="14" t="s">
        <v>448</v>
      </c>
      <c r="AT369" s="15" t="s">
        <v>164</v>
      </c>
    </row>
    <row r="370" ht="15.75" customHeight="1">
      <c r="A370" s="14">
        <v>508.0</v>
      </c>
      <c r="B370" s="14" t="s">
        <v>710</v>
      </c>
      <c r="C370" s="9" t="s">
        <v>711</v>
      </c>
      <c r="D370" s="9" t="s">
        <v>51</v>
      </c>
      <c r="E370" s="9" t="str">
        <f t="shared" si="1"/>
        <v>Kabupaten Pulang Pisau</v>
      </c>
      <c r="AM370" s="9" t="s">
        <v>179</v>
      </c>
      <c r="AN370" s="14">
        <v>7.0</v>
      </c>
      <c r="AO370" s="14">
        <v>0.0</v>
      </c>
      <c r="AP370" s="14">
        <v>0.0</v>
      </c>
      <c r="AQ370" s="14">
        <v>0.0</v>
      </c>
      <c r="AR370" s="14">
        <v>0.0</v>
      </c>
      <c r="AS370" s="14" t="s">
        <v>448</v>
      </c>
      <c r="AT370" s="15" t="s">
        <v>164</v>
      </c>
    </row>
    <row r="371" ht="15.75" customHeight="1">
      <c r="A371" s="14">
        <v>509.0</v>
      </c>
      <c r="B371" s="14" t="s">
        <v>712</v>
      </c>
      <c r="C371" s="9" t="s">
        <v>711</v>
      </c>
      <c r="D371" s="9" t="s">
        <v>51</v>
      </c>
      <c r="E371" s="9" t="str">
        <f t="shared" si="1"/>
        <v>Kabupaten Kapuas</v>
      </c>
      <c r="AM371" s="9" t="s">
        <v>183</v>
      </c>
      <c r="AN371" s="14">
        <v>6.0</v>
      </c>
      <c r="AO371" s="14">
        <v>0.0</v>
      </c>
      <c r="AP371" s="14">
        <v>0.0</v>
      </c>
      <c r="AQ371" s="14">
        <v>0.0</v>
      </c>
      <c r="AR371" s="14">
        <v>0.0</v>
      </c>
      <c r="AS371" s="14" t="s">
        <v>448</v>
      </c>
      <c r="AT371" s="15" t="s">
        <v>164</v>
      </c>
    </row>
    <row r="372" ht="15.75" customHeight="1">
      <c r="A372" s="14">
        <v>510.0</v>
      </c>
      <c r="B372" s="14" t="s">
        <v>713</v>
      </c>
      <c r="C372" s="9" t="s">
        <v>711</v>
      </c>
      <c r="D372" s="9" t="s">
        <v>51</v>
      </c>
      <c r="E372" s="9" t="str">
        <f t="shared" si="1"/>
        <v>Kabupaten Barito Selatan</v>
      </c>
      <c r="AM372" s="9" t="s">
        <v>184</v>
      </c>
      <c r="AN372" s="14">
        <v>24.0</v>
      </c>
      <c r="AO372" s="14">
        <v>1.0</v>
      </c>
      <c r="AP372" s="14">
        <v>0.0</v>
      </c>
      <c r="AQ372" s="14">
        <v>0.0</v>
      </c>
      <c r="AR372" s="14">
        <v>0.0</v>
      </c>
      <c r="AS372" s="14" t="s">
        <v>448</v>
      </c>
      <c r="AT372" s="15" t="s">
        <v>164</v>
      </c>
    </row>
    <row r="373" ht="15.75" customHeight="1">
      <c r="A373" s="14">
        <v>511.0</v>
      </c>
      <c r="B373" s="14" t="s">
        <v>714</v>
      </c>
      <c r="C373" s="9" t="s">
        <v>711</v>
      </c>
      <c r="D373" s="9" t="s">
        <v>51</v>
      </c>
      <c r="E373" s="9" t="str">
        <f t="shared" si="1"/>
        <v>Kabupaten Barito Timur</v>
      </c>
      <c r="AM373" s="9" t="s">
        <v>187</v>
      </c>
      <c r="AN373" s="14">
        <v>4.0</v>
      </c>
      <c r="AO373" s="14">
        <v>0.0</v>
      </c>
      <c r="AP373" s="14">
        <v>0.0</v>
      </c>
      <c r="AQ373" s="14">
        <v>0.0</v>
      </c>
      <c r="AR373" s="14">
        <v>0.0</v>
      </c>
      <c r="AS373" s="14" t="s">
        <v>448</v>
      </c>
      <c r="AT373" s="15" t="s">
        <v>164</v>
      </c>
    </row>
    <row r="374" ht="15.75" customHeight="1">
      <c r="A374" s="14">
        <v>512.0</v>
      </c>
      <c r="B374" s="14" t="s">
        <v>715</v>
      </c>
      <c r="C374" s="9" t="s">
        <v>214</v>
      </c>
      <c r="D374" s="9" t="s">
        <v>35</v>
      </c>
      <c r="E374" s="9" t="str">
        <f t="shared" si="1"/>
        <v>Kabupaten Boyolali</v>
      </c>
      <c r="S374" s="9" t="s">
        <v>125</v>
      </c>
      <c r="AN374" s="14">
        <v>13.0</v>
      </c>
      <c r="AO374" s="14">
        <v>0.0</v>
      </c>
      <c r="AP374" s="14">
        <v>0.0</v>
      </c>
      <c r="AQ374" s="14">
        <v>0.0</v>
      </c>
      <c r="AR374" s="14">
        <v>0.0</v>
      </c>
      <c r="AS374" s="14" t="s">
        <v>655</v>
      </c>
      <c r="AT374" s="15" t="s">
        <v>127</v>
      </c>
    </row>
    <row r="375" ht="15.75" customHeight="1">
      <c r="A375" s="14">
        <v>513.0</v>
      </c>
      <c r="B375" s="14" t="s">
        <v>714</v>
      </c>
      <c r="C375" s="9" t="s">
        <v>711</v>
      </c>
      <c r="D375" s="9" t="s">
        <v>51</v>
      </c>
      <c r="E375" s="9" t="str">
        <f t="shared" si="1"/>
        <v>Kabupaten Barito Utara</v>
      </c>
      <c r="AM375" s="9" t="s">
        <v>193</v>
      </c>
      <c r="AN375" s="14">
        <v>2.0</v>
      </c>
      <c r="AO375" s="14">
        <v>0.0</v>
      </c>
      <c r="AP375" s="14">
        <v>0.0</v>
      </c>
      <c r="AQ375" s="14">
        <v>0.0</v>
      </c>
      <c r="AR375" s="14">
        <v>0.0</v>
      </c>
      <c r="AS375" s="14" t="s">
        <v>448</v>
      </c>
      <c r="AT375" s="15" t="s">
        <v>164</v>
      </c>
    </row>
    <row r="376" ht="15.75" customHeight="1">
      <c r="A376" s="14">
        <v>514.0</v>
      </c>
      <c r="B376" s="14" t="s">
        <v>715</v>
      </c>
      <c r="C376" s="9" t="s">
        <v>711</v>
      </c>
      <c r="D376" s="9" t="s">
        <v>51</v>
      </c>
      <c r="E376" s="9" t="str">
        <f t="shared" si="1"/>
        <v>Kabupaten Murung Raya</v>
      </c>
      <c r="AM376" s="9" t="s">
        <v>195</v>
      </c>
      <c r="AN376" s="14">
        <v>2.0</v>
      </c>
      <c r="AO376" s="14">
        <v>2.0</v>
      </c>
      <c r="AP376" s="14">
        <v>0.0</v>
      </c>
      <c r="AQ376" s="14">
        <v>0.0</v>
      </c>
      <c r="AR376" s="14">
        <v>0.0</v>
      </c>
      <c r="AS376" s="14" t="s">
        <v>448</v>
      </c>
      <c r="AT376" s="15" t="s">
        <v>164</v>
      </c>
    </row>
    <row r="377" ht="15.75" customHeight="1">
      <c r="A377" s="14">
        <v>515.0</v>
      </c>
      <c r="B377" s="14" t="s">
        <v>716</v>
      </c>
      <c r="C377" s="9" t="s">
        <v>214</v>
      </c>
      <c r="D377" s="9" t="s">
        <v>35</v>
      </c>
      <c r="E377" s="9" t="str">
        <f t="shared" si="1"/>
        <v>Kabupaten Klaten</v>
      </c>
      <c r="S377" s="9" t="s">
        <v>215</v>
      </c>
      <c r="AN377" s="14">
        <v>52.0</v>
      </c>
      <c r="AO377" s="14">
        <v>3.0</v>
      </c>
      <c r="AP377" s="14">
        <v>0.0</v>
      </c>
      <c r="AQ377" s="14">
        <v>0.0</v>
      </c>
      <c r="AR377" s="14">
        <v>0.0</v>
      </c>
      <c r="AS377" s="14" t="s">
        <v>655</v>
      </c>
      <c r="AT377" s="15" t="s">
        <v>127</v>
      </c>
    </row>
    <row r="378" ht="15.75" customHeight="1">
      <c r="A378" s="14">
        <v>516.0</v>
      </c>
      <c r="B378" s="14" t="s">
        <v>717</v>
      </c>
      <c r="C378" s="9" t="s">
        <v>214</v>
      </c>
      <c r="D378" s="9" t="s">
        <v>35</v>
      </c>
      <c r="E378" s="9" t="str">
        <f t="shared" si="1"/>
        <v>Kabupaten Sukoharjo</v>
      </c>
      <c r="S378" s="9" t="s">
        <v>217</v>
      </c>
      <c r="AN378" s="14">
        <v>96.0</v>
      </c>
      <c r="AO378" s="14">
        <v>5.0</v>
      </c>
      <c r="AP378" s="14">
        <v>0.0</v>
      </c>
      <c r="AQ378" s="14">
        <v>0.0</v>
      </c>
      <c r="AR378" s="14">
        <v>0.0</v>
      </c>
      <c r="AS378" s="14" t="s">
        <v>655</v>
      </c>
      <c r="AT378" s="15" t="s">
        <v>127</v>
      </c>
    </row>
    <row r="379" ht="15.75" customHeight="1">
      <c r="A379" s="14">
        <v>517.0</v>
      </c>
      <c r="B379" s="14" t="s">
        <v>718</v>
      </c>
      <c r="C379" s="9" t="s">
        <v>214</v>
      </c>
      <c r="D379" s="9" t="s">
        <v>35</v>
      </c>
      <c r="E379" s="9" t="str">
        <f t="shared" si="1"/>
        <v>Kabupaten Wonogiri</v>
      </c>
      <c r="S379" s="9" t="s">
        <v>219</v>
      </c>
      <c r="AN379" s="14">
        <v>27.0</v>
      </c>
      <c r="AO379" s="14">
        <v>7.0</v>
      </c>
      <c r="AP379" s="14">
        <v>1.0</v>
      </c>
      <c r="AQ379" s="14">
        <v>0.0</v>
      </c>
      <c r="AR379" s="14">
        <v>0.0</v>
      </c>
      <c r="AS379" s="14" t="s">
        <v>655</v>
      </c>
      <c r="AT379" s="15" t="s">
        <v>127</v>
      </c>
    </row>
    <row r="380" ht="15.75" customHeight="1">
      <c r="A380" s="14">
        <v>518.0</v>
      </c>
      <c r="B380" s="14" t="s">
        <v>719</v>
      </c>
      <c r="C380" s="9" t="s">
        <v>214</v>
      </c>
      <c r="D380" s="9" t="s">
        <v>35</v>
      </c>
      <c r="E380" s="9" t="str">
        <f t="shared" si="1"/>
        <v>Kabupaten Karanganyar</v>
      </c>
      <c r="S380" s="9" t="s">
        <v>221</v>
      </c>
      <c r="AN380" s="14">
        <v>32.0</v>
      </c>
      <c r="AO380" s="14">
        <v>2.0</v>
      </c>
      <c r="AP380" s="14">
        <v>0.0</v>
      </c>
      <c r="AQ380" s="14">
        <v>0.0</v>
      </c>
      <c r="AR380" s="14">
        <v>0.0</v>
      </c>
      <c r="AS380" s="14" t="s">
        <v>655</v>
      </c>
      <c r="AT380" s="15" t="s">
        <v>127</v>
      </c>
    </row>
    <row r="381" ht="15.75" customHeight="1">
      <c r="A381" s="14">
        <v>519.0</v>
      </c>
      <c r="B381" s="14" t="s">
        <v>719</v>
      </c>
      <c r="C381" s="9" t="s">
        <v>214</v>
      </c>
      <c r="D381" s="9" t="s">
        <v>35</v>
      </c>
      <c r="E381" s="9" t="str">
        <f t="shared" si="1"/>
        <v>Kabupaten Sragen</v>
      </c>
      <c r="S381" s="9" t="s">
        <v>223</v>
      </c>
      <c r="AN381" s="14">
        <v>7.0</v>
      </c>
      <c r="AO381" s="14">
        <v>2.0</v>
      </c>
      <c r="AP381" s="14">
        <v>0.0</v>
      </c>
      <c r="AQ381" s="14">
        <v>0.0</v>
      </c>
      <c r="AR381" s="14">
        <v>0.0</v>
      </c>
      <c r="AS381" s="14" t="s">
        <v>655</v>
      </c>
      <c r="AT381" s="15" t="s">
        <v>127</v>
      </c>
    </row>
    <row r="382" ht="15.75" customHeight="1">
      <c r="A382" s="14">
        <v>520.0</v>
      </c>
      <c r="B382" s="14" t="s">
        <v>720</v>
      </c>
      <c r="C382" s="9" t="s">
        <v>214</v>
      </c>
      <c r="D382" s="9" t="s">
        <v>35</v>
      </c>
      <c r="E382" s="9" t="str">
        <f t="shared" si="1"/>
        <v>Kabupaten Grobogan</v>
      </c>
      <c r="S382" s="9" t="s">
        <v>241</v>
      </c>
      <c r="AN382" s="14">
        <v>13.0</v>
      </c>
      <c r="AO382" s="14">
        <v>1.0</v>
      </c>
      <c r="AP382" s="14">
        <v>0.0</v>
      </c>
      <c r="AQ382" s="14">
        <v>0.0</v>
      </c>
      <c r="AR382" s="14">
        <v>0.0</v>
      </c>
      <c r="AS382" s="14" t="s">
        <v>655</v>
      </c>
      <c r="AT382" s="15" t="s">
        <v>127</v>
      </c>
    </row>
    <row r="383" ht="15.75" customHeight="1">
      <c r="A383" s="14">
        <v>521.0</v>
      </c>
      <c r="B383" s="14" t="s">
        <v>721</v>
      </c>
      <c r="C383" s="9" t="s">
        <v>214</v>
      </c>
      <c r="D383" s="9" t="s">
        <v>35</v>
      </c>
      <c r="E383" s="9" t="str">
        <f t="shared" si="1"/>
        <v>Kabupaten Blora</v>
      </c>
      <c r="S383" s="9" t="s">
        <v>243</v>
      </c>
      <c r="AN383" s="14">
        <v>60.0</v>
      </c>
      <c r="AO383" s="14">
        <v>3.0</v>
      </c>
      <c r="AP383" s="14">
        <v>0.0</v>
      </c>
      <c r="AQ383" s="14">
        <v>0.0</v>
      </c>
      <c r="AR383" s="14">
        <v>0.0</v>
      </c>
      <c r="AS383" s="14" t="s">
        <v>655</v>
      </c>
      <c r="AT383" s="15" t="s">
        <v>127</v>
      </c>
    </row>
    <row r="384" ht="15.75" customHeight="1">
      <c r="A384" s="14">
        <v>522.0</v>
      </c>
      <c r="B384" s="14" t="s">
        <v>722</v>
      </c>
      <c r="C384" s="9" t="s">
        <v>214</v>
      </c>
      <c r="D384" s="9" t="s">
        <v>35</v>
      </c>
      <c r="E384" s="9" t="str">
        <f t="shared" si="1"/>
        <v>Kota Surakarta</v>
      </c>
      <c r="S384" s="9" t="s">
        <v>238</v>
      </c>
      <c r="AN384" s="14">
        <v>69.0</v>
      </c>
      <c r="AO384" s="14">
        <v>22.0</v>
      </c>
      <c r="AP384" s="14">
        <v>8.0</v>
      </c>
      <c r="AQ384" s="14">
        <v>1.0</v>
      </c>
      <c r="AR384" s="14">
        <v>4.0</v>
      </c>
      <c r="AS384" s="14" t="s">
        <v>655</v>
      </c>
      <c r="AT384" s="15" t="s">
        <v>723</v>
      </c>
    </row>
    <row r="385" ht="15.75" customHeight="1">
      <c r="A385" s="14">
        <v>524.0</v>
      </c>
      <c r="B385" s="14" t="s">
        <v>724</v>
      </c>
      <c r="C385" s="9" t="s">
        <v>343</v>
      </c>
      <c r="D385" s="9" t="s">
        <v>65</v>
      </c>
      <c r="E385" s="9" t="str">
        <f t="shared" si="1"/>
        <v>Kota Makassar</v>
      </c>
      <c r="AF385" s="9" t="s">
        <v>402</v>
      </c>
      <c r="AN385" s="14">
        <v>66.0</v>
      </c>
      <c r="AO385" s="14">
        <v>46.0</v>
      </c>
      <c r="AP385" s="14">
        <v>18.0</v>
      </c>
      <c r="AQ385" s="14">
        <v>0.0</v>
      </c>
      <c r="AR385" s="14">
        <v>3.0</v>
      </c>
      <c r="AS385" s="14" t="s">
        <v>655</v>
      </c>
      <c r="AT385" s="15" t="s">
        <v>345</v>
      </c>
    </row>
    <row r="386" ht="15.75" customHeight="1">
      <c r="A386" s="14">
        <v>525.0</v>
      </c>
      <c r="B386" s="14" t="s">
        <v>725</v>
      </c>
      <c r="C386" s="9" t="s">
        <v>343</v>
      </c>
      <c r="D386" s="9" t="s">
        <v>65</v>
      </c>
      <c r="E386" s="9" t="str">
        <f t="shared" si="1"/>
        <v>Kabupaten Bulukumba</v>
      </c>
      <c r="AF386" s="9" t="s">
        <v>360</v>
      </c>
      <c r="AN386" s="14">
        <v>40.0</v>
      </c>
      <c r="AO386" s="14">
        <v>1.0</v>
      </c>
      <c r="AP386" s="14">
        <v>1.0</v>
      </c>
      <c r="AQ386" s="14">
        <v>0.0</v>
      </c>
      <c r="AR386" s="14">
        <v>0.0</v>
      </c>
      <c r="AS386" s="14" t="s">
        <v>655</v>
      </c>
      <c r="AT386" s="15" t="s">
        <v>345</v>
      </c>
    </row>
    <row r="387" ht="15.75" customHeight="1">
      <c r="A387" s="14">
        <v>526.0</v>
      </c>
      <c r="B387" s="14" t="s">
        <v>726</v>
      </c>
      <c r="C387" s="9" t="s">
        <v>343</v>
      </c>
      <c r="D387" s="9" t="s">
        <v>65</v>
      </c>
      <c r="E387" s="9" t="str">
        <f t="shared" si="1"/>
        <v>Kabupaten Sinjau</v>
      </c>
      <c r="AF387" s="9" t="s">
        <v>412</v>
      </c>
      <c r="AN387" s="14">
        <v>30.0</v>
      </c>
      <c r="AO387" s="14">
        <v>1.0</v>
      </c>
      <c r="AP387" s="14">
        <v>0.0</v>
      </c>
      <c r="AQ387" s="14">
        <v>0.0</v>
      </c>
      <c r="AR387" s="14">
        <v>0.0</v>
      </c>
      <c r="AS387" s="14" t="s">
        <v>655</v>
      </c>
      <c r="AT387" s="15" t="s">
        <v>345</v>
      </c>
    </row>
    <row r="388" ht="15.75" customHeight="1">
      <c r="A388" s="14">
        <v>527.0</v>
      </c>
      <c r="B388" s="14" t="s">
        <v>726</v>
      </c>
      <c r="C388" s="9" t="s">
        <v>343</v>
      </c>
      <c r="D388" s="9" t="s">
        <v>65</v>
      </c>
      <c r="E388" s="9" t="str">
        <f t="shared" si="1"/>
        <v>Kabupaten Luwu</v>
      </c>
      <c r="AF388" s="9" t="s">
        <v>372</v>
      </c>
      <c r="AN388" s="14">
        <v>26.0</v>
      </c>
      <c r="AO388" s="14">
        <v>1.0</v>
      </c>
      <c r="AP388" s="14">
        <v>0.0</v>
      </c>
      <c r="AQ388" s="14">
        <v>0.0</v>
      </c>
      <c r="AR388" s="14">
        <v>0.0</v>
      </c>
      <c r="AS388" s="14" t="s">
        <v>655</v>
      </c>
      <c r="AT388" s="15" t="s">
        <v>345</v>
      </c>
    </row>
    <row r="389" ht="15.75" customHeight="1">
      <c r="A389" s="14">
        <v>528.0</v>
      </c>
      <c r="B389" s="14" t="s">
        <v>727</v>
      </c>
      <c r="C389" s="9" t="s">
        <v>343</v>
      </c>
      <c r="D389" s="9" t="s">
        <v>65</v>
      </c>
      <c r="E389" s="9" t="str">
        <f t="shared" si="1"/>
        <v>Kabupaten Jeneponto</v>
      </c>
      <c r="AF389" s="9" t="s">
        <v>367</v>
      </c>
      <c r="AN389" s="14">
        <v>19.0</v>
      </c>
      <c r="AO389" s="14">
        <v>4.0</v>
      </c>
      <c r="AP389" s="14">
        <v>0.0</v>
      </c>
      <c r="AQ389" s="14">
        <v>0.0</v>
      </c>
      <c r="AR389" s="14">
        <v>0.0</v>
      </c>
      <c r="AS389" s="14" t="s">
        <v>655</v>
      </c>
      <c r="AT389" s="15" t="s">
        <v>345</v>
      </c>
    </row>
    <row r="390" ht="15.75" customHeight="1">
      <c r="A390" s="14">
        <v>529.0</v>
      </c>
      <c r="B390" s="14" t="s">
        <v>728</v>
      </c>
      <c r="C390" s="9" t="s">
        <v>343</v>
      </c>
      <c r="D390" s="9" t="s">
        <v>65</v>
      </c>
      <c r="E390" s="9" t="str">
        <f t="shared" si="1"/>
        <v>Kabupaten Wajo</v>
      </c>
      <c r="AF390" s="9" t="s">
        <v>344</v>
      </c>
      <c r="AN390" s="14">
        <v>23.0</v>
      </c>
      <c r="AO390" s="14">
        <v>0.0</v>
      </c>
      <c r="AP390" s="14">
        <v>3.0</v>
      </c>
      <c r="AQ390" s="14">
        <v>0.0</v>
      </c>
      <c r="AR390" s="14">
        <v>0.0</v>
      </c>
      <c r="AS390" s="14" t="s">
        <v>655</v>
      </c>
      <c r="AT390" s="15" t="s">
        <v>345</v>
      </c>
    </row>
    <row r="391" ht="15.75" customHeight="1">
      <c r="A391" s="14">
        <v>530.0</v>
      </c>
      <c r="B391" s="14" t="s">
        <v>729</v>
      </c>
      <c r="C391" s="9" t="s">
        <v>343</v>
      </c>
      <c r="D391" s="9" t="s">
        <v>65</v>
      </c>
      <c r="E391" s="9" t="str">
        <f t="shared" si="1"/>
        <v>Kota Palopo</v>
      </c>
      <c r="AF391" s="9" t="s">
        <v>410</v>
      </c>
      <c r="AN391" s="14">
        <v>17.0</v>
      </c>
      <c r="AO391" s="14">
        <v>0.0</v>
      </c>
      <c r="AP391" s="14">
        <v>0.0</v>
      </c>
      <c r="AQ391" s="14">
        <v>0.0</v>
      </c>
      <c r="AR391" s="14">
        <v>0.0</v>
      </c>
      <c r="AS391" s="14" t="s">
        <v>655</v>
      </c>
      <c r="AT391" s="15" t="s">
        <v>345</v>
      </c>
    </row>
    <row r="392" ht="15.75" customHeight="1">
      <c r="A392" s="14">
        <v>531.0</v>
      </c>
      <c r="B392" s="14" t="s">
        <v>730</v>
      </c>
      <c r="C392" s="9" t="s">
        <v>343</v>
      </c>
      <c r="D392" s="9" t="s">
        <v>65</v>
      </c>
      <c r="E392" s="9" t="str">
        <f t="shared" si="1"/>
        <v>Kabupaten Gowa</v>
      </c>
      <c r="AF392" s="9" t="s">
        <v>404</v>
      </c>
      <c r="AN392" s="14">
        <v>6.0</v>
      </c>
      <c r="AO392" s="14">
        <v>6.0</v>
      </c>
      <c r="AP392" s="14">
        <v>4.0</v>
      </c>
      <c r="AQ392" s="14">
        <v>0.0</v>
      </c>
      <c r="AR392" s="14">
        <v>0.0</v>
      </c>
      <c r="AS392" s="14" t="s">
        <v>655</v>
      </c>
      <c r="AT392" s="15" t="s">
        <v>345</v>
      </c>
    </row>
    <row r="393" ht="15.75" customHeight="1">
      <c r="A393" s="14">
        <v>532.0</v>
      </c>
      <c r="B393" s="14" t="s">
        <v>730</v>
      </c>
      <c r="C393" s="9" t="s">
        <v>343</v>
      </c>
      <c r="D393" s="9" t="s">
        <v>65</v>
      </c>
      <c r="E393" s="9" t="str">
        <f t="shared" si="1"/>
        <v>Kabupaten Maros</v>
      </c>
      <c r="AF393" s="9" t="s">
        <v>415</v>
      </c>
      <c r="AN393" s="14">
        <v>10.0</v>
      </c>
      <c r="AO393" s="14">
        <v>3.0</v>
      </c>
      <c r="AP393" s="14">
        <v>1.0</v>
      </c>
      <c r="AQ393" s="14">
        <v>0.0</v>
      </c>
      <c r="AR393" s="14">
        <v>0.0</v>
      </c>
      <c r="AS393" s="14" t="s">
        <v>655</v>
      </c>
      <c r="AT393" s="15" t="s">
        <v>345</v>
      </c>
    </row>
    <row r="394" ht="15.75" customHeight="1">
      <c r="A394" s="14">
        <v>533.0</v>
      </c>
      <c r="B394" s="14" t="s">
        <v>731</v>
      </c>
      <c r="C394" s="9" t="s">
        <v>343</v>
      </c>
      <c r="D394" s="9" t="s">
        <v>65</v>
      </c>
      <c r="E394" s="9" t="str">
        <f t="shared" si="1"/>
        <v>Kabupaten Pinrang</v>
      </c>
      <c r="AF394" s="9" t="s">
        <v>362</v>
      </c>
      <c r="AN394" s="14">
        <v>11.0</v>
      </c>
      <c r="AO394" s="14">
        <v>0.0</v>
      </c>
      <c r="AP394" s="14">
        <v>1.0</v>
      </c>
      <c r="AQ394" s="14">
        <v>0.0</v>
      </c>
      <c r="AR394" s="14">
        <v>0.0</v>
      </c>
      <c r="AS394" s="14" t="s">
        <v>655</v>
      </c>
      <c r="AT394" s="15" t="s">
        <v>345</v>
      </c>
    </row>
    <row r="395" ht="15.75" customHeight="1">
      <c r="A395" s="14">
        <v>534.0</v>
      </c>
      <c r="B395" s="14" t="s">
        <v>732</v>
      </c>
      <c r="C395" s="9" t="s">
        <v>343</v>
      </c>
      <c r="D395" s="9" t="s">
        <v>65</v>
      </c>
      <c r="E395" s="9" t="str">
        <f t="shared" si="1"/>
        <v>Kabupaten Pangkajene dan Kepulauan</v>
      </c>
      <c r="AF395" s="9" t="s">
        <v>417</v>
      </c>
      <c r="AN395" s="14">
        <v>7.0</v>
      </c>
      <c r="AO395" s="14">
        <v>2.0</v>
      </c>
      <c r="AP395" s="14">
        <v>0.0</v>
      </c>
      <c r="AQ395" s="14">
        <v>0.0</v>
      </c>
      <c r="AR395" s="14">
        <v>0.0</v>
      </c>
      <c r="AS395" s="14" t="s">
        <v>655</v>
      </c>
      <c r="AT395" s="15" t="s">
        <v>345</v>
      </c>
    </row>
    <row r="396" ht="15.75" customHeight="1">
      <c r="A396" s="14">
        <v>535.0</v>
      </c>
      <c r="B396" s="14" t="s">
        <v>733</v>
      </c>
      <c r="C396" s="9" t="s">
        <v>343</v>
      </c>
      <c r="D396" s="9" t="s">
        <v>65</v>
      </c>
      <c r="E396" s="9" t="str">
        <f t="shared" si="1"/>
        <v>Kabupaten Enrekang</v>
      </c>
      <c r="AF396" s="9" t="s">
        <v>369</v>
      </c>
      <c r="AN396" s="14">
        <v>10.0</v>
      </c>
      <c r="AO396" s="14">
        <v>0.0</v>
      </c>
      <c r="AP396" s="14">
        <v>0.0</v>
      </c>
      <c r="AQ396" s="14">
        <v>0.0</v>
      </c>
      <c r="AR396" s="14">
        <v>0.0</v>
      </c>
      <c r="AS396" s="14" t="s">
        <v>655</v>
      </c>
      <c r="AT396" s="15" t="s">
        <v>345</v>
      </c>
    </row>
    <row r="397" ht="15.75" customHeight="1">
      <c r="A397" s="14">
        <v>536.0</v>
      </c>
      <c r="B397" s="14" t="s">
        <v>734</v>
      </c>
      <c r="C397" s="9" t="s">
        <v>343</v>
      </c>
      <c r="D397" s="9" t="s">
        <v>65</v>
      </c>
      <c r="E397" s="9" t="str">
        <f t="shared" si="1"/>
        <v>Kota Parepare</v>
      </c>
      <c r="AF397" s="9" t="s">
        <v>407</v>
      </c>
      <c r="AN397" s="14">
        <v>5.0</v>
      </c>
      <c r="AO397" s="14">
        <v>1.0</v>
      </c>
      <c r="AP397" s="14">
        <v>0.0</v>
      </c>
      <c r="AQ397" s="14">
        <v>0.0</v>
      </c>
      <c r="AR397" s="14">
        <v>0.0</v>
      </c>
      <c r="AS397" s="14" t="s">
        <v>655</v>
      </c>
      <c r="AT397" s="15" t="s">
        <v>345</v>
      </c>
    </row>
    <row r="398" ht="15.75" customHeight="1">
      <c r="A398" s="14">
        <v>537.0</v>
      </c>
      <c r="B398" s="14" t="s">
        <v>735</v>
      </c>
      <c r="C398" s="9" t="s">
        <v>343</v>
      </c>
      <c r="D398" s="9" t="s">
        <v>65</v>
      </c>
      <c r="E398" s="9" t="str">
        <f t="shared" si="1"/>
        <v>Kabupaten Luwu Utara</v>
      </c>
      <c r="AF398" s="9" t="s">
        <v>392</v>
      </c>
      <c r="AN398" s="14">
        <v>4.0</v>
      </c>
      <c r="AO398" s="14">
        <v>2.0</v>
      </c>
      <c r="AP398" s="14">
        <v>0.0</v>
      </c>
      <c r="AQ398" s="14">
        <v>0.0</v>
      </c>
      <c r="AR398" s="14">
        <v>0.0</v>
      </c>
      <c r="AS398" s="14" t="s">
        <v>655</v>
      </c>
      <c r="AT398" s="15" t="s">
        <v>345</v>
      </c>
    </row>
    <row r="399" ht="15.75" customHeight="1">
      <c r="A399" s="14">
        <v>538.0</v>
      </c>
      <c r="B399" s="14" t="s">
        <v>736</v>
      </c>
      <c r="C399" s="9" t="s">
        <v>343</v>
      </c>
      <c r="D399" s="9" t="s">
        <v>65</v>
      </c>
      <c r="E399" s="9" t="str">
        <f t="shared" si="1"/>
        <v>Kabupaten Luwu Timur</v>
      </c>
      <c r="AF399" s="9" t="s">
        <v>394</v>
      </c>
      <c r="AN399" s="14">
        <v>1.0</v>
      </c>
      <c r="AO399" s="14">
        <v>4.0</v>
      </c>
      <c r="AP399" s="14">
        <v>0.0</v>
      </c>
      <c r="AQ399" s="14">
        <v>0.0</v>
      </c>
      <c r="AR399" s="14">
        <v>0.0</v>
      </c>
      <c r="AS399" s="14" t="s">
        <v>655</v>
      </c>
      <c r="AT399" s="15" t="s">
        <v>345</v>
      </c>
    </row>
    <row r="400" ht="15.75" customHeight="1">
      <c r="A400" s="14">
        <v>539.0</v>
      </c>
      <c r="B400" s="14" t="s">
        <v>737</v>
      </c>
      <c r="C400" s="9" t="s">
        <v>206</v>
      </c>
      <c r="D400" s="9" t="s">
        <v>71</v>
      </c>
      <c r="E400" s="9" t="str">
        <f t="shared" si="1"/>
        <v>Kota Ambon</v>
      </c>
      <c r="AA400" s="9" t="s">
        <v>514</v>
      </c>
      <c r="AN400" s="14">
        <v>23.0</v>
      </c>
      <c r="AO400" s="14">
        <v>3.0</v>
      </c>
      <c r="AP400" s="14">
        <v>1.0</v>
      </c>
      <c r="AQ400" s="14">
        <v>0.0</v>
      </c>
      <c r="AR400" s="14">
        <v>0.0</v>
      </c>
      <c r="AS400" s="14" t="s">
        <v>448</v>
      </c>
      <c r="AT400" s="15" t="s">
        <v>738</v>
      </c>
    </row>
    <row r="401" ht="15.75" customHeight="1">
      <c r="A401" s="14">
        <v>540.0</v>
      </c>
      <c r="B401" s="14" t="s">
        <v>737</v>
      </c>
      <c r="C401" s="9" t="s">
        <v>343</v>
      </c>
      <c r="D401" s="9" t="s">
        <v>65</v>
      </c>
      <c r="E401" s="9" t="str">
        <f t="shared" si="1"/>
        <v>Kabupaten Sidenreng Rappang</v>
      </c>
      <c r="AF401" s="9" t="s">
        <v>358</v>
      </c>
      <c r="AN401" s="14">
        <v>1.0</v>
      </c>
      <c r="AO401" s="14">
        <v>1.0</v>
      </c>
      <c r="AP401" s="14">
        <v>2.0</v>
      </c>
      <c r="AQ401" s="14">
        <v>0.0</v>
      </c>
      <c r="AR401" s="14">
        <v>0.0</v>
      </c>
      <c r="AS401" s="14" t="s">
        <v>655</v>
      </c>
      <c r="AT401" s="15" t="s">
        <v>345</v>
      </c>
    </row>
    <row r="402" ht="15.75" customHeight="1">
      <c r="A402" s="14">
        <v>541.0</v>
      </c>
      <c r="B402" s="14" t="s">
        <v>737</v>
      </c>
      <c r="C402" s="9" t="s">
        <v>206</v>
      </c>
      <c r="D402" s="9" t="s">
        <v>71</v>
      </c>
      <c r="E402" s="9" t="str">
        <f t="shared" si="1"/>
        <v>Kabupaten Buru</v>
      </c>
      <c r="AA402" s="9" t="s">
        <v>533</v>
      </c>
      <c r="AN402" s="14">
        <v>16.0</v>
      </c>
      <c r="AO402" s="14">
        <v>0.0</v>
      </c>
      <c r="AP402" s="14">
        <v>0.0</v>
      </c>
      <c r="AQ402" s="14">
        <v>0.0</v>
      </c>
      <c r="AR402" s="14">
        <v>0.0</v>
      </c>
      <c r="AS402" s="14" t="s">
        <v>448</v>
      </c>
      <c r="AT402" s="15" t="s">
        <v>738</v>
      </c>
    </row>
    <row r="403" ht="15.75" customHeight="1">
      <c r="A403" s="14">
        <v>542.0</v>
      </c>
      <c r="B403" s="14" t="s">
        <v>739</v>
      </c>
      <c r="C403" s="9" t="s">
        <v>343</v>
      </c>
      <c r="D403" s="9" t="s">
        <v>65</v>
      </c>
      <c r="E403" s="9" t="str">
        <f t="shared" si="1"/>
        <v>Kabupaten Takalr</v>
      </c>
      <c r="AF403" s="9" t="s">
        <v>396</v>
      </c>
      <c r="AN403" s="14">
        <v>2.0</v>
      </c>
      <c r="AO403" s="14">
        <v>1.0</v>
      </c>
      <c r="AP403" s="14">
        <v>0.0</v>
      </c>
      <c r="AQ403" s="14">
        <v>0.0</v>
      </c>
      <c r="AR403" s="14">
        <v>0.0</v>
      </c>
      <c r="AS403" s="14" t="s">
        <v>655</v>
      </c>
      <c r="AT403" s="15" t="s">
        <v>345</v>
      </c>
    </row>
    <row r="404" ht="15.75" customHeight="1">
      <c r="A404" s="14">
        <v>543.0</v>
      </c>
      <c r="B404" s="14" t="s">
        <v>739</v>
      </c>
      <c r="C404" s="9" t="s">
        <v>206</v>
      </c>
      <c r="D404" s="9" t="s">
        <v>71</v>
      </c>
      <c r="E404" s="9" t="str">
        <f t="shared" si="1"/>
        <v>Kabupaten Kepulauan Aru</v>
      </c>
      <c r="AA404" s="9" t="s">
        <v>528</v>
      </c>
      <c r="AN404" s="14">
        <v>6.0</v>
      </c>
      <c r="AO404" s="14">
        <v>2.0</v>
      </c>
      <c r="AP404" s="14">
        <v>0.0</v>
      </c>
      <c r="AQ404" s="14">
        <v>0.0</v>
      </c>
      <c r="AR404" s="14">
        <v>0.0</v>
      </c>
      <c r="AS404" s="14" t="s">
        <v>448</v>
      </c>
      <c r="AT404" s="15" t="s">
        <v>738</v>
      </c>
    </row>
    <row r="405" ht="15.75" customHeight="1">
      <c r="A405" s="14">
        <v>544.0</v>
      </c>
      <c r="B405" s="14" t="s">
        <v>739</v>
      </c>
      <c r="C405" s="9" t="s">
        <v>343</v>
      </c>
      <c r="D405" s="9" t="s">
        <v>65</v>
      </c>
      <c r="E405" s="9" t="str">
        <f t="shared" si="1"/>
        <v>Kabupaten Bantaeng</v>
      </c>
      <c r="AF405" s="9" t="s">
        <v>503</v>
      </c>
      <c r="AN405" s="14">
        <v>1.0</v>
      </c>
      <c r="AO405" s="14">
        <v>1.0</v>
      </c>
      <c r="AP405" s="14">
        <v>0.0</v>
      </c>
      <c r="AQ405" s="14">
        <v>0.0</v>
      </c>
      <c r="AR405" s="14">
        <v>0.0</v>
      </c>
      <c r="AS405" s="14" t="s">
        <v>655</v>
      </c>
      <c r="AT405" s="15" t="s">
        <v>345</v>
      </c>
    </row>
    <row r="406" ht="15.75" customHeight="1">
      <c r="A406" s="14">
        <v>545.0</v>
      </c>
      <c r="B406" s="14" t="s">
        <v>740</v>
      </c>
      <c r="C406" s="9" t="s">
        <v>343</v>
      </c>
      <c r="D406" s="9" t="s">
        <v>65</v>
      </c>
      <c r="E406" s="9" t="str">
        <f t="shared" si="1"/>
        <v>Kabupaten Bone</v>
      </c>
      <c r="AF406" s="9" t="s">
        <v>421</v>
      </c>
      <c r="AN406" s="14">
        <v>0.0</v>
      </c>
      <c r="AO406" s="14">
        <v>2.0</v>
      </c>
      <c r="AP406" s="14">
        <v>0.0</v>
      </c>
      <c r="AQ406" s="14">
        <v>0.0</v>
      </c>
      <c r="AR406" s="14">
        <v>0.0</v>
      </c>
      <c r="AS406" s="14" t="s">
        <v>655</v>
      </c>
      <c r="AT406" s="15" t="s">
        <v>345</v>
      </c>
    </row>
    <row r="407" ht="15.75" customHeight="1">
      <c r="A407" s="14">
        <v>547.0</v>
      </c>
      <c r="B407" s="14" t="s">
        <v>740</v>
      </c>
      <c r="C407" s="9" t="s">
        <v>343</v>
      </c>
      <c r="D407" s="9" t="s">
        <v>65</v>
      </c>
      <c r="E407" s="9" t="str">
        <f t="shared" si="1"/>
        <v>Kabupaten Barru</v>
      </c>
      <c r="AF407" s="9" t="s">
        <v>419</v>
      </c>
      <c r="AN407" s="14">
        <v>0.0</v>
      </c>
      <c r="AO407" s="14">
        <v>1.0</v>
      </c>
      <c r="AP407" s="14">
        <v>0.0</v>
      </c>
      <c r="AQ407" s="14">
        <v>0.0</v>
      </c>
      <c r="AR407" s="14">
        <v>0.0</v>
      </c>
      <c r="AS407" s="14" t="s">
        <v>655</v>
      </c>
      <c r="AT407" s="15" t="s">
        <v>345</v>
      </c>
    </row>
    <row r="408" ht="15.75" customHeight="1">
      <c r="A408" s="14">
        <v>548.0</v>
      </c>
      <c r="B408" s="14" t="s">
        <v>741</v>
      </c>
      <c r="C408" s="9" t="s">
        <v>343</v>
      </c>
      <c r="D408" s="9" t="s">
        <v>65</v>
      </c>
      <c r="E408" s="9" t="str">
        <f t="shared" si="1"/>
        <v>Kabupaten Tana Toraja</v>
      </c>
      <c r="AF408" s="9" t="s">
        <v>388</v>
      </c>
      <c r="AN408" s="14">
        <v>1.0</v>
      </c>
      <c r="AO408" s="14">
        <v>0.0</v>
      </c>
      <c r="AP408" s="14">
        <v>0.0</v>
      </c>
      <c r="AQ408" s="14">
        <v>0.0</v>
      </c>
      <c r="AR408" s="14">
        <v>0.0</v>
      </c>
      <c r="AS408" s="14" t="s">
        <v>655</v>
      </c>
      <c r="AT408" s="15" t="s">
        <v>345</v>
      </c>
    </row>
    <row r="409" ht="15.75" customHeight="1">
      <c r="A409" s="14">
        <v>549.0</v>
      </c>
      <c r="B409" s="14" t="s">
        <v>741</v>
      </c>
      <c r="C409" s="9" t="s">
        <v>343</v>
      </c>
      <c r="D409" s="9" t="s">
        <v>65</v>
      </c>
      <c r="E409" s="9" t="str">
        <f t="shared" si="1"/>
        <v>Kabupaten Soppeng</v>
      </c>
      <c r="AF409" s="9" t="s">
        <v>423</v>
      </c>
      <c r="AN409" s="14">
        <v>1.0</v>
      </c>
      <c r="AO409" s="14">
        <v>0.0</v>
      </c>
      <c r="AP409" s="14">
        <v>0.0</v>
      </c>
      <c r="AQ409" s="14">
        <v>0.0</v>
      </c>
      <c r="AR409" s="14">
        <v>0.0</v>
      </c>
      <c r="AS409" s="14" t="s">
        <v>655</v>
      </c>
      <c r="AT409" s="15" t="s">
        <v>345</v>
      </c>
    </row>
    <row r="410" ht="15.75" customHeight="1">
      <c r="A410" s="14">
        <v>550.0</v>
      </c>
      <c r="B410" s="14" t="s">
        <v>742</v>
      </c>
      <c r="C410" s="9" t="s">
        <v>343</v>
      </c>
      <c r="D410" s="9" t="s">
        <v>65</v>
      </c>
      <c r="E410" s="9" t="str">
        <f t="shared" si="1"/>
        <v>Kabupaten Kepulauan Selayar</v>
      </c>
      <c r="AF410" s="9" t="s">
        <v>347</v>
      </c>
      <c r="AN410" s="14">
        <v>1.0</v>
      </c>
      <c r="AO410" s="14">
        <v>0.0</v>
      </c>
      <c r="AP410" s="14">
        <v>0.0</v>
      </c>
      <c r="AQ410" s="14">
        <v>0.0</v>
      </c>
      <c r="AR410" s="14">
        <v>0.0</v>
      </c>
      <c r="AS410" s="14" t="s">
        <v>655</v>
      </c>
      <c r="AT410" s="15" t="s">
        <v>345</v>
      </c>
    </row>
    <row r="411" ht="15.75" customHeight="1">
      <c r="A411" s="14">
        <v>551.0</v>
      </c>
      <c r="B411" s="14" t="s">
        <v>743</v>
      </c>
      <c r="C411" s="9" t="s">
        <v>343</v>
      </c>
      <c r="D411" s="9" t="s">
        <v>65</v>
      </c>
      <c r="E411" s="9" t="str">
        <f t="shared" si="1"/>
        <v>Kabupaten Toraja Utara</v>
      </c>
      <c r="AF411" s="9" t="s">
        <v>399</v>
      </c>
      <c r="AN411" s="14">
        <v>1.0</v>
      </c>
      <c r="AO411" s="14">
        <v>0.0</v>
      </c>
      <c r="AP411" s="14">
        <v>0.0</v>
      </c>
      <c r="AQ411" s="14">
        <v>0.0</v>
      </c>
      <c r="AR411" s="14">
        <v>0.0</v>
      </c>
      <c r="AS411" s="14" t="s">
        <v>655</v>
      </c>
      <c r="AT411" s="15" t="s">
        <v>345</v>
      </c>
    </row>
    <row r="412" ht="15.75" customHeight="1">
      <c r="A412" s="14">
        <v>552.0</v>
      </c>
      <c r="B412" s="14" t="s">
        <v>744</v>
      </c>
      <c r="C412" s="9" t="s">
        <v>521</v>
      </c>
      <c r="D412" s="9" t="s">
        <v>43</v>
      </c>
      <c r="E412" s="9" t="str">
        <f t="shared" si="1"/>
        <v>Kota Mataram</v>
      </c>
      <c r="X412" s="9" t="s">
        <v>522</v>
      </c>
      <c r="AN412" s="14">
        <v>69.0</v>
      </c>
      <c r="AO412" s="14">
        <v>11.0</v>
      </c>
      <c r="AP412" s="14">
        <v>0.0</v>
      </c>
      <c r="AQ412" s="14">
        <v>0.0</v>
      </c>
      <c r="AR412" s="14">
        <v>0.0</v>
      </c>
      <c r="AS412" s="14" t="s">
        <v>655</v>
      </c>
      <c r="AT412" s="15" t="s">
        <v>523</v>
      </c>
    </row>
    <row r="413" ht="15.75" customHeight="1">
      <c r="A413" s="14">
        <v>553.0</v>
      </c>
      <c r="B413" s="14" t="s">
        <v>745</v>
      </c>
      <c r="C413" s="9" t="s">
        <v>177</v>
      </c>
      <c r="D413" s="9" t="s">
        <v>35</v>
      </c>
      <c r="E413" s="9" t="str">
        <f t="shared" si="1"/>
        <v>Kabupaten Rembang</v>
      </c>
      <c r="S413" s="9" t="s">
        <v>173</v>
      </c>
      <c r="AN413" s="14">
        <v>26.0</v>
      </c>
      <c r="AO413" s="14">
        <v>2.0</v>
      </c>
      <c r="AP413" s="14">
        <v>0.0</v>
      </c>
      <c r="AQ413" s="14">
        <v>0.0</v>
      </c>
      <c r="AR413" s="14">
        <v>0.0</v>
      </c>
      <c r="AS413" s="14" t="s">
        <v>655</v>
      </c>
      <c r="AT413" s="15" t="s">
        <v>127</v>
      </c>
    </row>
    <row r="414" ht="15.75" customHeight="1">
      <c r="A414" s="14">
        <v>554.0</v>
      </c>
      <c r="B414" s="14" t="s">
        <v>745</v>
      </c>
      <c r="C414" s="9" t="s">
        <v>521</v>
      </c>
      <c r="D414" s="9" t="s">
        <v>43</v>
      </c>
      <c r="E414" s="9" t="str">
        <f t="shared" si="1"/>
        <v>Kabupaten Lombok Barat</v>
      </c>
      <c r="X414" s="9" t="s">
        <v>230</v>
      </c>
      <c r="AN414" s="14">
        <v>23.0</v>
      </c>
      <c r="AO414" s="14">
        <v>0.0</v>
      </c>
      <c r="AP414" s="14">
        <v>0.0</v>
      </c>
      <c r="AQ414" s="14">
        <v>0.0</v>
      </c>
      <c r="AR414" s="14">
        <v>0.0</v>
      </c>
      <c r="AS414" s="14" t="s">
        <v>655</v>
      </c>
      <c r="AT414" s="15" t="s">
        <v>523</v>
      </c>
    </row>
    <row r="415" ht="15.75" customHeight="1">
      <c r="A415" s="14">
        <v>555.0</v>
      </c>
      <c r="B415" s="14" t="s">
        <v>746</v>
      </c>
      <c r="C415" s="9" t="s">
        <v>521</v>
      </c>
      <c r="D415" s="9" t="s">
        <v>43</v>
      </c>
      <c r="E415" s="9" t="str">
        <f t="shared" si="1"/>
        <v>Kabupaten Lombok Tengah</v>
      </c>
      <c r="X415" s="9" t="s">
        <v>538</v>
      </c>
      <c r="AN415" s="14">
        <v>11.0</v>
      </c>
      <c r="AO415" s="14">
        <v>0.0</v>
      </c>
      <c r="AP415" s="14">
        <v>0.0</v>
      </c>
      <c r="AQ415" s="14">
        <v>0.0</v>
      </c>
      <c r="AR415" s="14">
        <v>0.0</v>
      </c>
      <c r="AS415" s="14" t="s">
        <v>655</v>
      </c>
      <c r="AT415" s="15" t="s">
        <v>523</v>
      </c>
    </row>
    <row r="416" ht="15.75" customHeight="1">
      <c r="A416" s="14">
        <v>556.0</v>
      </c>
      <c r="B416" s="14" t="s">
        <v>746</v>
      </c>
      <c r="C416" s="9" t="s">
        <v>177</v>
      </c>
      <c r="D416" s="9" t="s">
        <v>35</v>
      </c>
      <c r="E416" s="9" t="str">
        <f t="shared" si="1"/>
        <v>Kabupaten Pati</v>
      </c>
      <c r="S416" s="9" t="s">
        <v>174</v>
      </c>
      <c r="AN416" s="14">
        <v>19.0</v>
      </c>
      <c r="AO416" s="14">
        <v>3.0</v>
      </c>
      <c r="AP416" s="14">
        <v>0.0</v>
      </c>
      <c r="AQ416" s="14">
        <v>0.0</v>
      </c>
      <c r="AR416" s="14">
        <v>0.0</v>
      </c>
      <c r="AS416" s="14" t="s">
        <v>655</v>
      </c>
      <c r="AT416" s="15" t="s">
        <v>127</v>
      </c>
    </row>
    <row r="417" ht="15.75" customHeight="1">
      <c r="A417" s="14">
        <v>557.0</v>
      </c>
      <c r="B417" s="14" t="s">
        <v>747</v>
      </c>
      <c r="C417" s="9" t="s">
        <v>521</v>
      </c>
      <c r="D417" s="9" t="s">
        <v>43</v>
      </c>
      <c r="E417" s="9" t="str">
        <f t="shared" si="1"/>
        <v>Kabupaten Lombok Utara</v>
      </c>
      <c r="X417" s="9" t="s">
        <v>540</v>
      </c>
      <c r="AN417" s="14">
        <v>77.0</v>
      </c>
      <c r="AO417" s="14">
        <v>0.0</v>
      </c>
      <c r="AP417" s="14">
        <v>0.0</v>
      </c>
      <c r="AQ417" s="14">
        <v>0.0</v>
      </c>
      <c r="AR417" s="14">
        <v>0.0</v>
      </c>
      <c r="AS417" s="14" t="s">
        <v>655</v>
      </c>
      <c r="AT417" s="15" t="s">
        <v>523</v>
      </c>
    </row>
    <row r="418" ht="15.75" customHeight="1">
      <c r="A418" s="14">
        <v>558.0</v>
      </c>
      <c r="B418" s="14" t="s">
        <v>747</v>
      </c>
      <c r="C418" s="9" t="s">
        <v>177</v>
      </c>
      <c r="D418" s="9" t="s">
        <v>35</v>
      </c>
      <c r="E418" s="9" t="str">
        <f t="shared" si="1"/>
        <v>Kabupaten Jepara</v>
      </c>
      <c r="S418" s="9" t="s">
        <v>178</v>
      </c>
      <c r="AN418" s="14">
        <v>19.0</v>
      </c>
      <c r="AO418" s="14">
        <v>0.0</v>
      </c>
      <c r="AP418" s="14">
        <v>0.0</v>
      </c>
      <c r="AQ418" s="14">
        <v>0.0</v>
      </c>
      <c r="AR418" s="14">
        <v>0.0</v>
      </c>
      <c r="AS418" s="14" t="s">
        <v>655</v>
      </c>
      <c r="AT418" s="15" t="s">
        <v>127</v>
      </c>
    </row>
    <row r="419" ht="15.75" customHeight="1">
      <c r="A419" s="14">
        <v>559.0</v>
      </c>
      <c r="B419" s="14" t="s">
        <v>748</v>
      </c>
      <c r="C419" s="9" t="s">
        <v>521</v>
      </c>
      <c r="D419" s="9" t="s">
        <v>43</v>
      </c>
      <c r="E419" s="9" t="str">
        <f t="shared" si="1"/>
        <v>Kabupaten Lombok Timur</v>
      </c>
      <c r="X419" s="9" t="s">
        <v>543</v>
      </c>
      <c r="AN419" s="14">
        <v>79.0</v>
      </c>
      <c r="AO419" s="14">
        <v>4.0</v>
      </c>
      <c r="AP419" s="14">
        <v>2.0</v>
      </c>
      <c r="AQ419" s="14">
        <v>0.0</v>
      </c>
      <c r="AR419" s="14">
        <v>0.0</v>
      </c>
      <c r="AS419" s="14" t="s">
        <v>655</v>
      </c>
      <c r="AT419" s="15" t="s">
        <v>523</v>
      </c>
    </row>
    <row r="420" ht="15.75" customHeight="1">
      <c r="A420" s="14">
        <v>560.0</v>
      </c>
      <c r="B420" s="14" t="s">
        <v>748</v>
      </c>
      <c r="C420" s="9" t="s">
        <v>177</v>
      </c>
      <c r="D420" s="9" t="s">
        <v>35</v>
      </c>
      <c r="E420" s="9" t="str">
        <f t="shared" si="1"/>
        <v>Kabupaten Kudus</v>
      </c>
      <c r="S420" s="9" t="s">
        <v>181</v>
      </c>
      <c r="AN420" s="14">
        <v>48.0</v>
      </c>
      <c r="AO420" s="14">
        <v>15.0</v>
      </c>
      <c r="AP420" s="14">
        <v>0.0</v>
      </c>
      <c r="AQ420" s="14">
        <v>0.0</v>
      </c>
      <c r="AR420" s="14">
        <v>0.0</v>
      </c>
      <c r="AS420" s="14" t="s">
        <v>655</v>
      </c>
      <c r="AT420" s="15" t="s">
        <v>127</v>
      </c>
    </row>
    <row r="421" ht="15.75" customHeight="1">
      <c r="A421" s="14">
        <v>561.0</v>
      </c>
      <c r="B421" s="14" t="s">
        <v>748</v>
      </c>
      <c r="C421" s="9" t="s">
        <v>177</v>
      </c>
      <c r="D421" s="9" t="s">
        <v>35</v>
      </c>
      <c r="E421" s="9" t="str">
        <f t="shared" si="1"/>
        <v>Kabupaten Demak</v>
      </c>
      <c r="S421" s="9" t="s">
        <v>186</v>
      </c>
      <c r="AN421" s="14">
        <v>19.0</v>
      </c>
      <c r="AO421" s="14">
        <v>3.0</v>
      </c>
      <c r="AP421" s="14">
        <v>0.0</v>
      </c>
      <c r="AQ421" s="14">
        <v>0.0</v>
      </c>
      <c r="AR421" s="14">
        <v>0.0</v>
      </c>
      <c r="AS421" s="14" t="s">
        <v>655</v>
      </c>
      <c r="AT421" s="15" t="s">
        <v>127</v>
      </c>
    </row>
    <row r="422" ht="15.75" customHeight="1">
      <c r="A422" s="14">
        <v>562.0</v>
      </c>
      <c r="B422" s="14" t="s">
        <v>749</v>
      </c>
      <c r="C422" s="9" t="s">
        <v>177</v>
      </c>
      <c r="D422" s="9" t="s">
        <v>35</v>
      </c>
      <c r="E422" s="9" t="str">
        <f t="shared" si="1"/>
        <v>Kota Semarang</v>
      </c>
      <c r="S422" s="9" t="s">
        <v>194</v>
      </c>
      <c r="AN422" s="14">
        <v>847.0</v>
      </c>
      <c r="AO422" s="14">
        <v>81.0</v>
      </c>
      <c r="AP422" s="14">
        <v>17.0</v>
      </c>
      <c r="AQ422" s="14">
        <v>0.0</v>
      </c>
      <c r="AR422" s="14">
        <v>1.0</v>
      </c>
      <c r="AS422" s="14" t="s">
        <v>655</v>
      </c>
      <c r="AT422" s="15" t="s">
        <v>127</v>
      </c>
    </row>
    <row r="423" ht="15.75" customHeight="1">
      <c r="A423" s="14">
        <v>563.0</v>
      </c>
      <c r="B423" s="14" t="s">
        <v>750</v>
      </c>
      <c r="C423" s="9" t="s">
        <v>751</v>
      </c>
      <c r="D423" s="9" t="s">
        <v>43</v>
      </c>
      <c r="E423" s="9" t="str">
        <f t="shared" si="1"/>
        <v>Kabupaten Sumbawa Barat</v>
      </c>
      <c r="X423" s="9" t="s">
        <v>546</v>
      </c>
      <c r="AN423" s="14">
        <v>36.0</v>
      </c>
      <c r="AO423" s="14">
        <v>1.0</v>
      </c>
      <c r="AP423" s="14">
        <v>0.0</v>
      </c>
      <c r="AQ423" s="14">
        <v>0.0</v>
      </c>
      <c r="AR423" s="14">
        <v>0.0</v>
      </c>
      <c r="AS423" s="14" t="s">
        <v>655</v>
      </c>
      <c r="AT423" s="15" t="s">
        <v>523</v>
      </c>
    </row>
    <row r="424" ht="15.75" customHeight="1">
      <c r="A424" s="14">
        <v>564.0</v>
      </c>
      <c r="B424" s="14" t="s">
        <v>752</v>
      </c>
      <c r="C424" s="9" t="s">
        <v>177</v>
      </c>
      <c r="D424" s="9" t="s">
        <v>35</v>
      </c>
      <c r="E424" s="9" t="str">
        <f t="shared" si="1"/>
        <v>Kabupaten Semarang</v>
      </c>
      <c r="S424" s="9" t="s">
        <v>197</v>
      </c>
      <c r="AN424" s="14">
        <v>8.0</v>
      </c>
      <c r="AO424" s="14">
        <v>2.0</v>
      </c>
      <c r="AP424" s="14">
        <v>0.0</v>
      </c>
      <c r="AQ424" s="14">
        <v>0.0</v>
      </c>
      <c r="AR424" s="14">
        <v>0.0</v>
      </c>
      <c r="AS424" s="14" t="s">
        <v>655</v>
      </c>
      <c r="AT424" s="15" t="s">
        <v>127</v>
      </c>
    </row>
    <row r="425" ht="15.75" customHeight="1">
      <c r="A425" s="14">
        <v>565.0</v>
      </c>
      <c r="B425" s="14" t="s">
        <v>752</v>
      </c>
      <c r="C425" s="9" t="s">
        <v>177</v>
      </c>
      <c r="D425" s="9" t="s">
        <v>35</v>
      </c>
      <c r="E425" s="9" t="str">
        <f t="shared" si="1"/>
        <v>Kota Salatiga</v>
      </c>
      <c r="S425" s="9" t="s">
        <v>199</v>
      </c>
      <c r="AN425" s="14">
        <v>72.0</v>
      </c>
      <c r="AO425" s="14">
        <v>12.0</v>
      </c>
      <c r="AP425" s="14">
        <v>0.0</v>
      </c>
      <c r="AQ425" s="14">
        <v>0.0</v>
      </c>
      <c r="AR425" s="14">
        <v>0.0</v>
      </c>
      <c r="AS425" s="14" t="s">
        <v>655</v>
      </c>
      <c r="AT425" s="15" t="s">
        <v>127</v>
      </c>
    </row>
    <row r="426" ht="15.75" customHeight="1">
      <c r="A426" s="14">
        <v>566.0</v>
      </c>
      <c r="B426" s="14" t="s">
        <v>753</v>
      </c>
      <c r="C426" s="9" t="s">
        <v>177</v>
      </c>
      <c r="D426" s="9" t="s">
        <v>35</v>
      </c>
      <c r="E426" s="9" t="str">
        <f t="shared" si="1"/>
        <v>Kabupaten Temanggung</v>
      </c>
      <c r="S426" s="9" t="s">
        <v>201</v>
      </c>
      <c r="AN426" s="14">
        <v>69.0</v>
      </c>
      <c r="AO426" s="14">
        <v>9.0</v>
      </c>
      <c r="AP426" s="14">
        <v>0.0</v>
      </c>
      <c r="AQ426" s="14">
        <v>0.0</v>
      </c>
      <c r="AR426" s="14">
        <v>0.0</v>
      </c>
      <c r="AS426" s="14" t="s">
        <v>655</v>
      </c>
      <c r="AT426" s="15" t="s">
        <v>127</v>
      </c>
    </row>
    <row r="427" ht="15.75" customHeight="1">
      <c r="A427" s="14">
        <v>586.0</v>
      </c>
      <c r="B427" s="14" t="s">
        <v>754</v>
      </c>
      <c r="C427" s="9" t="s">
        <v>206</v>
      </c>
      <c r="D427" s="9" t="s">
        <v>71</v>
      </c>
      <c r="E427" s="9" t="str">
        <f t="shared" si="1"/>
        <v>Kota Ambon</v>
      </c>
      <c r="F427" s="9"/>
      <c r="AA427" s="9" t="s">
        <v>514</v>
      </c>
      <c r="AN427" s="14">
        <v>29.0</v>
      </c>
      <c r="AO427" s="14">
        <v>3.0</v>
      </c>
      <c r="AP427" s="14">
        <v>1.0</v>
      </c>
      <c r="AQ427" s="14">
        <v>0.0</v>
      </c>
      <c r="AR427" s="14">
        <v>0.0</v>
      </c>
      <c r="AS427" s="14" t="s">
        <v>655</v>
      </c>
      <c r="AT427" s="15" t="s">
        <v>755</v>
      </c>
    </row>
    <row r="428" ht="15.75" customHeight="1">
      <c r="A428" s="14">
        <v>591.0</v>
      </c>
      <c r="B428" s="14" t="s">
        <v>756</v>
      </c>
      <c r="C428" s="9" t="s">
        <v>751</v>
      </c>
      <c r="D428" s="9" t="s">
        <v>43</v>
      </c>
      <c r="E428" s="9" t="str">
        <f t="shared" si="1"/>
        <v>Kabupaten Sumbawa</v>
      </c>
      <c r="F428" s="9"/>
      <c r="X428" s="9" t="s">
        <v>554</v>
      </c>
      <c r="AN428" s="14">
        <v>12.0</v>
      </c>
      <c r="AO428" s="14">
        <v>4.0</v>
      </c>
      <c r="AP428" s="14">
        <v>0.0</v>
      </c>
      <c r="AQ428" s="14">
        <v>0.0</v>
      </c>
      <c r="AR428" s="14">
        <v>0.0</v>
      </c>
      <c r="AS428" s="14" t="s">
        <v>655</v>
      </c>
      <c r="AT428" s="15" t="s">
        <v>523</v>
      </c>
    </row>
    <row r="429" ht="15.75" customHeight="1">
      <c r="A429" s="14">
        <v>593.0</v>
      </c>
      <c r="B429" s="14" t="s">
        <v>757</v>
      </c>
      <c r="C429" s="9" t="s">
        <v>751</v>
      </c>
      <c r="D429" s="9" t="s">
        <v>43</v>
      </c>
      <c r="E429" s="9" t="str">
        <f t="shared" si="1"/>
        <v>Kabupaten Dompu</v>
      </c>
      <c r="F429" s="9"/>
      <c r="X429" s="9" t="s">
        <v>556</v>
      </c>
      <c r="AN429" s="14">
        <v>29.0</v>
      </c>
      <c r="AO429" s="14">
        <v>0.0</v>
      </c>
      <c r="AP429" s="14">
        <v>0.0</v>
      </c>
      <c r="AQ429" s="14">
        <v>0.0</v>
      </c>
      <c r="AR429" s="14">
        <v>0.0</v>
      </c>
      <c r="AS429" s="14" t="s">
        <v>655</v>
      </c>
      <c r="AT429" s="15" t="s">
        <v>523</v>
      </c>
    </row>
    <row r="430" ht="15.75" customHeight="1">
      <c r="A430" s="14">
        <v>594.0</v>
      </c>
      <c r="B430" s="14" t="s">
        <v>758</v>
      </c>
      <c r="C430" s="9" t="s">
        <v>751</v>
      </c>
      <c r="D430" s="9" t="s">
        <v>43</v>
      </c>
      <c r="E430" s="9" t="str">
        <f t="shared" si="1"/>
        <v>Kabupaten Bima</v>
      </c>
      <c r="F430" s="9"/>
      <c r="X430" s="9" t="s">
        <v>559</v>
      </c>
      <c r="AN430" s="14">
        <v>63.0</v>
      </c>
      <c r="AO430" s="14">
        <v>0.0</v>
      </c>
      <c r="AP430" s="14">
        <v>0.0</v>
      </c>
      <c r="AQ430" s="14">
        <v>0.0</v>
      </c>
      <c r="AR430" s="14">
        <v>0.0</v>
      </c>
      <c r="AS430" s="14" t="s">
        <v>655</v>
      </c>
      <c r="AT430" s="15" t="s">
        <v>523</v>
      </c>
    </row>
    <row r="431" ht="15.75" customHeight="1">
      <c r="A431" s="14">
        <v>595.0</v>
      </c>
      <c r="B431" s="14" t="s">
        <v>759</v>
      </c>
      <c r="C431" s="9" t="s">
        <v>751</v>
      </c>
      <c r="D431" s="9" t="s">
        <v>43</v>
      </c>
      <c r="E431" s="9" t="str">
        <f t="shared" si="1"/>
        <v>Kota Bima</v>
      </c>
      <c r="F431" s="9"/>
      <c r="X431" s="9" t="s">
        <v>563</v>
      </c>
      <c r="AN431" s="14">
        <v>31.0</v>
      </c>
      <c r="AO431" s="14">
        <v>0.0</v>
      </c>
      <c r="AP431" s="14">
        <v>0.0</v>
      </c>
      <c r="AQ431" s="14">
        <v>0.0</v>
      </c>
      <c r="AR431" s="14">
        <v>0.0</v>
      </c>
      <c r="AS431" s="14" t="s">
        <v>655</v>
      </c>
      <c r="AT431" s="15" t="s">
        <v>523</v>
      </c>
    </row>
    <row r="432" ht="15.75" customHeight="1">
      <c r="A432" s="14">
        <v>609.0</v>
      </c>
      <c r="B432" s="14" t="s">
        <v>760</v>
      </c>
      <c r="C432" s="9" t="s">
        <v>318</v>
      </c>
      <c r="D432" s="9" t="s">
        <v>61</v>
      </c>
      <c r="E432" s="9" t="str">
        <f t="shared" si="1"/>
        <v>Kabupaten Pasangkayu</v>
      </c>
      <c r="F432" s="9"/>
      <c r="AG432" s="9" t="s">
        <v>761</v>
      </c>
      <c r="AN432" s="14">
        <v>59.0</v>
      </c>
      <c r="AO432" s="14">
        <v>0.0</v>
      </c>
      <c r="AP432" s="14">
        <v>0.0</v>
      </c>
      <c r="AQ432" s="14">
        <v>0.0</v>
      </c>
      <c r="AR432" s="14">
        <v>0.0</v>
      </c>
      <c r="AS432" s="14" t="s">
        <v>126</v>
      </c>
      <c r="AT432" s="15" t="s">
        <v>762</v>
      </c>
    </row>
    <row r="433" ht="15.75" customHeight="1">
      <c r="A433" s="14">
        <v>610.0</v>
      </c>
      <c r="B433" s="14" t="s">
        <v>763</v>
      </c>
      <c r="C433" s="9" t="s">
        <v>318</v>
      </c>
      <c r="D433" s="9" t="s">
        <v>61</v>
      </c>
      <c r="E433" s="9" t="str">
        <f t="shared" si="1"/>
        <v>Kabupaten Mamuju Tengah</v>
      </c>
      <c r="F433" s="9"/>
      <c r="AG433" s="9" t="s">
        <v>328</v>
      </c>
      <c r="AN433" s="14">
        <v>39.0</v>
      </c>
      <c r="AO433" s="14">
        <v>0.0</v>
      </c>
      <c r="AP433" s="14">
        <v>0.0</v>
      </c>
      <c r="AQ433" s="14">
        <v>0.0</v>
      </c>
      <c r="AR433" s="14">
        <v>0.0</v>
      </c>
      <c r="AS433" s="14" t="s">
        <v>126</v>
      </c>
      <c r="AT433" s="15" t="s">
        <v>764</v>
      </c>
    </row>
    <row r="434" ht="15.75" customHeight="1">
      <c r="A434" s="14">
        <v>612.0</v>
      </c>
      <c r="B434" s="14" t="s">
        <v>765</v>
      </c>
      <c r="C434" s="9" t="s">
        <v>766</v>
      </c>
      <c r="D434" s="9" t="s">
        <v>59</v>
      </c>
      <c r="E434" s="9" t="str">
        <f t="shared" si="1"/>
        <v/>
      </c>
      <c r="F434" s="9"/>
      <c r="AN434" s="14">
        <v>598.0</v>
      </c>
      <c r="AO434" s="14">
        <v>16.0</v>
      </c>
      <c r="AP434" s="14">
        <v>2.0</v>
      </c>
      <c r="AQ434" s="14">
        <v>1.0</v>
      </c>
      <c r="AR434" s="9"/>
      <c r="AS434" s="14" t="s">
        <v>655</v>
      </c>
      <c r="AT434" s="15" t="s">
        <v>767</v>
      </c>
    </row>
    <row r="435" ht="15.75" customHeight="1">
      <c r="A435" s="14">
        <v>613.0</v>
      </c>
      <c r="B435" s="14" t="s">
        <v>768</v>
      </c>
      <c r="C435" s="9" t="s">
        <v>318</v>
      </c>
      <c r="D435" s="9" t="s">
        <v>63</v>
      </c>
      <c r="E435" s="9" t="str">
        <f t="shared" si="1"/>
        <v>Kota Palu</v>
      </c>
      <c r="F435" s="9"/>
      <c r="AD435" s="9" t="s">
        <v>769</v>
      </c>
      <c r="AN435" s="14">
        <v>6.0</v>
      </c>
      <c r="AO435" s="14">
        <v>9.0</v>
      </c>
      <c r="AP435" s="14">
        <v>1.0</v>
      </c>
      <c r="AQ435" s="14">
        <v>0.0</v>
      </c>
      <c r="AR435" s="14">
        <v>0.0</v>
      </c>
      <c r="AS435" s="14" t="s">
        <v>655</v>
      </c>
      <c r="AT435" s="15" t="s">
        <v>770</v>
      </c>
    </row>
    <row r="436" ht="15.75" customHeight="1">
      <c r="A436" s="14">
        <v>614.0</v>
      </c>
      <c r="B436" s="14" t="s">
        <v>771</v>
      </c>
      <c r="C436" s="9" t="s">
        <v>772</v>
      </c>
      <c r="D436" s="9" t="s">
        <v>65</v>
      </c>
      <c r="E436" s="9" t="str">
        <f t="shared" si="1"/>
        <v>Kabupaten Luwu</v>
      </c>
      <c r="F436" s="9"/>
      <c r="AF436" s="9" t="s">
        <v>372</v>
      </c>
      <c r="AN436" s="14">
        <v>38.0</v>
      </c>
      <c r="AO436" s="14">
        <v>1.0</v>
      </c>
      <c r="AP436" s="14">
        <v>0.0</v>
      </c>
      <c r="AQ436" s="14">
        <v>0.0</v>
      </c>
      <c r="AR436" s="14">
        <v>0.0</v>
      </c>
      <c r="AS436" s="14" t="s">
        <v>448</v>
      </c>
      <c r="AT436" s="9" t="s">
        <v>773</v>
      </c>
    </row>
    <row r="437" ht="15.75" customHeight="1">
      <c r="A437" s="14">
        <v>615.0</v>
      </c>
      <c r="B437" s="14" t="s">
        <v>771</v>
      </c>
      <c r="C437" s="9" t="s">
        <v>318</v>
      </c>
      <c r="D437" s="9" t="s">
        <v>63</v>
      </c>
      <c r="E437" s="9" t="str">
        <f t="shared" si="1"/>
        <v>Kabupaten Sigi</v>
      </c>
      <c r="F437" s="9"/>
      <c r="AD437" s="9" t="s">
        <v>774</v>
      </c>
      <c r="AN437" s="14">
        <v>1.0</v>
      </c>
      <c r="AO437" s="14">
        <v>2.0</v>
      </c>
      <c r="AP437" s="14">
        <v>0.0</v>
      </c>
      <c r="AQ437" s="14">
        <v>0.0</v>
      </c>
      <c r="AR437" s="14">
        <v>0.0</v>
      </c>
      <c r="AS437" s="14" t="s">
        <v>655</v>
      </c>
      <c r="AT437" s="15" t="s">
        <v>770</v>
      </c>
    </row>
    <row r="438" ht="15.75" customHeight="1">
      <c r="A438" s="14">
        <v>616.0</v>
      </c>
      <c r="B438" s="14" t="s">
        <v>775</v>
      </c>
      <c r="C438" s="9" t="s">
        <v>776</v>
      </c>
      <c r="D438" s="9" t="s">
        <v>63</v>
      </c>
      <c r="E438" s="9" t="str">
        <f t="shared" si="1"/>
        <v>Kabupaten Donggala</v>
      </c>
      <c r="F438" s="9"/>
      <c r="AD438" s="9" t="s">
        <v>777</v>
      </c>
      <c r="AN438" s="14">
        <v>6.0</v>
      </c>
      <c r="AO438" s="14">
        <v>0.0</v>
      </c>
      <c r="AP438" s="14">
        <v>0.0</v>
      </c>
      <c r="AQ438" s="14">
        <v>0.0</v>
      </c>
      <c r="AR438" s="14">
        <v>0.0</v>
      </c>
      <c r="AS438" s="14" t="s">
        <v>655</v>
      </c>
      <c r="AT438" s="15" t="s">
        <v>770</v>
      </c>
    </row>
    <row r="439" ht="15.75" customHeight="1">
      <c r="A439" s="14">
        <v>617.0</v>
      </c>
      <c r="B439" s="14" t="s">
        <v>778</v>
      </c>
      <c r="C439" s="9" t="s">
        <v>779</v>
      </c>
      <c r="D439" s="9" t="s">
        <v>35</v>
      </c>
      <c r="E439" s="9" t="str">
        <f t="shared" si="1"/>
        <v>Kabupaten Boyolali</v>
      </c>
      <c r="F439" s="9"/>
      <c r="S439" s="9" t="s">
        <v>125</v>
      </c>
      <c r="AN439" s="14">
        <v>97.0</v>
      </c>
      <c r="AO439" s="14">
        <v>7.0</v>
      </c>
      <c r="AP439" s="14">
        <v>0.0</v>
      </c>
      <c r="AQ439" s="14">
        <v>0.0</v>
      </c>
      <c r="AR439" s="14">
        <v>0.0</v>
      </c>
      <c r="AS439" s="14" t="s">
        <v>655</v>
      </c>
      <c r="AT439" s="15" t="s">
        <v>780</v>
      </c>
    </row>
    <row r="440" ht="15.75" customHeight="1">
      <c r="A440" s="14">
        <v>619.0</v>
      </c>
      <c r="B440" s="14" t="s">
        <v>775</v>
      </c>
      <c r="C440" s="9" t="s">
        <v>776</v>
      </c>
      <c r="D440" s="9" t="s">
        <v>63</v>
      </c>
      <c r="E440" s="9" t="str">
        <f t="shared" si="1"/>
        <v>Kabupaten Parigi Moutong</v>
      </c>
      <c r="F440" s="9"/>
      <c r="AD440" s="9" t="s">
        <v>781</v>
      </c>
      <c r="AN440" s="14">
        <v>7.0</v>
      </c>
      <c r="AO440" s="14">
        <v>0.0</v>
      </c>
      <c r="AP440" s="14">
        <v>0.0</v>
      </c>
      <c r="AQ440" s="14">
        <v>0.0</v>
      </c>
      <c r="AR440" s="14">
        <v>0.0</v>
      </c>
      <c r="AS440" s="14" t="s">
        <v>655</v>
      </c>
      <c r="AT440" s="15" t="s">
        <v>770</v>
      </c>
    </row>
    <row r="441" ht="15.75" customHeight="1">
      <c r="A441" s="14">
        <v>621.0</v>
      </c>
      <c r="B441" s="14" t="s">
        <v>782</v>
      </c>
      <c r="C441" s="9" t="s">
        <v>318</v>
      </c>
      <c r="D441" s="9" t="s">
        <v>63</v>
      </c>
      <c r="E441" s="9" t="str">
        <f t="shared" si="1"/>
        <v>Kabupaten Poso</v>
      </c>
      <c r="F441" s="9"/>
      <c r="AD441" s="9" t="s">
        <v>783</v>
      </c>
      <c r="AN441" s="14">
        <v>3.0</v>
      </c>
      <c r="AO441" s="14">
        <v>0.0</v>
      </c>
      <c r="AP441" s="14">
        <v>0.0</v>
      </c>
      <c r="AQ441" s="14">
        <v>0.0</v>
      </c>
      <c r="AR441" s="14">
        <v>0.0</v>
      </c>
      <c r="AS441" s="14" t="s">
        <v>655</v>
      </c>
      <c r="AT441" s="15" t="s">
        <v>770</v>
      </c>
    </row>
    <row r="442" ht="15.75" customHeight="1">
      <c r="A442" s="14">
        <v>622.0</v>
      </c>
      <c r="B442" s="14" t="s">
        <v>784</v>
      </c>
      <c r="C442" s="9" t="s">
        <v>318</v>
      </c>
      <c r="D442" s="9" t="s">
        <v>63</v>
      </c>
      <c r="E442" s="9" t="str">
        <f t="shared" si="1"/>
        <v>Kabupaten Tojo Una-una</v>
      </c>
      <c r="F442" s="9"/>
      <c r="AD442" s="9" t="s">
        <v>785</v>
      </c>
      <c r="AN442" s="14">
        <v>4.0</v>
      </c>
      <c r="AO442" s="14">
        <v>2.0</v>
      </c>
      <c r="AP442" s="14">
        <v>0.0</v>
      </c>
      <c r="AQ442" s="14">
        <v>0.0</v>
      </c>
      <c r="AR442" s="14">
        <v>0.0</v>
      </c>
      <c r="AS442" s="14" t="s">
        <v>655</v>
      </c>
      <c r="AT442" s="15" t="s">
        <v>770</v>
      </c>
    </row>
    <row r="443" ht="15.75" customHeight="1">
      <c r="A443" s="14">
        <v>623.0</v>
      </c>
      <c r="B443" s="14" t="s">
        <v>784</v>
      </c>
      <c r="C443" s="9" t="s">
        <v>786</v>
      </c>
      <c r="D443" s="9" t="s">
        <v>45</v>
      </c>
      <c r="E443" s="9" t="str">
        <f t="shared" si="1"/>
        <v>Kota Kupang</v>
      </c>
      <c r="F443" s="9"/>
      <c r="W443" s="9" t="s">
        <v>587</v>
      </c>
      <c r="AN443" s="14">
        <v>48.0</v>
      </c>
      <c r="AO443" s="14">
        <v>4.0</v>
      </c>
      <c r="AP443" s="14">
        <v>0.0</v>
      </c>
      <c r="AQ443" s="14">
        <v>0.0</v>
      </c>
      <c r="AR443" s="14">
        <v>0.0</v>
      </c>
      <c r="AS443" s="14" t="s">
        <v>655</v>
      </c>
      <c r="AT443" s="15" t="s">
        <v>787</v>
      </c>
    </row>
    <row r="444" ht="15.75" customHeight="1">
      <c r="A444" s="14">
        <v>624.0</v>
      </c>
      <c r="B444" s="14" t="s">
        <v>784</v>
      </c>
      <c r="C444" s="9" t="s">
        <v>318</v>
      </c>
      <c r="D444" s="9" t="s">
        <v>63</v>
      </c>
      <c r="E444" s="9" t="str">
        <f t="shared" si="1"/>
        <v>Kabupaten Tolitoli</v>
      </c>
      <c r="AA444" s="9"/>
      <c r="AD444" s="9" t="s">
        <v>788</v>
      </c>
      <c r="AN444" s="14">
        <v>0.0</v>
      </c>
      <c r="AO444" s="14">
        <v>1.0</v>
      </c>
      <c r="AP444" s="14">
        <v>0.0</v>
      </c>
      <c r="AQ444" s="14">
        <v>0.0</v>
      </c>
      <c r="AR444" s="14">
        <v>0.0</v>
      </c>
      <c r="AS444" s="14" t="s">
        <v>655</v>
      </c>
      <c r="AT444" s="15" t="s">
        <v>770</v>
      </c>
    </row>
    <row r="445" ht="15.75" customHeight="1">
      <c r="A445" s="14">
        <v>625.0</v>
      </c>
      <c r="B445" s="14" t="s">
        <v>789</v>
      </c>
      <c r="C445" s="9" t="s">
        <v>318</v>
      </c>
      <c r="D445" s="9" t="s">
        <v>63</v>
      </c>
      <c r="E445" s="9" t="str">
        <f t="shared" si="1"/>
        <v>Kabupaten Buol</v>
      </c>
      <c r="F445" s="9"/>
      <c r="AD445" s="9" t="s">
        <v>790</v>
      </c>
      <c r="AN445" s="14">
        <v>0.0</v>
      </c>
      <c r="AO445" s="14">
        <v>0.0</v>
      </c>
      <c r="AP445" s="14">
        <v>0.0</v>
      </c>
      <c r="AQ445" s="14">
        <v>0.0</v>
      </c>
      <c r="AR445" s="14">
        <v>0.0</v>
      </c>
      <c r="AS445" s="14" t="s">
        <v>655</v>
      </c>
      <c r="AT445" s="15" t="s">
        <v>770</v>
      </c>
    </row>
    <row r="446" ht="15.75" customHeight="1">
      <c r="A446" s="14">
        <v>626.0</v>
      </c>
      <c r="B446" s="14" t="s">
        <v>791</v>
      </c>
      <c r="C446" s="9" t="s">
        <v>245</v>
      </c>
      <c r="D446" s="9" t="s">
        <v>45</v>
      </c>
      <c r="E446" s="9" t="str">
        <f t="shared" si="1"/>
        <v>Kabupaten Lembata</v>
      </c>
      <c r="F446" s="9"/>
      <c r="W446" s="9" t="s">
        <v>594</v>
      </c>
      <c r="AN446" s="14">
        <v>12.0</v>
      </c>
      <c r="AO446" s="14">
        <v>0.0</v>
      </c>
      <c r="AP446" s="14">
        <v>0.0</v>
      </c>
      <c r="AQ446" s="14">
        <v>0.0</v>
      </c>
      <c r="AR446" s="14">
        <v>0.0</v>
      </c>
      <c r="AS446" s="14" t="s">
        <v>655</v>
      </c>
      <c r="AT446" s="15" t="s">
        <v>787</v>
      </c>
    </row>
    <row r="447" ht="15.75" customHeight="1">
      <c r="A447" s="14">
        <v>627.0</v>
      </c>
      <c r="B447" s="14" t="s">
        <v>791</v>
      </c>
      <c r="C447" s="9" t="s">
        <v>318</v>
      </c>
      <c r="D447" s="9" t="s">
        <v>63</v>
      </c>
      <c r="E447" s="9" t="str">
        <f t="shared" si="1"/>
        <v>Kabupaten Banggai</v>
      </c>
      <c r="X447" s="9"/>
      <c r="AD447" s="9" t="s">
        <v>792</v>
      </c>
      <c r="AN447" s="14">
        <v>7.0</v>
      </c>
      <c r="AO447" s="14">
        <v>1.0</v>
      </c>
      <c r="AP447" s="14">
        <v>0.0</v>
      </c>
      <c r="AQ447" s="14">
        <v>0.0</v>
      </c>
      <c r="AR447" s="14">
        <v>0.0</v>
      </c>
      <c r="AS447" s="14" t="s">
        <v>655</v>
      </c>
      <c r="AT447" s="15" t="s">
        <v>770</v>
      </c>
    </row>
    <row r="448" ht="15.75" customHeight="1">
      <c r="A448" s="14">
        <v>628.0</v>
      </c>
      <c r="B448" s="14" t="s">
        <v>791</v>
      </c>
      <c r="C448" s="9" t="s">
        <v>318</v>
      </c>
      <c r="D448" s="9" t="s">
        <v>63</v>
      </c>
      <c r="E448" s="9" t="str">
        <f t="shared" si="1"/>
        <v>Kabupaten Banggai Kepulauan</v>
      </c>
      <c r="X448" s="9"/>
      <c r="AD448" s="9" t="s">
        <v>793</v>
      </c>
      <c r="AN448" s="14">
        <v>0.0</v>
      </c>
      <c r="AO448" s="14">
        <v>0.0</v>
      </c>
      <c r="AP448" s="14">
        <v>0.0</v>
      </c>
      <c r="AQ448" s="14">
        <v>0.0</v>
      </c>
      <c r="AR448" s="14">
        <v>0.0</v>
      </c>
      <c r="AS448" s="14" t="s">
        <v>655</v>
      </c>
      <c r="AT448" s="15" t="s">
        <v>770</v>
      </c>
    </row>
    <row r="449" ht="15.75" customHeight="1">
      <c r="A449" s="14">
        <v>630.0</v>
      </c>
      <c r="B449" s="14" t="s">
        <v>794</v>
      </c>
      <c r="C449" s="9" t="s">
        <v>245</v>
      </c>
      <c r="D449" s="9" t="s">
        <v>45</v>
      </c>
      <c r="E449" s="9" t="str">
        <f t="shared" si="1"/>
        <v>Kabupaten Manggarai Barat</v>
      </c>
      <c r="W449" s="9" t="s">
        <v>597</v>
      </c>
      <c r="X449" s="9"/>
      <c r="AN449" s="14">
        <v>38.0</v>
      </c>
      <c r="AO449" s="14">
        <v>1.0</v>
      </c>
      <c r="AP449" s="14">
        <v>0.0</v>
      </c>
      <c r="AQ449" s="14">
        <v>0.0</v>
      </c>
      <c r="AR449" s="14">
        <v>0.0</v>
      </c>
      <c r="AS449" s="14" t="s">
        <v>655</v>
      </c>
      <c r="AT449" s="15" t="s">
        <v>787</v>
      </c>
    </row>
    <row r="450" ht="15.75" customHeight="1">
      <c r="A450" s="14">
        <v>631.0</v>
      </c>
      <c r="B450" s="14" t="s">
        <v>795</v>
      </c>
      <c r="C450" s="9" t="s">
        <v>318</v>
      </c>
      <c r="D450" s="9" t="s">
        <v>63</v>
      </c>
      <c r="E450" s="9" t="str">
        <f t="shared" si="1"/>
        <v>Kabupaten Banggai Laut</v>
      </c>
      <c r="X450" s="9"/>
      <c r="AD450" s="9" t="s">
        <v>796</v>
      </c>
      <c r="AN450" s="14">
        <v>0.0</v>
      </c>
      <c r="AO450" s="14">
        <v>0.0</v>
      </c>
      <c r="AP450" s="14">
        <v>0.0</v>
      </c>
      <c r="AQ450" s="14">
        <v>0.0</v>
      </c>
      <c r="AR450" s="14">
        <v>0.0</v>
      </c>
      <c r="AS450" s="14" t="s">
        <v>655</v>
      </c>
      <c r="AT450" s="15" t="s">
        <v>770</v>
      </c>
    </row>
    <row r="451" ht="15.75" customHeight="1">
      <c r="A451" s="14">
        <v>632.0</v>
      </c>
      <c r="B451" s="14" t="s">
        <v>795</v>
      </c>
      <c r="C451" s="9" t="s">
        <v>245</v>
      </c>
      <c r="D451" s="9" t="s">
        <v>45</v>
      </c>
      <c r="E451" s="9" t="str">
        <f t="shared" si="1"/>
        <v>Kabupaten Kupang</v>
      </c>
      <c r="F451" s="9"/>
      <c r="W451" s="9" t="s">
        <v>599</v>
      </c>
      <c r="AN451" s="14">
        <v>9.0</v>
      </c>
      <c r="AO451" s="14">
        <v>0.0</v>
      </c>
      <c r="AP451" s="14">
        <v>0.0</v>
      </c>
      <c r="AQ451" s="14">
        <v>0.0</v>
      </c>
      <c r="AR451" s="14">
        <v>0.0</v>
      </c>
      <c r="AS451" s="14" t="s">
        <v>655</v>
      </c>
      <c r="AT451" s="15" t="s">
        <v>787</v>
      </c>
    </row>
    <row r="452" ht="15.75" customHeight="1">
      <c r="A452" s="14">
        <v>633.0</v>
      </c>
      <c r="B452" s="14" t="s">
        <v>797</v>
      </c>
      <c r="C452" s="9" t="s">
        <v>798</v>
      </c>
      <c r="D452" s="9" t="s">
        <v>45</v>
      </c>
      <c r="E452" s="9" t="str">
        <f t="shared" si="1"/>
        <v>Kabupaten Sikka</v>
      </c>
      <c r="F452" s="9"/>
      <c r="W452" s="9" t="s">
        <v>601</v>
      </c>
      <c r="AN452" s="14">
        <v>39.0</v>
      </c>
      <c r="AO452" s="14">
        <v>1.0</v>
      </c>
      <c r="AP452" s="14">
        <v>0.0</v>
      </c>
      <c r="AQ452" s="14">
        <v>0.0</v>
      </c>
      <c r="AR452" s="14">
        <v>0.0</v>
      </c>
      <c r="AS452" s="14" t="s">
        <v>655</v>
      </c>
      <c r="AT452" s="15" t="s">
        <v>787</v>
      </c>
    </row>
    <row r="453" ht="15.75" customHeight="1">
      <c r="A453" s="14">
        <v>634.0</v>
      </c>
      <c r="B453" s="14" t="s">
        <v>795</v>
      </c>
      <c r="C453" s="9" t="s">
        <v>318</v>
      </c>
      <c r="D453" s="9" t="s">
        <v>63</v>
      </c>
      <c r="E453" s="9" t="str">
        <f t="shared" si="1"/>
        <v>Kabupaten Morowali</v>
      </c>
      <c r="F453" s="9"/>
      <c r="AD453" s="9" t="s">
        <v>799</v>
      </c>
      <c r="AN453" s="14">
        <v>0.0</v>
      </c>
      <c r="AO453" s="14">
        <v>0.0</v>
      </c>
      <c r="AP453" s="14">
        <v>0.0</v>
      </c>
      <c r="AQ453" s="14">
        <v>0.0</v>
      </c>
      <c r="AR453" s="14">
        <v>0.0</v>
      </c>
      <c r="AS453" s="14" t="s">
        <v>655</v>
      </c>
      <c r="AT453" s="15" t="s">
        <v>770</v>
      </c>
    </row>
    <row r="454" ht="15.75" customHeight="1">
      <c r="A454" s="14">
        <v>635.0</v>
      </c>
      <c r="B454" s="14" t="s">
        <v>800</v>
      </c>
      <c r="C454" s="9" t="s">
        <v>318</v>
      </c>
      <c r="D454" s="9" t="s">
        <v>63</v>
      </c>
      <c r="E454" s="9" t="str">
        <f t="shared" si="1"/>
        <v>Kabupaten Morowali Utara</v>
      </c>
      <c r="F454" s="9"/>
      <c r="AD454" s="9" t="s">
        <v>801</v>
      </c>
      <c r="AN454" s="14">
        <v>8.0</v>
      </c>
      <c r="AO454" s="14">
        <v>3.0</v>
      </c>
      <c r="AP454" s="14">
        <v>0.0</v>
      </c>
      <c r="AQ454" s="14">
        <v>0.0</v>
      </c>
      <c r="AR454" s="14">
        <v>0.0</v>
      </c>
      <c r="AS454" s="14" t="s">
        <v>655</v>
      </c>
      <c r="AT454" s="15" t="s">
        <v>770</v>
      </c>
    </row>
    <row r="455" ht="15.75" customHeight="1">
      <c r="A455" s="14">
        <v>636.0</v>
      </c>
      <c r="B455" s="14" t="s">
        <v>800</v>
      </c>
      <c r="C455" s="9" t="s">
        <v>245</v>
      </c>
      <c r="D455" s="9" t="s">
        <v>45</v>
      </c>
      <c r="E455" s="9" t="str">
        <f t="shared" si="1"/>
        <v>Kabupaten Timor Tengah Selatan</v>
      </c>
      <c r="W455" s="9" t="s">
        <v>603</v>
      </c>
      <c r="AG455" s="9"/>
      <c r="AN455" s="14">
        <v>15.0</v>
      </c>
      <c r="AO455" s="14">
        <v>0.0</v>
      </c>
      <c r="AP455" s="14">
        <v>0.0</v>
      </c>
      <c r="AQ455" s="14">
        <v>0.0</v>
      </c>
      <c r="AR455" s="14">
        <v>0.0</v>
      </c>
      <c r="AS455" s="14" t="s">
        <v>655</v>
      </c>
      <c r="AT455" s="15" t="s">
        <v>787</v>
      </c>
    </row>
    <row r="456" ht="15.75" customHeight="1">
      <c r="A456" s="14">
        <v>637.0</v>
      </c>
      <c r="B456" s="14" t="s">
        <v>802</v>
      </c>
      <c r="C456" s="9" t="s">
        <v>798</v>
      </c>
      <c r="D456" s="9" t="s">
        <v>45</v>
      </c>
      <c r="E456" s="9" t="str">
        <f t="shared" si="1"/>
        <v>Kabupaten Manggarai Timur</v>
      </c>
      <c r="W456" s="9" t="s">
        <v>605</v>
      </c>
      <c r="AG456" s="9"/>
      <c r="AN456" s="14">
        <v>6.0</v>
      </c>
      <c r="AO456" s="14">
        <v>0.0</v>
      </c>
      <c r="AP456" s="14">
        <v>0.0</v>
      </c>
      <c r="AQ456" s="14">
        <v>0.0</v>
      </c>
      <c r="AR456" s="14">
        <v>0.0</v>
      </c>
      <c r="AS456" s="14" t="s">
        <v>655</v>
      </c>
      <c r="AT456" s="15" t="s">
        <v>787</v>
      </c>
    </row>
    <row r="457" ht="15.75" customHeight="1">
      <c r="A457" s="14">
        <v>638.0</v>
      </c>
      <c r="B457" s="14" t="s">
        <v>802</v>
      </c>
      <c r="C457" s="9" t="s">
        <v>798</v>
      </c>
      <c r="D457" s="9" t="s">
        <v>45</v>
      </c>
      <c r="E457" s="9" t="str">
        <f t="shared" si="1"/>
        <v>Kabupaten Flores Timur</v>
      </c>
      <c r="W457" s="9" t="s">
        <v>607</v>
      </c>
      <c r="AN457" s="14">
        <v>5.0</v>
      </c>
      <c r="AO457" s="14">
        <v>0.0</v>
      </c>
      <c r="AP457" s="14">
        <v>0.0</v>
      </c>
      <c r="AQ457" s="14">
        <v>0.0</v>
      </c>
      <c r="AR457" s="14">
        <v>0.0</v>
      </c>
      <c r="AS457" s="14" t="s">
        <v>655</v>
      </c>
      <c r="AT457" s="15" t="s">
        <v>787</v>
      </c>
    </row>
    <row r="458" ht="15.75" customHeight="1">
      <c r="A458" s="14">
        <v>639.0</v>
      </c>
      <c r="B458" s="14" t="s">
        <v>803</v>
      </c>
      <c r="C458" s="9" t="s">
        <v>798</v>
      </c>
      <c r="D458" s="9" t="s">
        <v>45</v>
      </c>
      <c r="E458" s="9" t="str">
        <f t="shared" si="1"/>
        <v>Kabupaten Alor</v>
      </c>
      <c r="W458" s="9" t="s">
        <v>609</v>
      </c>
      <c r="AN458" s="14">
        <v>1.0</v>
      </c>
      <c r="AO458" s="14">
        <v>0.0</v>
      </c>
      <c r="AP458" s="14">
        <v>0.0</v>
      </c>
      <c r="AQ458" s="14">
        <v>0.0</v>
      </c>
      <c r="AR458" s="14">
        <v>0.0</v>
      </c>
      <c r="AS458" s="14" t="s">
        <v>655</v>
      </c>
      <c r="AT458" s="15" t="s">
        <v>787</v>
      </c>
    </row>
    <row r="459" ht="15.75" customHeight="1">
      <c r="A459" s="14">
        <v>640.0</v>
      </c>
      <c r="B459" s="14" t="s">
        <v>803</v>
      </c>
      <c r="C459" s="9" t="s">
        <v>798</v>
      </c>
      <c r="D459" s="9" t="s">
        <v>45</v>
      </c>
      <c r="E459" s="9" t="str">
        <f t="shared" si="1"/>
        <v>Kabupaten Malaka</v>
      </c>
      <c r="W459" s="9" t="s">
        <v>611</v>
      </c>
      <c r="AN459" s="14">
        <v>1.0</v>
      </c>
      <c r="AO459" s="14">
        <v>0.0</v>
      </c>
      <c r="AP459" s="14">
        <v>0.0</v>
      </c>
      <c r="AQ459" s="14">
        <v>0.0</v>
      </c>
      <c r="AR459" s="14">
        <v>0.0</v>
      </c>
      <c r="AS459" s="14" t="s">
        <v>655</v>
      </c>
      <c r="AT459" s="15" t="s">
        <v>787</v>
      </c>
    </row>
    <row r="460" ht="15.75" customHeight="1">
      <c r="A460" s="14">
        <v>641.0</v>
      </c>
      <c r="B460" s="14" t="s">
        <v>804</v>
      </c>
      <c r="C460" s="9" t="s">
        <v>798</v>
      </c>
      <c r="D460" s="9" t="s">
        <v>45</v>
      </c>
      <c r="E460" s="9" t="str">
        <f t="shared" si="1"/>
        <v>Kabupaten Sumba Timur</v>
      </c>
      <c r="W460" s="9" t="s">
        <v>613</v>
      </c>
      <c r="AN460" s="14">
        <v>30.0</v>
      </c>
      <c r="AO460" s="14">
        <v>1.0</v>
      </c>
      <c r="AP460" s="14">
        <v>0.0</v>
      </c>
      <c r="AQ460" s="14">
        <v>0.0</v>
      </c>
      <c r="AR460" s="14">
        <v>0.0</v>
      </c>
      <c r="AS460" s="14" t="s">
        <v>655</v>
      </c>
      <c r="AT460" s="15" t="s">
        <v>787</v>
      </c>
    </row>
    <row r="461" ht="15.75" customHeight="1">
      <c r="A461" s="14">
        <v>642.0</v>
      </c>
      <c r="B461" s="14" t="s">
        <v>804</v>
      </c>
      <c r="C461" s="9" t="s">
        <v>245</v>
      </c>
      <c r="D461" s="9" t="s">
        <v>45</v>
      </c>
      <c r="E461" s="9" t="str">
        <f t="shared" si="1"/>
        <v>Kabupaten Belu</v>
      </c>
      <c r="W461" s="9" t="s">
        <v>615</v>
      </c>
      <c r="AN461" s="14">
        <v>18.0</v>
      </c>
      <c r="AO461" s="14">
        <v>0.0</v>
      </c>
      <c r="AP461" s="14">
        <v>0.0</v>
      </c>
      <c r="AQ461" s="14">
        <v>0.0</v>
      </c>
      <c r="AR461" s="14">
        <v>0.0</v>
      </c>
      <c r="AS461" s="14" t="s">
        <v>655</v>
      </c>
      <c r="AT461" s="15" t="s">
        <v>787</v>
      </c>
    </row>
    <row r="462" ht="15.75" customHeight="1">
      <c r="A462" s="14">
        <v>643.0</v>
      </c>
      <c r="B462" s="14" t="s">
        <v>805</v>
      </c>
      <c r="C462" s="9" t="s">
        <v>798</v>
      </c>
      <c r="D462" s="9" t="s">
        <v>45</v>
      </c>
      <c r="E462" s="9" t="str">
        <f t="shared" si="1"/>
        <v>Kabupaten Sumba Barat Daya</v>
      </c>
      <c r="W462" s="9" t="s">
        <v>617</v>
      </c>
      <c r="AN462" s="14">
        <v>13.0</v>
      </c>
      <c r="AO462" s="14">
        <v>0.0</v>
      </c>
      <c r="AP462" s="14">
        <v>0.0</v>
      </c>
      <c r="AQ462" s="14">
        <v>0.0</v>
      </c>
      <c r="AR462" s="14">
        <v>0.0</v>
      </c>
      <c r="AS462" s="14" t="s">
        <v>655</v>
      </c>
      <c r="AT462" s="15" t="s">
        <v>787</v>
      </c>
    </row>
    <row r="463" ht="15.75" customHeight="1">
      <c r="A463" s="14">
        <v>644.0</v>
      </c>
      <c r="B463" s="14" t="s">
        <v>806</v>
      </c>
      <c r="C463" s="9" t="s">
        <v>245</v>
      </c>
      <c r="D463" s="9" t="s">
        <v>45</v>
      </c>
      <c r="E463" s="9" t="str">
        <f t="shared" si="1"/>
        <v>Kabupaten Ende</v>
      </c>
      <c r="W463" s="9" t="s">
        <v>619</v>
      </c>
      <c r="AN463" s="14">
        <v>5.0</v>
      </c>
      <c r="AO463" s="14">
        <v>0.0</v>
      </c>
      <c r="AP463" s="14">
        <v>0.0</v>
      </c>
      <c r="AQ463" s="14">
        <v>0.0</v>
      </c>
      <c r="AR463" s="14">
        <v>0.0</v>
      </c>
      <c r="AS463" s="14" t="s">
        <v>655</v>
      </c>
      <c r="AT463" s="15" t="s">
        <v>787</v>
      </c>
    </row>
    <row r="464" ht="15.75" customHeight="1">
      <c r="A464" s="14">
        <v>645.0</v>
      </c>
      <c r="B464" s="14" t="s">
        <v>807</v>
      </c>
      <c r="C464" s="9" t="s">
        <v>245</v>
      </c>
      <c r="D464" s="9" t="s">
        <v>45</v>
      </c>
      <c r="E464" s="9" t="str">
        <f t="shared" si="1"/>
        <v>Kabupaten Manggarai</v>
      </c>
      <c r="W464" s="9" t="s">
        <v>621</v>
      </c>
      <c r="AN464" s="14">
        <v>6.0</v>
      </c>
      <c r="AO464" s="14">
        <v>1.0</v>
      </c>
      <c r="AP464" s="14">
        <v>0.0</v>
      </c>
      <c r="AQ464" s="14">
        <v>0.0</v>
      </c>
      <c r="AR464" s="14">
        <v>0.0</v>
      </c>
      <c r="AS464" s="14" t="s">
        <v>655</v>
      </c>
      <c r="AT464" s="15" t="s">
        <v>787</v>
      </c>
    </row>
    <row r="465" ht="15.75" customHeight="1">
      <c r="A465" s="14">
        <v>647.0</v>
      </c>
      <c r="B465" s="14" t="s">
        <v>808</v>
      </c>
      <c r="C465" s="9" t="s">
        <v>245</v>
      </c>
      <c r="D465" s="9" t="s">
        <v>45</v>
      </c>
      <c r="E465" s="9" t="str">
        <f t="shared" si="1"/>
        <v>Kabupaten Rote Ndao</v>
      </c>
      <c r="W465" s="9" t="s">
        <v>623</v>
      </c>
      <c r="AN465" s="14">
        <v>20.0</v>
      </c>
      <c r="AO465" s="14">
        <v>0.0</v>
      </c>
      <c r="AP465" s="14">
        <v>0.0</v>
      </c>
      <c r="AQ465" s="14">
        <v>0.0</v>
      </c>
      <c r="AR465" s="14">
        <v>0.0</v>
      </c>
      <c r="AS465" s="14" t="s">
        <v>655</v>
      </c>
      <c r="AT465" s="15" t="s">
        <v>787</v>
      </c>
    </row>
    <row r="466" ht="15.75" customHeight="1">
      <c r="A466" s="14">
        <v>648.0</v>
      </c>
      <c r="B466" s="14" t="s">
        <v>809</v>
      </c>
      <c r="C466" s="9" t="s">
        <v>245</v>
      </c>
      <c r="D466" s="9" t="s">
        <v>45</v>
      </c>
      <c r="E466" s="9" t="str">
        <f t="shared" si="1"/>
        <v>Kabupaten Sumba Tengah</v>
      </c>
      <c r="W466" s="9" t="s">
        <v>626</v>
      </c>
      <c r="AN466" s="14">
        <v>4.0</v>
      </c>
      <c r="AO466" s="14">
        <v>0.0</v>
      </c>
      <c r="AP466" s="14">
        <v>0.0</v>
      </c>
      <c r="AQ466" s="14">
        <v>0.0</v>
      </c>
      <c r="AR466" s="14">
        <v>0.0</v>
      </c>
      <c r="AS466" s="14" t="s">
        <v>655</v>
      </c>
      <c r="AT466" s="15" t="s">
        <v>787</v>
      </c>
    </row>
    <row r="467" ht="15.75" customHeight="1">
      <c r="A467" s="14">
        <v>649.0</v>
      </c>
      <c r="B467" s="14" t="s">
        <v>810</v>
      </c>
      <c r="C467" s="9" t="s">
        <v>798</v>
      </c>
      <c r="D467" s="9" t="s">
        <v>45</v>
      </c>
      <c r="E467" s="9" t="str">
        <f t="shared" si="1"/>
        <v>Kabupaten Ngada</v>
      </c>
      <c r="W467" s="9" t="s">
        <v>628</v>
      </c>
      <c r="AN467" s="14">
        <v>14.0</v>
      </c>
      <c r="AO467" s="14">
        <v>0.0</v>
      </c>
      <c r="AP467" s="14">
        <v>0.0</v>
      </c>
      <c r="AQ467" s="14">
        <v>0.0</v>
      </c>
      <c r="AR467" s="14">
        <v>0.0</v>
      </c>
      <c r="AS467" s="14" t="s">
        <v>655</v>
      </c>
      <c r="AT467" s="15" t="s">
        <v>787</v>
      </c>
    </row>
    <row r="468" ht="15.75" customHeight="1">
      <c r="A468" s="14">
        <v>650.0</v>
      </c>
      <c r="B468" s="14" t="s">
        <v>810</v>
      </c>
      <c r="C468" s="9" t="s">
        <v>245</v>
      </c>
      <c r="D468" s="9" t="s">
        <v>45</v>
      </c>
      <c r="E468" s="9" t="str">
        <f t="shared" si="1"/>
        <v>Kabupaten Nagekeo</v>
      </c>
      <c r="W468" s="9" t="s">
        <v>630</v>
      </c>
      <c r="AN468" s="14">
        <v>14.0</v>
      </c>
      <c r="AO468" s="14">
        <v>0.0</v>
      </c>
      <c r="AP468" s="14">
        <v>0.0</v>
      </c>
      <c r="AQ468" s="14">
        <v>0.0</v>
      </c>
      <c r="AR468" s="14">
        <v>0.0</v>
      </c>
      <c r="AS468" s="14" t="s">
        <v>655</v>
      </c>
      <c r="AT468" s="15" t="s">
        <v>787</v>
      </c>
    </row>
    <row r="469" ht="15.75" customHeight="1">
      <c r="A469" s="14">
        <v>651.0</v>
      </c>
      <c r="B469" s="14" t="s">
        <v>811</v>
      </c>
      <c r="C469" s="9" t="s">
        <v>798</v>
      </c>
      <c r="D469" s="9" t="s">
        <v>45</v>
      </c>
      <c r="E469" s="9" t="str">
        <f t="shared" si="1"/>
        <v>Kabupaten Sabu Raijua</v>
      </c>
      <c r="W469" s="9" t="s">
        <v>632</v>
      </c>
      <c r="AN469" s="14">
        <v>3.0</v>
      </c>
      <c r="AO469" s="14">
        <v>0.0</v>
      </c>
      <c r="AP469" s="14">
        <v>0.0</v>
      </c>
      <c r="AQ469" s="14">
        <v>0.0</v>
      </c>
      <c r="AR469" s="14">
        <v>0.0</v>
      </c>
      <c r="AS469" s="14" t="s">
        <v>655</v>
      </c>
      <c r="AT469" s="15" t="s">
        <v>787</v>
      </c>
    </row>
    <row r="470" ht="15.75" customHeight="1">
      <c r="A470" s="14">
        <v>652.0</v>
      </c>
      <c r="B470" s="14" t="s">
        <v>812</v>
      </c>
      <c r="C470" s="9" t="s">
        <v>149</v>
      </c>
      <c r="D470" s="9" t="s">
        <v>23</v>
      </c>
      <c r="E470" s="9" t="str">
        <f t="shared" si="1"/>
        <v/>
      </c>
      <c r="AN470" s="14">
        <v>285.0</v>
      </c>
      <c r="AO470" s="14">
        <v>17.0</v>
      </c>
      <c r="AP470" s="14">
        <v>1.0</v>
      </c>
      <c r="AR470" s="14">
        <v>1.0</v>
      </c>
      <c r="AS470" s="14" t="s">
        <v>655</v>
      </c>
      <c r="AT470" s="15" t="s">
        <v>813</v>
      </c>
    </row>
    <row r="471" ht="15.75" customHeight="1">
      <c r="A471" s="14">
        <v>653.0</v>
      </c>
      <c r="B471" s="14" t="s">
        <v>814</v>
      </c>
      <c r="C471" s="9" t="s">
        <v>245</v>
      </c>
      <c r="D471" s="9" t="s">
        <v>9</v>
      </c>
      <c r="E471" s="9" t="str">
        <f t="shared" si="1"/>
        <v>Kabupaten Aceh Selatan</v>
      </c>
      <c r="F471" s="9" t="s">
        <v>364</v>
      </c>
      <c r="AN471" s="14">
        <v>3.0</v>
      </c>
      <c r="AO471" s="14">
        <v>0.0</v>
      </c>
      <c r="AP471" s="14">
        <v>0.0</v>
      </c>
      <c r="AQ471" s="14">
        <v>0.0</v>
      </c>
      <c r="AR471" s="14">
        <v>0.0</v>
      </c>
      <c r="AS471" s="14" t="s">
        <v>655</v>
      </c>
      <c r="AT471" s="15" t="s">
        <v>365</v>
      </c>
    </row>
    <row r="472" ht="15.75" customHeight="1">
      <c r="A472" s="14">
        <v>655.0</v>
      </c>
      <c r="B472" s="14" t="s">
        <v>815</v>
      </c>
      <c r="C472" s="9" t="s">
        <v>245</v>
      </c>
      <c r="D472" s="9" t="s">
        <v>9</v>
      </c>
      <c r="E472" s="9" t="str">
        <f t="shared" si="1"/>
        <v>Kabupaten Aceh Tenggara</v>
      </c>
      <c r="F472" s="9" t="s">
        <v>368</v>
      </c>
      <c r="AN472" s="14">
        <v>16.0</v>
      </c>
      <c r="AO472" s="14">
        <v>0.0</v>
      </c>
      <c r="AP472" s="14">
        <v>0.0</v>
      </c>
      <c r="AQ472" s="14">
        <v>0.0</v>
      </c>
      <c r="AR472" s="14">
        <v>0.0</v>
      </c>
      <c r="AS472" s="14" t="s">
        <v>655</v>
      </c>
      <c r="AT472" s="15" t="s">
        <v>365</v>
      </c>
    </row>
    <row r="473" ht="15.75" customHeight="1">
      <c r="A473" s="14">
        <v>656.0</v>
      </c>
      <c r="B473" s="14" t="s">
        <v>815</v>
      </c>
      <c r="C473" s="9" t="s">
        <v>245</v>
      </c>
      <c r="D473" s="9" t="s">
        <v>9</v>
      </c>
      <c r="E473" s="9" t="str">
        <f t="shared" si="1"/>
        <v>Kabupaten Aceh Timur</v>
      </c>
      <c r="F473" s="9" t="s">
        <v>370</v>
      </c>
      <c r="AN473" s="14">
        <v>23.0</v>
      </c>
      <c r="AO473" s="14">
        <v>0.0</v>
      </c>
      <c r="AP473" s="14">
        <v>0.0</v>
      </c>
      <c r="AQ473" s="14">
        <v>0.0</v>
      </c>
      <c r="AR473" s="14">
        <v>0.0</v>
      </c>
      <c r="AS473" s="14" t="s">
        <v>655</v>
      </c>
      <c r="AT473" s="15" t="s">
        <v>365</v>
      </c>
    </row>
    <row r="474" ht="15.75" customHeight="1">
      <c r="A474" s="14">
        <v>657.0</v>
      </c>
      <c r="B474" s="14" t="s">
        <v>816</v>
      </c>
      <c r="C474" s="9" t="s">
        <v>245</v>
      </c>
      <c r="D474" s="9" t="s">
        <v>9</v>
      </c>
      <c r="E474" s="9" t="str">
        <f t="shared" si="1"/>
        <v>Kabupaten Aceh Tengah</v>
      </c>
      <c r="F474" s="9" t="s">
        <v>373</v>
      </c>
      <c r="AN474" s="14">
        <v>5.0</v>
      </c>
      <c r="AO474" s="14">
        <v>0.0</v>
      </c>
      <c r="AP474" s="14">
        <v>0.0</v>
      </c>
      <c r="AQ474" s="14">
        <v>0.0</v>
      </c>
      <c r="AR474" s="14">
        <v>0.0</v>
      </c>
      <c r="AS474" s="14" t="s">
        <v>655</v>
      </c>
      <c r="AT474" s="15" t="s">
        <v>365</v>
      </c>
    </row>
    <row r="475" ht="15.75" customHeight="1">
      <c r="A475" s="14">
        <v>658.0</v>
      </c>
      <c r="B475" s="14" t="s">
        <v>817</v>
      </c>
      <c r="C475" s="9" t="s">
        <v>245</v>
      </c>
      <c r="D475" s="9" t="s">
        <v>9</v>
      </c>
      <c r="E475" s="9" t="str">
        <f t="shared" si="1"/>
        <v>Kabupaten Aceh Barat</v>
      </c>
      <c r="F475" s="9" t="s">
        <v>374</v>
      </c>
      <c r="AN475" s="14">
        <v>1.0</v>
      </c>
      <c r="AO475" s="14">
        <v>0.0</v>
      </c>
      <c r="AP475" s="14">
        <v>0.0</v>
      </c>
      <c r="AQ475" s="14">
        <v>0.0</v>
      </c>
      <c r="AR475" s="14">
        <v>0.0</v>
      </c>
      <c r="AS475" s="14" t="s">
        <v>655</v>
      </c>
      <c r="AT475" s="15" t="s">
        <v>365</v>
      </c>
    </row>
    <row r="476" ht="15.75" customHeight="1">
      <c r="A476" s="14">
        <v>659.0</v>
      </c>
      <c r="B476" s="14" t="s">
        <v>817</v>
      </c>
      <c r="C476" s="9" t="s">
        <v>245</v>
      </c>
      <c r="D476" s="9" t="s">
        <v>9</v>
      </c>
      <c r="E476" s="9" t="str">
        <f t="shared" si="1"/>
        <v>Kabupaten Aceh Besar</v>
      </c>
      <c r="F476" s="9" t="s">
        <v>376</v>
      </c>
      <c r="AN476" s="14">
        <v>21.0</v>
      </c>
      <c r="AO476" s="14">
        <v>0.0</v>
      </c>
      <c r="AP476" s="14">
        <v>0.0</v>
      </c>
      <c r="AQ476" s="14">
        <v>0.0</v>
      </c>
      <c r="AR476" s="14">
        <v>0.0</v>
      </c>
      <c r="AS476" s="14" t="s">
        <v>655</v>
      </c>
      <c r="AT476" s="15" t="s">
        <v>365</v>
      </c>
    </row>
    <row r="477" ht="15.75" customHeight="1">
      <c r="A477" s="14">
        <v>660.0</v>
      </c>
      <c r="B477" s="14" t="s">
        <v>818</v>
      </c>
      <c r="C477" s="9" t="s">
        <v>798</v>
      </c>
      <c r="D477" s="9" t="s">
        <v>9</v>
      </c>
      <c r="E477" s="9" t="str">
        <f t="shared" si="1"/>
        <v>Kabupaten Pidie</v>
      </c>
      <c r="F477" s="9" t="s">
        <v>380</v>
      </c>
      <c r="AN477" s="14">
        <v>6.0</v>
      </c>
      <c r="AO477" s="14">
        <v>0.0</v>
      </c>
      <c r="AP477" s="14">
        <v>0.0</v>
      </c>
      <c r="AQ477" s="14">
        <v>0.0</v>
      </c>
      <c r="AR477" s="14">
        <v>0.0</v>
      </c>
      <c r="AS477" s="14" t="s">
        <v>655</v>
      </c>
      <c r="AT477" s="15" t="s">
        <v>365</v>
      </c>
    </row>
    <row r="478" ht="15.75" customHeight="1">
      <c r="A478" s="14">
        <v>661.0</v>
      </c>
      <c r="B478" s="14" t="s">
        <v>819</v>
      </c>
      <c r="C478" s="9" t="s">
        <v>245</v>
      </c>
      <c r="D478" s="9" t="s">
        <v>9</v>
      </c>
      <c r="E478" s="9" t="str">
        <f t="shared" si="1"/>
        <v>Kabupaten Aceh Utara</v>
      </c>
      <c r="F478" s="9" t="s">
        <v>381</v>
      </c>
      <c r="AN478" s="14">
        <v>35.0</v>
      </c>
      <c r="AO478" s="14">
        <v>1.0</v>
      </c>
      <c r="AP478" s="14">
        <v>0.0</v>
      </c>
      <c r="AQ478" s="14">
        <v>0.0</v>
      </c>
      <c r="AR478" s="14">
        <v>0.0</v>
      </c>
      <c r="AS478" s="14" t="s">
        <v>655</v>
      </c>
      <c r="AT478" s="15" t="s">
        <v>365</v>
      </c>
    </row>
    <row r="479" ht="15.75" customHeight="1">
      <c r="A479" s="14">
        <v>662.0</v>
      </c>
      <c r="B479" s="14" t="s">
        <v>820</v>
      </c>
      <c r="C479" s="9" t="s">
        <v>798</v>
      </c>
      <c r="D479" s="9" t="s">
        <v>9</v>
      </c>
      <c r="E479" s="9" t="str">
        <f t="shared" si="1"/>
        <v>Kabupaten Simeulue</v>
      </c>
      <c r="F479" s="9" t="s">
        <v>382</v>
      </c>
      <c r="AN479" s="14">
        <v>1.0</v>
      </c>
      <c r="AO479" s="14">
        <v>0.0</v>
      </c>
      <c r="AP479" s="14">
        <v>0.0</v>
      </c>
      <c r="AQ479" s="14">
        <v>0.0</v>
      </c>
      <c r="AR479" s="14">
        <v>0.0</v>
      </c>
      <c r="AS479" s="14" t="s">
        <v>655</v>
      </c>
      <c r="AT479" s="15" t="s">
        <v>365</v>
      </c>
    </row>
    <row r="480" ht="15.75" customHeight="1">
      <c r="A480" s="14">
        <v>663.0</v>
      </c>
      <c r="B480" s="14" t="s">
        <v>820</v>
      </c>
      <c r="C480" s="9" t="s">
        <v>245</v>
      </c>
      <c r="D480" s="9" t="s">
        <v>9</v>
      </c>
      <c r="E480" s="9" t="str">
        <f t="shared" si="1"/>
        <v>Kabupaten Aceh Singkil</v>
      </c>
      <c r="F480" s="9" t="s">
        <v>821</v>
      </c>
      <c r="AN480" s="14">
        <v>1.0</v>
      </c>
      <c r="AO480" s="14">
        <v>0.0</v>
      </c>
      <c r="AP480" s="14">
        <v>0.0</v>
      </c>
      <c r="AQ480" s="14">
        <v>0.0</v>
      </c>
      <c r="AR480" s="14">
        <v>0.0</v>
      </c>
      <c r="AS480" s="14" t="s">
        <v>655</v>
      </c>
      <c r="AT480" s="15" t="s">
        <v>365</v>
      </c>
    </row>
    <row r="481" ht="15.75" customHeight="1">
      <c r="A481" s="14">
        <v>664.0</v>
      </c>
      <c r="B481" s="14" t="s">
        <v>822</v>
      </c>
      <c r="C481" s="9" t="s">
        <v>245</v>
      </c>
      <c r="D481" s="9" t="s">
        <v>9</v>
      </c>
      <c r="E481" s="9" t="str">
        <f t="shared" si="1"/>
        <v>Kabupaten Bireuen</v>
      </c>
      <c r="F481" s="9" t="s">
        <v>383</v>
      </c>
      <c r="AN481" s="14">
        <v>21.0</v>
      </c>
      <c r="AO481" s="14">
        <v>0.0</v>
      </c>
      <c r="AP481" s="14">
        <v>0.0</v>
      </c>
      <c r="AQ481" s="14">
        <v>0.0</v>
      </c>
      <c r="AR481" s="14">
        <v>0.0</v>
      </c>
      <c r="AS481" s="14" t="s">
        <v>655</v>
      </c>
      <c r="AT481" s="15" t="s">
        <v>365</v>
      </c>
    </row>
    <row r="482" ht="15.75" customHeight="1">
      <c r="A482" s="14">
        <v>665.0</v>
      </c>
      <c r="B482" s="14" t="s">
        <v>823</v>
      </c>
      <c r="C482" s="9" t="s">
        <v>245</v>
      </c>
      <c r="D482" s="9" t="s">
        <v>9</v>
      </c>
      <c r="E482" s="9" t="str">
        <f t="shared" si="1"/>
        <v>Kabupaten Aceh Barat Daya</v>
      </c>
      <c r="F482" s="9" t="s">
        <v>386</v>
      </c>
      <c r="AN482" s="14">
        <v>2.0</v>
      </c>
      <c r="AO482" s="14">
        <v>0.0</v>
      </c>
      <c r="AP482" s="14">
        <v>0.0</v>
      </c>
      <c r="AQ482" s="14">
        <v>0.0</v>
      </c>
      <c r="AR482" s="14">
        <v>0.0</v>
      </c>
      <c r="AS482" s="14" t="s">
        <v>655</v>
      </c>
      <c r="AT482" s="15" t="s">
        <v>365</v>
      </c>
    </row>
    <row r="483" ht="15.75" customHeight="1">
      <c r="A483" s="14">
        <v>666.0</v>
      </c>
      <c r="B483" s="14" t="s">
        <v>823</v>
      </c>
      <c r="C483" s="9" t="s">
        <v>245</v>
      </c>
      <c r="D483" s="9" t="s">
        <v>9</v>
      </c>
      <c r="E483" s="9" t="str">
        <f t="shared" si="1"/>
        <v>Kabupaten Gayo Lues</v>
      </c>
      <c r="F483" s="9" t="s">
        <v>389</v>
      </c>
      <c r="AN483" s="14">
        <v>0.0</v>
      </c>
      <c r="AO483" s="14">
        <v>0.0</v>
      </c>
      <c r="AP483" s="14">
        <v>0.0</v>
      </c>
      <c r="AQ483" s="14">
        <v>0.0</v>
      </c>
      <c r="AR483" s="14">
        <v>0.0</v>
      </c>
      <c r="AS483" s="14" t="s">
        <v>655</v>
      </c>
      <c r="AT483" s="15" t="s">
        <v>365</v>
      </c>
    </row>
    <row r="484" ht="15.75" customHeight="1">
      <c r="A484" s="14">
        <v>667.0</v>
      </c>
      <c r="B484" s="14" t="s">
        <v>824</v>
      </c>
      <c r="C484" s="9" t="s">
        <v>245</v>
      </c>
      <c r="D484" s="9" t="s">
        <v>9</v>
      </c>
      <c r="E484" s="9" t="str">
        <f t="shared" si="1"/>
        <v>Kabupaten Aceh Jaya</v>
      </c>
      <c r="F484" s="9" t="s">
        <v>390</v>
      </c>
      <c r="AN484" s="14">
        <v>2.0</v>
      </c>
      <c r="AO484" s="14">
        <v>0.0</v>
      </c>
      <c r="AP484" s="14">
        <v>0.0</v>
      </c>
      <c r="AQ484" s="14">
        <v>0.0</v>
      </c>
      <c r="AR484" s="14">
        <v>0.0</v>
      </c>
      <c r="AS484" s="14" t="s">
        <v>655</v>
      </c>
      <c r="AT484" s="15" t="s">
        <v>365</v>
      </c>
    </row>
    <row r="485" ht="15.75" customHeight="1">
      <c r="A485" s="14">
        <v>668.0</v>
      </c>
      <c r="B485" s="14" t="s">
        <v>825</v>
      </c>
      <c r="C485" s="9" t="s">
        <v>245</v>
      </c>
      <c r="D485" s="9" t="s">
        <v>9</v>
      </c>
      <c r="E485" s="9" t="str">
        <f t="shared" si="1"/>
        <v>Kabupaten Nagan Raya</v>
      </c>
      <c r="F485" s="9" t="s">
        <v>393</v>
      </c>
      <c r="AN485" s="14">
        <v>8.0</v>
      </c>
      <c r="AO485" s="14">
        <v>0.0</v>
      </c>
      <c r="AP485" s="14">
        <v>0.0</v>
      </c>
      <c r="AQ485" s="14">
        <v>0.0</v>
      </c>
      <c r="AR485" s="14">
        <v>0.0</v>
      </c>
      <c r="AS485" s="14" t="s">
        <v>655</v>
      </c>
      <c r="AT485" s="15" t="s">
        <v>365</v>
      </c>
    </row>
    <row r="486" ht="15.75" customHeight="1">
      <c r="A486" s="14">
        <v>669.0</v>
      </c>
      <c r="B486" s="14" t="s">
        <v>825</v>
      </c>
      <c r="C486" s="9" t="s">
        <v>245</v>
      </c>
      <c r="D486" s="9" t="s">
        <v>9</v>
      </c>
      <c r="E486" s="9" t="str">
        <f t="shared" si="1"/>
        <v>Kabupaten Aceh Tamiang</v>
      </c>
      <c r="F486" s="9" t="s">
        <v>397</v>
      </c>
      <c r="AN486" s="14">
        <v>32.0</v>
      </c>
      <c r="AO486" s="14">
        <v>0.0</v>
      </c>
      <c r="AP486" s="14">
        <v>0.0</v>
      </c>
      <c r="AQ486" s="14">
        <v>0.0</v>
      </c>
      <c r="AR486" s="14">
        <v>0.0</v>
      </c>
      <c r="AS486" s="14" t="s">
        <v>655</v>
      </c>
      <c r="AT486" s="15" t="s">
        <v>365</v>
      </c>
    </row>
    <row r="487" ht="15.75" customHeight="1">
      <c r="A487" s="14">
        <v>670.0</v>
      </c>
      <c r="B487" s="14" t="s">
        <v>826</v>
      </c>
      <c r="C487" s="9" t="s">
        <v>245</v>
      </c>
      <c r="D487" s="9" t="s">
        <v>9</v>
      </c>
      <c r="E487" s="9" t="str">
        <f t="shared" si="1"/>
        <v>Kabupaten Bener Meriah</v>
      </c>
      <c r="F487" s="9" t="s">
        <v>398</v>
      </c>
      <c r="AN487" s="14">
        <v>15.0</v>
      </c>
      <c r="AO487" s="14">
        <v>0.0</v>
      </c>
      <c r="AP487" s="14">
        <v>0.0</v>
      </c>
      <c r="AQ487" s="14">
        <v>0.0</v>
      </c>
      <c r="AR487" s="14">
        <v>0.0</v>
      </c>
      <c r="AS487" s="14" t="s">
        <v>655</v>
      </c>
      <c r="AT487" s="15" t="s">
        <v>365</v>
      </c>
    </row>
    <row r="488" ht="15.75" customHeight="1">
      <c r="A488" s="14">
        <v>672.0</v>
      </c>
      <c r="B488" s="14" t="s">
        <v>827</v>
      </c>
      <c r="C488" s="9" t="s">
        <v>245</v>
      </c>
      <c r="D488" s="9" t="s">
        <v>9</v>
      </c>
      <c r="E488" s="9" t="str">
        <f t="shared" si="1"/>
        <v>Kabupaten Pidie Jaya</v>
      </c>
      <c r="F488" s="9" t="s">
        <v>401</v>
      </c>
      <c r="AN488" s="14">
        <v>8.0</v>
      </c>
      <c r="AO488" s="14">
        <v>0.0</v>
      </c>
      <c r="AP488" s="14">
        <v>0.0</v>
      </c>
      <c r="AQ488" s="14">
        <v>0.0</v>
      </c>
      <c r="AR488" s="14">
        <v>0.0</v>
      </c>
      <c r="AS488" s="14" t="s">
        <v>655</v>
      </c>
      <c r="AT488" s="15" t="s">
        <v>365</v>
      </c>
    </row>
    <row r="489" ht="15.75" customHeight="1">
      <c r="A489" s="14">
        <v>673.0</v>
      </c>
      <c r="B489" s="14" t="s">
        <v>827</v>
      </c>
      <c r="C489" s="9" t="s">
        <v>245</v>
      </c>
      <c r="D489" s="9" t="s">
        <v>9</v>
      </c>
      <c r="E489" s="9" t="str">
        <f t="shared" si="1"/>
        <v>Kota Banda Aceh</v>
      </c>
      <c r="F489" s="9" t="s">
        <v>406</v>
      </c>
      <c r="AN489" s="14">
        <v>12.0</v>
      </c>
      <c r="AO489" s="14">
        <v>4.0</v>
      </c>
      <c r="AP489" s="14">
        <v>1.0</v>
      </c>
      <c r="AQ489" s="14">
        <v>0.0</v>
      </c>
      <c r="AR489" s="14">
        <v>1.0</v>
      </c>
      <c r="AS489" s="14" t="s">
        <v>655</v>
      </c>
      <c r="AT489" s="15" t="s">
        <v>365</v>
      </c>
    </row>
    <row r="490" ht="15.75" customHeight="1">
      <c r="A490" s="14">
        <v>674.0</v>
      </c>
      <c r="B490" s="14" t="s">
        <v>828</v>
      </c>
      <c r="C490" s="9" t="s">
        <v>245</v>
      </c>
      <c r="D490" s="9" t="s">
        <v>9</v>
      </c>
      <c r="E490" s="9" t="str">
        <f t="shared" si="1"/>
        <v>Kota Sabang</v>
      </c>
      <c r="F490" s="9" t="s">
        <v>408</v>
      </c>
      <c r="AN490" s="14">
        <v>1.0</v>
      </c>
      <c r="AO490" s="14">
        <v>0.0</v>
      </c>
      <c r="AP490" s="14">
        <v>0.0</v>
      </c>
      <c r="AQ490" s="14">
        <v>0.0</v>
      </c>
      <c r="AR490" s="14">
        <v>0.0</v>
      </c>
      <c r="AS490" s="14" t="s">
        <v>655</v>
      </c>
      <c r="AT490" s="15" t="s">
        <v>365</v>
      </c>
    </row>
    <row r="491" ht="15.75" customHeight="1">
      <c r="A491" s="14">
        <v>675.0</v>
      </c>
      <c r="B491" s="14" t="s">
        <v>829</v>
      </c>
      <c r="C491" s="9" t="s">
        <v>245</v>
      </c>
      <c r="D491" s="9" t="s">
        <v>9</v>
      </c>
      <c r="E491" s="9" t="str">
        <f t="shared" si="1"/>
        <v>Kota Lhoksumawe</v>
      </c>
      <c r="F491" s="9" t="s">
        <v>409</v>
      </c>
      <c r="AN491" s="14">
        <v>2.0</v>
      </c>
      <c r="AO491" s="14">
        <v>0.0</v>
      </c>
      <c r="AP491" s="14">
        <v>0.0</v>
      </c>
      <c r="AQ491" s="14">
        <v>0.0</v>
      </c>
      <c r="AR491" s="14">
        <v>0.0</v>
      </c>
      <c r="AS491" s="14" t="s">
        <v>655</v>
      </c>
      <c r="AT491" s="15" t="s">
        <v>365</v>
      </c>
    </row>
    <row r="492" ht="15.75" customHeight="1">
      <c r="A492" s="14">
        <v>676.0</v>
      </c>
      <c r="B492" s="14" t="s">
        <v>830</v>
      </c>
      <c r="C492" s="9" t="s">
        <v>353</v>
      </c>
      <c r="D492" s="9" t="s">
        <v>35</v>
      </c>
      <c r="E492" s="9" t="str">
        <f t="shared" si="1"/>
        <v>Kabupaten Kendal</v>
      </c>
      <c r="S492" s="9" t="s">
        <v>351</v>
      </c>
      <c r="AN492" s="14">
        <v>20.0</v>
      </c>
      <c r="AO492" s="14">
        <v>7.0</v>
      </c>
      <c r="AP492" s="14">
        <v>0.0</v>
      </c>
      <c r="AQ492" s="14">
        <v>0.0</v>
      </c>
      <c r="AR492" s="14">
        <v>0.0</v>
      </c>
      <c r="AS492" s="14" t="s">
        <v>655</v>
      </c>
      <c r="AT492" s="15" t="s">
        <v>127</v>
      </c>
    </row>
    <row r="493" ht="15.75" customHeight="1">
      <c r="A493" s="14">
        <v>677.0</v>
      </c>
      <c r="B493" s="14" t="s">
        <v>831</v>
      </c>
      <c r="C493" s="9" t="s">
        <v>245</v>
      </c>
      <c r="D493" s="9" t="s">
        <v>9</v>
      </c>
      <c r="E493" s="9" t="str">
        <f t="shared" si="1"/>
        <v>Kota Langsa</v>
      </c>
      <c r="F493" s="9" t="s">
        <v>411</v>
      </c>
      <c r="AN493" s="14">
        <v>10.0</v>
      </c>
      <c r="AO493" s="14">
        <v>0.0</v>
      </c>
      <c r="AP493" s="14">
        <v>0.0</v>
      </c>
      <c r="AQ493" s="14">
        <v>0.0</v>
      </c>
      <c r="AR493" s="14">
        <v>0.0</v>
      </c>
      <c r="AS493" s="14" t="s">
        <v>655</v>
      </c>
      <c r="AT493" s="15" t="s">
        <v>365</v>
      </c>
    </row>
    <row r="494" ht="15.75" customHeight="1">
      <c r="A494" s="14">
        <v>678.0</v>
      </c>
      <c r="B494" s="14" t="s">
        <v>832</v>
      </c>
      <c r="C494" s="9" t="s">
        <v>245</v>
      </c>
      <c r="D494" s="9" t="s">
        <v>9</v>
      </c>
      <c r="E494" s="9" t="str">
        <f t="shared" si="1"/>
        <v>Kota Subulussalam</v>
      </c>
      <c r="F494" s="9" t="s">
        <v>414</v>
      </c>
      <c r="AN494" s="14">
        <v>1.0</v>
      </c>
      <c r="AO494" s="14">
        <v>0.0</v>
      </c>
      <c r="AP494" s="14">
        <v>0.0</v>
      </c>
      <c r="AQ494" s="14">
        <v>0.0</v>
      </c>
      <c r="AR494" s="14">
        <v>0.0</v>
      </c>
      <c r="AS494" s="14" t="s">
        <v>655</v>
      </c>
      <c r="AT494" s="15" t="s">
        <v>365</v>
      </c>
    </row>
    <row r="495" ht="15.75" customHeight="1">
      <c r="A495" s="14">
        <v>679.0</v>
      </c>
      <c r="B495" s="14" t="s">
        <v>833</v>
      </c>
      <c r="C495" s="9" t="s">
        <v>353</v>
      </c>
      <c r="D495" s="9" t="s">
        <v>35</v>
      </c>
      <c r="E495" s="9" t="str">
        <f t="shared" si="1"/>
        <v>Kabupaten Batang</v>
      </c>
      <c r="S495" s="9" t="s">
        <v>354</v>
      </c>
      <c r="AN495" s="14">
        <v>124.0</v>
      </c>
      <c r="AO495" s="14">
        <v>5.0</v>
      </c>
      <c r="AP495" s="14">
        <v>0.0</v>
      </c>
      <c r="AQ495" s="14">
        <v>0.0</v>
      </c>
      <c r="AR495" s="14">
        <v>0.0</v>
      </c>
      <c r="AS495" s="14" t="s">
        <v>655</v>
      </c>
      <c r="AT495" s="15" t="s">
        <v>355</v>
      </c>
    </row>
    <row r="496" ht="15.75" customHeight="1">
      <c r="A496" s="14">
        <v>680.0</v>
      </c>
      <c r="B496" s="14" t="s">
        <v>834</v>
      </c>
      <c r="C496" s="9" t="s">
        <v>353</v>
      </c>
      <c r="D496" s="9" t="s">
        <v>35</v>
      </c>
      <c r="E496" s="9" t="str">
        <f t="shared" si="1"/>
        <v>Kota Pekalongan</v>
      </c>
      <c r="S496" s="9" t="s">
        <v>378</v>
      </c>
      <c r="AN496" s="14">
        <v>54.0</v>
      </c>
      <c r="AO496" s="14">
        <v>0.0</v>
      </c>
      <c r="AP496" s="14">
        <v>1.0</v>
      </c>
      <c r="AQ496" s="14">
        <v>0.0</v>
      </c>
      <c r="AR496" s="14">
        <v>0.0</v>
      </c>
      <c r="AS496" s="14" t="s">
        <v>655</v>
      </c>
      <c r="AT496" s="15" t="s">
        <v>638</v>
      </c>
    </row>
    <row r="497" ht="15.75" customHeight="1">
      <c r="A497" s="14">
        <v>681.0</v>
      </c>
      <c r="B497" s="14" t="s">
        <v>835</v>
      </c>
      <c r="C497" s="9" t="s">
        <v>353</v>
      </c>
      <c r="D497" s="9" t="s">
        <v>35</v>
      </c>
      <c r="E497" s="9" t="str">
        <f t="shared" si="1"/>
        <v>Kabupaten Pekalongan</v>
      </c>
      <c r="S497" s="9" t="s">
        <v>385</v>
      </c>
      <c r="AN497" s="14">
        <v>29.0</v>
      </c>
      <c r="AO497" s="14">
        <v>2.0</v>
      </c>
      <c r="AP497" s="14">
        <v>0.0</v>
      </c>
      <c r="AQ497" s="14">
        <v>0.0</v>
      </c>
      <c r="AR497" s="14">
        <v>0.0</v>
      </c>
      <c r="AS497" s="14" t="s">
        <v>655</v>
      </c>
      <c r="AT497" s="15" t="s">
        <v>636</v>
      </c>
    </row>
    <row r="498" ht="15.75" customHeight="1">
      <c r="A498" s="14">
        <v>682.0</v>
      </c>
      <c r="B498" s="14" t="s">
        <v>836</v>
      </c>
      <c r="C498" s="9" t="s">
        <v>353</v>
      </c>
      <c r="D498" s="9" t="s">
        <v>35</v>
      </c>
      <c r="E498" s="9" t="str">
        <f t="shared" si="1"/>
        <v>Kabupaten Pemalang</v>
      </c>
      <c r="S498" s="9" t="s">
        <v>425</v>
      </c>
      <c r="AN498" s="14">
        <v>609.0</v>
      </c>
      <c r="AO498" s="14">
        <v>6.0</v>
      </c>
      <c r="AP498" s="14">
        <v>0.0</v>
      </c>
      <c r="AQ498" s="14">
        <v>0.0</v>
      </c>
      <c r="AR498" s="14">
        <v>0.0</v>
      </c>
      <c r="AS498" s="14" t="s">
        <v>655</v>
      </c>
      <c r="AT498" s="15" t="s">
        <v>426</v>
      </c>
    </row>
    <row r="499" ht="15.75" customHeight="1">
      <c r="A499" s="14">
        <v>683.0</v>
      </c>
      <c r="B499" s="14" t="s">
        <v>837</v>
      </c>
      <c r="C499" s="9" t="s">
        <v>353</v>
      </c>
      <c r="D499" s="9" t="s">
        <v>35</v>
      </c>
      <c r="E499" s="9" t="str">
        <f t="shared" si="1"/>
        <v>Kabupaten Tegal</v>
      </c>
      <c r="S499" s="9" t="s">
        <v>431</v>
      </c>
      <c r="AN499" s="14">
        <v>135.0</v>
      </c>
      <c r="AO499" s="14">
        <v>11.0</v>
      </c>
      <c r="AP499" s="14">
        <v>0.0</v>
      </c>
      <c r="AQ499" s="14">
        <v>0.0</v>
      </c>
      <c r="AR499" s="14">
        <v>0.0</v>
      </c>
      <c r="AS499" s="14" t="s">
        <v>655</v>
      </c>
      <c r="AT499" s="15" t="s">
        <v>127</v>
      </c>
    </row>
    <row r="500" ht="15.75" customHeight="1">
      <c r="A500" s="14">
        <v>684.0</v>
      </c>
      <c r="B500" s="14" t="s">
        <v>838</v>
      </c>
      <c r="C500" s="9" t="s">
        <v>353</v>
      </c>
      <c r="D500" s="9" t="s">
        <v>35</v>
      </c>
      <c r="E500" s="9" t="str">
        <f t="shared" si="1"/>
        <v>Kota Tegal</v>
      </c>
      <c r="S500" s="9" t="s">
        <v>428</v>
      </c>
      <c r="AN500" s="14">
        <v>64.0</v>
      </c>
      <c r="AO500" s="14">
        <v>11.0</v>
      </c>
      <c r="AP500" s="14">
        <v>1.0</v>
      </c>
      <c r="AQ500" s="14">
        <v>0.0</v>
      </c>
      <c r="AR500" s="14">
        <v>0.0</v>
      </c>
      <c r="AS500" s="14" t="s">
        <v>655</v>
      </c>
      <c r="AT500" s="15" t="s">
        <v>839</v>
      </c>
    </row>
    <row r="501" ht="15.75" customHeight="1">
      <c r="A501" s="14">
        <v>685.0</v>
      </c>
      <c r="B501" s="14" t="s">
        <v>840</v>
      </c>
      <c r="C501" s="9" t="s">
        <v>590</v>
      </c>
      <c r="D501" s="9" t="s">
        <v>15</v>
      </c>
      <c r="E501" s="9" t="str">
        <f t="shared" si="1"/>
        <v>Kota Pekanbaru</v>
      </c>
      <c r="I501" s="9" t="s">
        <v>269</v>
      </c>
      <c r="AN501" s="14">
        <v>4434.0</v>
      </c>
      <c r="AO501" s="14">
        <v>72.0</v>
      </c>
      <c r="AP501" s="14">
        <v>1.0</v>
      </c>
      <c r="AQ501" s="14">
        <v>0.0</v>
      </c>
      <c r="AR501" s="14">
        <v>0.0</v>
      </c>
      <c r="AS501" s="14" t="s">
        <v>655</v>
      </c>
      <c r="AT501" s="15" t="s">
        <v>841</v>
      </c>
    </row>
    <row r="502" ht="15.75" customHeight="1">
      <c r="A502" s="14">
        <v>689.0</v>
      </c>
      <c r="B502" s="14" t="s">
        <v>842</v>
      </c>
      <c r="C502" s="9" t="s">
        <v>843</v>
      </c>
      <c r="D502" s="9" t="s">
        <v>13</v>
      </c>
      <c r="E502" s="9" t="str">
        <f t="shared" si="1"/>
        <v/>
      </c>
      <c r="AN502" s="14">
        <v>1024.0</v>
      </c>
      <c r="AO502" s="14">
        <v>23.0</v>
      </c>
      <c r="AP502" s="14">
        <v>6.0</v>
      </c>
      <c r="AQ502" s="9">
        <v>0.0</v>
      </c>
      <c r="AR502" s="9">
        <v>0.0</v>
      </c>
      <c r="AS502" s="14" t="s">
        <v>655</v>
      </c>
      <c r="AT502" s="15" t="s">
        <v>844</v>
      </c>
    </row>
    <row r="503" ht="15.75" customHeight="1">
      <c r="A503" s="14">
        <v>694.0</v>
      </c>
      <c r="B503" s="14" t="s">
        <v>845</v>
      </c>
      <c r="C503" s="9" t="s">
        <v>298</v>
      </c>
      <c r="D503" s="9" t="s">
        <v>55</v>
      </c>
      <c r="E503" s="9" t="str">
        <f t="shared" si="1"/>
        <v>Kabupaten Berau</v>
      </c>
      <c r="AI503" s="9" t="s">
        <v>299</v>
      </c>
      <c r="AN503" s="14">
        <v>46.0</v>
      </c>
      <c r="AO503" s="14">
        <v>8.0</v>
      </c>
      <c r="AP503" s="14">
        <v>0.0</v>
      </c>
      <c r="AQ503" s="14">
        <v>0.0</v>
      </c>
      <c r="AR503" s="14">
        <v>0.0</v>
      </c>
      <c r="AS503" s="14" t="s">
        <v>655</v>
      </c>
      <c r="AT503" s="15" t="s">
        <v>300</v>
      </c>
    </row>
    <row r="504" ht="15.75" customHeight="1">
      <c r="A504" s="14">
        <v>695.0</v>
      </c>
      <c r="B504" s="14" t="s">
        <v>846</v>
      </c>
      <c r="C504" s="9" t="s">
        <v>298</v>
      </c>
      <c r="D504" s="9" t="s">
        <v>55</v>
      </c>
      <c r="E504" s="9" t="str">
        <f t="shared" si="1"/>
        <v>Kabupaten Kutai Barat</v>
      </c>
      <c r="AI504" s="9" t="s">
        <v>302</v>
      </c>
      <c r="AN504" s="14">
        <v>107.0</v>
      </c>
      <c r="AO504" s="14">
        <v>2.0</v>
      </c>
      <c r="AP504" s="14">
        <v>0.0</v>
      </c>
      <c r="AQ504" s="14">
        <v>0.0</v>
      </c>
      <c r="AR504" s="14">
        <v>0.0</v>
      </c>
      <c r="AS504" s="14" t="s">
        <v>655</v>
      </c>
      <c r="AT504" s="15" t="s">
        <v>300</v>
      </c>
    </row>
    <row r="505" ht="15.75" customHeight="1">
      <c r="A505" s="14">
        <v>696.0</v>
      </c>
      <c r="B505" s="14" t="s">
        <v>847</v>
      </c>
      <c r="C505" s="9" t="s">
        <v>298</v>
      </c>
      <c r="D505" s="9" t="s">
        <v>55</v>
      </c>
      <c r="E505" s="9" t="str">
        <f t="shared" si="1"/>
        <v>Kabupaten Kutai Kartanegara</v>
      </c>
      <c r="AI505" s="9" t="s">
        <v>304</v>
      </c>
      <c r="AN505" s="14">
        <v>229.0</v>
      </c>
      <c r="AO505" s="14">
        <v>8.0</v>
      </c>
      <c r="AP505" s="14">
        <v>1.0</v>
      </c>
      <c r="AQ505" s="14">
        <v>0.0</v>
      </c>
      <c r="AR505" s="14">
        <v>0.0</v>
      </c>
      <c r="AS505" s="14" t="s">
        <v>655</v>
      </c>
      <c r="AT505" s="15" t="s">
        <v>300</v>
      </c>
    </row>
    <row r="506" ht="15.75" customHeight="1">
      <c r="A506" s="14">
        <v>697.0</v>
      </c>
      <c r="B506" s="14" t="s">
        <v>848</v>
      </c>
      <c r="C506" s="9" t="s">
        <v>298</v>
      </c>
      <c r="D506" s="9" t="s">
        <v>55</v>
      </c>
      <c r="E506" s="9" t="str">
        <f t="shared" si="1"/>
        <v>Kabupaten Kutai Timur</v>
      </c>
      <c r="AI506" s="9" t="s">
        <v>306</v>
      </c>
      <c r="AN506" s="14">
        <v>203.0</v>
      </c>
      <c r="AO506" s="14">
        <v>3.0</v>
      </c>
      <c r="AP506" s="14">
        <v>2.0</v>
      </c>
      <c r="AQ506" s="14">
        <v>0.0</v>
      </c>
      <c r="AR506" s="14">
        <v>0.0</v>
      </c>
      <c r="AS506" s="14" t="s">
        <v>655</v>
      </c>
      <c r="AT506" s="15" t="s">
        <v>300</v>
      </c>
    </row>
    <row r="507" ht="15.75" customHeight="1">
      <c r="A507" s="14">
        <v>698.0</v>
      </c>
      <c r="B507" s="14" t="s">
        <v>849</v>
      </c>
      <c r="C507" s="9" t="s">
        <v>298</v>
      </c>
      <c r="D507" s="9" t="s">
        <v>55</v>
      </c>
      <c r="E507" s="9" t="str">
        <f t="shared" si="1"/>
        <v>Kabupaten Mahakam Ulu</v>
      </c>
      <c r="AI507" s="9" t="s">
        <v>308</v>
      </c>
      <c r="AN507" s="14">
        <v>47.0</v>
      </c>
      <c r="AO507" s="14">
        <v>0.0</v>
      </c>
      <c r="AP507" s="14">
        <v>0.0</v>
      </c>
      <c r="AQ507" s="14">
        <v>0.0</v>
      </c>
      <c r="AR507" s="14">
        <v>0.0</v>
      </c>
      <c r="AS507" s="14" t="s">
        <v>655</v>
      </c>
      <c r="AT507" s="15" t="s">
        <v>300</v>
      </c>
    </row>
    <row r="508" ht="15.75" customHeight="1">
      <c r="A508" s="14">
        <v>699.0</v>
      </c>
      <c r="B508" s="14" t="s">
        <v>850</v>
      </c>
      <c r="C508" s="9" t="s">
        <v>298</v>
      </c>
      <c r="D508" s="9" t="s">
        <v>55</v>
      </c>
      <c r="E508" s="9" t="str">
        <f t="shared" si="1"/>
        <v>Kabupaten Paser</v>
      </c>
      <c r="AI508" s="9" t="s">
        <v>310</v>
      </c>
      <c r="AN508" s="14">
        <v>182.0</v>
      </c>
      <c r="AO508" s="14">
        <v>7.0</v>
      </c>
      <c r="AP508" s="14">
        <v>0.0</v>
      </c>
      <c r="AQ508" s="14">
        <v>0.0</v>
      </c>
      <c r="AR508" s="14">
        <v>0.0</v>
      </c>
      <c r="AS508" s="14" t="s">
        <v>655</v>
      </c>
      <c r="AT508" s="15" t="s">
        <v>300</v>
      </c>
    </row>
    <row r="509" ht="15.75" customHeight="1">
      <c r="A509" s="14">
        <v>700.0</v>
      </c>
      <c r="B509" s="14" t="s">
        <v>851</v>
      </c>
      <c r="C509" s="9" t="s">
        <v>298</v>
      </c>
      <c r="D509" s="9" t="s">
        <v>55</v>
      </c>
      <c r="E509" s="9" t="str">
        <f t="shared" si="1"/>
        <v>Kabupaten Penajam Paser Utara</v>
      </c>
      <c r="AI509" s="9" t="s">
        <v>312</v>
      </c>
      <c r="AN509" s="14">
        <v>96.0</v>
      </c>
      <c r="AO509" s="14">
        <v>1.0</v>
      </c>
      <c r="AP509" s="14">
        <v>0.0</v>
      </c>
      <c r="AQ509" s="14">
        <v>0.0</v>
      </c>
      <c r="AR509" s="14">
        <v>0.0</v>
      </c>
      <c r="AS509" s="14" t="s">
        <v>655</v>
      </c>
      <c r="AT509" s="15" t="s">
        <v>300</v>
      </c>
    </row>
    <row r="510" ht="15.75" customHeight="1">
      <c r="A510" s="14">
        <v>701.0</v>
      </c>
      <c r="B510" s="14" t="s">
        <v>852</v>
      </c>
      <c r="C510" s="9" t="s">
        <v>298</v>
      </c>
      <c r="D510" s="9" t="s">
        <v>55</v>
      </c>
      <c r="E510" s="9" t="str">
        <f t="shared" si="1"/>
        <v>Kota Balikpapan</v>
      </c>
      <c r="AI510" s="9" t="s">
        <v>314</v>
      </c>
      <c r="AN510" s="14">
        <v>821.0</v>
      </c>
      <c r="AO510" s="14">
        <v>29.0</v>
      </c>
      <c r="AP510" s="14">
        <v>6.0</v>
      </c>
      <c r="AQ510" s="14">
        <v>0.0</v>
      </c>
      <c r="AR510" s="14">
        <v>0.0</v>
      </c>
      <c r="AS510" s="14" t="s">
        <v>655</v>
      </c>
      <c r="AT510" s="15" t="s">
        <v>300</v>
      </c>
    </row>
    <row r="511" ht="15.75" customHeight="1">
      <c r="A511" s="14">
        <v>702.0</v>
      </c>
      <c r="B511" s="14" t="s">
        <v>853</v>
      </c>
      <c r="C511" s="9" t="s">
        <v>298</v>
      </c>
      <c r="D511" s="9" t="s">
        <v>55</v>
      </c>
      <c r="E511" s="9" t="str">
        <f t="shared" si="1"/>
        <v>Kota Bontang</v>
      </c>
      <c r="AI511" s="9" t="s">
        <v>316</v>
      </c>
      <c r="AN511" s="14">
        <v>8.0</v>
      </c>
      <c r="AO511" s="14">
        <v>2.0</v>
      </c>
      <c r="AP511" s="14">
        <v>1.0</v>
      </c>
      <c r="AQ511" s="14">
        <v>0.0</v>
      </c>
      <c r="AR511" s="14">
        <v>0.0</v>
      </c>
      <c r="AS511" s="14" t="s">
        <v>655</v>
      </c>
      <c r="AT511" s="15" t="s">
        <v>300</v>
      </c>
    </row>
    <row r="512" ht="15.75" customHeight="1">
      <c r="A512" s="14">
        <v>703.0</v>
      </c>
      <c r="B512" s="14" t="s">
        <v>854</v>
      </c>
      <c r="C512" s="9" t="s">
        <v>298</v>
      </c>
      <c r="D512" s="9" t="s">
        <v>55</v>
      </c>
      <c r="E512" s="9" t="str">
        <f t="shared" si="1"/>
        <v>Kota Samarinda</v>
      </c>
      <c r="AI512" s="9" t="s">
        <v>321</v>
      </c>
      <c r="AN512" s="14">
        <v>494.0</v>
      </c>
      <c r="AO512" s="14">
        <v>10.0</v>
      </c>
      <c r="AP512" s="14">
        <v>1.0</v>
      </c>
      <c r="AQ512" s="14">
        <v>0.0</v>
      </c>
      <c r="AR512" s="14">
        <v>0.0</v>
      </c>
      <c r="AS512" s="14" t="s">
        <v>655</v>
      </c>
      <c r="AT512" s="15" t="s">
        <v>300</v>
      </c>
    </row>
    <row r="513" ht="15.75" customHeight="1">
      <c r="A513" s="14">
        <v>705.0</v>
      </c>
      <c r="B513" s="14" t="s">
        <v>855</v>
      </c>
      <c r="C513" s="9" t="s">
        <v>451</v>
      </c>
      <c r="D513" s="9" t="s">
        <v>25</v>
      </c>
      <c r="E513" s="9" t="str">
        <f t="shared" si="1"/>
        <v>Kabupaten Bangka</v>
      </c>
      <c r="N513" s="9" t="s">
        <v>447</v>
      </c>
      <c r="AN513" s="14">
        <v>48.0</v>
      </c>
      <c r="AO513" s="14">
        <v>4.0</v>
      </c>
      <c r="AP513" s="14">
        <v>0.0</v>
      </c>
      <c r="AQ513" s="14">
        <v>0.0</v>
      </c>
      <c r="AR513" s="14">
        <v>0.0</v>
      </c>
      <c r="AS513" s="14" t="s">
        <v>856</v>
      </c>
      <c r="AT513" s="15" t="s">
        <v>449</v>
      </c>
    </row>
    <row r="514" ht="15.75" customHeight="1">
      <c r="A514" s="14">
        <v>706.0</v>
      </c>
      <c r="B514" s="14" t="s">
        <v>857</v>
      </c>
      <c r="C514" s="9" t="s">
        <v>451</v>
      </c>
      <c r="D514" s="9" t="s">
        <v>25</v>
      </c>
      <c r="E514" s="9" t="str">
        <f t="shared" si="1"/>
        <v>Kabupaten Bangka Barat</v>
      </c>
      <c r="N514" s="9" t="s">
        <v>452</v>
      </c>
      <c r="AN514" s="14">
        <v>16.0</v>
      </c>
      <c r="AO514" s="14">
        <v>3.0</v>
      </c>
      <c r="AP514" s="14">
        <v>0.0</v>
      </c>
      <c r="AQ514" s="14">
        <v>0.0</v>
      </c>
      <c r="AR514" s="14">
        <v>0.0</v>
      </c>
      <c r="AS514" s="14" t="s">
        <v>856</v>
      </c>
      <c r="AT514" s="15" t="s">
        <v>449</v>
      </c>
    </row>
    <row r="515" ht="15.75" customHeight="1">
      <c r="A515" s="14">
        <v>707.0</v>
      </c>
      <c r="B515" s="14" t="s">
        <v>858</v>
      </c>
      <c r="C515" s="9" t="s">
        <v>451</v>
      </c>
      <c r="D515" s="9" t="s">
        <v>25</v>
      </c>
      <c r="E515" s="9" t="str">
        <f t="shared" si="1"/>
        <v>Kabupaten Bangka Tengah</v>
      </c>
      <c r="N515" s="9" t="s">
        <v>456</v>
      </c>
      <c r="AN515" s="14">
        <v>32.0</v>
      </c>
      <c r="AO515" s="14">
        <v>0.0</v>
      </c>
      <c r="AP515" s="14">
        <v>0.0</v>
      </c>
      <c r="AQ515" s="14">
        <v>0.0</v>
      </c>
      <c r="AR515" s="14">
        <v>0.0</v>
      </c>
      <c r="AS515" s="14" t="s">
        <v>856</v>
      </c>
      <c r="AT515" s="15" t="s">
        <v>449</v>
      </c>
    </row>
    <row r="516" ht="15.75" customHeight="1">
      <c r="A516" s="14">
        <v>708.0</v>
      </c>
      <c r="B516" s="14" t="s">
        <v>859</v>
      </c>
      <c r="C516" s="9" t="s">
        <v>451</v>
      </c>
      <c r="D516" s="9" t="s">
        <v>25</v>
      </c>
      <c r="E516" s="9" t="str">
        <f t="shared" si="1"/>
        <v>Kabupaten Bangka Selatan</v>
      </c>
      <c r="N516" s="9" t="s">
        <v>457</v>
      </c>
      <c r="AN516" s="14">
        <v>63.0</v>
      </c>
      <c r="AO516" s="14">
        <v>2.0</v>
      </c>
      <c r="AP516" s="14">
        <v>0.0</v>
      </c>
      <c r="AQ516" s="14">
        <v>0.0</v>
      </c>
      <c r="AR516" s="14">
        <v>0.0</v>
      </c>
      <c r="AS516" s="14" t="s">
        <v>856</v>
      </c>
      <c r="AT516" s="15" t="s">
        <v>449</v>
      </c>
    </row>
    <row r="517" ht="15.75" customHeight="1">
      <c r="A517" s="14">
        <v>709.0</v>
      </c>
      <c r="B517" s="14" t="s">
        <v>860</v>
      </c>
      <c r="C517" s="9" t="s">
        <v>451</v>
      </c>
      <c r="D517" s="9" t="s">
        <v>25</v>
      </c>
      <c r="E517" s="9" t="str">
        <f t="shared" si="1"/>
        <v>Kabupaten Belitung</v>
      </c>
      <c r="N517" s="9" t="s">
        <v>459</v>
      </c>
      <c r="AN517" s="14">
        <v>59.0</v>
      </c>
      <c r="AO517" s="14">
        <v>7.0</v>
      </c>
      <c r="AP517" s="14">
        <v>0.0</v>
      </c>
      <c r="AQ517" s="14">
        <v>0.0</v>
      </c>
      <c r="AR517" s="14">
        <v>0.0</v>
      </c>
      <c r="AS517" s="14" t="s">
        <v>856</v>
      </c>
      <c r="AT517" s="15" t="s">
        <v>449</v>
      </c>
    </row>
    <row r="518" ht="15.75" customHeight="1">
      <c r="A518" s="14">
        <v>710.0</v>
      </c>
      <c r="B518" s="14" t="s">
        <v>860</v>
      </c>
      <c r="C518" s="9" t="s">
        <v>451</v>
      </c>
      <c r="D518" s="9" t="s">
        <v>25</v>
      </c>
      <c r="E518" s="9" t="str">
        <f t="shared" si="1"/>
        <v>Kabupaten Belitung Timur</v>
      </c>
      <c r="N518" s="9" t="s">
        <v>461</v>
      </c>
      <c r="AN518" s="14">
        <v>2.0</v>
      </c>
      <c r="AO518" s="14">
        <v>2.0</v>
      </c>
      <c r="AP518" s="14">
        <v>0.0</v>
      </c>
      <c r="AQ518" s="14">
        <v>0.0</v>
      </c>
      <c r="AR518" s="14">
        <v>0.0</v>
      </c>
      <c r="AS518" s="14" t="s">
        <v>856</v>
      </c>
      <c r="AT518" s="15" t="s">
        <v>449</v>
      </c>
    </row>
    <row r="519" ht="15.75" customHeight="1">
      <c r="A519" s="14">
        <v>711.0</v>
      </c>
      <c r="B519" s="14" t="s">
        <v>861</v>
      </c>
      <c r="C519" s="9" t="s">
        <v>862</v>
      </c>
      <c r="D519" s="9" t="s">
        <v>37</v>
      </c>
      <c r="E519" s="9" t="str">
        <f t="shared" si="1"/>
        <v>Sleman</v>
      </c>
      <c r="T519" s="9" t="s">
        <v>246</v>
      </c>
      <c r="AN519" s="14">
        <v>398.0</v>
      </c>
      <c r="AO519" s="14">
        <v>30.0</v>
      </c>
      <c r="AP519" s="14">
        <v>8.0</v>
      </c>
      <c r="AQ519" s="14">
        <v>0.0</v>
      </c>
      <c r="AR519" s="14">
        <v>2.0</v>
      </c>
      <c r="AS519" s="14" t="s">
        <v>655</v>
      </c>
      <c r="AT519" s="15" t="s">
        <v>863</v>
      </c>
    </row>
    <row r="520" ht="15.75" customHeight="1">
      <c r="A520" s="14">
        <v>712.0</v>
      </c>
      <c r="B520" s="14" t="s">
        <v>864</v>
      </c>
      <c r="C520" s="9" t="s">
        <v>862</v>
      </c>
      <c r="D520" s="9" t="s">
        <v>37</v>
      </c>
      <c r="E520" s="9" t="str">
        <f t="shared" si="1"/>
        <v>Kota Yogyakarta</v>
      </c>
      <c r="T520" s="9" t="s">
        <v>259</v>
      </c>
      <c r="AN520" s="14">
        <v>267.0</v>
      </c>
      <c r="AO520" s="14">
        <v>26.0</v>
      </c>
      <c r="AP520" s="14">
        <v>4.0</v>
      </c>
      <c r="AQ520" s="14">
        <v>1.0</v>
      </c>
      <c r="AR520" s="14">
        <v>0.0</v>
      </c>
      <c r="AS520" s="14" t="s">
        <v>655</v>
      </c>
      <c r="AT520" s="15" t="s">
        <v>863</v>
      </c>
    </row>
    <row r="521" ht="15.75" customHeight="1">
      <c r="A521" s="14">
        <v>713.0</v>
      </c>
      <c r="B521" s="14" t="s">
        <v>865</v>
      </c>
      <c r="C521" s="9" t="s">
        <v>862</v>
      </c>
      <c r="D521" s="9" t="s">
        <v>37</v>
      </c>
      <c r="E521" s="9" t="str">
        <f t="shared" si="1"/>
        <v>Gunung Kidul</v>
      </c>
      <c r="T521" s="9" t="s">
        <v>255</v>
      </c>
      <c r="AN521" s="14">
        <v>440.0</v>
      </c>
      <c r="AO521" s="14">
        <v>8.0</v>
      </c>
      <c r="AP521" s="14">
        <v>1.0</v>
      </c>
      <c r="AQ521" s="14">
        <v>0.0</v>
      </c>
      <c r="AR521" s="14">
        <v>2.0</v>
      </c>
      <c r="AS521" s="14" t="s">
        <v>655</v>
      </c>
      <c r="AT521" s="9" t="s">
        <v>866</v>
      </c>
    </row>
    <row r="522" ht="15.75" customHeight="1">
      <c r="A522" s="14">
        <v>715.0</v>
      </c>
      <c r="B522" s="14" t="s">
        <v>867</v>
      </c>
      <c r="C522" s="9" t="s">
        <v>862</v>
      </c>
      <c r="D522" s="9" t="s">
        <v>37</v>
      </c>
      <c r="E522" s="9" t="str">
        <f t="shared" si="1"/>
        <v>Kulonprogo</v>
      </c>
      <c r="T522" s="9" t="s">
        <v>252</v>
      </c>
      <c r="AN522" s="14">
        <v>94.0</v>
      </c>
      <c r="AO522" s="14">
        <v>6.0</v>
      </c>
      <c r="AP522" s="14">
        <v>1.0</v>
      </c>
      <c r="AQ522" s="14">
        <v>0.0</v>
      </c>
      <c r="AR522" s="14">
        <v>0.0</v>
      </c>
      <c r="AS522" s="14" t="s">
        <v>655</v>
      </c>
      <c r="AT522" s="15" t="s">
        <v>863</v>
      </c>
    </row>
    <row r="523" ht="15.75" customHeight="1">
      <c r="A523" s="14">
        <v>717.0</v>
      </c>
      <c r="B523" s="14" t="s">
        <v>868</v>
      </c>
      <c r="C523" s="9" t="s">
        <v>862</v>
      </c>
      <c r="D523" s="9" t="s">
        <v>37</v>
      </c>
      <c r="E523" s="9" t="str">
        <f t="shared" si="1"/>
        <v>Bantul</v>
      </c>
      <c r="T523" s="9" t="s">
        <v>249</v>
      </c>
      <c r="AN523" s="14">
        <v>263.0</v>
      </c>
      <c r="AO523" s="14">
        <v>37.0</v>
      </c>
      <c r="AP523" s="14">
        <v>3.0</v>
      </c>
      <c r="AQ523" s="14">
        <v>0.0</v>
      </c>
      <c r="AR523" s="14">
        <v>1.0</v>
      </c>
      <c r="AS523" s="14" t="s">
        <v>655</v>
      </c>
      <c r="AT523" s="9" t="s">
        <v>869</v>
      </c>
    </row>
    <row r="524" ht="15.75" customHeight="1">
      <c r="A524" s="14">
        <v>721.0</v>
      </c>
      <c r="B524" s="14" t="s">
        <v>870</v>
      </c>
      <c r="C524" s="9" t="s">
        <v>155</v>
      </c>
      <c r="D524" s="9" t="s">
        <v>51</v>
      </c>
      <c r="E524" s="9" t="str">
        <f t="shared" si="1"/>
        <v>Kabupaten Kotawaringin Barat</v>
      </c>
      <c r="AM524" s="9" t="s">
        <v>156</v>
      </c>
      <c r="AN524" s="14">
        <v>54.0</v>
      </c>
      <c r="AO524" s="14">
        <v>3.0</v>
      </c>
      <c r="AP524" s="14">
        <v>0.0</v>
      </c>
      <c r="AQ524" s="14">
        <v>0.0</v>
      </c>
      <c r="AR524" s="14">
        <v>0.0</v>
      </c>
      <c r="AS524" s="14" t="s">
        <v>655</v>
      </c>
      <c r="AT524" s="15" t="s">
        <v>164</v>
      </c>
    </row>
    <row r="525" ht="15.75" customHeight="1">
      <c r="A525" s="14">
        <v>722.0</v>
      </c>
      <c r="B525" s="14" t="s">
        <v>871</v>
      </c>
      <c r="C525" s="9" t="s">
        <v>155</v>
      </c>
      <c r="D525" s="9" t="s">
        <v>51</v>
      </c>
      <c r="E525" s="9" t="str">
        <f t="shared" si="1"/>
        <v>Kabupaten Sukamar</v>
      </c>
      <c r="AM525" s="9" t="s">
        <v>159</v>
      </c>
      <c r="AN525" s="14">
        <v>10.0</v>
      </c>
      <c r="AO525" s="14">
        <v>0.0</v>
      </c>
      <c r="AP525" s="14">
        <v>0.0</v>
      </c>
      <c r="AQ525" s="14">
        <v>0.0</v>
      </c>
      <c r="AR525" s="14">
        <v>0.0</v>
      </c>
      <c r="AS525" s="14" t="s">
        <v>655</v>
      </c>
      <c r="AT525" s="15" t="s">
        <v>164</v>
      </c>
    </row>
    <row r="526" ht="15.75" customHeight="1">
      <c r="A526" s="14">
        <v>723.0</v>
      </c>
      <c r="B526" s="14" t="s">
        <v>872</v>
      </c>
      <c r="C526" s="9" t="s">
        <v>155</v>
      </c>
      <c r="D526" s="9" t="s">
        <v>51</v>
      </c>
      <c r="E526" s="9" t="str">
        <f t="shared" si="1"/>
        <v>Kabupaten Lamandau</v>
      </c>
      <c r="AM526" s="9" t="s">
        <v>161</v>
      </c>
      <c r="AN526" s="14">
        <v>21.0</v>
      </c>
      <c r="AO526" s="14">
        <v>0.0</v>
      </c>
      <c r="AP526" s="14">
        <v>0.0</v>
      </c>
      <c r="AQ526" s="14">
        <v>0.0</v>
      </c>
      <c r="AR526" s="14">
        <v>0.0</v>
      </c>
      <c r="AS526" s="14" t="s">
        <v>655</v>
      </c>
      <c r="AT526" s="15" t="s">
        <v>164</v>
      </c>
    </row>
    <row r="527" ht="15.75" customHeight="1">
      <c r="A527" s="14">
        <v>724.0</v>
      </c>
      <c r="B527" s="14" t="s">
        <v>873</v>
      </c>
      <c r="C527" s="9" t="s">
        <v>155</v>
      </c>
      <c r="D527" s="9" t="s">
        <v>51</v>
      </c>
      <c r="E527" s="9" t="str">
        <f t="shared" si="1"/>
        <v>Kabupaten Seruyan</v>
      </c>
      <c r="AM527" s="9" t="s">
        <v>163</v>
      </c>
      <c r="AN527" s="14">
        <v>41.0</v>
      </c>
      <c r="AO527" s="14">
        <v>1.0</v>
      </c>
      <c r="AP527" s="14">
        <v>0.0</v>
      </c>
      <c r="AQ527" s="14">
        <v>0.0</v>
      </c>
      <c r="AR527" s="14">
        <v>0.0</v>
      </c>
      <c r="AS527" s="14" t="s">
        <v>655</v>
      </c>
      <c r="AT527" s="15" t="s">
        <v>164</v>
      </c>
    </row>
    <row r="528" ht="15.75" customHeight="1">
      <c r="A528" s="14">
        <v>725.0</v>
      </c>
      <c r="B528" s="14" t="s">
        <v>874</v>
      </c>
      <c r="C528" s="9" t="s">
        <v>155</v>
      </c>
      <c r="D528" s="9" t="s">
        <v>51</v>
      </c>
      <c r="E528" s="9" t="str">
        <f t="shared" si="1"/>
        <v>Kabupaten Kotawaringin Timur</v>
      </c>
      <c r="AM528" s="9" t="s">
        <v>166</v>
      </c>
      <c r="AN528" s="14">
        <v>31.0</v>
      </c>
      <c r="AO528" s="14">
        <v>0.0</v>
      </c>
      <c r="AP528" s="14">
        <v>0.0</v>
      </c>
      <c r="AQ528" s="14">
        <v>0.0</v>
      </c>
      <c r="AR528" s="14">
        <v>0.0</v>
      </c>
      <c r="AS528" s="14" t="s">
        <v>655</v>
      </c>
      <c r="AT528" s="15" t="s">
        <v>164</v>
      </c>
    </row>
    <row r="529" ht="15.75" customHeight="1">
      <c r="A529" s="14">
        <v>726.0</v>
      </c>
      <c r="B529" s="14" t="s">
        <v>875</v>
      </c>
      <c r="C529" s="9" t="s">
        <v>155</v>
      </c>
      <c r="D529" s="9" t="s">
        <v>51</v>
      </c>
      <c r="E529" s="9" t="str">
        <f t="shared" si="1"/>
        <v>Kabupaten Katingan</v>
      </c>
      <c r="AM529" s="9" t="s">
        <v>168</v>
      </c>
      <c r="AN529" s="14">
        <v>11.0</v>
      </c>
      <c r="AO529" s="14">
        <v>1.0</v>
      </c>
      <c r="AP529" s="14">
        <v>0.0</v>
      </c>
      <c r="AQ529" s="14">
        <v>0.0</v>
      </c>
      <c r="AR529" s="14">
        <v>0.0</v>
      </c>
      <c r="AS529" s="14" t="s">
        <v>655</v>
      </c>
      <c r="AT529" s="15" t="s">
        <v>164</v>
      </c>
    </row>
    <row r="530" ht="15.75" customHeight="1">
      <c r="A530" s="14">
        <v>727.0</v>
      </c>
      <c r="B530" s="14" t="s">
        <v>876</v>
      </c>
      <c r="C530" s="9" t="s">
        <v>155</v>
      </c>
      <c r="D530" s="9" t="s">
        <v>51</v>
      </c>
      <c r="E530" s="9" t="str">
        <f t="shared" si="1"/>
        <v>Kota Palangka Raya</v>
      </c>
      <c r="AM530" s="9" t="s">
        <v>170</v>
      </c>
      <c r="AN530" s="14">
        <v>116.0</v>
      </c>
      <c r="AO530" s="14">
        <v>20.0</v>
      </c>
      <c r="AP530" s="14">
        <v>5.0</v>
      </c>
      <c r="AQ530" s="14">
        <v>0.0</v>
      </c>
      <c r="AR530" s="14">
        <v>0.0</v>
      </c>
      <c r="AS530" s="14" t="s">
        <v>655</v>
      </c>
      <c r="AT530" s="15" t="s">
        <v>164</v>
      </c>
    </row>
    <row r="531" ht="15.75" customHeight="1">
      <c r="A531" s="14">
        <v>728.0</v>
      </c>
      <c r="B531" s="14" t="s">
        <v>877</v>
      </c>
      <c r="C531" s="9" t="s">
        <v>155</v>
      </c>
      <c r="D531" s="9" t="s">
        <v>51</v>
      </c>
      <c r="E531" s="9" t="str">
        <f t="shared" si="1"/>
        <v>Kabupaten Gunung Mas</v>
      </c>
      <c r="AM531" s="9" t="s">
        <v>176</v>
      </c>
      <c r="AN531" s="14">
        <v>3.0</v>
      </c>
      <c r="AO531" s="14">
        <v>0.0</v>
      </c>
      <c r="AP531" s="14">
        <v>0.0</v>
      </c>
      <c r="AQ531" s="14">
        <v>0.0</v>
      </c>
      <c r="AR531" s="14">
        <v>0.0</v>
      </c>
      <c r="AS531" s="14" t="s">
        <v>655</v>
      </c>
      <c r="AT531" s="15" t="s">
        <v>164</v>
      </c>
    </row>
    <row r="532" ht="15.75" customHeight="1">
      <c r="A532" s="14">
        <v>729.0</v>
      </c>
      <c r="B532" s="14" t="s">
        <v>878</v>
      </c>
      <c r="C532" s="9" t="s">
        <v>155</v>
      </c>
      <c r="D532" s="9" t="s">
        <v>51</v>
      </c>
      <c r="E532" s="9" t="str">
        <f t="shared" si="1"/>
        <v>Kabupaten Pulang Pisau</v>
      </c>
      <c r="AM532" s="9" t="s">
        <v>179</v>
      </c>
      <c r="AN532" s="14">
        <v>9.0</v>
      </c>
      <c r="AO532" s="14">
        <v>0.0</v>
      </c>
      <c r="AP532" s="14">
        <v>0.0</v>
      </c>
      <c r="AQ532" s="14">
        <v>0.0</v>
      </c>
      <c r="AR532" s="14">
        <v>0.0</v>
      </c>
      <c r="AS532" s="14" t="s">
        <v>655</v>
      </c>
      <c r="AT532" s="15" t="s">
        <v>164</v>
      </c>
    </row>
    <row r="533" ht="15.75" customHeight="1">
      <c r="A533" s="14">
        <v>730.0</v>
      </c>
      <c r="B533" s="14" t="s">
        <v>879</v>
      </c>
      <c r="C533" s="9" t="s">
        <v>711</v>
      </c>
      <c r="D533" s="9" t="s">
        <v>51</v>
      </c>
      <c r="E533" s="9" t="str">
        <f t="shared" si="1"/>
        <v>Kabupaten Kapuas</v>
      </c>
      <c r="AM533" s="9" t="s">
        <v>183</v>
      </c>
      <c r="AN533" s="14">
        <v>14.0</v>
      </c>
      <c r="AO533" s="14">
        <v>0.0</v>
      </c>
      <c r="AP533" s="14">
        <v>0.0</v>
      </c>
      <c r="AQ533" s="14">
        <v>0.0</v>
      </c>
      <c r="AR533" s="14">
        <v>0.0</v>
      </c>
      <c r="AS533" s="14" t="s">
        <v>655</v>
      </c>
      <c r="AT533" s="15" t="s">
        <v>164</v>
      </c>
    </row>
    <row r="534" ht="15.75" customHeight="1">
      <c r="A534" s="14">
        <v>731.0</v>
      </c>
      <c r="B534" s="14" t="s">
        <v>880</v>
      </c>
      <c r="C534" s="9" t="s">
        <v>711</v>
      </c>
      <c r="D534" s="9" t="s">
        <v>51</v>
      </c>
      <c r="E534" s="9" t="str">
        <f t="shared" si="1"/>
        <v>Kabupaten Barito Selatan</v>
      </c>
      <c r="AM534" s="9" t="s">
        <v>184</v>
      </c>
      <c r="AN534" s="14">
        <v>24.0</v>
      </c>
      <c r="AO534" s="14">
        <v>2.0</v>
      </c>
      <c r="AP534" s="14">
        <v>0.0</v>
      </c>
      <c r="AQ534" s="14">
        <v>0.0</v>
      </c>
      <c r="AR534" s="14">
        <v>0.0</v>
      </c>
      <c r="AS534" s="14" t="s">
        <v>655</v>
      </c>
      <c r="AT534" s="15" t="s">
        <v>164</v>
      </c>
    </row>
    <row r="535" ht="15.75" customHeight="1">
      <c r="A535" s="14">
        <v>732.0</v>
      </c>
      <c r="B535" s="14" t="s">
        <v>881</v>
      </c>
      <c r="C535" s="9" t="s">
        <v>711</v>
      </c>
      <c r="D535" s="9" t="s">
        <v>51</v>
      </c>
      <c r="E535" s="9" t="str">
        <f t="shared" si="1"/>
        <v>Kabupaten Barito Timur</v>
      </c>
      <c r="AM535" s="9" t="s">
        <v>187</v>
      </c>
      <c r="AN535" s="14">
        <v>4.0</v>
      </c>
      <c r="AO535" s="14">
        <v>0.0</v>
      </c>
      <c r="AP535" s="14">
        <v>0.0</v>
      </c>
      <c r="AQ535" s="14">
        <v>0.0</v>
      </c>
      <c r="AR535" s="14">
        <v>0.0</v>
      </c>
      <c r="AS535" s="14" t="s">
        <v>655</v>
      </c>
      <c r="AT535" s="15" t="s">
        <v>164</v>
      </c>
    </row>
    <row r="536" ht="15.75" customHeight="1">
      <c r="A536" s="14">
        <v>733.0</v>
      </c>
      <c r="B536" s="14" t="s">
        <v>882</v>
      </c>
      <c r="C536" s="9" t="s">
        <v>711</v>
      </c>
      <c r="D536" s="9" t="s">
        <v>51</v>
      </c>
      <c r="E536" s="9" t="str">
        <f t="shared" si="1"/>
        <v>Kabupaten Barito Utara</v>
      </c>
      <c r="AM536" s="9" t="s">
        <v>193</v>
      </c>
      <c r="AN536" s="14">
        <v>5.0</v>
      </c>
      <c r="AO536" s="14">
        <v>2.0</v>
      </c>
      <c r="AP536" s="14">
        <v>0.0</v>
      </c>
      <c r="AQ536" s="14">
        <v>0.0</v>
      </c>
      <c r="AR536" s="14">
        <v>0.0</v>
      </c>
      <c r="AS536" s="14" t="s">
        <v>655</v>
      </c>
      <c r="AT536" s="15" t="s">
        <v>164</v>
      </c>
    </row>
    <row r="537" ht="15.75" customHeight="1">
      <c r="A537" s="14">
        <v>734.0</v>
      </c>
      <c r="B537" s="14" t="s">
        <v>883</v>
      </c>
      <c r="C537" s="9" t="s">
        <v>711</v>
      </c>
      <c r="D537" s="9" t="s">
        <v>51</v>
      </c>
      <c r="E537" s="9" t="str">
        <f t="shared" si="1"/>
        <v>Kabupaten Murung Raya</v>
      </c>
      <c r="AM537" s="9" t="s">
        <v>195</v>
      </c>
      <c r="AN537" s="14">
        <v>3.0</v>
      </c>
      <c r="AO537" s="14">
        <v>2.0</v>
      </c>
      <c r="AP537" s="14">
        <v>0.0</v>
      </c>
      <c r="AQ537" s="14">
        <v>0.0</v>
      </c>
      <c r="AR537" s="14">
        <v>0.0</v>
      </c>
      <c r="AS537" s="14" t="s">
        <v>655</v>
      </c>
      <c r="AT537" s="15" t="s">
        <v>164</v>
      </c>
    </row>
    <row r="538" ht="15.75" customHeight="1">
      <c r="A538" s="14">
        <v>735.0</v>
      </c>
      <c r="B538" s="14" t="s">
        <v>884</v>
      </c>
      <c r="C538" s="9" t="s">
        <v>318</v>
      </c>
      <c r="D538" s="9" t="s">
        <v>61</v>
      </c>
      <c r="E538" s="9" t="str">
        <f t="shared" si="1"/>
        <v>Kabupaten Mamasa</v>
      </c>
      <c r="AG538" s="9" t="s">
        <v>323</v>
      </c>
      <c r="AN538" s="14">
        <v>88.0</v>
      </c>
      <c r="AO538" s="14">
        <v>0.0</v>
      </c>
      <c r="AP538" s="14">
        <v>0.0</v>
      </c>
      <c r="AQ538" s="14">
        <v>0.0</v>
      </c>
      <c r="AR538" s="14">
        <v>0.0</v>
      </c>
      <c r="AS538" s="14" t="s">
        <v>856</v>
      </c>
      <c r="AT538" s="15" t="s">
        <v>885</v>
      </c>
    </row>
    <row r="539" ht="15.75" customHeight="1">
      <c r="A539" s="14">
        <v>737.0</v>
      </c>
      <c r="B539" s="14" t="s">
        <v>886</v>
      </c>
      <c r="C539" s="9" t="s">
        <v>318</v>
      </c>
      <c r="D539" s="9" t="s">
        <v>61</v>
      </c>
      <c r="E539" s="9" t="str">
        <f t="shared" si="1"/>
        <v>Kabupaten Polewali Mandar</v>
      </c>
      <c r="AG539" s="9" t="s">
        <v>330</v>
      </c>
      <c r="AN539" s="14">
        <v>92.0</v>
      </c>
      <c r="AO539" s="14">
        <v>1.0</v>
      </c>
      <c r="AP539" s="14">
        <v>0.0</v>
      </c>
      <c r="AQ539" s="14">
        <v>0.0</v>
      </c>
      <c r="AR539" s="14">
        <v>0.0</v>
      </c>
      <c r="AS539" s="14" t="s">
        <v>856</v>
      </c>
      <c r="AT539" s="15" t="s">
        <v>885</v>
      </c>
    </row>
    <row r="540" ht="15.75" customHeight="1">
      <c r="A540" s="14">
        <v>738.0</v>
      </c>
      <c r="B540" s="14" t="s">
        <v>886</v>
      </c>
      <c r="C540" s="9" t="s">
        <v>318</v>
      </c>
      <c r="D540" s="9" t="s">
        <v>61</v>
      </c>
      <c r="E540" s="9" t="str">
        <f t="shared" si="1"/>
        <v>Kabupaten Majene</v>
      </c>
      <c r="AG540" s="9" t="s">
        <v>319</v>
      </c>
      <c r="AN540" s="14">
        <v>82.0</v>
      </c>
      <c r="AO540" s="14">
        <v>0.0</v>
      </c>
      <c r="AP540" s="14">
        <v>0.0</v>
      </c>
      <c r="AQ540" s="14">
        <v>0.0</v>
      </c>
      <c r="AR540" s="14">
        <v>0.0</v>
      </c>
      <c r="AS540" s="14" t="s">
        <v>856</v>
      </c>
      <c r="AT540" s="15" t="s">
        <v>885</v>
      </c>
    </row>
    <row r="541" ht="15.75" customHeight="1">
      <c r="A541" s="14">
        <v>739.0</v>
      </c>
      <c r="B541" s="14" t="s">
        <v>887</v>
      </c>
      <c r="C541" s="9" t="s">
        <v>318</v>
      </c>
      <c r="D541" s="9" t="s">
        <v>61</v>
      </c>
      <c r="E541" s="9" t="str">
        <f t="shared" si="1"/>
        <v>Kabupaten Mamuju</v>
      </c>
      <c r="AG541" s="9" t="s">
        <v>326</v>
      </c>
      <c r="AN541" s="14">
        <v>17.0</v>
      </c>
      <c r="AO541" s="14">
        <v>0.0</v>
      </c>
      <c r="AP541" s="14">
        <v>0.0</v>
      </c>
      <c r="AQ541" s="14">
        <v>0.0</v>
      </c>
      <c r="AR541" s="14">
        <v>0.0</v>
      </c>
      <c r="AS541" s="14" t="s">
        <v>856</v>
      </c>
      <c r="AT541" s="15" t="s">
        <v>885</v>
      </c>
    </row>
    <row r="542" ht="15.75" customHeight="1">
      <c r="A542" s="14">
        <v>740.0</v>
      </c>
      <c r="B542" s="14" t="s">
        <v>887</v>
      </c>
      <c r="C542" s="9" t="s">
        <v>318</v>
      </c>
      <c r="D542" s="9" t="s">
        <v>61</v>
      </c>
      <c r="E542" s="9" t="str">
        <f t="shared" si="1"/>
        <v>Kabupaten Mamuju Tengah</v>
      </c>
      <c r="AG542" s="9" t="s">
        <v>328</v>
      </c>
      <c r="AN542" s="14">
        <v>48.0</v>
      </c>
      <c r="AO542" s="14">
        <v>0.0</v>
      </c>
      <c r="AP542" s="14">
        <v>0.0</v>
      </c>
      <c r="AQ542" s="14">
        <v>0.0</v>
      </c>
      <c r="AR542" s="14">
        <v>0.0</v>
      </c>
      <c r="AS542" s="14" t="s">
        <v>856</v>
      </c>
      <c r="AT542" s="15" t="s">
        <v>885</v>
      </c>
    </row>
    <row r="543" ht="15.75" customHeight="1">
      <c r="A543" s="14">
        <v>741.0</v>
      </c>
      <c r="B543" s="14" t="s">
        <v>888</v>
      </c>
      <c r="C543" s="9" t="s">
        <v>318</v>
      </c>
      <c r="D543" s="9" t="s">
        <v>61</v>
      </c>
      <c r="E543" s="9" t="str">
        <f t="shared" si="1"/>
        <v>Kabupaten Pasangkayu</v>
      </c>
      <c r="AG543" s="9" t="s">
        <v>761</v>
      </c>
      <c r="AN543" s="14">
        <v>80.0</v>
      </c>
      <c r="AO543" s="14">
        <v>0.0</v>
      </c>
      <c r="AP543" s="14">
        <v>0.0</v>
      </c>
      <c r="AQ543" s="14">
        <v>0.0</v>
      </c>
      <c r="AR543" s="14">
        <v>0.0</v>
      </c>
      <c r="AS543" s="14" t="s">
        <v>856</v>
      </c>
      <c r="AT543" s="15" t="s">
        <v>885</v>
      </c>
    </row>
    <row r="544" ht="15.75" customHeight="1">
      <c r="A544" s="14">
        <v>742.0</v>
      </c>
      <c r="B544" s="14" t="s">
        <v>889</v>
      </c>
      <c r="C544" s="9" t="s">
        <v>245</v>
      </c>
      <c r="D544" s="9" t="s">
        <v>9</v>
      </c>
      <c r="E544" s="9" t="str">
        <f t="shared" si="1"/>
        <v>Kota Banda Aceh</v>
      </c>
      <c r="F544" s="9" t="s">
        <v>406</v>
      </c>
      <c r="AN544" s="14">
        <v>52.0</v>
      </c>
      <c r="AO544" s="14">
        <v>38.0</v>
      </c>
      <c r="AP544" s="14">
        <v>2.0</v>
      </c>
      <c r="AQ544" s="14">
        <v>0.0</v>
      </c>
      <c r="AR544" s="14">
        <v>0.0</v>
      </c>
      <c r="AS544" s="14" t="s">
        <v>655</v>
      </c>
      <c r="AT544" s="15" t="s">
        <v>365</v>
      </c>
    </row>
    <row r="545" ht="15.75" customHeight="1">
      <c r="A545" s="14">
        <v>743.0</v>
      </c>
      <c r="B545" s="14" t="s">
        <v>890</v>
      </c>
      <c r="C545" s="9" t="s">
        <v>245</v>
      </c>
      <c r="D545" s="9" t="s">
        <v>9</v>
      </c>
      <c r="E545" s="9" t="str">
        <f t="shared" si="1"/>
        <v>Kota Sabang</v>
      </c>
      <c r="F545" s="9" t="s">
        <v>408</v>
      </c>
      <c r="AN545" s="14">
        <v>1.0</v>
      </c>
      <c r="AO545" s="14">
        <v>0.0</v>
      </c>
      <c r="AP545" s="14">
        <v>0.0</v>
      </c>
      <c r="AQ545" s="14">
        <v>0.0</v>
      </c>
      <c r="AR545" s="14">
        <v>0.0</v>
      </c>
      <c r="AS545" s="14" t="s">
        <v>655</v>
      </c>
      <c r="AT545" s="15" t="s">
        <v>365</v>
      </c>
    </row>
    <row r="546" ht="15.75" customHeight="1">
      <c r="A546" s="14">
        <v>744.0</v>
      </c>
      <c r="B546" s="14" t="s">
        <v>890</v>
      </c>
      <c r="C546" s="9" t="s">
        <v>245</v>
      </c>
      <c r="D546" s="9" t="s">
        <v>9</v>
      </c>
      <c r="E546" s="9" t="str">
        <f t="shared" si="1"/>
        <v>Kota Lhoksumawe</v>
      </c>
      <c r="F546" s="9" t="s">
        <v>409</v>
      </c>
      <c r="AN546" s="14">
        <v>12.0</v>
      </c>
      <c r="AO546" s="14">
        <v>0.0</v>
      </c>
      <c r="AP546" s="14">
        <v>1.0</v>
      </c>
      <c r="AQ546" s="14">
        <v>0.0</v>
      </c>
      <c r="AR546" s="14">
        <v>1.0</v>
      </c>
      <c r="AS546" s="14" t="s">
        <v>655</v>
      </c>
      <c r="AT546" s="15" t="s">
        <v>365</v>
      </c>
    </row>
    <row r="547" ht="15.75" customHeight="1">
      <c r="A547" s="14">
        <v>745.0</v>
      </c>
      <c r="B547" s="14" t="s">
        <v>891</v>
      </c>
      <c r="C547" s="9" t="s">
        <v>245</v>
      </c>
      <c r="D547" s="9" t="s">
        <v>9</v>
      </c>
      <c r="E547" s="9" t="str">
        <f t="shared" si="1"/>
        <v>Kota Langsa</v>
      </c>
      <c r="F547" s="9" t="s">
        <v>411</v>
      </c>
      <c r="AN547" s="14">
        <v>13.0</v>
      </c>
      <c r="AO547" s="14">
        <v>0.0</v>
      </c>
      <c r="AP547" s="14">
        <v>0.0</v>
      </c>
      <c r="AQ547" s="14">
        <v>0.0</v>
      </c>
      <c r="AR547" s="14">
        <v>0.0</v>
      </c>
      <c r="AS547" s="14" t="s">
        <v>655</v>
      </c>
      <c r="AT547" s="15" t="s">
        <v>365</v>
      </c>
    </row>
    <row r="548" ht="15.75" customHeight="1">
      <c r="A548" s="14">
        <v>746.0</v>
      </c>
      <c r="B548" s="14" t="s">
        <v>892</v>
      </c>
      <c r="C548" s="9" t="s">
        <v>245</v>
      </c>
      <c r="D548" s="9" t="s">
        <v>9</v>
      </c>
      <c r="E548" s="9" t="str">
        <f t="shared" si="1"/>
        <v>Kota Subulussalam</v>
      </c>
      <c r="F548" s="9" t="s">
        <v>414</v>
      </c>
      <c r="AN548" s="14">
        <v>5.0</v>
      </c>
      <c r="AO548" s="14">
        <v>0.0</v>
      </c>
      <c r="AP548" s="14">
        <v>0.0</v>
      </c>
      <c r="AQ548" s="14">
        <v>0.0</v>
      </c>
      <c r="AR548" s="14">
        <v>0.0</v>
      </c>
      <c r="AS548" s="14" t="s">
        <v>655</v>
      </c>
      <c r="AT548" s="15" t="s">
        <v>365</v>
      </c>
    </row>
    <row r="549" ht="15.75" customHeight="1">
      <c r="A549" s="14">
        <v>747.0</v>
      </c>
      <c r="B549" s="14" t="s">
        <v>893</v>
      </c>
      <c r="C549" s="9" t="s">
        <v>245</v>
      </c>
      <c r="D549" s="9" t="s">
        <v>9</v>
      </c>
      <c r="E549" s="9" t="str">
        <f t="shared" si="1"/>
        <v>Kabupaten Aceh Selatan</v>
      </c>
      <c r="F549" s="9" t="s">
        <v>364</v>
      </c>
      <c r="AN549" s="14">
        <v>2.0</v>
      </c>
      <c r="AO549" s="14">
        <v>0.0</v>
      </c>
      <c r="AP549" s="14">
        <v>0.0</v>
      </c>
      <c r="AQ549" s="14">
        <v>0.0</v>
      </c>
      <c r="AR549" s="14">
        <v>0.0</v>
      </c>
      <c r="AS549" s="14" t="s">
        <v>655</v>
      </c>
      <c r="AT549" s="15" t="s">
        <v>365</v>
      </c>
    </row>
    <row r="550" ht="15.75" customHeight="1">
      <c r="A550" s="14">
        <v>748.0</v>
      </c>
      <c r="B550" s="14" t="s">
        <v>894</v>
      </c>
      <c r="C550" s="9" t="s">
        <v>245</v>
      </c>
      <c r="D550" s="9" t="s">
        <v>9</v>
      </c>
      <c r="E550" s="9" t="str">
        <f t="shared" si="1"/>
        <v>Kabupaten Aceh Tenggara</v>
      </c>
      <c r="F550" s="9" t="s">
        <v>368</v>
      </c>
      <c r="AN550" s="14">
        <v>18.0</v>
      </c>
      <c r="AO550" s="14">
        <v>0.0</v>
      </c>
      <c r="AP550" s="14">
        <v>0.0</v>
      </c>
      <c r="AQ550" s="14">
        <v>0.0</v>
      </c>
      <c r="AR550" s="14">
        <v>0.0</v>
      </c>
      <c r="AS550" s="14" t="s">
        <v>655</v>
      </c>
      <c r="AT550" s="15" t="s">
        <v>365</v>
      </c>
    </row>
    <row r="551" ht="15.75" customHeight="1">
      <c r="A551" s="14">
        <v>749.0</v>
      </c>
      <c r="B551" s="14" t="s">
        <v>894</v>
      </c>
      <c r="C551" s="9" t="s">
        <v>245</v>
      </c>
      <c r="D551" s="9" t="s">
        <v>9</v>
      </c>
      <c r="E551" s="9" t="str">
        <f t="shared" si="1"/>
        <v>Kabupaten Aceh Timur</v>
      </c>
      <c r="F551" s="9" t="s">
        <v>370</v>
      </c>
      <c r="AN551" s="14">
        <v>30.0</v>
      </c>
      <c r="AO551" s="14">
        <v>0.0</v>
      </c>
      <c r="AP551" s="14">
        <v>0.0</v>
      </c>
      <c r="AQ551" s="14">
        <v>0.0</v>
      </c>
      <c r="AR551" s="14">
        <v>0.0</v>
      </c>
      <c r="AS551" s="14" t="s">
        <v>655</v>
      </c>
      <c r="AT551" s="15" t="s">
        <v>365</v>
      </c>
    </row>
    <row r="552" ht="15.75" customHeight="1">
      <c r="A552" s="14">
        <v>750.0</v>
      </c>
      <c r="B552" s="14" t="s">
        <v>895</v>
      </c>
      <c r="C552" s="9" t="s">
        <v>245</v>
      </c>
      <c r="D552" s="9" t="s">
        <v>9</v>
      </c>
      <c r="E552" s="9" t="str">
        <f t="shared" si="1"/>
        <v>Kabupaten Aceh Tengah</v>
      </c>
      <c r="F552" s="9" t="s">
        <v>373</v>
      </c>
      <c r="AN552" s="14">
        <v>6.0</v>
      </c>
      <c r="AO552" s="14">
        <v>0.0</v>
      </c>
      <c r="AP552" s="14">
        <v>0.0</v>
      </c>
      <c r="AQ552" s="14">
        <v>0.0</v>
      </c>
      <c r="AR552" s="14">
        <v>0.0</v>
      </c>
      <c r="AS552" s="14" t="s">
        <v>655</v>
      </c>
      <c r="AT552" s="15" t="s">
        <v>365</v>
      </c>
    </row>
    <row r="553" ht="15.75" customHeight="1">
      <c r="A553" s="14">
        <v>751.0</v>
      </c>
      <c r="B553" s="14" t="s">
        <v>896</v>
      </c>
      <c r="C553" s="9" t="s">
        <v>245</v>
      </c>
      <c r="D553" s="9" t="s">
        <v>9</v>
      </c>
      <c r="E553" s="9" t="str">
        <f t="shared" si="1"/>
        <v>Kabupaten Aceh Barat</v>
      </c>
      <c r="F553" s="9" t="s">
        <v>374</v>
      </c>
      <c r="AN553" s="14">
        <v>1.0</v>
      </c>
      <c r="AO553" s="14">
        <v>0.0</v>
      </c>
      <c r="AP553" s="14">
        <v>0.0</v>
      </c>
      <c r="AQ553" s="14">
        <v>0.0</v>
      </c>
      <c r="AR553" s="14">
        <v>0.0</v>
      </c>
      <c r="AS553" s="14" t="s">
        <v>655</v>
      </c>
      <c r="AT553" s="15" t="s">
        <v>365</v>
      </c>
    </row>
    <row r="554" ht="15.75" customHeight="1">
      <c r="A554" s="14">
        <v>752.0</v>
      </c>
      <c r="B554" s="14" t="s">
        <v>897</v>
      </c>
      <c r="C554" s="9" t="s">
        <v>245</v>
      </c>
      <c r="D554" s="9" t="s">
        <v>9</v>
      </c>
      <c r="E554" s="9" t="str">
        <f t="shared" si="1"/>
        <v>Kabupaten Aceh Besar</v>
      </c>
      <c r="F554" s="9" t="s">
        <v>376</v>
      </c>
      <c r="AN554" s="14">
        <v>31.0</v>
      </c>
      <c r="AO554" s="14">
        <v>0.0</v>
      </c>
      <c r="AP554" s="14">
        <v>1.0</v>
      </c>
      <c r="AQ554" s="14">
        <v>0.0</v>
      </c>
      <c r="AR554" s="14">
        <v>0.0</v>
      </c>
      <c r="AS554" s="14" t="s">
        <v>655</v>
      </c>
      <c r="AT554" s="15" t="s">
        <v>365</v>
      </c>
    </row>
    <row r="555" ht="15.75" customHeight="1">
      <c r="A555" s="14">
        <v>753.0</v>
      </c>
      <c r="B555" s="14" t="s">
        <v>897</v>
      </c>
      <c r="C555" s="9" t="s">
        <v>245</v>
      </c>
      <c r="D555" s="9" t="s">
        <v>9</v>
      </c>
      <c r="E555" s="9" t="str">
        <f t="shared" si="1"/>
        <v>Kabupaten Pidie</v>
      </c>
      <c r="F555" s="9" t="s">
        <v>380</v>
      </c>
      <c r="AN555" s="14">
        <v>8.0</v>
      </c>
      <c r="AO555" s="14">
        <v>0.0</v>
      </c>
      <c r="AP555" s="14">
        <v>0.0</v>
      </c>
      <c r="AQ555" s="14">
        <v>0.0</v>
      </c>
      <c r="AR555" s="14">
        <v>0.0</v>
      </c>
      <c r="AS555" s="14" t="s">
        <v>655</v>
      </c>
      <c r="AT555" s="15" t="s">
        <v>365</v>
      </c>
    </row>
    <row r="556" ht="15.75" customHeight="1">
      <c r="A556" s="14">
        <v>754.0</v>
      </c>
      <c r="B556" s="14" t="s">
        <v>898</v>
      </c>
      <c r="C556" s="9" t="s">
        <v>245</v>
      </c>
      <c r="D556" s="9" t="s">
        <v>9</v>
      </c>
      <c r="E556" s="9" t="str">
        <f t="shared" si="1"/>
        <v>Kabupaten Aceh Utara</v>
      </c>
      <c r="F556" s="9" t="s">
        <v>381</v>
      </c>
      <c r="AN556" s="14">
        <v>36.0</v>
      </c>
      <c r="AO556" s="14">
        <v>1.0</v>
      </c>
      <c r="AP556" s="14">
        <v>0.0</v>
      </c>
      <c r="AQ556" s="14">
        <v>1.0</v>
      </c>
      <c r="AR556" s="14">
        <v>0.0</v>
      </c>
      <c r="AS556" s="14" t="s">
        <v>655</v>
      </c>
      <c r="AT556" s="15" t="s">
        <v>365</v>
      </c>
    </row>
    <row r="557" ht="15.75" customHeight="1">
      <c r="A557" s="14">
        <v>755.0</v>
      </c>
      <c r="B557" s="14" t="s">
        <v>898</v>
      </c>
      <c r="C557" s="9" t="s">
        <v>245</v>
      </c>
      <c r="D557" s="9" t="s">
        <v>9</v>
      </c>
      <c r="E557" s="9" t="str">
        <f t="shared" si="1"/>
        <v>Kabupaten Simeulue</v>
      </c>
      <c r="F557" s="9" t="s">
        <v>382</v>
      </c>
      <c r="AN557" s="14">
        <v>1.0</v>
      </c>
      <c r="AO557" s="14">
        <v>0.0</v>
      </c>
      <c r="AP557" s="14">
        <v>0.0</v>
      </c>
      <c r="AQ557" s="14">
        <v>0.0</v>
      </c>
      <c r="AR557" s="14">
        <v>0.0</v>
      </c>
      <c r="AS557" s="14" t="s">
        <v>655</v>
      </c>
      <c r="AT557" s="15" t="s">
        <v>365</v>
      </c>
    </row>
    <row r="558" ht="15.75" customHeight="1">
      <c r="A558" s="14">
        <v>756.0</v>
      </c>
      <c r="B558" s="14" t="s">
        <v>899</v>
      </c>
      <c r="C558" s="9" t="s">
        <v>245</v>
      </c>
      <c r="D558" s="9" t="s">
        <v>9</v>
      </c>
      <c r="E558" s="9" t="str">
        <f t="shared" si="1"/>
        <v>Kabupaten Aceh Singkil</v>
      </c>
      <c r="F558" s="9" t="s">
        <v>821</v>
      </c>
      <c r="AN558" s="14">
        <v>2.0</v>
      </c>
      <c r="AO558" s="14">
        <v>0.0</v>
      </c>
      <c r="AP558" s="14">
        <v>0.0</v>
      </c>
      <c r="AQ558" s="14">
        <v>0.0</v>
      </c>
      <c r="AR558" s="14">
        <v>0.0</v>
      </c>
      <c r="AS558" s="14" t="s">
        <v>655</v>
      </c>
      <c r="AT558" s="15" t="s">
        <v>365</v>
      </c>
    </row>
    <row r="559" ht="15.75" customHeight="1">
      <c r="A559" s="14">
        <v>757.0</v>
      </c>
      <c r="B559" s="14" t="s">
        <v>900</v>
      </c>
      <c r="C559" s="9" t="s">
        <v>245</v>
      </c>
      <c r="D559" s="9" t="s">
        <v>9</v>
      </c>
      <c r="E559" s="9" t="str">
        <f t="shared" si="1"/>
        <v>Kabupaten Bireuen</v>
      </c>
      <c r="F559" s="9" t="s">
        <v>383</v>
      </c>
      <c r="AN559" s="14">
        <v>22.0</v>
      </c>
      <c r="AO559" s="14">
        <v>0.0</v>
      </c>
      <c r="AP559" s="14">
        <v>0.0</v>
      </c>
      <c r="AQ559" s="14">
        <v>0.0</v>
      </c>
      <c r="AR559" s="14">
        <v>0.0</v>
      </c>
      <c r="AS559" s="14" t="s">
        <v>655</v>
      </c>
      <c r="AT559" s="15" t="s">
        <v>365</v>
      </c>
    </row>
    <row r="560" ht="15.75" customHeight="1">
      <c r="A560" s="14">
        <v>758.0</v>
      </c>
      <c r="B560" s="14" t="s">
        <v>900</v>
      </c>
      <c r="C560" s="9" t="s">
        <v>245</v>
      </c>
      <c r="D560" s="9" t="s">
        <v>9</v>
      </c>
      <c r="E560" s="9" t="str">
        <f t="shared" si="1"/>
        <v>Kabupaten Aceh Barat Daya</v>
      </c>
      <c r="F560" s="9" t="s">
        <v>386</v>
      </c>
      <c r="AN560" s="14">
        <v>2.0</v>
      </c>
      <c r="AO560" s="14">
        <v>0.0</v>
      </c>
      <c r="AP560" s="14">
        <v>0.0</v>
      </c>
      <c r="AQ560" s="14">
        <v>0.0</v>
      </c>
      <c r="AR560" s="14">
        <v>0.0</v>
      </c>
      <c r="AS560" s="14" t="s">
        <v>655</v>
      </c>
      <c r="AT560" s="15" t="s">
        <v>365</v>
      </c>
    </row>
    <row r="561" ht="15.75" customHeight="1">
      <c r="A561" s="14">
        <v>759.0</v>
      </c>
      <c r="B561" s="14" t="s">
        <v>901</v>
      </c>
      <c r="C561" s="9" t="s">
        <v>245</v>
      </c>
      <c r="D561" s="9" t="s">
        <v>9</v>
      </c>
      <c r="E561" s="9" t="str">
        <f t="shared" si="1"/>
        <v>Kabupaten Gayo Lues</v>
      </c>
      <c r="F561" s="9" t="s">
        <v>389</v>
      </c>
      <c r="AN561" s="14">
        <v>0.0</v>
      </c>
      <c r="AO561" s="14">
        <v>0.0</v>
      </c>
      <c r="AP561" s="14">
        <v>0.0</v>
      </c>
      <c r="AQ561" s="14">
        <v>0.0</v>
      </c>
      <c r="AR561" s="14">
        <v>0.0</v>
      </c>
      <c r="AS561" s="14" t="s">
        <v>655</v>
      </c>
      <c r="AT561" s="15" t="s">
        <v>365</v>
      </c>
    </row>
    <row r="562" ht="15.75" customHeight="1">
      <c r="A562" s="14">
        <v>760.0</v>
      </c>
      <c r="B562" s="14" t="s">
        <v>902</v>
      </c>
      <c r="C562" s="9" t="s">
        <v>245</v>
      </c>
      <c r="D562" s="9" t="s">
        <v>9</v>
      </c>
      <c r="E562" s="9" t="str">
        <f t="shared" si="1"/>
        <v>Kabupaten Aceh Jaya</v>
      </c>
      <c r="F562" s="9" t="s">
        <v>390</v>
      </c>
      <c r="AN562" s="14">
        <v>3.0</v>
      </c>
      <c r="AO562" s="14">
        <v>0.0</v>
      </c>
      <c r="AP562" s="14">
        <v>0.0</v>
      </c>
      <c r="AQ562" s="14">
        <v>0.0</v>
      </c>
      <c r="AR562" s="14">
        <v>0.0</v>
      </c>
      <c r="AS562" s="14" t="s">
        <v>655</v>
      </c>
      <c r="AT562" s="15" t="s">
        <v>365</v>
      </c>
    </row>
    <row r="563" ht="15.75" customHeight="1">
      <c r="A563" s="14">
        <v>761.0</v>
      </c>
      <c r="B563" s="14" t="s">
        <v>902</v>
      </c>
      <c r="C563" s="9" t="s">
        <v>245</v>
      </c>
      <c r="D563" s="9" t="s">
        <v>9</v>
      </c>
      <c r="E563" s="9" t="str">
        <f t="shared" si="1"/>
        <v>Kabupaten Nagan Raya</v>
      </c>
      <c r="F563" s="9" t="s">
        <v>393</v>
      </c>
      <c r="AN563" s="14">
        <v>12.0</v>
      </c>
      <c r="AO563" s="14">
        <v>0.0</v>
      </c>
      <c r="AP563" s="14">
        <v>0.0</v>
      </c>
      <c r="AQ563" s="14">
        <v>0.0</v>
      </c>
      <c r="AR563" s="14">
        <v>0.0</v>
      </c>
      <c r="AS563" s="14" t="s">
        <v>655</v>
      </c>
      <c r="AT563" s="15" t="s">
        <v>365</v>
      </c>
    </row>
    <row r="564" ht="15.75" customHeight="1">
      <c r="A564" s="14">
        <v>762.0</v>
      </c>
      <c r="B564" s="14" t="s">
        <v>903</v>
      </c>
      <c r="C564" s="9" t="s">
        <v>245</v>
      </c>
      <c r="D564" s="9" t="s">
        <v>9</v>
      </c>
      <c r="E564" s="9" t="str">
        <f t="shared" si="1"/>
        <v>Kabupaten Aceh Tamiang</v>
      </c>
      <c r="F564" s="9" t="s">
        <v>397</v>
      </c>
      <c r="AN564" s="14">
        <v>49.0</v>
      </c>
      <c r="AO564" s="14">
        <v>0.0</v>
      </c>
      <c r="AP564" s="14">
        <v>0.0</v>
      </c>
      <c r="AQ564" s="14">
        <v>0.0</v>
      </c>
      <c r="AR564" s="14">
        <v>0.0</v>
      </c>
      <c r="AS564" s="14" t="s">
        <v>655</v>
      </c>
      <c r="AT564" s="15" t="s">
        <v>365</v>
      </c>
    </row>
    <row r="565" ht="15.75" customHeight="1">
      <c r="A565" s="14">
        <v>763.0</v>
      </c>
      <c r="B565" s="14" t="s">
        <v>904</v>
      </c>
      <c r="C565" s="9" t="s">
        <v>798</v>
      </c>
      <c r="D565" s="9" t="s">
        <v>9</v>
      </c>
      <c r="E565" s="9" t="str">
        <f t="shared" si="1"/>
        <v>Kabupaten Bener Meriah</v>
      </c>
      <c r="F565" s="9" t="s">
        <v>398</v>
      </c>
      <c r="AN565" s="14">
        <v>15.0</v>
      </c>
      <c r="AO565" s="14">
        <v>0.0</v>
      </c>
      <c r="AP565" s="14">
        <v>0.0</v>
      </c>
      <c r="AQ565" s="14">
        <v>0.0</v>
      </c>
      <c r="AR565" s="14">
        <v>0.0</v>
      </c>
      <c r="AS565" s="14" t="s">
        <v>655</v>
      </c>
      <c r="AT565" s="15" t="s">
        <v>365</v>
      </c>
    </row>
    <row r="566" ht="15.75" customHeight="1">
      <c r="A566" s="14">
        <v>764.0</v>
      </c>
      <c r="B566" s="14" t="s">
        <v>904</v>
      </c>
      <c r="C566" s="9" t="s">
        <v>245</v>
      </c>
      <c r="D566" s="9" t="s">
        <v>9</v>
      </c>
      <c r="E566" s="9" t="str">
        <f t="shared" si="1"/>
        <v>Kabupaten Pidie Jaya</v>
      </c>
      <c r="F566" s="9" t="s">
        <v>401</v>
      </c>
      <c r="AN566" s="14">
        <v>8.0</v>
      </c>
      <c r="AO566" s="14">
        <v>0.0</v>
      </c>
      <c r="AP566" s="14">
        <v>0.0</v>
      </c>
      <c r="AQ566" s="14">
        <v>0.0</v>
      </c>
      <c r="AR566" s="14">
        <v>0.0</v>
      </c>
      <c r="AS566" s="14" t="s">
        <v>655</v>
      </c>
      <c r="AT566" s="15" t="s">
        <v>365</v>
      </c>
    </row>
    <row r="567" ht="15.75" customHeight="1">
      <c r="A567" s="14">
        <v>766.0</v>
      </c>
      <c r="B567" s="14" t="s">
        <v>905</v>
      </c>
      <c r="C567" s="9" t="s">
        <v>206</v>
      </c>
      <c r="D567" s="9" t="s">
        <v>71</v>
      </c>
      <c r="E567" s="9" t="str">
        <f t="shared" si="1"/>
        <v>Kota Ambon</v>
      </c>
      <c r="AA567" s="9" t="s">
        <v>514</v>
      </c>
      <c r="AN567" s="14">
        <v>34.0</v>
      </c>
      <c r="AO567" s="14">
        <v>3.0</v>
      </c>
      <c r="AP567" s="14">
        <v>1.0</v>
      </c>
      <c r="AQ567" s="14">
        <v>0.0</v>
      </c>
      <c r="AR567" s="14">
        <v>0.0</v>
      </c>
      <c r="AS567" s="14" t="s">
        <v>856</v>
      </c>
      <c r="AT567" s="15" t="s">
        <v>755</v>
      </c>
    </row>
    <row r="568" ht="15.75" customHeight="1">
      <c r="A568" s="14">
        <v>767.0</v>
      </c>
      <c r="B568" s="14" t="s">
        <v>906</v>
      </c>
      <c r="C568" s="9" t="s">
        <v>206</v>
      </c>
      <c r="D568" s="9" t="s">
        <v>71</v>
      </c>
      <c r="E568" s="9" t="str">
        <f t="shared" si="1"/>
        <v>Kabupaten Buru</v>
      </c>
      <c r="AA568" s="9" t="s">
        <v>533</v>
      </c>
      <c r="AN568" s="14">
        <v>17.0</v>
      </c>
      <c r="AO568" s="14">
        <v>0.0</v>
      </c>
      <c r="AP568" s="14">
        <v>0.0</v>
      </c>
      <c r="AQ568" s="14">
        <v>0.0</v>
      </c>
      <c r="AR568" s="14">
        <v>0.0</v>
      </c>
      <c r="AS568" s="14" t="s">
        <v>655</v>
      </c>
      <c r="AT568" s="15" t="s">
        <v>907</v>
      </c>
    </row>
    <row r="569" ht="15.75" customHeight="1">
      <c r="A569" s="14">
        <v>768.0</v>
      </c>
      <c r="B569" s="14" t="s">
        <v>908</v>
      </c>
      <c r="C569" s="9" t="s">
        <v>206</v>
      </c>
      <c r="D569" s="9" t="s">
        <v>71</v>
      </c>
      <c r="E569" s="9" t="str">
        <f t="shared" si="1"/>
        <v>Kabupaten Buru Selatan</v>
      </c>
      <c r="AA569" s="9" t="s">
        <v>909</v>
      </c>
      <c r="AN569" s="14">
        <v>2.0</v>
      </c>
      <c r="AO569" s="14">
        <v>0.0</v>
      </c>
      <c r="AP569" s="14">
        <v>0.0</v>
      </c>
      <c r="AQ569" s="14">
        <v>0.0</v>
      </c>
      <c r="AR569" s="14">
        <v>0.0</v>
      </c>
      <c r="AS569" s="14" t="s">
        <v>655</v>
      </c>
      <c r="AT569" s="15" t="s">
        <v>907</v>
      </c>
    </row>
    <row r="570" ht="15.75" customHeight="1">
      <c r="A570" s="14">
        <v>769.0</v>
      </c>
      <c r="B570" s="14" t="s">
        <v>910</v>
      </c>
      <c r="C570" s="9" t="s">
        <v>206</v>
      </c>
      <c r="D570" s="9" t="s">
        <v>71</v>
      </c>
      <c r="E570" s="9" t="str">
        <f t="shared" si="1"/>
        <v>Kabupaten Maluku Tenggara</v>
      </c>
      <c r="AA570" s="9" t="s">
        <v>911</v>
      </c>
      <c r="AN570" s="14">
        <v>2.0</v>
      </c>
      <c r="AO570" s="14">
        <v>0.0</v>
      </c>
      <c r="AP570" s="14">
        <v>0.0</v>
      </c>
      <c r="AQ570" s="14">
        <v>0.0</v>
      </c>
      <c r="AR570" s="14">
        <v>0.0</v>
      </c>
      <c r="AS570" s="14" t="s">
        <v>655</v>
      </c>
      <c r="AT570" s="15" t="s">
        <v>907</v>
      </c>
    </row>
    <row r="571" ht="15.75" customHeight="1">
      <c r="A571" s="14">
        <v>770.0</v>
      </c>
      <c r="B571" s="14" t="s">
        <v>912</v>
      </c>
      <c r="C571" s="9" t="s">
        <v>206</v>
      </c>
      <c r="D571" s="9" t="s">
        <v>71</v>
      </c>
      <c r="E571" s="9" t="str">
        <f t="shared" si="1"/>
        <v>Kabupaten Kepulauan Aru</v>
      </c>
      <c r="AA571" s="9" t="s">
        <v>528</v>
      </c>
      <c r="AN571" s="14">
        <v>7.0</v>
      </c>
      <c r="AO571" s="14">
        <v>0.0</v>
      </c>
      <c r="AP571" s="14">
        <v>0.0</v>
      </c>
      <c r="AQ571" s="14">
        <v>0.0</v>
      </c>
      <c r="AR571" s="14">
        <v>0.0</v>
      </c>
      <c r="AS571" s="14" t="s">
        <v>655</v>
      </c>
      <c r="AT571" s="15" t="s">
        <v>907</v>
      </c>
    </row>
    <row r="572" ht="15.75" customHeight="1">
      <c r="A572" s="14">
        <v>771.0</v>
      </c>
      <c r="B572" s="14" t="s">
        <v>913</v>
      </c>
      <c r="C572" s="9" t="s">
        <v>203</v>
      </c>
      <c r="D572" s="9" t="s">
        <v>17</v>
      </c>
      <c r="E572" s="9" t="str">
        <f t="shared" si="1"/>
        <v>Kota Batam</v>
      </c>
      <c r="J572" s="9" t="s">
        <v>282</v>
      </c>
      <c r="AN572" s="14">
        <v>859.0</v>
      </c>
      <c r="AO572" s="14">
        <v>43.0</v>
      </c>
      <c r="AP572" s="14">
        <v>3.0</v>
      </c>
      <c r="AQ572" s="14">
        <v>0.0</v>
      </c>
      <c r="AR572" s="14">
        <v>0.0</v>
      </c>
      <c r="AS572" s="14" t="s">
        <v>856</v>
      </c>
      <c r="AT572" s="15" t="s">
        <v>914</v>
      </c>
    </row>
    <row r="573" ht="15.75" customHeight="1">
      <c r="A573" s="14">
        <v>772.0</v>
      </c>
      <c r="B573" s="14" t="s">
        <v>915</v>
      </c>
      <c r="C573" s="9" t="s">
        <v>203</v>
      </c>
      <c r="D573" s="9" t="s">
        <v>17</v>
      </c>
      <c r="E573" s="9" t="str">
        <f t="shared" si="1"/>
        <v>Kota Tanjungpinang</v>
      </c>
      <c r="J573" s="9" t="s">
        <v>289</v>
      </c>
      <c r="AN573" s="14">
        <v>111.0</v>
      </c>
      <c r="AO573" s="14">
        <v>22.0</v>
      </c>
      <c r="AP573" s="14">
        <v>1.0</v>
      </c>
      <c r="AQ573" s="14">
        <v>0.0</v>
      </c>
      <c r="AR573" s="14">
        <v>0.0</v>
      </c>
      <c r="AS573" s="14" t="s">
        <v>856</v>
      </c>
      <c r="AT573" s="15" t="s">
        <v>914</v>
      </c>
    </row>
    <row r="574" ht="15.75" customHeight="1">
      <c r="A574" s="14">
        <v>773.0</v>
      </c>
      <c r="B574" s="14" t="s">
        <v>916</v>
      </c>
      <c r="C574" s="9" t="s">
        <v>203</v>
      </c>
      <c r="D574" s="9" t="s">
        <v>17</v>
      </c>
      <c r="E574" s="9" t="str">
        <f t="shared" si="1"/>
        <v>Kabupaten Karimun</v>
      </c>
      <c r="J574" s="9" t="s">
        <v>204</v>
      </c>
      <c r="AN574" s="14">
        <v>508.0</v>
      </c>
      <c r="AO574" s="14">
        <v>8.0</v>
      </c>
      <c r="AP574" s="14">
        <v>1.0</v>
      </c>
      <c r="AQ574" s="14">
        <v>0.0</v>
      </c>
      <c r="AR574" s="14">
        <v>0.0</v>
      </c>
      <c r="AS574" s="14" t="s">
        <v>856</v>
      </c>
      <c r="AT574" s="15" t="s">
        <v>914</v>
      </c>
    </row>
    <row r="575" ht="15.75" customHeight="1">
      <c r="A575" s="14">
        <v>774.0</v>
      </c>
      <c r="B575" s="14" t="s">
        <v>917</v>
      </c>
      <c r="C575" s="9" t="s">
        <v>203</v>
      </c>
      <c r="D575" s="9" t="s">
        <v>17</v>
      </c>
      <c r="E575" s="9" t="str">
        <f t="shared" si="1"/>
        <v>Kabupaten Bintan</v>
      </c>
      <c r="J575" s="9" t="s">
        <v>190</v>
      </c>
      <c r="AN575" s="14">
        <v>40.0</v>
      </c>
      <c r="AO575" s="14">
        <v>3.0</v>
      </c>
      <c r="AP575" s="14">
        <v>0.0</v>
      </c>
      <c r="AQ575" s="14">
        <v>0.0</v>
      </c>
      <c r="AR575" s="14">
        <v>0.0</v>
      </c>
      <c r="AS575" s="14" t="s">
        <v>856</v>
      </c>
      <c r="AT575" s="15" t="s">
        <v>914</v>
      </c>
    </row>
    <row r="576" ht="15.75" customHeight="1">
      <c r="A576" s="14">
        <v>775.0</v>
      </c>
      <c r="B576" s="14" t="s">
        <v>918</v>
      </c>
      <c r="C576" s="9" t="s">
        <v>203</v>
      </c>
      <c r="D576" s="9" t="s">
        <v>17</v>
      </c>
      <c r="E576" s="9" t="str">
        <f t="shared" si="1"/>
        <v>Kabupaten Kepulauan Anambas</v>
      </c>
      <c r="J576" s="9" t="s">
        <v>212</v>
      </c>
      <c r="AN576" s="14">
        <v>5.0</v>
      </c>
      <c r="AO576" s="14">
        <v>2.0</v>
      </c>
      <c r="AP576" s="14">
        <v>0.0</v>
      </c>
      <c r="AQ576" s="14">
        <v>0.0</v>
      </c>
      <c r="AR576" s="14">
        <v>0.0</v>
      </c>
      <c r="AS576" s="14" t="s">
        <v>856</v>
      </c>
      <c r="AT576" s="15" t="s">
        <v>914</v>
      </c>
    </row>
    <row r="577" ht="15.75" customHeight="1">
      <c r="A577" s="14">
        <v>776.0</v>
      </c>
      <c r="B577" s="14" t="s">
        <v>919</v>
      </c>
      <c r="C577" s="9" t="s">
        <v>203</v>
      </c>
      <c r="D577" s="9" t="s">
        <v>17</v>
      </c>
      <c r="E577" s="9" t="str">
        <f t="shared" si="1"/>
        <v>Kabupaten Natuna</v>
      </c>
      <c r="J577" s="9" t="s">
        <v>277</v>
      </c>
      <c r="AN577" s="14">
        <v>56.0</v>
      </c>
      <c r="AO577" s="14">
        <v>2.0</v>
      </c>
      <c r="AP577" s="14">
        <v>0.0</v>
      </c>
      <c r="AQ577" s="14">
        <v>0.0</v>
      </c>
      <c r="AR577" s="14">
        <v>0.0</v>
      </c>
      <c r="AS577" s="14" t="s">
        <v>856</v>
      </c>
      <c r="AT577" s="15" t="s">
        <v>914</v>
      </c>
    </row>
    <row r="578" ht="15.75" customHeight="1">
      <c r="A578" s="14">
        <v>777.0</v>
      </c>
      <c r="B578" s="14" t="s">
        <v>920</v>
      </c>
      <c r="C578" s="9" t="s">
        <v>274</v>
      </c>
      <c r="D578" s="9" t="s">
        <v>35</v>
      </c>
      <c r="E578" s="9" t="str">
        <f t="shared" si="1"/>
        <v>Kabupaten Cilacap</v>
      </c>
      <c r="S578" s="9" t="s">
        <v>275</v>
      </c>
      <c r="AN578" s="14">
        <v>92.0</v>
      </c>
      <c r="AO578" s="14">
        <v>8.0</v>
      </c>
      <c r="AP578" s="14">
        <v>1.0</v>
      </c>
      <c r="AQ578" s="14">
        <v>0.0</v>
      </c>
      <c r="AR578" s="14">
        <v>0.0</v>
      </c>
      <c r="AS578" s="14" t="s">
        <v>856</v>
      </c>
      <c r="AT578" s="15" t="s">
        <v>127</v>
      </c>
    </row>
    <row r="579" ht="15.75" customHeight="1">
      <c r="A579" s="14">
        <v>778.0</v>
      </c>
      <c r="B579" s="14" t="s">
        <v>921</v>
      </c>
      <c r="C579" s="9" t="s">
        <v>274</v>
      </c>
      <c r="D579" s="9" t="s">
        <v>35</v>
      </c>
      <c r="E579" s="9" t="str">
        <f t="shared" si="1"/>
        <v>Kabupaten Banyumas</v>
      </c>
      <c r="S579" s="9" t="s">
        <v>280</v>
      </c>
      <c r="AN579" s="14">
        <v>499.0</v>
      </c>
      <c r="AO579" s="14">
        <v>22.0</v>
      </c>
      <c r="AP579" s="14">
        <v>5.0</v>
      </c>
      <c r="AQ579" s="14">
        <v>0.0</v>
      </c>
      <c r="AR579" s="14">
        <v>0.0</v>
      </c>
      <c r="AS579" s="14" t="s">
        <v>856</v>
      </c>
      <c r="AT579" s="15" t="s">
        <v>127</v>
      </c>
    </row>
    <row r="580" ht="15.75" customHeight="1">
      <c r="A580" s="14">
        <v>779.0</v>
      </c>
      <c r="B580" s="14" t="s">
        <v>922</v>
      </c>
      <c r="C580" s="9" t="s">
        <v>274</v>
      </c>
      <c r="D580" s="9" t="s">
        <v>35</v>
      </c>
      <c r="E580" s="9" t="str">
        <f t="shared" si="1"/>
        <v>Kabupaten Purbalingga</v>
      </c>
      <c r="S580" s="9" t="s">
        <v>284</v>
      </c>
      <c r="AN580" s="14">
        <v>77.0</v>
      </c>
      <c r="AO580" s="14">
        <v>9.0</v>
      </c>
      <c r="AP580" s="14">
        <v>4.0</v>
      </c>
      <c r="AQ580" s="14">
        <v>0.0</v>
      </c>
      <c r="AR580" s="14">
        <v>0.0</v>
      </c>
      <c r="AS580" s="14" t="s">
        <v>856</v>
      </c>
      <c r="AT580" s="15" t="s">
        <v>127</v>
      </c>
    </row>
    <row r="581" ht="15.75" customHeight="1">
      <c r="A581" s="14">
        <v>780.0</v>
      </c>
      <c r="B581" s="14" t="s">
        <v>923</v>
      </c>
      <c r="C581" s="9" t="s">
        <v>274</v>
      </c>
      <c r="D581" s="9" t="s">
        <v>35</v>
      </c>
      <c r="E581" s="9" t="str">
        <f t="shared" si="1"/>
        <v>Kabupaten Banjarnegara</v>
      </c>
      <c r="S581" s="9" t="s">
        <v>285</v>
      </c>
      <c r="AN581" s="14">
        <v>117.0</v>
      </c>
      <c r="AO581" s="14">
        <v>1.0</v>
      </c>
      <c r="AP581" s="14">
        <v>0.0</v>
      </c>
      <c r="AQ581" s="14">
        <v>0.0</v>
      </c>
      <c r="AR581" s="14">
        <v>0.0</v>
      </c>
      <c r="AS581" s="14" t="s">
        <v>856</v>
      </c>
      <c r="AT581" s="15" t="s">
        <v>127</v>
      </c>
    </row>
    <row r="582" ht="15.75" customHeight="1">
      <c r="A582" s="14">
        <v>781.0</v>
      </c>
      <c r="B582" s="14" t="s">
        <v>924</v>
      </c>
      <c r="C582" s="9" t="s">
        <v>274</v>
      </c>
      <c r="D582" s="9" t="s">
        <v>35</v>
      </c>
      <c r="E582" s="9" t="str">
        <f t="shared" si="1"/>
        <v>Kabupaten Kebumen</v>
      </c>
      <c r="S582" s="9" t="s">
        <v>287</v>
      </c>
      <c r="AN582" s="14">
        <v>435.0</v>
      </c>
      <c r="AO582" s="14">
        <v>13.0</v>
      </c>
      <c r="AP582" s="14">
        <v>0.0</v>
      </c>
      <c r="AQ582" s="14">
        <v>0.0</v>
      </c>
      <c r="AR582" s="14">
        <v>0.0</v>
      </c>
      <c r="AS582" s="14" t="s">
        <v>856</v>
      </c>
      <c r="AT582" s="15" t="s">
        <v>127</v>
      </c>
    </row>
    <row r="583" ht="15.75" customHeight="1">
      <c r="A583" s="14">
        <v>782.0</v>
      </c>
      <c r="B583" s="14" t="s">
        <v>925</v>
      </c>
      <c r="C583" s="9" t="s">
        <v>274</v>
      </c>
      <c r="D583" s="9" t="s">
        <v>35</v>
      </c>
      <c r="E583" s="9" t="str">
        <f t="shared" si="1"/>
        <v>Kabupaten Wonosobo</v>
      </c>
      <c r="S583" s="9" t="s">
        <v>293</v>
      </c>
      <c r="AN583" s="14">
        <v>920.0</v>
      </c>
      <c r="AO583" s="14">
        <v>1.0</v>
      </c>
      <c r="AP583" s="14">
        <v>1.0</v>
      </c>
      <c r="AQ583" s="14">
        <v>0.0</v>
      </c>
      <c r="AR583" s="14">
        <v>0.0</v>
      </c>
      <c r="AS583" s="14" t="s">
        <v>856</v>
      </c>
      <c r="AT583" s="15" t="s">
        <v>127</v>
      </c>
    </row>
    <row r="584" ht="15.75" customHeight="1">
      <c r="A584" s="14">
        <v>783.0</v>
      </c>
      <c r="B584" s="14" t="s">
        <v>926</v>
      </c>
      <c r="C584" s="9" t="s">
        <v>274</v>
      </c>
      <c r="D584" s="9" t="s">
        <v>35</v>
      </c>
      <c r="E584" s="9" t="str">
        <f t="shared" si="1"/>
        <v>Kabupaten Purworejo</v>
      </c>
      <c r="S584" s="9" t="s">
        <v>291</v>
      </c>
      <c r="AN584" s="14">
        <v>148.0</v>
      </c>
      <c r="AO584" s="14">
        <v>12.0</v>
      </c>
      <c r="AP584" s="14">
        <v>0.0</v>
      </c>
      <c r="AQ584" s="14">
        <v>0.0</v>
      </c>
      <c r="AR584" s="14">
        <v>0.0</v>
      </c>
      <c r="AS584" s="14" t="s">
        <v>856</v>
      </c>
      <c r="AT584" s="15" t="s">
        <v>127</v>
      </c>
    </row>
    <row r="585" ht="15.75" customHeight="1">
      <c r="A585" s="14">
        <v>784.0</v>
      </c>
      <c r="B585" s="14" t="s">
        <v>927</v>
      </c>
      <c r="C585" s="9" t="s">
        <v>274</v>
      </c>
      <c r="D585" s="9" t="s">
        <v>35</v>
      </c>
      <c r="E585" s="9" t="str">
        <f t="shared" si="1"/>
        <v>Kabupaten Magelang</v>
      </c>
      <c r="S585" s="9" t="s">
        <v>295</v>
      </c>
      <c r="AN585" s="14">
        <v>223.0</v>
      </c>
      <c r="AO585" s="14">
        <v>2.0</v>
      </c>
      <c r="AP585" s="14">
        <v>0.0</v>
      </c>
      <c r="AQ585" s="14">
        <v>0.0</v>
      </c>
      <c r="AR585" s="14">
        <v>0.0</v>
      </c>
      <c r="AS585" s="14" t="s">
        <v>856</v>
      </c>
      <c r="AT585" s="15" t="s">
        <v>127</v>
      </c>
    </row>
    <row r="586" ht="15.75" customHeight="1">
      <c r="A586" s="14">
        <v>785.0</v>
      </c>
      <c r="B586" s="14" t="s">
        <v>928</v>
      </c>
      <c r="C586" s="9" t="s">
        <v>274</v>
      </c>
      <c r="D586" s="9" t="s">
        <v>35</v>
      </c>
      <c r="E586" s="9" t="str">
        <f t="shared" si="1"/>
        <v>Kota Magelang</v>
      </c>
      <c r="S586" s="9" t="s">
        <v>296</v>
      </c>
      <c r="AN586" s="14">
        <v>90.0</v>
      </c>
      <c r="AO586" s="14">
        <v>22.0</v>
      </c>
      <c r="AP586" s="14">
        <v>4.0</v>
      </c>
      <c r="AQ586" s="14">
        <v>0.0</v>
      </c>
      <c r="AR586" s="14">
        <v>1.0</v>
      </c>
      <c r="AS586" s="14" t="s">
        <v>856</v>
      </c>
      <c r="AT586" s="15" t="s">
        <v>127</v>
      </c>
    </row>
    <row r="587" ht="15.75" customHeight="1">
      <c r="A587" s="14">
        <v>786.0</v>
      </c>
      <c r="B587" s="14" t="s">
        <v>929</v>
      </c>
      <c r="C587" s="9" t="s">
        <v>346</v>
      </c>
      <c r="D587" s="9" t="s">
        <v>65</v>
      </c>
      <c r="E587" s="9" t="str">
        <f t="shared" si="1"/>
        <v>Kota Makassar</v>
      </c>
      <c r="AF587" s="9" t="s">
        <v>402</v>
      </c>
      <c r="AN587" s="14">
        <v>66.0</v>
      </c>
      <c r="AO587" s="14">
        <v>44.0</v>
      </c>
      <c r="AP587" s="14">
        <v>22.0</v>
      </c>
      <c r="AQ587" s="14">
        <v>0.0</v>
      </c>
      <c r="AR587" s="14">
        <v>4.0</v>
      </c>
      <c r="AS587" s="14" t="s">
        <v>856</v>
      </c>
      <c r="AT587" s="15" t="s">
        <v>348</v>
      </c>
    </row>
    <row r="588" ht="15.75" customHeight="1">
      <c r="A588" s="14">
        <v>788.0</v>
      </c>
      <c r="B588" s="14" t="s">
        <v>930</v>
      </c>
      <c r="C588" s="9" t="s">
        <v>346</v>
      </c>
      <c r="D588" s="9" t="s">
        <v>65</v>
      </c>
      <c r="E588" s="9" t="str">
        <f t="shared" si="1"/>
        <v>Kabupaten Luwu Timur</v>
      </c>
      <c r="AF588" s="9" t="s">
        <v>394</v>
      </c>
      <c r="AN588" s="14">
        <v>38.0</v>
      </c>
      <c r="AO588" s="14">
        <v>4.0</v>
      </c>
      <c r="AP588" s="14">
        <v>0.0</v>
      </c>
      <c r="AQ588" s="14">
        <v>0.0</v>
      </c>
      <c r="AR588" s="14">
        <v>0.0</v>
      </c>
      <c r="AS588" s="14" t="s">
        <v>856</v>
      </c>
      <c r="AT588" s="15" t="s">
        <v>348</v>
      </c>
    </row>
    <row r="589" ht="15.75" customHeight="1">
      <c r="A589" s="14">
        <v>789.0</v>
      </c>
      <c r="B589" s="14" t="s">
        <v>930</v>
      </c>
      <c r="C589" s="9" t="s">
        <v>346</v>
      </c>
      <c r="D589" s="9" t="s">
        <v>65</v>
      </c>
      <c r="E589" s="9" t="str">
        <f t="shared" si="1"/>
        <v>Kabupaten Bulukumba</v>
      </c>
      <c r="AF589" s="9" t="s">
        <v>360</v>
      </c>
      <c r="AN589" s="14">
        <v>40.0</v>
      </c>
      <c r="AO589" s="14">
        <v>1.0</v>
      </c>
      <c r="AP589" s="14">
        <v>1.0</v>
      </c>
      <c r="AQ589" s="14">
        <v>0.0</v>
      </c>
      <c r="AR589" s="14">
        <v>0.0</v>
      </c>
      <c r="AS589" s="14" t="s">
        <v>856</v>
      </c>
      <c r="AT589" s="15" t="s">
        <v>348</v>
      </c>
    </row>
    <row r="590" ht="15.75" customHeight="1">
      <c r="A590" s="14">
        <v>790.0</v>
      </c>
      <c r="B590" s="14" t="s">
        <v>931</v>
      </c>
      <c r="C590" s="9" t="s">
        <v>346</v>
      </c>
      <c r="D590" s="9" t="s">
        <v>65</v>
      </c>
      <c r="E590" s="9" t="str">
        <f t="shared" si="1"/>
        <v>Kabupaten Luwu</v>
      </c>
      <c r="AF590" s="9" t="s">
        <v>372</v>
      </c>
      <c r="AN590" s="14">
        <v>34.0</v>
      </c>
      <c r="AO590" s="14">
        <v>1.0</v>
      </c>
      <c r="AP590" s="14">
        <v>0.0</v>
      </c>
      <c r="AQ590" s="14">
        <v>0.0</v>
      </c>
      <c r="AR590" s="14">
        <v>0.0</v>
      </c>
      <c r="AS590" s="14" t="s">
        <v>856</v>
      </c>
      <c r="AT590" s="15" t="s">
        <v>348</v>
      </c>
    </row>
    <row r="591" ht="15.75" customHeight="1">
      <c r="A591" s="14">
        <v>791.0</v>
      </c>
      <c r="B591" s="14" t="s">
        <v>931</v>
      </c>
      <c r="C591" s="9" t="s">
        <v>346</v>
      </c>
      <c r="D591" s="9" t="s">
        <v>65</v>
      </c>
      <c r="E591" s="9" t="str">
        <f t="shared" si="1"/>
        <v>Kabupaten Sinjau</v>
      </c>
      <c r="AF591" s="9" t="s">
        <v>412</v>
      </c>
      <c r="AN591" s="14">
        <v>30.0</v>
      </c>
      <c r="AO591" s="14">
        <v>1.0</v>
      </c>
      <c r="AP591" s="14">
        <v>0.0</v>
      </c>
      <c r="AQ591" s="14">
        <v>0.0</v>
      </c>
      <c r="AR591" s="14">
        <v>0.0</v>
      </c>
      <c r="AS591" s="14" t="s">
        <v>856</v>
      </c>
      <c r="AT591" s="15" t="s">
        <v>348</v>
      </c>
    </row>
    <row r="592" ht="15.75" customHeight="1">
      <c r="A592" s="14">
        <v>792.0</v>
      </c>
      <c r="B592" s="14" t="s">
        <v>932</v>
      </c>
      <c r="C592" s="9" t="s">
        <v>346</v>
      </c>
      <c r="D592" s="9" t="s">
        <v>65</v>
      </c>
      <c r="E592" s="9" t="str">
        <f t="shared" si="1"/>
        <v>Kabupaten Sidenreng Rappang</v>
      </c>
      <c r="AF592" s="9" t="s">
        <v>358</v>
      </c>
      <c r="AN592" s="14">
        <v>23.0</v>
      </c>
      <c r="AO592" s="14">
        <v>5.0</v>
      </c>
      <c r="AP592" s="14">
        <v>2.0</v>
      </c>
      <c r="AQ592" s="14">
        <v>0.0</v>
      </c>
      <c r="AR592" s="14">
        <v>0.0</v>
      </c>
      <c r="AS592" s="14" t="s">
        <v>856</v>
      </c>
      <c r="AT592" s="15" t="s">
        <v>348</v>
      </c>
    </row>
    <row r="593" ht="15.75" customHeight="1">
      <c r="A593" s="14">
        <v>793.0</v>
      </c>
      <c r="B593" s="14" t="s">
        <v>933</v>
      </c>
      <c r="C593" s="9" t="s">
        <v>346</v>
      </c>
      <c r="D593" s="9" t="s">
        <v>65</v>
      </c>
      <c r="E593" s="9" t="str">
        <f t="shared" si="1"/>
        <v>Kabupaten Wajo</v>
      </c>
      <c r="AF593" s="9" t="s">
        <v>344</v>
      </c>
      <c r="AN593" s="14">
        <v>23.0</v>
      </c>
      <c r="AO593" s="14">
        <v>0.0</v>
      </c>
      <c r="AP593" s="14">
        <v>0.0</v>
      </c>
      <c r="AQ593" s="14">
        <v>0.0</v>
      </c>
      <c r="AR593" s="14">
        <v>0.0</v>
      </c>
      <c r="AS593" s="14" t="s">
        <v>856</v>
      </c>
      <c r="AT593" s="15" t="s">
        <v>348</v>
      </c>
    </row>
    <row r="594" ht="15.75" customHeight="1">
      <c r="A594" s="14">
        <v>794.0</v>
      </c>
      <c r="B594" s="14" t="s">
        <v>933</v>
      </c>
      <c r="C594" s="9" t="s">
        <v>346</v>
      </c>
      <c r="D594" s="9" t="s">
        <v>65</v>
      </c>
      <c r="E594" s="9" t="str">
        <f t="shared" si="1"/>
        <v>Kabupaten Jeneponto</v>
      </c>
      <c r="AF594" s="9" t="s">
        <v>367</v>
      </c>
      <c r="AN594" s="14">
        <v>19.0</v>
      </c>
      <c r="AO594" s="14">
        <v>4.0</v>
      </c>
      <c r="AP594" s="14">
        <v>0.0</v>
      </c>
      <c r="AQ594" s="14">
        <v>0.0</v>
      </c>
      <c r="AR594" s="14">
        <v>0.0</v>
      </c>
      <c r="AS594" s="14" t="s">
        <v>856</v>
      </c>
      <c r="AT594" s="15" t="s">
        <v>348</v>
      </c>
    </row>
    <row r="595" ht="15.75" customHeight="1">
      <c r="A595" s="14">
        <v>795.0</v>
      </c>
      <c r="B595" s="14" t="s">
        <v>934</v>
      </c>
      <c r="C595" s="9" t="s">
        <v>346</v>
      </c>
      <c r="D595" s="9" t="s">
        <v>65</v>
      </c>
      <c r="E595" s="9" t="str">
        <f t="shared" si="1"/>
        <v>Kabupaten Gowa</v>
      </c>
      <c r="AF595" s="9" t="s">
        <v>404</v>
      </c>
      <c r="AN595" s="14">
        <v>7.0</v>
      </c>
      <c r="AO595" s="14">
        <v>7.0</v>
      </c>
      <c r="AP595" s="14">
        <v>5.0</v>
      </c>
      <c r="AQ595" s="14">
        <v>0.0</v>
      </c>
      <c r="AR595" s="14">
        <v>0.0</v>
      </c>
      <c r="AS595" s="14" t="s">
        <v>856</v>
      </c>
      <c r="AT595" s="15" t="s">
        <v>348</v>
      </c>
    </row>
    <row r="596" ht="15.75" customHeight="1">
      <c r="A596" s="14">
        <v>796.0</v>
      </c>
      <c r="B596" s="14" t="s">
        <v>935</v>
      </c>
      <c r="C596" s="9" t="s">
        <v>346</v>
      </c>
      <c r="D596" s="9" t="s">
        <v>65</v>
      </c>
      <c r="E596" s="9" t="str">
        <f t="shared" si="1"/>
        <v>Kota Palopo</v>
      </c>
      <c r="AF596" s="9" t="s">
        <v>410</v>
      </c>
      <c r="AN596" s="14">
        <v>17.0</v>
      </c>
      <c r="AO596" s="14">
        <v>0.0</v>
      </c>
      <c r="AP596" s="14">
        <v>0.0</v>
      </c>
      <c r="AQ596" s="14">
        <v>0.0</v>
      </c>
      <c r="AR596" s="14">
        <v>0.0</v>
      </c>
      <c r="AS596" s="14" t="s">
        <v>856</v>
      </c>
      <c r="AT596" s="15" t="s">
        <v>348</v>
      </c>
    </row>
    <row r="597" ht="15.75" customHeight="1">
      <c r="A597" s="14">
        <v>797.0</v>
      </c>
      <c r="B597" s="14" t="s">
        <v>936</v>
      </c>
      <c r="C597" s="9" t="s">
        <v>346</v>
      </c>
      <c r="D597" s="9" t="s">
        <v>65</v>
      </c>
      <c r="E597" s="9" t="str">
        <f t="shared" si="1"/>
        <v>Kabupaten Maros</v>
      </c>
      <c r="AF597" s="9" t="s">
        <v>415</v>
      </c>
      <c r="AN597" s="14">
        <v>10.0</v>
      </c>
      <c r="AO597" s="14">
        <v>3.0</v>
      </c>
      <c r="AP597" s="14">
        <v>2.0</v>
      </c>
      <c r="AQ597" s="14">
        <v>0.0</v>
      </c>
      <c r="AR597" s="14">
        <v>0.0</v>
      </c>
      <c r="AS597" s="14" t="s">
        <v>856</v>
      </c>
      <c r="AT597" s="15" t="s">
        <v>348</v>
      </c>
    </row>
    <row r="598" ht="15.75" customHeight="1">
      <c r="A598" s="14">
        <v>798.0</v>
      </c>
      <c r="B598" s="14" t="s">
        <v>936</v>
      </c>
      <c r="C598" s="9" t="s">
        <v>346</v>
      </c>
      <c r="D598" s="9" t="s">
        <v>65</v>
      </c>
      <c r="E598" s="9" t="str">
        <f t="shared" si="1"/>
        <v>Kabupaten Toraja Utara</v>
      </c>
      <c r="AF598" s="9" t="s">
        <v>399</v>
      </c>
      <c r="AN598" s="14">
        <v>12.0</v>
      </c>
      <c r="AO598" s="14">
        <v>0.0</v>
      </c>
      <c r="AP598" s="14">
        <v>0.0</v>
      </c>
      <c r="AQ598" s="14">
        <v>0.0</v>
      </c>
      <c r="AR598" s="14">
        <v>0.0</v>
      </c>
      <c r="AS598" s="14" t="s">
        <v>856</v>
      </c>
      <c r="AT598" s="15" t="s">
        <v>348</v>
      </c>
    </row>
    <row r="599" ht="15.75" customHeight="1">
      <c r="A599" s="14">
        <v>799.0</v>
      </c>
      <c r="B599" s="14" t="s">
        <v>937</v>
      </c>
      <c r="C599" s="9" t="s">
        <v>346</v>
      </c>
      <c r="D599" s="9" t="s">
        <v>65</v>
      </c>
      <c r="E599" s="9" t="str">
        <f t="shared" si="1"/>
        <v>Kabupaten Pinrang</v>
      </c>
      <c r="AF599" s="9" t="s">
        <v>362</v>
      </c>
      <c r="AN599" s="14">
        <v>11.0</v>
      </c>
      <c r="AO599" s="14">
        <v>0.0</v>
      </c>
      <c r="AP599" s="14">
        <v>1.0</v>
      </c>
      <c r="AQ599" s="14">
        <v>0.0</v>
      </c>
      <c r="AR599" s="14">
        <v>0.0</v>
      </c>
      <c r="AS599" s="14" t="s">
        <v>856</v>
      </c>
      <c r="AT599" s="15" t="s">
        <v>348</v>
      </c>
    </row>
    <row r="600" ht="15.75" customHeight="1">
      <c r="A600" s="14">
        <v>800.0</v>
      </c>
      <c r="B600" s="14" t="s">
        <v>938</v>
      </c>
      <c r="C600" s="9" t="s">
        <v>346</v>
      </c>
      <c r="D600" s="9" t="s">
        <v>65</v>
      </c>
      <c r="E600" s="9" t="str">
        <f t="shared" si="1"/>
        <v>Kabupaten Enrekang</v>
      </c>
      <c r="AF600" s="9" t="s">
        <v>369</v>
      </c>
      <c r="AN600" s="14">
        <v>10.0</v>
      </c>
      <c r="AO600" s="14">
        <v>0.0</v>
      </c>
      <c r="AP600" s="14">
        <v>0.0</v>
      </c>
      <c r="AQ600" s="14">
        <v>0.0</v>
      </c>
      <c r="AR600" s="14">
        <v>0.0</v>
      </c>
      <c r="AS600" s="14" t="s">
        <v>856</v>
      </c>
      <c r="AT600" s="15" t="s">
        <v>348</v>
      </c>
    </row>
    <row r="601" ht="15.75" customHeight="1">
      <c r="A601" s="14">
        <v>801.0</v>
      </c>
      <c r="B601" s="14" t="s">
        <v>938</v>
      </c>
      <c r="C601" s="9" t="s">
        <v>346</v>
      </c>
      <c r="D601" s="9" t="s">
        <v>65</v>
      </c>
      <c r="E601" s="9" t="str">
        <f t="shared" si="1"/>
        <v>Kabupaten Pangkajene dan Kepulauan</v>
      </c>
      <c r="AF601" s="9" t="s">
        <v>417</v>
      </c>
      <c r="AN601" s="14">
        <v>7.0</v>
      </c>
      <c r="AO601" s="14">
        <v>2.0</v>
      </c>
      <c r="AP601" s="14">
        <v>0.0</v>
      </c>
      <c r="AQ601" s="14">
        <v>0.0</v>
      </c>
      <c r="AR601" s="14">
        <v>0.0</v>
      </c>
      <c r="AS601" s="14" t="s">
        <v>856</v>
      </c>
      <c r="AT601" s="15" t="s">
        <v>348</v>
      </c>
    </row>
    <row r="602" ht="15.75" customHeight="1">
      <c r="A602" s="14">
        <v>802.0</v>
      </c>
      <c r="B602" s="14" t="s">
        <v>939</v>
      </c>
      <c r="C602" s="9" t="s">
        <v>346</v>
      </c>
      <c r="D602" s="9" t="s">
        <v>65</v>
      </c>
      <c r="E602" s="9" t="str">
        <f t="shared" si="1"/>
        <v>Kabupaten Luwu Utara</v>
      </c>
      <c r="AF602" s="9" t="s">
        <v>392</v>
      </c>
      <c r="AN602" s="14">
        <v>4.0</v>
      </c>
      <c r="AO602" s="14">
        <v>2.0</v>
      </c>
      <c r="AP602" s="14">
        <v>0.0</v>
      </c>
      <c r="AQ602" s="14">
        <v>0.0</v>
      </c>
      <c r="AR602" s="14">
        <v>0.0</v>
      </c>
      <c r="AS602" s="14" t="s">
        <v>856</v>
      </c>
      <c r="AT602" s="15" t="s">
        <v>348</v>
      </c>
    </row>
    <row r="603" ht="15.75" customHeight="1">
      <c r="A603" s="14">
        <v>803.0</v>
      </c>
      <c r="B603" s="14" t="s">
        <v>940</v>
      </c>
      <c r="C603" s="9" t="s">
        <v>346</v>
      </c>
      <c r="D603" s="9" t="s">
        <v>65</v>
      </c>
      <c r="E603" s="9" t="str">
        <f t="shared" si="1"/>
        <v>Kota Parepare</v>
      </c>
      <c r="AF603" s="9" t="s">
        <v>407</v>
      </c>
      <c r="AN603" s="14">
        <v>5.0</v>
      </c>
      <c r="AO603" s="14">
        <v>1.0</v>
      </c>
      <c r="AP603" s="14">
        <v>0.0</v>
      </c>
      <c r="AQ603" s="14">
        <v>0.0</v>
      </c>
      <c r="AR603" s="14">
        <v>0.0</v>
      </c>
      <c r="AS603" s="14" t="s">
        <v>856</v>
      </c>
      <c r="AT603" s="15" t="s">
        <v>348</v>
      </c>
    </row>
    <row r="604" ht="15.75" customHeight="1">
      <c r="A604" s="14">
        <v>804.0</v>
      </c>
      <c r="B604" s="14" t="s">
        <v>940</v>
      </c>
      <c r="C604" s="9" t="s">
        <v>346</v>
      </c>
      <c r="D604" s="9" t="s">
        <v>65</v>
      </c>
      <c r="E604" s="9" t="str">
        <f t="shared" si="1"/>
        <v>Kabupaten Takalr</v>
      </c>
      <c r="AF604" s="9" t="s">
        <v>396</v>
      </c>
      <c r="AN604" s="14">
        <v>5.0</v>
      </c>
      <c r="AO604" s="14">
        <v>1.0</v>
      </c>
      <c r="AP604" s="14">
        <v>0.0</v>
      </c>
      <c r="AQ604" s="14">
        <v>0.0</v>
      </c>
      <c r="AR604" s="14">
        <v>0.0</v>
      </c>
      <c r="AS604" s="14" t="s">
        <v>856</v>
      </c>
      <c r="AT604" s="15" t="s">
        <v>348</v>
      </c>
    </row>
    <row r="605" ht="15.75" customHeight="1">
      <c r="A605" s="14">
        <v>805.0</v>
      </c>
      <c r="B605" s="14" t="s">
        <v>941</v>
      </c>
      <c r="C605" s="9" t="s">
        <v>346</v>
      </c>
      <c r="D605" s="9" t="s">
        <v>65</v>
      </c>
      <c r="E605" s="9" t="str">
        <f t="shared" si="1"/>
        <v>Kabupaten Bantaeng</v>
      </c>
      <c r="AF605" s="9" t="s">
        <v>503</v>
      </c>
      <c r="AN605" s="14">
        <v>1.0</v>
      </c>
      <c r="AO605" s="14">
        <v>1.0</v>
      </c>
      <c r="AP605" s="14">
        <v>0.0</v>
      </c>
      <c r="AQ605" s="14">
        <v>0.0</v>
      </c>
      <c r="AR605" s="14">
        <v>0.0</v>
      </c>
      <c r="AS605" s="14" t="s">
        <v>856</v>
      </c>
      <c r="AT605" s="15" t="s">
        <v>348</v>
      </c>
    </row>
    <row r="606" ht="15.75" customHeight="1">
      <c r="A606" s="14">
        <v>806.0</v>
      </c>
      <c r="B606" s="14" t="s">
        <v>942</v>
      </c>
      <c r="C606" s="9" t="s">
        <v>346</v>
      </c>
      <c r="D606" s="9" t="s">
        <v>65</v>
      </c>
      <c r="E606" s="9" t="str">
        <f t="shared" si="1"/>
        <v>Kabupaten Bone</v>
      </c>
      <c r="AF606" s="9" t="s">
        <v>421</v>
      </c>
      <c r="AN606" s="14">
        <v>0.0</v>
      </c>
      <c r="AO606" s="14">
        <v>2.0</v>
      </c>
      <c r="AP606" s="14">
        <v>0.0</v>
      </c>
      <c r="AQ606" s="14">
        <v>0.0</v>
      </c>
      <c r="AR606" s="14">
        <v>0.0</v>
      </c>
      <c r="AS606" s="14" t="s">
        <v>856</v>
      </c>
      <c r="AT606" s="15" t="s">
        <v>348</v>
      </c>
    </row>
    <row r="607" ht="15.75" customHeight="1">
      <c r="A607" s="14">
        <v>807.0</v>
      </c>
      <c r="B607" s="14" t="s">
        <v>942</v>
      </c>
      <c r="C607" s="9" t="s">
        <v>346</v>
      </c>
      <c r="D607" s="9" t="s">
        <v>65</v>
      </c>
      <c r="E607" s="9" t="str">
        <f t="shared" si="1"/>
        <v>Kabupaten Tana Toraja</v>
      </c>
      <c r="AF607" s="9" t="s">
        <v>388</v>
      </c>
      <c r="AN607" s="14">
        <v>1.0</v>
      </c>
      <c r="AO607" s="14">
        <v>0.0</v>
      </c>
      <c r="AP607" s="14">
        <v>0.0</v>
      </c>
      <c r="AQ607" s="14">
        <v>0.0</v>
      </c>
      <c r="AR607" s="14">
        <v>0.0</v>
      </c>
      <c r="AS607" s="14" t="s">
        <v>856</v>
      </c>
      <c r="AT607" s="15" t="s">
        <v>348</v>
      </c>
    </row>
    <row r="608" ht="15.75" customHeight="1">
      <c r="A608" s="14">
        <v>808.0</v>
      </c>
      <c r="B608" s="14" t="s">
        <v>943</v>
      </c>
      <c r="C608" s="9" t="s">
        <v>346</v>
      </c>
      <c r="D608" s="9" t="s">
        <v>65</v>
      </c>
      <c r="E608" s="9" t="str">
        <f t="shared" si="1"/>
        <v>Kabupaten Soppeng</v>
      </c>
      <c r="AF608" s="9" t="s">
        <v>423</v>
      </c>
      <c r="AN608" s="14">
        <v>1.0</v>
      </c>
      <c r="AO608" s="14">
        <v>0.0</v>
      </c>
      <c r="AP608" s="14">
        <v>0.0</v>
      </c>
      <c r="AQ608" s="14">
        <v>0.0</v>
      </c>
      <c r="AR608" s="14">
        <v>0.0</v>
      </c>
      <c r="AS608" s="14" t="s">
        <v>856</v>
      </c>
      <c r="AT608" s="15" t="s">
        <v>348</v>
      </c>
    </row>
    <row r="609" ht="15.75" customHeight="1">
      <c r="A609" s="14">
        <v>809.0</v>
      </c>
      <c r="B609" s="14" t="s">
        <v>944</v>
      </c>
      <c r="C609" s="9" t="s">
        <v>346</v>
      </c>
      <c r="D609" s="9" t="s">
        <v>65</v>
      </c>
      <c r="E609" s="9" t="str">
        <f t="shared" si="1"/>
        <v>Kabupaten Kepulauan Selayar</v>
      </c>
      <c r="AF609" s="9" t="s">
        <v>347</v>
      </c>
      <c r="AN609" s="14">
        <v>1.0</v>
      </c>
      <c r="AO609" s="14">
        <v>0.0</v>
      </c>
      <c r="AP609" s="14">
        <v>0.0</v>
      </c>
      <c r="AQ609" s="14">
        <v>0.0</v>
      </c>
      <c r="AR609" s="14">
        <v>0.0</v>
      </c>
      <c r="AS609" s="14" t="s">
        <v>856</v>
      </c>
      <c r="AT609" s="15" t="s">
        <v>348</v>
      </c>
    </row>
    <row r="610" ht="15.75" customHeight="1">
      <c r="A610" s="14">
        <v>810.0</v>
      </c>
      <c r="B610" s="14" t="s">
        <v>945</v>
      </c>
      <c r="C610" s="9" t="s">
        <v>318</v>
      </c>
      <c r="D610" s="9" t="s">
        <v>63</v>
      </c>
      <c r="E610" s="9" t="str">
        <f t="shared" si="1"/>
        <v>Kota Palu</v>
      </c>
      <c r="AD610" s="9" t="s">
        <v>769</v>
      </c>
      <c r="AN610" s="14">
        <v>5.0</v>
      </c>
      <c r="AO610" s="14">
        <v>17.0</v>
      </c>
      <c r="AP610" s="14">
        <v>2.0</v>
      </c>
      <c r="AQ610" s="14">
        <v>0.0</v>
      </c>
      <c r="AR610" s="14">
        <v>0.0</v>
      </c>
      <c r="AS610" s="14" t="s">
        <v>856</v>
      </c>
      <c r="AT610" s="15" t="s">
        <v>946</v>
      </c>
    </row>
    <row r="611" ht="15.75" customHeight="1">
      <c r="A611" s="14">
        <v>811.0</v>
      </c>
      <c r="B611" s="14" t="s">
        <v>947</v>
      </c>
      <c r="C611" s="9" t="s">
        <v>346</v>
      </c>
      <c r="D611" s="9" t="s">
        <v>65</v>
      </c>
      <c r="E611" s="9" t="str">
        <f t="shared" si="1"/>
        <v>Kabupaten Barru</v>
      </c>
      <c r="AF611" s="9" t="s">
        <v>419</v>
      </c>
      <c r="AN611" s="14">
        <v>0.0</v>
      </c>
      <c r="AO611" s="14">
        <v>1.0</v>
      </c>
      <c r="AP611" s="14">
        <v>0.0</v>
      </c>
      <c r="AQ611" s="14">
        <v>0.0</v>
      </c>
      <c r="AR611" s="14">
        <v>0.0</v>
      </c>
      <c r="AS611" s="14" t="s">
        <v>856</v>
      </c>
      <c r="AT611" s="15" t="s">
        <v>348</v>
      </c>
    </row>
    <row r="612" ht="15.75" customHeight="1">
      <c r="A612" s="14">
        <v>812.0</v>
      </c>
      <c r="B612" s="14" t="s">
        <v>948</v>
      </c>
      <c r="C612" s="9" t="s">
        <v>318</v>
      </c>
      <c r="D612" s="9" t="s">
        <v>63</v>
      </c>
      <c r="E612" s="9" t="str">
        <f t="shared" si="1"/>
        <v>Kabupaten Sigi</v>
      </c>
      <c r="AD612" s="9" t="s">
        <v>774</v>
      </c>
      <c r="AN612" s="14">
        <v>1.0</v>
      </c>
      <c r="AO612" s="14">
        <v>2.0</v>
      </c>
      <c r="AP612" s="14">
        <v>0.0</v>
      </c>
      <c r="AQ612" s="14">
        <v>0.0</v>
      </c>
      <c r="AR612" s="14">
        <v>0.0</v>
      </c>
      <c r="AS612" s="14" t="s">
        <v>856</v>
      </c>
      <c r="AT612" s="15" t="s">
        <v>946</v>
      </c>
    </row>
    <row r="613" ht="15.75" customHeight="1">
      <c r="A613" s="14">
        <v>813.0</v>
      </c>
      <c r="B613" s="14" t="s">
        <v>949</v>
      </c>
      <c r="C613" s="9" t="s">
        <v>318</v>
      </c>
      <c r="D613" s="9" t="s">
        <v>63</v>
      </c>
      <c r="E613" s="9" t="str">
        <f t="shared" si="1"/>
        <v>Kabupaten Donggala</v>
      </c>
      <c r="AD613" s="9" t="s">
        <v>777</v>
      </c>
      <c r="AN613" s="14">
        <v>6.0</v>
      </c>
      <c r="AO613" s="14">
        <v>0.0</v>
      </c>
      <c r="AP613" s="14">
        <v>0.0</v>
      </c>
      <c r="AQ613" s="14">
        <v>0.0</v>
      </c>
      <c r="AR613" s="14">
        <v>0.0</v>
      </c>
      <c r="AS613" s="14" t="s">
        <v>856</v>
      </c>
      <c r="AT613" s="15" t="s">
        <v>946</v>
      </c>
    </row>
    <row r="614" ht="15.75" customHeight="1">
      <c r="A614" s="14">
        <v>814.0</v>
      </c>
      <c r="B614" s="14" t="s">
        <v>949</v>
      </c>
      <c r="C614" s="9" t="s">
        <v>318</v>
      </c>
      <c r="D614" s="9" t="s">
        <v>63</v>
      </c>
      <c r="E614" s="9" t="str">
        <f t="shared" si="1"/>
        <v>Kabupaten Parigi Moutong</v>
      </c>
      <c r="AD614" s="9" t="s">
        <v>781</v>
      </c>
      <c r="AN614" s="14">
        <v>8.0</v>
      </c>
      <c r="AO614" s="14">
        <v>1.0</v>
      </c>
      <c r="AP614" s="14">
        <v>0.0</v>
      </c>
      <c r="AQ614" s="14">
        <v>0.0</v>
      </c>
      <c r="AR614" s="14">
        <v>0.0</v>
      </c>
      <c r="AS614" s="14" t="s">
        <v>856</v>
      </c>
      <c r="AT614" s="15" t="s">
        <v>946</v>
      </c>
    </row>
    <row r="615" ht="15.75" customHeight="1">
      <c r="A615" s="14">
        <v>815.0</v>
      </c>
      <c r="B615" s="14" t="s">
        <v>950</v>
      </c>
      <c r="C615" s="9" t="s">
        <v>318</v>
      </c>
      <c r="D615" s="9" t="s">
        <v>63</v>
      </c>
      <c r="E615" s="9" t="str">
        <f t="shared" si="1"/>
        <v>Kabupaten Poso</v>
      </c>
      <c r="AD615" s="9" t="s">
        <v>783</v>
      </c>
      <c r="AN615" s="14">
        <v>3.0</v>
      </c>
      <c r="AO615" s="14">
        <v>0.0</v>
      </c>
      <c r="AP615" s="14">
        <v>0.0</v>
      </c>
      <c r="AQ615" s="14">
        <v>0.0</v>
      </c>
      <c r="AR615" s="14">
        <v>0.0</v>
      </c>
      <c r="AS615" s="14" t="s">
        <v>856</v>
      </c>
      <c r="AT615" s="15" t="s">
        <v>946</v>
      </c>
    </row>
    <row r="616" ht="15.75" customHeight="1">
      <c r="A616" s="14">
        <v>816.0</v>
      </c>
      <c r="B616" s="14" t="s">
        <v>951</v>
      </c>
      <c r="C616" s="9" t="s">
        <v>318</v>
      </c>
      <c r="D616" s="9" t="s">
        <v>63</v>
      </c>
      <c r="E616" s="9" t="str">
        <f t="shared" si="1"/>
        <v>Kabupaten Tojo Una-una</v>
      </c>
      <c r="AD616" s="9" t="s">
        <v>785</v>
      </c>
      <c r="AN616" s="14">
        <v>4.0</v>
      </c>
      <c r="AO616" s="14">
        <v>2.0</v>
      </c>
      <c r="AP616" s="14">
        <v>0.0</v>
      </c>
      <c r="AQ616" s="14">
        <v>0.0</v>
      </c>
      <c r="AR616" s="14">
        <v>0.0</v>
      </c>
      <c r="AS616" s="14" t="s">
        <v>856</v>
      </c>
      <c r="AT616" s="15" t="s">
        <v>946</v>
      </c>
    </row>
    <row r="617" ht="15.75" customHeight="1">
      <c r="A617" s="14">
        <v>817.0</v>
      </c>
      <c r="B617" s="14" t="s">
        <v>951</v>
      </c>
      <c r="C617" s="9" t="s">
        <v>318</v>
      </c>
      <c r="D617" s="9" t="s">
        <v>63</v>
      </c>
      <c r="E617" s="9" t="str">
        <f t="shared" si="1"/>
        <v>Kabupaten Tolitoli</v>
      </c>
      <c r="AD617" s="9" t="s">
        <v>788</v>
      </c>
      <c r="AN617" s="14">
        <v>0.0</v>
      </c>
      <c r="AO617" s="14">
        <v>1.0</v>
      </c>
      <c r="AP617" s="14">
        <v>0.0</v>
      </c>
      <c r="AQ617" s="14">
        <v>0.0</v>
      </c>
      <c r="AR617" s="14">
        <v>0.0</v>
      </c>
      <c r="AS617" s="14" t="s">
        <v>856</v>
      </c>
      <c r="AT617" s="15" t="s">
        <v>946</v>
      </c>
    </row>
    <row r="618" ht="15.75" customHeight="1">
      <c r="A618" s="14">
        <v>818.0</v>
      </c>
      <c r="B618" s="14" t="s">
        <v>952</v>
      </c>
      <c r="C618" s="9" t="s">
        <v>353</v>
      </c>
      <c r="D618" s="9" t="s">
        <v>35</v>
      </c>
      <c r="E618" s="9" t="str">
        <f t="shared" si="1"/>
        <v>Kabupaten Kendal</v>
      </c>
      <c r="S618" s="9" t="s">
        <v>351</v>
      </c>
      <c r="AN618" s="14">
        <v>35.0</v>
      </c>
      <c r="AO618" s="14">
        <v>7.0</v>
      </c>
      <c r="AP618" s="14">
        <v>0.0</v>
      </c>
      <c r="AQ618" s="14">
        <v>0.0</v>
      </c>
      <c r="AR618" s="14">
        <v>0.0</v>
      </c>
      <c r="AS618" s="14" t="s">
        <v>856</v>
      </c>
      <c r="AT618" s="15" t="s">
        <v>127</v>
      </c>
    </row>
    <row r="619" ht="15.75" customHeight="1">
      <c r="A619" s="14">
        <v>819.0</v>
      </c>
      <c r="B619" s="14" t="s">
        <v>953</v>
      </c>
      <c r="C619" s="9" t="s">
        <v>353</v>
      </c>
      <c r="D619" s="9" t="s">
        <v>35</v>
      </c>
      <c r="E619" s="9" t="str">
        <f t="shared" si="1"/>
        <v>Kabupaten Batang</v>
      </c>
      <c r="S619" s="9" t="s">
        <v>354</v>
      </c>
      <c r="AN619" s="14">
        <v>128.0</v>
      </c>
      <c r="AO619" s="14">
        <v>5.0</v>
      </c>
      <c r="AP619" s="14">
        <v>0.0</v>
      </c>
      <c r="AQ619" s="14">
        <v>0.0</v>
      </c>
      <c r="AR619" s="14">
        <v>0.0</v>
      </c>
      <c r="AS619" s="14" t="s">
        <v>856</v>
      </c>
      <c r="AT619" s="15" t="s">
        <v>355</v>
      </c>
    </row>
    <row r="620" ht="15.75" customHeight="1">
      <c r="A620" s="14">
        <v>820.0</v>
      </c>
      <c r="B620" s="14" t="s">
        <v>954</v>
      </c>
      <c r="C620" s="9" t="s">
        <v>353</v>
      </c>
      <c r="D620" s="9" t="s">
        <v>35</v>
      </c>
      <c r="E620" s="9" t="str">
        <f t="shared" si="1"/>
        <v>Kabupaten Pekalongan</v>
      </c>
      <c r="S620" s="9" t="s">
        <v>385</v>
      </c>
      <c r="AN620" s="14">
        <v>29.0</v>
      </c>
      <c r="AO620" s="14">
        <v>2.0</v>
      </c>
      <c r="AP620" s="14">
        <v>0.0</v>
      </c>
      <c r="AQ620" s="14">
        <v>0.0</v>
      </c>
      <c r="AR620" s="14">
        <v>0.0</v>
      </c>
      <c r="AS620" s="14" t="s">
        <v>856</v>
      </c>
      <c r="AT620" s="15" t="s">
        <v>636</v>
      </c>
    </row>
    <row r="621" ht="15.75" customHeight="1">
      <c r="A621" s="14">
        <v>821.0</v>
      </c>
      <c r="B621" s="14" t="s">
        <v>955</v>
      </c>
      <c r="C621" s="9" t="s">
        <v>353</v>
      </c>
      <c r="D621" s="9" t="s">
        <v>35</v>
      </c>
      <c r="E621" s="9" t="str">
        <f t="shared" si="1"/>
        <v>Kota Pekalongan</v>
      </c>
      <c r="S621" s="9" t="s">
        <v>378</v>
      </c>
      <c r="AN621" s="14">
        <v>27.0</v>
      </c>
      <c r="AO621" s="14">
        <v>0.0</v>
      </c>
      <c r="AP621" s="14">
        <v>1.0</v>
      </c>
      <c r="AQ621" s="14">
        <v>0.0</v>
      </c>
      <c r="AR621" s="14">
        <v>0.0</v>
      </c>
      <c r="AS621" s="14" t="s">
        <v>655</v>
      </c>
      <c r="AT621" s="15" t="s">
        <v>638</v>
      </c>
    </row>
    <row r="622" ht="15.75" customHeight="1">
      <c r="A622" s="14">
        <v>822.0</v>
      </c>
      <c r="B622" s="14" t="s">
        <v>956</v>
      </c>
      <c r="C622" s="9" t="s">
        <v>353</v>
      </c>
      <c r="D622" s="9" t="s">
        <v>35</v>
      </c>
      <c r="E622" s="9" t="str">
        <f t="shared" si="1"/>
        <v>Kabupaten Pemalang</v>
      </c>
      <c r="S622" s="9" t="s">
        <v>425</v>
      </c>
      <c r="AN622" s="14">
        <v>609.0</v>
      </c>
      <c r="AO622" s="14">
        <v>6.0</v>
      </c>
      <c r="AP622" s="14">
        <v>0.0</v>
      </c>
      <c r="AQ622" s="14">
        <v>0.0</v>
      </c>
      <c r="AR622" s="14">
        <v>0.0</v>
      </c>
      <c r="AS622" s="14" t="s">
        <v>856</v>
      </c>
      <c r="AT622" s="15" t="s">
        <v>426</v>
      </c>
    </row>
    <row r="623" ht="15.75" customHeight="1">
      <c r="A623" s="14">
        <v>823.0</v>
      </c>
      <c r="B623" s="14" t="s">
        <v>957</v>
      </c>
      <c r="C623" s="9" t="s">
        <v>353</v>
      </c>
      <c r="D623" s="9" t="s">
        <v>35</v>
      </c>
      <c r="E623" s="9" t="str">
        <f t="shared" si="1"/>
        <v>Kota Tegal</v>
      </c>
      <c r="S623" s="9" t="s">
        <v>428</v>
      </c>
      <c r="AN623" s="14">
        <v>76.0</v>
      </c>
      <c r="AO623" s="14">
        <v>14.0</v>
      </c>
      <c r="AP623" s="14">
        <v>1.0</v>
      </c>
      <c r="AQ623" s="14">
        <v>0.0</v>
      </c>
      <c r="AR623" s="14">
        <v>0.0</v>
      </c>
      <c r="AS623" s="14" t="s">
        <v>856</v>
      </c>
      <c r="AT623" s="15" t="s">
        <v>839</v>
      </c>
    </row>
    <row r="624" ht="15.75" customHeight="1">
      <c r="A624" s="14">
        <v>824.0</v>
      </c>
      <c r="B624" s="14" t="s">
        <v>958</v>
      </c>
      <c r="C624" s="9" t="s">
        <v>353</v>
      </c>
      <c r="D624" s="9" t="s">
        <v>35</v>
      </c>
      <c r="E624" s="9" t="str">
        <f t="shared" si="1"/>
        <v>Kabupaten Tegal</v>
      </c>
      <c r="S624" s="9" t="s">
        <v>431</v>
      </c>
      <c r="AN624" s="14">
        <v>200.0</v>
      </c>
      <c r="AO624" s="14">
        <v>11.0</v>
      </c>
      <c r="AP624" s="14">
        <v>0.0</v>
      </c>
      <c r="AQ624" s="14">
        <v>0.0</v>
      </c>
      <c r="AR624" s="14">
        <v>0.0</v>
      </c>
      <c r="AS624" s="14" t="s">
        <v>856</v>
      </c>
      <c r="AT624" s="15" t="s">
        <v>127</v>
      </c>
    </row>
    <row r="625" ht="15.75" customHeight="1">
      <c r="A625" s="14">
        <v>825.0</v>
      </c>
      <c r="B625" s="14" t="s">
        <v>959</v>
      </c>
      <c r="C625" s="9" t="s">
        <v>353</v>
      </c>
      <c r="D625" s="9" t="s">
        <v>35</v>
      </c>
      <c r="E625" s="9" t="str">
        <f t="shared" si="1"/>
        <v>Kabupaten Brebes</v>
      </c>
      <c r="S625" s="9" t="s">
        <v>433</v>
      </c>
      <c r="AN625" s="14">
        <v>497.0</v>
      </c>
      <c r="AO625" s="14">
        <v>21.0</v>
      </c>
      <c r="AP625" s="14">
        <v>0.0</v>
      </c>
      <c r="AQ625" s="14">
        <v>0.0</v>
      </c>
      <c r="AR625" s="14">
        <v>0.0</v>
      </c>
      <c r="AS625" s="14" t="s">
        <v>856</v>
      </c>
      <c r="AT625" s="15" t="s">
        <v>644</v>
      </c>
    </row>
    <row r="626" ht="15.75" customHeight="1">
      <c r="A626" s="14">
        <v>826.0</v>
      </c>
      <c r="B626" s="14" t="s">
        <v>960</v>
      </c>
      <c r="C626" s="9" t="s">
        <v>551</v>
      </c>
      <c r="D626" s="9" t="s">
        <v>49</v>
      </c>
      <c r="E626" s="9" t="str">
        <f t="shared" si="1"/>
        <v>Kota Pontianak</v>
      </c>
      <c r="AK626" s="9" t="s">
        <v>552</v>
      </c>
      <c r="AN626" s="14">
        <v>174.0</v>
      </c>
      <c r="AO626" s="14">
        <v>7.0</v>
      </c>
      <c r="AP626" s="14">
        <v>2.0</v>
      </c>
      <c r="AQ626" s="14">
        <v>0.0</v>
      </c>
      <c r="AR626" s="14">
        <v>0.0</v>
      </c>
      <c r="AS626" s="14" t="s">
        <v>856</v>
      </c>
      <c r="AT626" s="15" t="s">
        <v>553</v>
      </c>
    </row>
    <row r="627" ht="15.75" customHeight="1">
      <c r="A627" s="14">
        <v>827.0</v>
      </c>
      <c r="B627" s="14" t="s">
        <v>961</v>
      </c>
      <c r="C627" s="9" t="s">
        <v>551</v>
      </c>
      <c r="D627" s="9" t="s">
        <v>49</v>
      </c>
      <c r="E627" s="9" t="str">
        <f t="shared" si="1"/>
        <v>Kota Singkawang</v>
      </c>
      <c r="AK627" s="9" t="s">
        <v>557</v>
      </c>
      <c r="AN627" s="14">
        <v>130.0</v>
      </c>
      <c r="AO627" s="14">
        <v>4.0</v>
      </c>
      <c r="AP627" s="14">
        <v>2.0</v>
      </c>
      <c r="AQ627" s="14">
        <v>0.0</v>
      </c>
      <c r="AR627" s="14">
        <v>0.0</v>
      </c>
      <c r="AS627" s="14" t="s">
        <v>856</v>
      </c>
      <c r="AT627" s="15" t="s">
        <v>553</v>
      </c>
    </row>
    <row r="628" ht="15.75" customHeight="1">
      <c r="A628" s="14">
        <v>828.0</v>
      </c>
      <c r="B628" s="14" t="s">
        <v>962</v>
      </c>
      <c r="C628" s="9" t="s">
        <v>551</v>
      </c>
      <c r="D628" s="9" t="s">
        <v>49</v>
      </c>
      <c r="E628" s="9" t="str">
        <f t="shared" si="1"/>
        <v>Kabupaten Kubu Raya</v>
      </c>
      <c r="AK628" s="9" t="s">
        <v>561</v>
      </c>
      <c r="AN628" s="14">
        <v>134.0</v>
      </c>
      <c r="AO628" s="14">
        <v>3.0</v>
      </c>
      <c r="AP628" s="14">
        <v>0.0</v>
      </c>
      <c r="AQ628" s="14">
        <v>0.0</v>
      </c>
      <c r="AR628" s="14">
        <v>0.0</v>
      </c>
      <c r="AS628" s="14" t="s">
        <v>856</v>
      </c>
      <c r="AT628" s="15" t="s">
        <v>553</v>
      </c>
    </row>
    <row r="629" ht="15.75" customHeight="1">
      <c r="A629" s="14">
        <v>829.0</v>
      </c>
      <c r="B629" s="14" t="s">
        <v>963</v>
      </c>
      <c r="C629" s="9" t="s">
        <v>551</v>
      </c>
      <c r="D629" s="9" t="s">
        <v>49</v>
      </c>
      <c r="E629" s="9" t="str">
        <f t="shared" si="1"/>
        <v>Kabupaten Mempawah</v>
      </c>
      <c r="AK629" s="9" t="s">
        <v>565</v>
      </c>
      <c r="AN629" s="14">
        <v>70.0</v>
      </c>
      <c r="AO629" s="14">
        <v>1.0</v>
      </c>
      <c r="AP629" s="14">
        <v>0.0</v>
      </c>
      <c r="AQ629" s="14">
        <v>0.0</v>
      </c>
      <c r="AR629" s="14">
        <v>0.0</v>
      </c>
      <c r="AS629" s="14" t="s">
        <v>856</v>
      </c>
      <c r="AT629" s="15" t="s">
        <v>553</v>
      </c>
    </row>
    <row r="630" ht="15.75" customHeight="1">
      <c r="A630" s="14">
        <v>830.0</v>
      </c>
      <c r="B630" s="14" t="s">
        <v>964</v>
      </c>
      <c r="C630" s="9" t="s">
        <v>551</v>
      </c>
      <c r="D630" s="9" t="s">
        <v>49</v>
      </c>
      <c r="E630" s="9" t="str">
        <f t="shared" si="1"/>
        <v>Kabupaten Sambas</v>
      </c>
      <c r="AK630" s="9" t="s">
        <v>567</v>
      </c>
      <c r="AN630" s="14">
        <v>582.0</v>
      </c>
      <c r="AO630" s="14">
        <v>5.0</v>
      </c>
      <c r="AP630" s="14">
        <v>0.0</v>
      </c>
      <c r="AQ630" s="14">
        <v>0.0</v>
      </c>
      <c r="AR630" s="14">
        <v>0.0</v>
      </c>
      <c r="AS630" s="14" t="s">
        <v>856</v>
      </c>
      <c r="AT630" s="15" t="s">
        <v>553</v>
      </c>
    </row>
    <row r="631" ht="15.75" customHeight="1">
      <c r="A631" s="14">
        <v>831.0</v>
      </c>
      <c r="B631" s="14" t="s">
        <v>965</v>
      </c>
      <c r="C631" s="9" t="s">
        <v>551</v>
      </c>
      <c r="D631" s="9" t="s">
        <v>49</v>
      </c>
      <c r="E631" s="9" t="str">
        <f t="shared" si="1"/>
        <v>Kabupaten Landak</v>
      </c>
      <c r="AK631" s="9" t="s">
        <v>569</v>
      </c>
      <c r="AN631" s="14">
        <v>84.0</v>
      </c>
      <c r="AO631" s="14">
        <v>0.0</v>
      </c>
      <c r="AP631" s="14">
        <v>0.0</v>
      </c>
      <c r="AQ631" s="14">
        <v>0.0</v>
      </c>
      <c r="AR631" s="14">
        <v>0.0</v>
      </c>
      <c r="AS631" s="14" t="s">
        <v>856</v>
      </c>
      <c r="AT631" s="15" t="s">
        <v>553</v>
      </c>
    </row>
    <row r="632" ht="15.75" customHeight="1">
      <c r="A632" s="14">
        <v>832.0</v>
      </c>
      <c r="B632" s="14" t="s">
        <v>966</v>
      </c>
      <c r="C632" s="9" t="s">
        <v>551</v>
      </c>
      <c r="D632" s="9" t="s">
        <v>49</v>
      </c>
      <c r="E632" s="9" t="str">
        <f t="shared" si="1"/>
        <v>Kabupaten Bengkayang</v>
      </c>
      <c r="AK632" s="9" t="s">
        <v>571</v>
      </c>
      <c r="AN632" s="14">
        <v>29.0</v>
      </c>
      <c r="AO632" s="14">
        <v>0.0</v>
      </c>
      <c r="AP632" s="14">
        <v>0.0</v>
      </c>
      <c r="AQ632" s="14">
        <v>0.0</v>
      </c>
      <c r="AR632" s="14">
        <v>0.0</v>
      </c>
      <c r="AS632" s="14" t="s">
        <v>856</v>
      </c>
      <c r="AT632" s="15" t="s">
        <v>553</v>
      </c>
    </row>
    <row r="633" ht="15.75" customHeight="1">
      <c r="A633" s="14">
        <v>834.0</v>
      </c>
      <c r="B633" s="14" t="s">
        <v>967</v>
      </c>
      <c r="C633" s="9" t="s">
        <v>968</v>
      </c>
      <c r="D633" s="9" t="s">
        <v>45</v>
      </c>
      <c r="E633" s="9" t="str">
        <f t="shared" si="1"/>
        <v>Kabupaten Alor</v>
      </c>
      <c r="W633" s="9" t="s">
        <v>609</v>
      </c>
      <c r="AN633" s="14">
        <v>1.0</v>
      </c>
      <c r="AO633" s="14">
        <v>0.0</v>
      </c>
      <c r="AP633" s="14">
        <v>0.0</v>
      </c>
      <c r="AQ633" s="14">
        <v>0.0</v>
      </c>
      <c r="AR633" s="14">
        <v>0.0</v>
      </c>
      <c r="AS633" s="14" t="s">
        <v>856</v>
      </c>
      <c r="AT633" s="15" t="s">
        <v>969</v>
      </c>
    </row>
    <row r="634" ht="15.75" customHeight="1">
      <c r="A634" s="14">
        <v>835.0</v>
      </c>
      <c r="B634" s="14" t="s">
        <v>970</v>
      </c>
      <c r="C634" s="9" t="s">
        <v>521</v>
      </c>
      <c r="D634" s="9" t="s">
        <v>43</v>
      </c>
      <c r="E634" s="9" t="str">
        <f t="shared" si="1"/>
        <v>Kota Mataram</v>
      </c>
      <c r="X634" s="9" t="s">
        <v>522</v>
      </c>
      <c r="AN634" s="14">
        <v>86.0</v>
      </c>
      <c r="AO634" s="14">
        <v>11.0</v>
      </c>
      <c r="AP634" s="14">
        <v>0.0</v>
      </c>
      <c r="AQ634" s="14">
        <v>0.0</v>
      </c>
      <c r="AR634" s="14">
        <v>0.0</v>
      </c>
      <c r="AS634" s="14" t="s">
        <v>856</v>
      </c>
      <c r="AT634" s="15" t="s">
        <v>523</v>
      </c>
    </row>
    <row r="635" ht="15.75" customHeight="1">
      <c r="A635" s="14">
        <v>836.0</v>
      </c>
      <c r="B635" s="14" t="s">
        <v>971</v>
      </c>
      <c r="C635" s="9" t="s">
        <v>521</v>
      </c>
      <c r="D635" s="9" t="s">
        <v>43</v>
      </c>
      <c r="E635" s="9" t="str">
        <f t="shared" si="1"/>
        <v>Kabupaten Lombok Barat</v>
      </c>
      <c r="X635" s="9" t="s">
        <v>230</v>
      </c>
      <c r="AN635" s="14">
        <v>52.0</v>
      </c>
      <c r="AO635" s="14">
        <v>1.0</v>
      </c>
      <c r="AP635" s="14">
        <v>0.0</v>
      </c>
      <c r="AQ635" s="14">
        <v>0.0</v>
      </c>
      <c r="AR635" s="14">
        <v>0.0</v>
      </c>
      <c r="AS635" s="14" t="s">
        <v>856</v>
      </c>
      <c r="AT635" s="15" t="s">
        <v>523</v>
      </c>
    </row>
    <row r="636" ht="15.75" customHeight="1">
      <c r="A636" s="14">
        <v>837.0</v>
      </c>
      <c r="B636" s="14" t="s">
        <v>972</v>
      </c>
      <c r="C636" s="9" t="s">
        <v>521</v>
      </c>
      <c r="D636" s="9" t="s">
        <v>43</v>
      </c>
      <c r="E636" s="9" t="str">
        <f t="shared" si="1"/>
        <v>Kabupaten Lombok Tengah</v>
      </c>
      <c r="X636" s="9" t="s">
        <v>538</v>
      </c>
      <c r="AN636" s="14">
        <v>11.0</v>
      </c>
      <c r="AO636" s="14">
        <v>0.0</v>
      </c>
      <c r="AP636" s="14">
        <v>0.0</v>
      </c>
      <c r="AQ636" s="14">
        <v>0.0</v>
      </c>
      <c r="AR636" s="14">
        <v>0.0</v>
      </c>
      <c r="AS636" s="14" t="s">
        <v>856</v>
      </c>
      <c r="AT636" s="15" t="s">
        <v>523</v>
      </c>
    </row>
    <row r="637" ht="15.75" customHeight="1">
      <c r="A637" s="14">
        <v>838.0</v>
      </c>
      <c r="B637" s="14" t="s">
        <v>973</v>
      </c>
      <c r="C637" s="9" t="s">
        <v>521</v>
      </c>
      <c r="D637" s="9" t="s">
        <v>43</v>
      </c>
      <c r="E637" s="9" t="str">
        <f t="shared" si="1"/>
        <v>Kabupaten Lombok Utara</v>
      </c>
      <c r="X637" s="9" t="s">
        <v>540</v>
      </c>
      <c r="AN637" s="14">
        <v>86.0</v>
      </c>
      <c r="AO637" s="14">
        <v>0.0</v>
      </c>
      <c r="AP637" s="14">
        <v>0.0</v>
      </c>
      <c r="AQ637" s="14">
        <v>0.0</v>
      </c>
      <c r="AR637" s="14">
        <v>0.0</v>
      </c>
      <c r="AS637" s="14" t="s">
        <v>856</v>
      </c>
      <c r="AT637" s="15" t="s">
        <v>523</v>
      </c>
    </row>
    <row r="638" ht="15.75" customHeight="1">
      <c r="A638" s="14">
        <v>839.0</v>
      </c>
      <c r="B638" s="14" t="s">
        <v>973</v>
      </c>
      <c r="C638" s="9" t="s">
        <v>521</v>
      </c>
      <c r="D638" s="9" t="s">
        <v>43</v>
      </c>
      <c r="E638" s="9" t="str">
        <f t="shared" si="1"/>
        <v>Kabupaten Lombok Timur</v>
      </c>
      <c r="X638" s="9" t="s">
        <v>543</v>
      </c>
      <c r="AN638" s="14">
        <v>130.0</v>
      </c>
      <c r="AO638" s="14">
        <v>4.0</v>
      </c>
      <c r="AP638" s="14">
        <v>2.0</v>
      </c>
      <c r="AQ638" s="14">
        <v>0.0</v>
      </c>
      <c r="AR638" s="14">
        <v>0.0</v>
      </c>
      <c r="AS638" s="14" t="s">
        <v>856</v>
      </c>
      <c r="AT638" s="15" t="s">
        <v>523</v>
      </c>
    </row>
    <row r="639" ht="15.75" customHeight="1">
      <c r="A639" s="14">
        <v>840.0</v>
      </c>
      <c r="B639" s="14" t="s">
        <v>974</v>
      </c>
      <c r="C639" s="9" t="s">
        <v>214</v>
      </c>
      <c r="D639" s="9" t="s">
        <v>35</v>
      </c>
      <c r="E639" s="9" t="str">
        <f t="shared" si="1"/>
        <v>Kabupaten Boyolali</v>
      </c>
      <c r="S639" s="9" t="s">
        <v>125</v>
      </c>
      <c r="AN639" s="14">
        <v>13.0</v>
      </c>
      <c r="AO639" s="14">
        <v>2.0</v>
      </c>
      <c r="AP639" s="14">
        <v>0.0</v>
      </c>
      <c r="AQ639" s="14">
        <v>0.0</v>
      </c>
      <c r="AR639" s="14">
        <v>0.0</v>
      </c>
      <c r="AS639" s="14" t="s">
        <v>856</v>
      </c>
      <c r="AT639" s="15" t="s">
        <v>127</v>
      </c>
    </row>
    <row r="640" ht="15.75" customHeight="1">
      <c r="A640" s="14">
        <v>841.0</v>
      </c>
      <c r="B640" s="14" t="s">
        <v>975</v>
      </c>
      <c r="C640" s="9" t="s">
        <v>214</v>
      </c>
      <c r="D640" s="9" t="s">
        <v>35</v>
      </c>
      <c r="E640" s="9" t="str">
        <f t="shared" si="1"/>
        <v>Kabupaten Klaten</v>
      </c>
      <c r="S640" s="9" t="s">
        <v>215</v>
      </c>
      <c r="AN640" s="14">
        <v>658.0</v>
      </c>
      <c r="AO640" s="14">
        <v>5.0</v>
      </c>
      <c r="AP640" s="14">
        <v>0.0</v>
      </c>
      <c r="AQ640" s="14">
        <v>0.0</v>
      </c>
      <c r="AR640" s="14">
        <v>0.0</v>
      </c>
      <c r="AS640" s="14" t="s">
        <v>856</v>
      </c>
      <c r="AT640" s="15" t="s">
        <v>127</v>
      </c>
    </row>
    <row r="641" ht="15.75" customHeight="1">
      <c r="A641" s="14">
        <v>842.0</v>
      </c>
      <c r="B641" s="14" t="s">
        <v>976</v>
      </c>
      <c r="C641" s="9" t="s">
        <v>751</v>
      </c>
      <c r="D641" s="9" t="s">
        <v>43</v>
      </c>
      <c r="E641" s="9" t="str">
        <f t="shared" si="1"/>
        <v>Kabupaten Dompu</v>
      </c>
      <c r="X641" s="9" t="s">
        <v>556</v>
      </c>
      <c r="AN641" s="14">
        <v>39.0</v>
      </c>
      <c r="AO641" s="14">
        <v>1.0</v>
      </c>
      <c r="AP641" s="14">
        <v>0.0</v>
      </c>
      <c r="AQ641" s="14">
        <v>0.0</v>
      </c>
      <c r="AR641" s="14">
        <v>0.0</v>
      </c>
      <c r="AS641" s="14" t="s">
        <v>856</v>
      </c>
      <c r="AT641" s="15" t="s">
        <v>523</v>
      </c>
    </row>
    <row r="642" ht="15.75" customHeight="1">
      <c r="A642" s="14">
        <v>843.0</v>
      </c>
      <c r="B642" s="14" t="s">
        <v>977</v>
      </c>
      <c r="C642" s="9" t="s">
        <v>214</v>
      </c>
      <c r="D642" s="9" t="s">
        <v>35</v>
      </c>
      <c r="E642" s="9" t="str">
        <f t="shared" si="1"/>
        <v>Kabupaten Sukoharjo</v>
      </c>
      <c r="S642" s="9" t="s">
        <v>217</v>
      </c>
      <c r="AN642" s="14">
        <v>96.0</v>
      </c>
      <c r="AO642" s="14">
        <v>2.0</v>
      </c>
      <c r="AP642" s="14">
        <v>0.0</v>
      </c>
      <c r="AQ642" s="14">
        <v>0.0</v>
      </c>
      <c r="AR642" s="14">
        <v>0.0</v>
      </c>
      <c r="AS642" s="14" t="s">
        <v>856</v>
      </c>
      <c r="AT642" s="15" t="s">
        <v>127</v>
      </c>
    </row>
    <row r="643" ht="15.75" customHeight="1">
      <c r="A643" s="14">
        <v>844.0</v>
      </c>
      <c r="B643" s="14" t="s">
        <v>978</v>
      </c>
      <c r="C643" s="9" t="s">
        <v>214</v>
      </c>
      <c r="D643" s="9" t="s">
        <v>35</v>
      </c>
      <c r="E643" s="9" t="str">
        <f t="shared" si="1"/>
        <v>Kabupaten Wonogiri</v>
      </c>
      <c r="S643" s="9" t="s">
        <v>219</v>
      </c>
      <c r="AN643" s="14">
        <v>27.0</v>
      </c>
      <c r="AO643" s="14">
        <v>7.0</v>
      </c>
      <c r="AP643" s="14">
        <v>1.0</v>
      </c>
      <c r="AQ643" s="14">
        <v>0.0</v>
      </c>
      <c r="AR643" s="14">
        <v>0.0</v>
      </c>
      <c r="AS643" s="14" t="s">
        <v>856</v>
      </c>
      <c r="AT643" s="15" t="s">
        <v>127</v>
      </c>
    </row>
    <row r="644" ht="15.75" customHeight="1">
      <c r="A644" s="14">
        <v>845.0</v>
      </c>
      <c r="B644" s="14" t="s">
        <v>978</v>
      </c>
      <c r="C644" s="9" t="s">
        <v>214</v>
      </c>
      <c r="D644" s="9" t="s">
        <v>35</v>
      </c>
      <c r="E644" s="9" t="str">
        <f t="shared" si="1"/>
        <v>Kabupaten Karanganyar</v>
      </c>
      <c r="S644" s="9" t="s">
        <v>221</v>
      </c>
      <c r="AN644" s="14">
        <v>20.0</v>
      </c>
      <c r="AO644" s="14">
        <v>3.0</v>
      </c>
      <c r="AP644" s="14">
        <v>0.0</v>
      </c>
      <c r="AQ644" s="14">
        <v>0.0</v>
      </c>
      <c r="AR644" s="14">
        <v>0.0</v>
      </c>
      <c r="AS644" s="14" t="s">
        <v>856</v>
      </c>
      <c r="AT644" s="15" t="s">
        <v>127</v>
      </c>
    </row>
    <row r="645" ht="15.75" customHeight="1">
      <c r="A645" s="14">
        <v>846.0</v>
      </c>
      <c r="B645" s="14" t="s">
        <v>979</v>
      </c>
      <c r="C645" s="9" t="s">
        <v>214</v>
      </c>
      <c r="D645" s="9" t="s">
        <v>35</v>
      </c>
      <c r="E645" s="9" t="str">
        <f t="shared" si="1"/>
        <v>Kabupaten Sragen</v>
      </c>
      <c r="S645" s="9" t="s">
        <v>223</v>
      </c>
      <c r="AN645" s="14">
        <v>65.0</v>
      </c>
      <c r="AO645" s="14">
        <v>1.0</v>
      </c>
      <c r="AP645" s="14">
        <v>0.0</v>
      </c>
      <c r="AQ645" s="14">
        <v>0.0</v>
      </c>
      <c r="AR645" s="14">
        <v>0.0</v>
      </c>
      <c r="AS645" s="14" t="s">
        <v>856</v>
      </c>
      <c r="AT645" s="15" t="s">
        <v>127</v>
      </c>
    </row>
    <row r="646" ht="15.75" customHeight="1">
      <c r="A646" s="14">
        <v>847.0</v>
      </c>
      <c r="B646" s="14" t="s">
        <v>980</v>
      </c>
      <c r="C646" s="9" t="s">
        <v>214</v>
      </c>
      <c r="D646" s="9" t="s">
        <v>35</v>
      </c>
      <c r="E646" s="9" t="str">
        <f t="shared" si="1"/>
        <v>Kota Surakarta</v>
      </c>
      <c r="S646" s="9" t="s">
        <v>238</v>
      </c>
      <c r="AN646" s="14">
        <v>123.0</v>
      </c>
      <c r="AO646" s="14">
        <v>22.0</v>
      </c>
      <c r="AP646" s="14">
        <v>7.0</v>
      </c>
      <c r="AQ646" s="14">
        <v>1.0</v>
      </c>
      <c r="AR646" s="14">
        <v>4.0</v>
      </c>
      <c r="AS646" s="14" t="s">
        <v>856</v>
      </c>
      <c r="AT646" s="15" t="s">
        <v>127</v>
      </c>
    </row>
    <row r="647" ht="15.75" customHeight="1">
      <c r="A647" s="14">
        <v>848.0</v>
      </c>
      <c r="B647" s="14" t="s">
        <v>980</v>
      </c>
      <c r="C647" s="9" t="s">
        <v>214</v>
      </c>
      <c r="D647" s="9" t="s">
        <v>35</v>
      </c>
      <c r="E647" s="9" t="str">
        <f t="shared" si="1"/>
        <v>Kabupaten Grobogan</v>
      </c>
      <c r="S647" s="9" t="s">
        <v>241</v>
      </c>
      <c r="AN647" s="14">
        <v>50.0</v>
      </c>
      <c r="AO647" s="14">
        <v>4.0</v>
      </c>
      <c r="AP647" s="14">
        <v>0.0</v>
      </c>
      <c r="AQ647" s="14">
        <v>0.0</v>
      </c>
      <c r="AR647" s="14">
        <v>0.0</v>
      </c>
      <c r="AS647" s="14" t="s">
        <v>856</v>
      </c>
      <c r="AT647" s="15" t="s">
        <v>127</v>
      </c>
    </row>
    <row r="648" ht="15.75" customHeight="1">
      <c r="A648" s="14">
        <v>849.0</v>
      </c>
      <c r="B648" s="14" t="s">
        <v>981</v>
      </c>
      <c r="C648" s="9" t="s">
        <v>214</v>
      </c>
      <c r="D648" s="9" t="s">
        <v>35</v>
      </c>
      <c r="E648" s="9" t="str">
        <f t="shared" si="1"/>
        <v>Kabupaten Blora</v>
      </c>
      <c r="S648" s="9" t="s">
        <v>243</v>
      </c>
      <c r="AN648" s="14">
        <v>115.0</v>
      </c>
      <c r="AO648" s="14">
        <v>3.0</v>
      </c>
      <c r="AP648" s="14">
        <v>0.0</v>
      </c>
      <c r="AQ648" s="14">
        <v>0.0</v>
      </c>
      <c r="AR648" s="14">
        <v>0.0</v>
      </c>
      <c r="AS648" s="14" t="s">
        <v>856</v>
      </c>
      <c r="AT648" s="15" t="s">
        <v>127</v>
      </c>
    </row>
    <row r="649" ht="15.75" customHeight="1">
      <c r="A649" s="14">
        <v>850.0</v>
      </c>
      <c r="B649" s="14" t="s">
        <v>982</v>
      </c>
      <c r="C649" s="9" t="s">
        <v>751</v>
      </c>
      <c r="D649" s="9" t="s">
        <v>43</v>
      </c>
      <c r="E649" s="9" t="str">
        <f t="shared" si="1"/>
        <v>Kabupaten Bima</v>
      </c>
      <c r="X649" s="9" t="s">
        <v>559</v>
      </c>
      <c r="AN649" s="14">
        <v>52.0</v>
      </c>
      <c r="AO649" s="14">
        <v>0.0</v>
      </c>
      <c r="AP649" s="14">
        <v>0.0</v>
      </c>
      <c r="AQ649" s="14">
        <v>0.0</v>
      </c>
      <c r="AR649" s="14">
        <v>0.0</v>
      </c>
      <c r="AS649" s="14" t="s">
        <v>856</v>
      </c>
      <c r="AT649" s="15" t="s">
        <v>523</v>
      </c>
    </row>
    <row r="650" ht="15.75" customHeight="1">
      <c r="A650" s="14">
        <v>851.0</v>
      </c>
      <c r="B650" s="14" t="s">
        <v>983</v>
      </c>
      <c r="C650" s="9" t="s">
        <v>751</v>
      </c>
      <c r="D650" s="9" t="s">
        <v>43</v>
      </c>
      <c r="E650" s="9" t="str">
        <f t="shared" si="1"/>
        <v>Kota Bima</v>
      </c>
      <c r="X650" s="9" t="s">
        <v>563</v>
      </c>
      <c r="AN650" s="14">
        <v>40.0</v>
      </c>
      <c r="AO650" s="14">
        <v>0.0</v>
      </c>
      <c r="AP650" s="14">
        <v>0.0</v>
      </c>
      <c r="AQ650" s="14">
        <v>0.0</v>
      </c>
      <c r="AR650" s="14">
        <v>0.0</v>
      </c>
      <c r="AS650" s="14" t="s">
        <v>856</v>
      </c>
      <c r="AT650" s="15" t="s">
        <v>523</v>
      </c>
    </row>
    <row r="651" ht="15.75" customHeight="1">
      <c r="A651" s="14">
        <v>854.0</v>
      </c>
      <c r="B651" s="14" t="s">
        <v>984</v>
      </c>
      <c r="C651" s="9" t="s">
        <v>245</v>
      </c>
      <c r="D651" s="9" t="s">
        <v>9</v>
      </c>
      <c r="E651" s="9" t="str">
        <f t="shared" si="1"/>
        <v>Kota Banda Aceh</v>
      </c>
      <c r="F651" s="9" t="s">
        <v>406</v>
      </c>
      <c r="AN651" s="14">
        <v>75.0</v>
      </c>
      <c r="AO651" s="14">
        <v>38.0</v>
      </c>
      <c r="AP651" s="14">
        <v>2.0</v>
      </c>
      <c r="AQ651" s="14">
        <v>0.0</v>
      </c>
      <c r="AR651" s="14">
        <v>0.0</v>
      </c>
      <c r="AS651" s="14" t="s">
        <v>856</v>
      </c>
      <c r="AT651" s="15" t="s">
        <v>365</v>
      </c>
    </row>
    <row r="652" ht="15.75" customHeight="1">
      <c r="A652" s="14">
        <v>855.0</v>
      </c>
      <c r="B652" s="14" t="s">
        <v>985</v>
      </c>
      <c r="C652" s="9" t="s">
        <v>245</v>
      </c>
      <c r="D652" s="9" t="s">
        <v>9</v>
      </c>
      <c r="E652" s="9" t="str">
        <f t="shared" si="1"/>
        <v>Kota Sabang</v>
      </c>
      <c r="F652" s="9" t="s">
        <v>408</v>
      </c>
      <c r="AN652" s="14">
        <v>4.0</v>
      </c>
      <c r="AO652" s="14">
        <v>0.0</v>
      </c>
      <c r="AP652" s="14">
        <v>0.0</v>
      </c>
      <c r="AQ652" s="14">
        <v>0.0</v>
      </c>
      <c r="AR652" s="14">
        <v>0.0</v>
      </c>
      <c r="AS652" s="14" t="s">
        <v>856</v>
      </c>
      <c r="AT652" s="15" t="s">
        <v>365</v>
      </c>
    </row>
    <row r="653" ht="15.75" customHeight="1">
      <c r="A653" s="14">
        <v>856.0</v>
      </c>
      <c r="B653" s="14" t="s">
        <v>967</v>
      </c>
      <c r="C653" s="9" t="s">
        <v>245</v>
      </c>
      <c r="D653" s="9" t="s">
        <v>9</v>
      </c>
      <c r="E653" s="9" t="str">
        <f t="shared" si="1"/>
        <v>Kota Lhoksumawe</v>
      </c>
      <c r="F653" s="9" t="s">
        <v>409</v>
      </c>
      <c r="AN653" s="14">
        <v>18.0</v>
      </c>
      <c r="AO653" s="14">
        <v>0.0</v>
      </c>
      <c r="AP653" s="14">
        <v>0.0</v>
      </c>
      <c r="AQ653" s="14">
        <v>0.0</v>
      </c>
      <c r="AR653" s="14">
        <v>0.0</v>
      </c>
      <c r="AS653" s="14" t="s">
        <v>856</v>
      </c>
      <c r="AT653" s="15" t="s">
        <v>365</v>
      </c>
    </row>
    <row r="654" ht="15.75" customHeight="1">
      <c r="A654" s="14">
        <v>857.0</v>
      </c>
      <c r="B654" s="14" t="s">
        <v>967</v>
      </c>
      <c r="C654" s="9" t="s">
        <v>245</v>
      </c>
      <c r="D654" s="9" t="s">
        <v>9</v>
      </c>
      <c r="E654" s="9" t="str">
        <f t="shared" si="1"/>
        <v>Kota Langsa</v>
      </c>
      <c r="F654" s="9" t="s">
        <v>411</v>
      </c>
      <c r="AN654" s="14">
        <v>14.0</v>
      </c>
      <c r="AO654" s="14">
        <v>0.0</v>
      </c>
      <c r="AP654" s="14">
        <v>0.0</v>
      </c>
      <c r="AQ654" s="14">
        <v>0.0</v>
      </c>
      <c r="AR654" s="14">
        <v>0.0</v>
      </c>
      <c r="AS654" s="14" t="s">
        <v>856</v>
      </c>
      <c r="AT654" s="15" t="s">
        <v>365</v>
      </c>
    </row>
    <row r="655" ht="15.75" customHeight="1">
      <c r="A655" s="14">
        <v>858.0</v>
      </c>
      <c r="B655" s="14" t="s">
        <v>986</v>
      </c>
      <c r="C655" s="9" t="s">
        <v>245</v>
      </c>
      <c r="D655" s="9" t="s">
        <v>9</v>
      </c>
      <c r="E655" s="9" t="str">
        <f t="shared" si="1"/>
        <v>Kota Subulussalam</v>
      </c>
      <c r="F655" s="9" t="s">
        <v>414</v>
      </c>
      <c r="AN655" s="14">
        <v>7.0</v>
      </c>
      <c r="AO655" s="14">
        <v>0.0</v>
      </c>
      <c r="AP655" s="14">
        <v>0.0</v>
      </c>
      <c r="AQ655" s="14">
        <v>0.0</v>
      </c>
      <c r="AR655" s="14">
        <v>0.0</v>
      </c>
      <c r="AS655" s="14" t="s">
        <v>856</v>
      </c>
      <c r="AT655" s="15" t="s">
        <v>365</v>
      </c>
    </row>
    <row r="656" ht="15.75" customHeight="1">
      <c r="A656" s="14">
        <v>859.0</v>
      </c>
      <c r="B656" s="14" t="s">
        <v>986</v>
      </c>
      <c r="C656" s="9" t="s">
        <v>245</v>
      </c>
      <c r="D656" s="9" t="s">
        <v>9</v>
      </c>
      <c r="E656" s="9" t="str">
        <f t="shared" si="1"/>
        <v>Kabupaten Aceh Selatan</v>
      </c>
      <c r="F656" s="9" t="s">
        <v>364</v>
      </c>
      <c r="AN656" s="14">
        <v>2.0</v>
      </c>
      <c r="AO656" s="14">
        <v>0.0</v>
      </c>
      <c r="AP656" s="14">
        <v>0.0</v>
      </c>
      <c r="AQ656" s="14">
        <v>0.0</v>
      </c>
      <c r="AR656" s="14">
        <v>0.0</v>
      </c>
      <c r="AS656" s="14" t="s">
        <v>856</v>
      </c>
      <c r="AT656" s="15" t="s">
        <v>365</v>
      </c>
    </row>
    <row r="657" ht="15.75" customHeight="1">
      <c r="A657" s="14">
        <v>860.0</v>
      </c>
      <c r="B657" s="14" t="s">
        <v>987</v>
      </c>
      <c r="C657" s="9" t="s">
        <v>968</v>
      </c>
      <c r="D657" s="9" t="s">
        <v>45</v>
      </c>
      <c r="E657" s="9" t="str">
        <f t="shared" si="1"/>
        <v>Kabupaten Belu</v>
      </c>
      <c r="W657" s="9" t="s">
        <v>615</v>
      </c>
      <c r="AN657" s="14">
        <v>19.0</v>
      </c>
      <c r="AO657" s="14">
        <v>0.0</v>
      </c>
      <c r="AP657" s="14">
        <v>0.0</v>
      </c>
      <c r="AQ657" s="14">
        <v>0.0</v>
      </c>
      <c r="AR657" s="14">
        <v>0.0</v>
      </c>
      <c r="AS657" s="14" t="s">
        <v>856</v>
      </c>
      <c r="AT657" s="15" t="s">
        <v>969</v>
      </c>
    </row>
    <row r="658" ht="15.75" customHeight="1">
      <c r="A658" s="14">
        <v>861.0</v>
      </c>
      <c r="B658" s="14" t="s">
        <v>988</v>
      </c>
      <c r="C658" s="9" t="s">
        <v>245</v>
      </c>
      <c r="D658" s="9" t="s">
        <v>9</v>
      </c>
      <c r="E658" s="9" t="str">
        <f t="shared" si="1"/>
        <v>Kabupaten Aceh Tenggara</v>
      </c>
      <c r="F658" s="9" t="s">
        <v>368</v>
      </c>
      <c r="AN658" s="14">
        <v>13.0</v>
      </c>
      <c r="AO658" s="14">
        <v>0.0</v>
      </c>
      <c r="AP658" s="14">
        <v>0.0</v>
      </c>
      <c r="AQ658" s="14">
        <v>0.0</v>
      </c>
      <c r="AR658" s="14">
        <v>0.0</v>
      </c>
      <c r="AS658" s="14" t="s">
        <v>856</v>
      </c>
      <c r="AT658" s="15" t="s">
        <v>365</v>
      </c>
    </row>
    <row r="659" ht="15.75" customHeight="1">
      <c r="A659" s="14">
        <v>862.0</v>
      </c>
      <c r="B659" s="14" t="s">
        <v>988</v>
      </c>
      <c r="C659" s="9" t="s">
        <v>245</v>
      </c>
      <c r="D659" s="9" t="s">
        <v>9</v>
      </c>
      <c r="E659" s="9" t="str">
        <f t="shared" si="1"/>
        <v>Kabupaten Aceh Timur</v>
      </c>
      <c r="F659" s="9" t="s">
        <v>370</v>
      </c>
      <c r="AN659" s="14">
        <v>34.0</v>
      </c>
      <c r="AO659" s="14">
        <v>0.0</v>
      </c>
      <c r="AP659" s="14">
        <v>0.0</v>
      </c>
      <c r="AQ659" s="14">
        <v>0.0</v>
      </c>
      <c r="AR659" s="14">
        <v>0.0</v>
      </c>
      <c r="AS659" s="14" t="s">
        <v>856</v>
      </c>
      <c r="AT659" s="15" t="s">
        <v>365</v>
      </c>
    </row>
    <row r="660" ht="15.75" customHeight="1">
      <c r="A660" s="14">
        <v>863.0</v>
      </c>
      <c r="B660" s="14" t="s">
        <v>987</v>
      </c>
      <c r="C660" s="9" t="s">
        <v>245</v>
      </c>
      <c r="D660" s="9" t="s">
        <v>9</v>
      </c>
      <c r="E660" s="9" t="str">
        <f t="shared" si="1"/>
        <v>Kabupaten Aceh Tengah</v>
      </c>
      <c r="F660" s="9" t="s">
        <v>373</v>
      </c>
      <c r="AN660" s="14">
        <v>6.0</v>
      </c>
      <c r="AO660" s="14">
        <v>0.0</v>
      </c>
      <c r="AP660" s="14">
        <v>0.0</v>
      </c>
      <c r="AQ660" s="14">
        <v>0.0</v>
      </c>
      <c r="AR660" s="14">
        <v>0.0</v>
      </c>
      <c r="AS660" s="14" t="s">
        <v>856</v>
      </c>
      <c r="AT660" s="15" t="s">
        <v>365</v>
      </c>
    </row>
    <row r="661" ht="15.75" customHeight="1">
      <c r="A661" s="14">
        <v>864.0</v>
      </c>
      <c r="B661" s="14" t="s">
        <v>989</v>
      </c>
      <c r="C661" s="9" t="s">
        <v>245</v>
      </c>
      <c r="D661" s="9" t="s">
        <v>9</v>
      </c>
      <c r="E661" s="9" t="str">
        <f t="shared" si="1"/>
        <v>Kabupaten Aceh Barat</v>
      </c>
      <c r="F661" s="9" t="s">
        <v>374</v>
      </c>
      <c r="AN661" s="14">
        <v>2.0</v>
      </c>
      <c r="AO661" s="14">
        <v>0.0</v>
      </c>
      <c r="AP661" s="14">
        <v>0.0</v>
      </c>
      <c r="AQ661" s="14">
        <v>0.0</v>
      </c>
      <c r="AR661" s="14">
        <v>0.0</v>
      </c>
      <c r="AS661" s="14" t="s">
        <v>856</v>
      </c>
      <c r="AT661" s="15" t="s">
        <v>365</v>
      </c>
    </row>
    <row r="662" ht="15.75" customHeight="1">
      <c r="A662" s="14">
        <v>865.0</v>
      </c>
      <c r="B662" s="14" t="s">
        <v>989</v>
      </c>
      <c r="C662" s="9" t="s">
        <v>245</v>
      </c>
      <c r="D662" s="9" t="s">
        <v>9</v>
      </c>
      <c r="E662" s="9" t="str">
        <f t="shared" si="1"/>
        <v>Kabupaten Aceh Besar</v>
      </c>
      <c r="F662" s="9" t="s">
        <v>376</v>
      </c>
      <c r="AN662" s="14">
        <v>33.0</v>
      </c>
      <c r="AO662" s="14">
        <v>0.0</v>
      </c>
      <c r="AP662" s="14">
        <v>1.0</v>
      </c>
      <c r="AQ662" s="14">
        <v>0.0</v>
      </c>
      <c r="AR662" s="14">
        <v>0.0</v>
      </c>
      <c r="AS662" s="14" t="s">
        <v>856</v>
      </c>
      <c r="AT662" s="15" t="s">
        <v>365</v>
      </c>
    </row>
    <row r="663" ht="15.75" customHeight="1">
      <c r="A663" s="14">
        <v>866.0</v>
      </c>
      <c r="B663" s="14" t="s">
        <v>990</v>
      </c>
      <c r="C663" s="9" t="s">
        <v>968</v>
      </c>
      <c r="D663" s="9" t="s">
        <v>45</v>
      </c>
      <c r="E663" s="9" t="str">
        <f t="shared" si="1"/>
        <v>Kabupaten Ende</v>
      </c>
      <c r="W663" s="9" t="s">
        <v>619</v>
      </c>
      <c r="AN663" s="14">
        <v>5.0</v>
      </c>
      <c r="AO663" s="14">
        <v>0.0</v>
      </c>
      <c r="AP663" s="14">
        <v>0.0</v>
      </c>
      <c r="AQ663" s="14">
        <v>0.0</v>
      </c>
      <c r="AR663" s="14">
        <v>0.0</v>
      </c>
      <c r="AS663" s="14" t="s">
        <v>856</v>
      </c>
      <c r="AT663" s="15" t="s">
        <v>969</v>
      </c>
    </row>
    <row r="664" ht="15.75" customHeight="1">
      <c r="A664" s="14">
        <v>867.0</v>
      </c>
      <c r="B664" s="14" t="s">
        <v>991</v>
      </c>
      <c r="C664" s="9" t="s">
        <v>245</v>
      </c>
      <c r="D664" s="9" t="s">
        <v>9</v>
      </c>
      <c r="E664" s="9" t="str">
        <f t="shared" si="1"/>
        <v>Kabupaten Pidie</v>
      </c>
      <c r="F664" s="9" t="s">
        <v>380</v>
      </c>
      <c r="AN664" s="14">
        <v>16.0</v>
      </c>
      <c r="AO664" s="14">
        <v>0.0</v>
      </c>
      <c r="AP664" s="14">
        <v>0.0</v>
      </c>
      <c r="AQ664" s="14">
        <v>0.0</v>
      </c>
      <c r="AR664" s="14">
        <v>0.0</v>
      </c>
      <c r="AS664" s="14" t="s">
        <v>856</v>
      </c>
      <c r="AT664" s="15" t="s">
        <v>365</v>
      </c>
    </row>
    <row r="665" ht="15.75" customHeight="1">
      <c r="A665" s="14">
        <v>868.0</v>
      </c>
      <c r="B665" s="14" t="s">
        <v>991</v>
      </c>
      <c r="C665" s="9" t="s">
        <v>245</v>
      </c>
      <c r="D665" s="9" t="s">
        <v>9</v>
      </c>
      <c r="E665" s="9" t="str">
        <f t="shared" si="1"/>
        <v>Kabupaten Aceh Utara</v>
      </c>
      <c r="F665" s="9" t="s">
        <v>381</v>
      </c>
      <c r="AN665" s="14">
        <v>62.0</v>
      </c>
      <c r="AO665" s="14">
        <v>1.0</v>
      </c>
      <c r="AP665" s="14">
        <v>0.0</v>
      </c>
      <c r="AQ665" s="14">
        <v>0.0</v>
      </c>
      <c r="AR665" s="14">
        <v>1.0</v>
      </c>
      <c r="AS665" s="14" t="s">
        <v>856</v>
      </c>
      <c r="AT665" s="15" t="s">
        <v>365</v>
      </c>
    </row>
    <row r="666" ht="15.75" customHeight="1">
      <c r="A666" s="14">
        <v>869.0</v>
      </c>
      <c r="B666" s="14" t="s">
        <v>992</v>
      </c>
      <c r="C666" s="9" t="s">
        <v>245</v>
      </c>
      <c r="D666" s="9" t="s">
        <v>9</v>
      </c>
      <c r="E666" s="9" t="str">
        <f t="shared" si="1"/>
        <v>Kabupaten Simeulue</v>
      </c>
      <c r="F666" s="9" t="s">
        <v>382</v>
      </c>
      <c r="AN666" s="14">
        <v>1.0</v>
      </c>
      <c r="AO666" s="14">
        <v>0.0</v>
      </c>
      <c r="AP666" s="14">
        <v>0.0</v>
      </c>
      <c r="AQ666" s="14">
        <v>0.0</v>
      </c>
      <c r="AR666" s="14">
        <v>0.0</v>
      </c>
      <c r="AS666" s="14" t="s">
        <v>856</v>
      </c>
      <c r="AT666" s="15" t="s">
        <v>365</v>
      </c>
    </row>
    <row r="667" ht="15.75" customHeight="1">
      <c r="A667" s="14">
        <v>870.0</v>
      </c>
      <c r="B667" s="14" t="s">
        <v>993</v>
      </c>
      <c r="C667" s="9" t="s">
        <v>245</v>
      </c>
      <c r="D667" s="9" t="s">
        <v>9</v>
      </c>
      <c r="E667" s="9" t="str">
        <f t="shared" si="1"/>
        <v>Kabupaten Aceh Singkil</v>
      </c>
      <c r="F667" s="9" t="s">
        <v>821</v>
      </c>
      <c r="AN667" s="14">
        <v>2.0</v>
      </c>
      <c r="AO667" s="14">
        <v>0.0</v>
      </c>
      <c r="AP667" s="14">
        <v>0.0</v>
      </c>
      <c r="AQ667" s="14">
        <v>0.0</v>
      </c>
      <c r="AR667" s="14">
        <v>0.0</v>
      </c>
      <c r="AS667" s="14" t="s">
        <v>856</v>
      </c>
      <c r="AT667" s="15" t="s">
        <v>365</v>
      </c>
    </row>
    <row r="668" ht="15.75" customHeight="1">
      <c r="A668" s="14">
        <v>871.0</v>
      </c>
      <c r="B668" s="14" t="s">
        <v>993</v>
      </c>
      <c r="C668" s="9" t="s">
        <v>245</v>
      </c>
      <c r="D668" s="9" t="s">
        <v>9</v>
      </c>
      <c r="E668" s="9" t="str">
        <f t="shared" si="1"/>
        <v>Kabupaten Bireuen</v>
      </c>
      <c r="F668" s="9" t="s">
        <v>383</v>
      </c>
      <c r="AN668" s="14">
        <v>25.0</v>
      </c>
      <c r="AO668" s="14">
        <v>0.0</v>
      </c>
      <c r="AP668" s="14">
        <v>0.0</v>
      </c>
      <c r="AQ668" s="14">
        <v>0.0</v>
      </c>
      <c r="AR668" s="14">
        <v>0.0</v>
      </c>
      <c r="AS668" s="14" t="s">
        <v>856</v>
      </c>
      <c r="AT668" s="15" t="s">
        <v>365</v>
      </c>
    </row>
    <row r="669" ht="15.75" customHeight="1">
      <c r="A669" s="14">
        <v>874.0</v>
      </c>
      <c r="B669" s="14" t="s">
        <v>994</v>
      </c>
      <c r="C669" s="9" t="s">
        <v>245</v>
      </c>
      <c r="D669" s="9" t="s">
        <v>9</v>
      </c>
      <c r="E669" s="9" t="str">
        <f t="shared" si="1"/>
        <v>Kabupaten Aceh Barat Daya</v>
      </c>
      <c r="F669" s="9" t="s">
        <v>386</v>
      </c>
      <c r="AN669" s="14">
        <v>2.0</v>
      </c>
      <c r="AO669" s="14">
        <v>0.0</v>
      </c>
      <c r="AP669" s="14">
        <v>0.0</v>
      </c>
      <c r="AQ669" s="14">
        <v>0.0</v>
      </c>
      <c r="AR669" s="14">
        <v>0.0</v>
      </c>
      <c r="AS669" s="14" t="s">
        <v>856</v>
      </c>
      <c r="AT669" s="15" t="s">
        <v>365</v>
      </c>
    </row>
    <row r="670" ht="15.75" customHeight="1">
      <c r="A670" s="14">
        <v>876.0</v>
      </c>
      <c r="B670" s="14" t="s">
        <v>995</v>
      </c>
      <c r="C670" s="9" t="s">
        <v>245</v>
      </c>
      <c r="D670" s="9" t="s">
        <v>9</v>
      </c>
      <c r="E670" s="9" t="str">
        <f t="shared" si="1"/>
        <v>Kabupaten Gayo Lues</v>
      </c>
      <c r="F670" s="9" t="s">
        <v>389</v>
      </c>
      <c r="AN670" s="14">
        <v>0.0</v>
      </c>
      <c r="AO670" s="14">
        <v>0.0</v>
      </c>
      <c r="AP670" s="14">
        <v>0.0</v>
      </c>
      <c r="AQ670" s="14">
        <v>0.0</v>
      </c>
      <c r="AR670" s="14">
        <v>0.0</v>
      </c>
      <c r="AS670" s="14" t="s">
        <v>856</v>
      </c>
      <c r="AT670" s="15" t="s">
        <v>365</v>
      </c>
    </row>
    <row r="671" ht="15.75" customHeight="1">
      <c r="A671" s="14">
        <v>877.0</v>
      </c>
      <c r="B671" s="14" t="s">
        <v>995</v>
      </c>
      <c r="C671" s="9" t="s">
        <v>245</v>
      </c>
      <c r="D671" s="9" t="s">
        <v>9</v>
      </c>
      <c r="E671" s="9" t="str">
        <f t="shared" si="1"/>
        <v>Kabupaten Aceh Jaya</v>
      </c>
      <c r="F671" s="9" t="s">
        <v>390</v>
      </c>
      <c r="AN671" s="14">
        <v>4.0</v>
      </c>
      <c r="AO671" s="14">
        <v>0.0</v>
      </c>
      <c r="AP671" s="14">
        <v>0.0</v>
      </c>
      <c r="AQ671" s="14">
        <v>0.0</v>
      </c>
      <c r="AR671" s="14">
        <v>0.0</v>
      </c>
      <c r="AS671" s="14" t="s">
        <v>856</v>
      </c>
      <c r="AT671" s="15" t="s">
        <v>365</v>
      </c>
    </row>
    <row r="672" ht="15.75" customHeight="1">
      <c r="A672" s="14">
        <v>878.0</v>
      </c>
      <c r="B672" s="14" t="s">
        <v>996</v>
      </c>
      <c r="C672" s="9" t="s">
        <v>245</v>
      </c>
      <c r="D672" s="9" t="s">
        <v>9</v>
      </c>
      <c r="E672" s="9" t="str">
        <f t="shared" si="1"/>
        <v>Kabupaten Nagan Raya</v>
      </c>
      <c r="F672" s="9" t="s">
        <v>393</v>
      </c>
      <c r="AN672" s="14">
        <v>13.0</v>
      </c>
      <c r="AO672" s="14">
        <v>0.0</v>
      </c>
      <c r="AP672" s="14">
        <v>0.0</v>
      </c>
      <c r="AQ672" s="14">
        <v>0.0</v>
      </c>
      <c r="AR672" s="14">
        <v>0.0</v>
      </c>
      <c r="AS672" s="14" t="s">
        <v>856</v>
      </c>
      <c r="AT672" s="15" t="s">
        <v>365</v>
      </c>
    </row>
    <row r="673" ht="15.75" customHeight="1">
      <c r="A673" s="14">
        <v>879.0</v>
      </c>
      <c r="B673" s="14" t="s">
        <v>997</v>
      </c>
      <c r="C673" s="9" t="s">
        <v>245</v>
      </c>
      <c r="D673" s="9" t="s">
        <v>9</v>
      </c>
      <c r="E673" s="9" t="str">
        <f t="shared" si="1"/>
        <v>Kabupaten Aceh Tamiang</v>
      </c>
      <c r="F673" s="9" t="s">
        <v>397</v>
      </c>
      <c r="AN673" s="14">
        <v>49.0</v>
      </c>
      <c r="AO673" s="14">
        <v>0.0</v>
      </c>
      <c r="AP673" s="14">
        <v>0.0</v>
      </c>
      <c r="AQ673" s="14">
        <v>0.0</v>
      </c>
      <c r="AR673" s="14">
        <v>0.0</v>
      </c>
      <c r="AS673" s="14" t="s">
        <v>856</v>
      </c>
      <c r="AT673" s="15" t="s">
        <v>365</v>
      </c>
    </row>
    <row r="674" ht="15.75" customHeight="1">
      <c r="A674" s="14">
        <v>880.0</v>
      </c>
      <c r="B674" s="14" t="s">
        <v>998</v>
      </c>
      <c r="C674" s="9" t="s">
        <v>245</v>
      </c>
      <c r="D674" s="9" t="s">
        <v>9</v>
      </c>
      <c r="E674" s="9" t="str">
        <f t="shared" si="1"/>
        <v>Kabupaten Bener Meriah</v>
      </c>
      <c r="F674" s="9" t="s">
        <v>398</v>
      </c>
      <c r="AN674" s="14">
        <v>19.0</v>
      </c>
      <c r="AO674" s="14">
        <v>0.0</v>
      </c>
      <c r="AP674" s="14">
        <v>0.0</v>
      </c>
      <c r="AQ674" s="14">
        <v>0.0</v>
      </c>
      <c r="AR674" s="14">
        <v>0.0</v>
      </c>
      <c r="AS674" s="14" t="s">
        <v>856</v>
      </c>
      <c r="AT674" s="15" t="s">
        <v>365</v>
      </c>
    </row>
    <row r="675" ht="15.75" customHeight="1">
      <c r="A675" s="14">
        <v>881.0</v>
      </c>
      <c r="B675" s="14" t="s">
        <v>998</v>
      </c>
      <c r="C675" s="9" t="s">
        <v>245</v>
      </c>
      <c r="D675" s="9" t="s">
        <v>9</v>
      </c>
      <c r="E675" s="9" t="str">
        <f t="shared" si="1"/>
        <v>Kabupaten Pidie</v>
      </c>
      <c r="F675" s="9" t="s">
        <v>380</v>
      </c>
      <c r="AN675" s="14">
        <v>15.0</v>
      </c>
      <c r="AO675" s="14">
        <v>0.0</v>
      </c>
      <c r="AP675" s="14">
        <v>0.0</v>
      </c>
      <c r="AQ675" s="14">
        <v>0.0</v>
      </c>
      <c r="AR675" s="14">
        <v>0.0</v>
      </c>
      <c r="AS675" s="14" t="s">
        <v>856</v>
      </c>
      <c r="AT675" s="15" t="s">
        <v>365</v>
      </c>
    </row>
    <row r="676" ht="15.75" customHeight="1">
      <c r="A676" s="14">
        <v>883.0</v>
      </c>
      <c r="B676" s="14" t="s">
        <v>999</v>
      </c>
      <c r="C676" s="9" t="s">
        <v>968</v>
      </c>
      <c r="D676" s="9" t="s">
        <v>45</v>
      </c>
      <c r="E676" s="9" t="str">
        <f t="shared" si="1"/>
        <v>Kabupaten Flores Timur</v>
      </c>
      <c r="W676" s="9" t="s">
        <v>607</v>
      </c>
      <c r="AN676" s="14">
        <v>5.0</v>
      </c>
      <c r="AO676" s="14">
        <v>0.0</v>
      </c>
      <c r="AP676" s="14">
        <v>0.0</v>
      </c>
      <c r="AQ676" s="14">
        <v>0.0</v>
      </c>
      <c r="AR676" s="14">
        <v>0.0</v>
      </c>
      <c r="AS676" s="14" t="s">
        <v>856</v>
      </c>
      <c r="AT676" s="15" t="s">
        <v>1000</v>
      </c>
    </row>
    <row r="677" ht="15.75" customHeight="1">
      <c r="A677" s="14">
        <v>885.0</v>
      </c>
      <c r="B677" s="14" t="s">
        <v>1001</v>
      </c>
      <c r="C677" s="9" t="s">
        <v>968</v>
      </c>
      <c r="D677" s="9" t="s">
        <v>45</v>
      </c>
      <c r="E677" s="9" t="str">
        <f t="shared" si="1"/>
        <v>Kabupaten Kupang</v>
      </c>
      <c r="W677" s="9" t="s">
        <v>599</v>
      </c>
      <c r="AN677" s="14">
        <v>59.0</v>
      </c>
      <c r="AO677" s="14">
        <v>4.0</v>
      </c>
      <c r="AP677" s="14">
        <v>0.0</v>
      </c>
      <c r="AQ677" s="14">
        <v>0.0</v>
      </c>
      <c r="AR677" s="14">
        <v>0.0</v>
      </c>
      <c r="AS677" s="14" t="s">
        <v>856</v>
      </c>
      <c r="AT677" s="15" t="s">
        <v>1000</v>
      </c>
    </row>
    <row r="678" ht="15.75" customHeight="1">
      <c r="A678" s="14">
        <v>886.0</v>
      </c>
      <c r="B678" s="14" t="s">
        <v>1002</v>
      </c>
      <c r="C678" s="9" t="s">
        <v>968</v>
      </c>
      <c r="D678" s="9" t="s">
        <v>45</v>
      </c>
      <c r="E678" s="9" t="str">
        <f t="shared" si="1"/>
        <v>Kabupaten Lembata</v>
      </c>
      <c r="W678" s="9" t="s">
        <v>594</v>
      </c>
      <c r="AN678" s="14">
        <v>22.0</v>
      </c>
      <c r="AO678" s="14">
        <v>0.0</v>
      </c>
      <c r="AP678" s="14">
        <v>0.0</v>
      </c>
      <c r="AQ678" s="14">
        <v>0.0</v>
      </c>
      <c r="AR678" s="14">
        <v>0.0</v>
      </c>
      <c r="AS678" s="14" t="s">
        <v>856</v>
      </c>
      <c r="AT678" s="15" t="s">
        <v>1003</v>
      </c>
    </row>
    <row r="679" ht="15.75" customHeight="1">
      <c r="A679" s="14">
        <v>887.0</v>
      </c>
      <c r="B679" s="14" t="s">
        <v>1004</v>
      </c>
      <c r="C679" s="9" t="s">
        <v>968</v>
      </c>
      <c r="D679" s="9" t="s">
        <v>45</v>
      </c>
      <c r="E679" s="9" t="str">
        <f t="shared" si="1"/>
        <v>Kabupaten Malaka</v>
      </c>
      <c r="W679" s="9" t="s">
        <v>611</v>
      </c>
      <c r="AN679" s="14">
        <v>1.0</v>
      </c>
      <c r="AO679" s="14">
        <v>0.0</v>
      </c>
      <c r="AP679" s="14">
        <v>0.0</v>
      </c>
      <c r="AQ679" s="14">
        <v>0.0</v>
      </c>
      <c r="AR679" s="14">
        <v>0.0</v>
      </c>
      <c r="AS679" s="14" t="s">
        <v>856</v>
      </c>
      <c r="AT679" s="15" t="s">
        <v>969</v>
      </c>
    </row>
    <row r="680" ht="15.75" customHeight="1">
      <c r="A680" s="14">
        <v>888.0</v>
      </c>
      <c r="B680" s="14" t="s">
        <v>1005</v>
      </c>
      <c r="C680" s="9" t="s">
        <v>968</v>
      </c>
      <c r="D680" s="9" t="s">
        <v>45</v>
      </c>
      <c r="E680" s="9" t="str">
        <f t="shared" si="1"/>
        <v>Kabupaten Manggarai</v>
      </c>
      <c r="W680" s="9" t="s">
        <v>621</v>
      </c>
      <c r="AN680" s="14">
        <v>8.0</v>
      </c>
      <c r="AO680" s="14">
        <v>1.0</v>
      </c>
      <c r="AP680" s="14">
        <v>0.0</v>
      </c>
      <c r="AQ680" s="14">
        <v>0.0</v>
      </c>
      <c r="AR680" s="14">
        <v>0.0</v>
      </c>
      <c r="AS680" s="14" t="s">
        <v>856</v>
      </c>
      <c r="AT680" s="15" t="s">
        <v>1000</v>
      </c>
    </row>
    <row r="681" ht="15.75" customHeight="1">
      <c r="A681" s="14">
        <v>889.0</v>
      </c>
      <c r="B681" s="14" t="s">
        <v>1006</v>
      </c>
      <c r="C681" s="9" t="s">
        <v>968</v>
      </c>
      <c r="D681" s="9" t="s">
        <v>45</v>
      </c>
      <c r="E681" s="9" t="str">
        <f t="shared" si="1"/>
        <v>Kabupaten Manggarai Barat</v>
      </c>
      <c r="W681" s="9" t="s">
        <v>597</v>
      </c>
      <c r="AN681" s="14">
        <v>38.0</v>
      </c>
      <c r="AO681" s="14">
        <v>1.0</v>
      </c>
      <c r="AP681" s="14">
        <v>0.0</v>
      </c>
      <c r="AQ681" s="14">
        <v>0.0</v>
      </c>
      <c r="AR681" s="14">
        <v>0.0</v>
      </c>
      <c r="AS681" s="14" t="s">
        <v>856</v>
      </c>
      <c r="AT681" s="15" t="s">
        <v>969</v>
      </c>
    </row>
    <row r="682" ht="15.75" customHeight="1">
      <c r="A682" s="14">
        <v>890.0</v>
      </c>
      <c r="B682" s="14" t="s">
        <v>1007</v>
      </c>
      <c r="C682" s="9" t="s">
        <v>968</v>
      </c>
      <c r="D682" s="9" t="s">
        <v>45</v>
      </c>
      <c r="E682" s="9" t="str">
        <f t="shared" si="1"/>
        <v>Kabupaten Manggarai Timur</v>
      </c>
      <c r="W682" s="9" t="s">
        <v>605</v>
      </c>
      <c r="AN682" s="14">
        <v>10.0</v>
      </c>
      <c r="AO682" s="14">
        <v>0.0</v>
      </c>
      <c r="AP682" s="14">
        <v>0.0</v>
      </c>
      <c r="AQ682" s="14">
        <v>0.0</v>
      </c>
      <c r="AR682" s="14">
        <v>0.0</v>
      </c>
      <c r="AS682" s="14" t="s">
        <v>856</v>
      </c>
      <c r="AT682" s="15" t="s">
        <v>969</v>
      </c>
    </row>
    <row r="683" ht="15.75" customHeight="1">
      <c r="A683" s="14">
        <v>891.0</v>
      </c>
      <c r="B683" s="14" t="s">
        <v>1008</v>
      </c>
      <c r="C683" s="9" t="s">
        <v>968</v>
      </c>
      <c r="D683" s="9" t="s">
        <v>45</v>
      </c>
      <c r="E683" s="9" t="str">
        <f t="shared" si="1"/>
        <v>Kabupaten Nagekeo</v>
      </c>
      <c r="W683" s="9" t="s">
        <v>630</v>
      </c>
      <c r="AN683" s="14">
        <v>17.0</v>
      </c>
      <c r="AO683" s="14">
        <v>0.0</v>
      </c>
      <c r="AP683" s="14">
        <v>0.0</v>
      </c>
      <c r="AQ683" s="14">
        <v>0.0</v>
      </c>
      <c r="AR683" s="14">
        <v>0.0</v>
      </c>
      <c r="AS683" s="14" t="s">
        <v>856</v>
      </c>
      <c r="AT683" s="15" t="s">
        <v>1000</v>
      </c>
    </row>
    <row r="684" ht="15.75" customHeight="1">
      <c r="A684" s="14">
        <v>892.0</v>
      </c>
      <c r="B684" s="14" t="s">
        <v>1009</v>
      </c>
      <c r="C684" s="9" t="s">
        <v>968</v>
      </c>
      <c r="D684" s="9" t="s">
        <v>45</v>
      </c>
      <c r="E684" s="9" t="str">
        <f t="shared" si="1"/>
        <v>Kabupaten Ngada</v>
      </c>
      <c r="W684" s="9" t="s">
        <v>628</v>
      </c>
      <c r="AN684" s="14">
        <v>14.0</v>
      </c>
      <c r="AO684" s="14">
        <v>0.0</v>
      </c>
      <c r="AP684" s="14">
        <v>0.0</v>
      </c>
      <c r="AQ684" s="14">
        <v>0.0</v>
      </c>
      <c r="AR684" s="14">
        <v>0.0</v>
      </c>
      <c r="AS684" s="14" t="s">
        <v>856</v>
      </c>
      <c r="AT684" s="15" t="s">
        <v>1000</v>
      </c>
    </row>
    <row r="685" ht="15.75" customHeight="1">
      <c r="A685" s="14">
        <v>893.0</v>
      </c>
      <c r="B685" s="14" t="s">
        <v>1010</v>
      </c>
      <c r="C685" s="9" t="s">
        <v>968</v>
      </c>
      <c r="D685" s="9" t="s">
        <v>45</v>
      </c>
      <c r="E685" s="9" t="str">
        <f t="shared" si="1"/>
        <v>Kabupaten Rote Ndao</v>
      </c>
      <c r="W685" s="9" t="s">
        <v>623</v>
      </c>
      <c r="AN685" s="14">
        <v>20.0</v>
      </c>
      <c r="AO685" s="14">
        <v>0.0</v>
      </c>
      <c r="AP685" s="14">
        <v>0.0</v>
      </c>
      <c r="AQ685" s="14">
        <v>0.0</v>
      </c>
      <c r="AR685" s="14">
        <v>0.0</v>
      </c>
      <c r="AS685" s="14" t="s">
        <v>856</v>
      </c>
      <c r="AT685" s="15" t="s">
        <v>1000</v>
      </c>
    </row>
    <row r="686" ht="15.75" customHeight="1">
      <c r="A686" s="14">
        <v>894.0</v>
      </c>
      <c r="B686" s="14" t="s">
        <v>1011</v>
      </c>
      <c r="C686" s="9" t="s">
        <v>968</v>
      </c>
      <c r="D686" s="9" t="s">
        <v>45</v>
      </c>
      <c r="E686" s="9" t="str">
        <f t="shared" si="1"/>
        <v>Kabupaten Sabu Raijua</v>
      </c>
      <c r="W686" s="9" t="s">
        <v>632</v>
      </c>
      <c r="AN686" s="14">
        <v>3.0</v>
      </c>
      <c r="AO686" s="14">
        <v>0.0</v>
      </c>
      <c r="AP686" s="14">
        <v>0.0</v>
      </c>
      <c r="AQ686" s="14">
        <v>0.0</v>
      </c>
      <c r="AR686" s="14">
        <v>0.0</v>
      </c>
      <c r="AS686" s="14" t="s">
        <v>856</v>
      </c>
      <c r="AT686" s="15" t="s">
        <v>1000</v>
      </c>
    </row>
    <row r="687" ht="15.75" customHeight="1">
      <c r="A687" s="14">
        <v>895.0</v>
      </c>
      <c r="B687" s="14" t="s">
        <v>1012</v>
      </c>
      <c r="C687" s="9" t="s">
        <v>968</v>
      </c>
      <c r="D687" s="9" t="s">
        <v>45</v>
      </c>
      <c r="E687" s="9" t="str">
        <f t="shared" si="1"/>
        <v>Kabupaten Sikka</v>
      </c>
      <c r="W687" s="9" t="s">
        <v>601</v>
      </c>
      <c r="AN687" s="14">
        <v>50.0</v>
      </c>
      <c r="AO687" s="14">
        <v>1.0</v>
      </c>
      <c r="AP687" s="14">
        <v>0.0</v>
      </c>
      <c r="AQ687" s="14">
        <v>0.0</v>
      </c>
      <c r="AR687" s="14">
        <v>0.0</v>
      </c>
      <c r="AS687" s="14" t="s">
        <v>856</v>
      </c>
      <c r="AT687" s="15" t="s">
        <v>969</v>
      </c>
    </row>
    <row r="688" ht="15.75" customHeight="1">
      <c r="A688" s="14">
        <v>896.0</v>
      </c>
      <c r="B688" s="14" t="s">
        <v>1013</v>
      </c>
      <c r="C688" s="9" t="s">
        <v>968</v>
      </c>
      <c r="D688" s="9" t="s">
        <v>45</v>
      </c>
      <c r="E688" s="9" t="str">
        <f t="shared" si="1"/>
        <v>Kabupaten Sumba Barat Daya</v>
      </c>
      <c r="W688" s="9" t="s">
        <v>617</v>
      </c>
      <c r="AN688" s="14">
        <v>25.0</v>
      </c>
      <c r="AO688" s="14">
        <v>0.0</v>
      </c>
      <c r="AP688" s="14">
        <v>0.0</v>
      </c>
      <c r="AQ688" s="14">
        <v>0.0</v>
      </c>
      <c r="AR688" s="14">
        <v>0.0</v>
      </c>
      <c r="AS688" s="14" t="s">
        <v>856</v>
      </c>
      <c r="AT688" s="15" t="s">
        <v>1000</v>
      </c>
    </row>
    <row r="689" ht="15.75" customHeight="1">
      <c r="A689" s="14">
        <v>897.0</v>
      </c>
      <c r="B689" s="14" t="s">
        <v>1014</v>
      </c>
      <c r="C689" s="9" t="s">
        <v>968</v>
      </c>
      <c r="D689" s="9" t="s">
        <v>45</v>
      </c>
      <c r="E689" s="9" t="str">
        <f t="shared" si="1"/>
        <v>Kabupaten Sumba Tengah</v>
      </c>
      <c r="W689" s="9" t="s">
        <v>626</v>
      </c>
      <c r="AN689" s="14">
        <v>4.0</v>
      </c>
      <c r="AO689" s="14">
        <v>0.0</v>
      </c>
      <c r="AP689" s="14">
        <v>0.0</v>
      </c>
      <c r="AQ689" s="14">
        <v>0.0</v>
      </c>
      <c r="AR689" s="14">
        <v>0.0</v>
      </c>
      <c r="AS689" s="14" t="s">
        <v>856</v>
      </c>
      <c r="AT689" s="15" t="s">
        <v>1000</v>
      </c>
    </row>
    <row r="690" ht="15.75" customHeight="1">
      <c r="A690" s="14">
        <v>898.0</v>
      </c>
      <c r="B690" s="14" t="s">
        <v>1015</v>
      </c>
      <c r="C690" s="9" t="s">
        <v>968</v>
      </c>
      <c r="D690" s="9" t="s">
        <v>45</v>
      </c>
      <c r="E690" s="9" t="str">
        <f t="shared" si="1"/>
        <v>Kabupaten Sumba Timur</v>
      </c>
      <c r="W690" s="9" t="s">
        <v>613</v>
      </c>
      <c r="AN690" s="14">
        <v>31.0</v>
      </c>
      <c r="AO690" s="14">
        <v>1.0</v>
      </c>
      <c r="AP690" s="14">
        <v>0.0</v>
      </c>
      <c r="AQ690" s="14">
        <v>0.0</v>
      </c>
      <c r="AR690" s="14">
        <v>0.0</v>
      </c>
      <c r="AS690" s="14" t="s">
        <v>856</v>
      </c>
      <c r="AT690" s="15" t="s">
        <v>969</v>
      </c>
    </row>
    <row r="691" ht="15.75" customHeight="1">
      <c r="A691" s="14">
        <v>899.0</v>
      </c>
      <c r="B691" s="14" t="s">
        <v>1016</v>
      </c>
      <c r="C691" s="9" t="s">
        <v>1017</v>
      </c>
      <c r="D691" s="9" t="s">
        <v>49</v>
      </c>
      <c r="E691" s="9" t="str">
        <f t="shared" si="1"/>
        <v>Kabupaten Kayong Utara</v>
      </c>
      <c r="AK691" s="9" t="s">
        <v>584</v>
      </c>
      <c r="AN691" s="14">
        <v>44.0</v>
      </c>
      <c r="AO691" s="14">
        <v>0.0</v>
      </c>
      <c r="AP691" s="14">
        <v>0.0</v>
      </c>
      <c r="AQ691" s="14">
        <v>0.0</v>
      </c>
      <c r="AR691" s="14">
        <v>0.0</v>
      </c>
      <c r="AS691" s="14" t="s">
        <v>856</v>
      </c>
      <c r="AT691" s="15" t="s">
        <v>553</v>
      </c>
    </row>
    <row r="692" ht="15.75" customHeight="1">
      <c r="A692" s="14">
        <v>900.0</v>
      </c>
      <c r="B692" s="14" t="s">
        <v>1018</v>
      </c>
      <c r="C692" s="9" t="s">
        <v>968</v>
      </c>
      <c r="D692" s="9" t="s">
        <v>45</v>
      </c>
      <c r="E692" s="9" t="str">
        <f t="shared" si="1"/>
        <v>Kabupaten Timor Tengah Selatan</v>
      </c>
      <c r="W692" s="9" t="s">
        <v>603</v>
      </c>
      <c r="AN692" s="14">
        <v>22.0</v>
      </c>
      <c r="AO692" s="14">
        <v>0.0</v>
      </c>
      <c r="AP692" s="14">
        <v>0.0</v>
      </c>
      <c r="AQ692" s="14">
        <v>0.0</v>
      </c>
      <c r="AR692" s="14">
        <v>0.0</v>
      </c>
      <c r="AS692" s="14" t="s">
        <v>856</v>
      </c>
      <c r="AT692" s="15" t="s">
        <v>969</v>
      </c>
    </row>
    <row r="693" ht="15.75" customHeight="1">
      <c r="A693" s="14">
        <v>901.0</v>
      </c>
      <c r="B693" s="14" t="s">
        <v>1019</v>
      </c>
      <c r="C693" s="9" t="s">
        <v>968</v>
      </c>
      <c r="D693" s="9" t="s">
        <v>45</v>
      </c>
      <c r="E693" s="9" t="str">
        <f t="shared" si="1"/>
        <v>Kabupaten Timor Tengah Utara</v>
      </c>
      <c r="W693" s="9" t="s">
        <v>1020</v>
      </c>
      <c r="AN693" s="14">
        <v>2.0</v>
      </c>
      <c r="AO693" s="14">
        <v>0.0</v>
      </c>
      <c r="AP693" s="14">
        <v>0.0</v>
      </c>
      <c r="AQ693" s="14">
        <v>0.0</v>
      </c>
      <c r="AR693" s="14">
        <v>0.0</v>
      </c>
      <c r="AS693" s="14" t="s">
        <v>856</v>
      </c>
      <c r="AT693" s="15" t="s">
        <v>1000</v>
      </c>
    </row>
    <row r="694" ht="15.75" customHeight="1">
      <c r="A694" s="14">
        <v>902.0</v>
      </c>
      <c r="B694" s="14" t="s">
        <v>1021</v>
      </c>
      <c r="C694" s="9" t="s">
        <v>968</v>
      </c>
      <c r="D694" s="9" t="s">
        <v>45</v>
      </c>
      <c r="E694" s="9" t="str">
        <f t="shared" si="1"/>
        <v>Kota Kupang</v>
      </c>
      <c r="W694" s="9" t="s">
        <v>587</v>
      </c>
      <c r="AN694" s="14">
        <v>59.0</v>
      </c>
      <c r="AO694" s="14">
        <v>4.0</v>
      </c>
      <c r="AP694" s="14">
        <v>0.0</v>
      </c>
      <c r="AQ694" s="14">
        <v>0.0</v>
      </c>
      <c r="AR694" s="14">
        <v>0.0</v>
      </c>
      <c r="AS694" s="14" t="s">
        <v>856</v>
      </c>
      <c r="AT694" s="15" t="s">
        <v>1003</v>
      </c>
    </row>
    <row r="695" ht="15.75" customHeight="1">
      <c r="A695" s="14">
        <v>903.0</v>
      </c>
      <c r="B695" s="14" t="s">
        <v>1022</v>
      </c>
      <c r="C695" s="9" t="s">
        <v>1017</v>
      </c>
      <c r="D695" s="9" t="s">
        <v>49</v>
      </c>
      <c r="E695" s="9" t="str">
        <f t="shared" si="1"/>
        <v>Kabupaten Ketapang</v>
      </c>
      <c r="AK695" s="9" t="s">
        <v>582</v>
      </c>
      <c r="AN695" s="14">
        <v>60.0</v>
      </c>
      <c r="AO695" s="14">
        <v>3.0</v>
      </c>
      <c r="AP695" s="14">
        <v>0.0</v>
      </c>
      <c r="AQ695" s="14">
        <v>0.0</v>
      </c>
      <c r="AR695" s="14">
        <v>0.0</v>
      </c>
      <c r="AS695" s="14" t="s">
        <v>856</v>
      </c>
      <c r="AT695" s="15" t="s">
        <v>553</v>
      </c>
    </row>
    <row r="696" ht="15.75" customHeight="1">
      <c r="A696" s="14">
        <v>904.0</v>
      </c>
      <c r="B696" s="14" t="s">
        <v>1023</v>
      </c>
      <c r="C696" s="9" t="s">
        <v>968</v>
      </c>
      <c r="D696" s="9" t="s">
        <v>45</v>
      </c>
      <c r="E696" s="9" t="str">
        <f t="shared" si="1"/>
        <v>Kabupaten Kupang</v>
      </c>
      <c r="W696" s="9" t="s">
        <v>599</v>
      </c>
      <c r="AN696" s="14">
        <v>9.0</v>
      </c>
      <c r="AO696" s="14">
        <v>0.0</v>
      </c>
      <c r="AP696" s="14">
        <v>0.0</v>
      </c>
      <c r="AQ696" s="14">
        <v>0.0</v>
      </c>
      <c r="AR696" s="14">
        <v>0.0</v>
      </c>
      <c r="AS696" s="14" t="s">
        <v>856</v>
      </c>
      <c r="AT696" s="15" t="s">
        <v>969</v>
      </c>
    </row>
    <row r="697" ht="15.75" customHeight="1">
      <c r="A697" s="14">
        <v>905.0</v>
      </c>
      <c r="B697" s="14" t="s">
        <v>1024</v>
      </c>
      <c r="C697" s="9" t="s">
        <v>968</v>
      </c>
      <c r="D697" s="9" t="s">
        <v>45</v>
      </c>
      <c r="E697" s="9" t="str">
        <f t="shared" si="1"/>
        <v>Kabupaten Ende</v>
      </c>
      <c r="W697" s="9" t="s">
        <v>619</v>
      </c>
      <c r="AN697" s="14">
        <v>5.0</v>
      </c>
      <c r="AO697" s="14">
        <v>0.0</v>
      </c>
      <c r="AP697" s="14">
        <v>0.0</v>
      </c>
      <c r="AQ697" s="14">
        <v>0.0</v>
      </c>
      <c r="AR697" s="14">
        <v>0.0</v>
      </c>
      <c r="AS697" s="14" t="s">
        <v>856</v>
      </c>
      <c r="AT697" s="15" t="s">
        <v>1000</v>
      </c>
    </row>
    <row r="698" ht="15.75" customHeight="1">
      <c r="A698" s="14">
        <v>906.0</v>
      </c>
      <c r="B698" s="14" t="s">
        <v>1025</v>
      </c>
      <c r="C698" s="9" t="s">
        <v>177</v>
      </c>
      <c r="D698" s="9" t="s">
        <v>35</v>
      </c>
      <c r="E698" s="9" t="str">
        <f t="shared" si="1"/>
        <v>Kabupaten Rembang</v>
      </c>
      <c r="S698" s="9" t="s">
        <v>173</v>
      </c>
      <c r="AN698" s="14">
        <v>24.0</v>
      </c>
      <c r="AO698" s="14">
        <v>4.0</v>
      </c>
      <c r="AP698" s="14">
        <v>0.0</v>
      </c>
      <c r="AQ698" s="14">
        <v>0.0</v>
      </c>
      <c r="AR698" s="14">
        <v>0.0</v>
      </c>
      <c r="AS698" s="14" t="s">
        <v>856</v>
      </c>
      <c r="AT698" s="15" t="s">
        <v>127</v>
      </c>
    </row>
    <row r="699" ht="15.75" customHeight="1">
      <c r="A699" s="14">
        <v>907.0</v>
      </c>
      <c r="B699" s="14" t="s">
        <v>1026</v>
      </c>
      <c r="C699" s="9" t="s">
        <v>177</v>
      </c>
      <c r="D699" s="9" t="s">
        <v>35</v>
      </c>
      <c r="E699" s="9" t="str">
        <f t="shared" si="1"/>
        <v>Kota Semarang</v>
      </c>
      <c r="S699" s="9" t="s">
        <v>194</v>
      </c>
      <c r="AN699" s="14">
        <v>847.0</v>
      </c>
      <c r="AO699" s="14">
        <v>102.0</v>
      </c>
      <c r="AP699" s="14">
        <v>19.0</v>
      </c>
      <c r="AQ699" s="14">
        <v>1.0</v>
      </c>
      <c r="AR699" s="14">
        <v>2.0</v>
      </c>
      <c r="AS699" s="14" t="s">
        <v>856</v>
      </c>
      <c r="AT699" s="15" t="s">
        <v>127</v>
      </c>
    </row>
    <row r="700" ht="15.75" customHeight="1">
      <c r="A700" s="14">
        <v>908.0</v>
      </c>
      <c r="B700" s="14" t="s">
        <v>1022</v>
      </c>
      <c r="C700" s="9" t="s">
        <v>177</v>
      </c>
      <c r="D700" s="9" t="s">
        <v>35</v>
      </c>
      <c r="E700" s="9" t="str">
        <f t="shared" si="1"/>
        <v>Kabupaten Pati</v>
      </c>
      <c r="S700" s="9" t="s">
        <v>174</v>
      </c>
      <c r="AN700" s="14">
        <v>72.0</v>
      </c>
      <c r="AO700" s="14">
        <v>3.0</v>
      </c>
      <c r="AP700" s="14">
        <v>0.0</v>
      </c>
      <c r="AQ700" s="14">
        <v>0.0</v>
      </c>
      <c r="AR700" s="14">
        <v>0.0</v>
      </c>
      <c r="AS700" s="14" t="s">
        <v>856</v>
      </c>
      <c r="AT700" s="15" t="s">
        <v>127</v>
      </c>
    </row>
    <row r="701" ht="15.75" customHeight="1">
      <c r="A701" s="14">
        <v>909.0</v>
      </c>
      <c r="B701" s="14" t="s">
        <v>1022</v>
      </c>
      <c r="C701" s="9" t="s">
        <v>177</v>
      </c>
      <c r="D701" s="9" t="s">
        <v>35</v>
      </c>
      <c r="E701" s="9" t="str">
        <f t="shared" si="1"/>
        <v>Kabupaten Jepara</v>
      </c>
      <c r="S701" s="9" t="s">
        <v>178</v>
      </c>
      <c r="AN701" s="14">
        <v>19.0</v>
      </c>
      <c r="AO701" s="14">
        <v>1.0</v>
      </c>
      <c r="AP701" s="14">
        <v>0.0</v>
      </c>
      <c r="AQ701" s="14">
        <v>0.0</v>
      </c>
      <c r="AR701" s="14">
        <v>0.0</v>
      </c>
      <c r="AS701" s="14" t="s">
        <v>856</v>
      </c>
      <c r="AT701" s="15" t="s">
        <v>127</v>
      </c>
    </row>
    <row r="702" ht="15.75" customHeight="1">
      <c r="A702" s="14">
        <v>911.0</v>
      </c>
      <c r="B702" s="14" t="s">
        <v>1027</v>
      </c>
      <c r="C702" s="9" t="s">
        <v>177</v>
      </c>
      <c r="D702" s="9" t="s">
        <v>35</v>
      </c>
      <c r="E702" s="9" t="str">
        <f t="shared" si="1"/>
        <v>Kabupaten Kudus</v>
      </c>
      <c r="S702" s="9" t="s">
        <v>181</v>
      </c>
      <c r="AN702" s="14">
        <v>14.0</v>
      </c>
      <c r="AO702" s="14">
        <v>20.0</v>
      </c>
      <c r="AP702" s="14">
        <v>0.0</v>
      </c>
      <c r="AQ702" s="14">
        <v>0.0</v>
      </c>
      <c r="AR702" s="14">
        <v>0.0</v>
      </c>
      <c r="AS702" s="14" t="s">
        <v>856</v>
      </c>
      <c r="AT702" s="15" t="s">
        <v>127</v>
      </c>
    </row>
    <row r="703" ht="15.75" customHeight="1">
      <c r="A703" s="14">
        <v>912.0</v>
      </c>
      <c r="B703" s="14" t="s">
        <v>1028</v>
      </c>
      <c r="C703" s="9" t="s">
        <v>177</v>
      </c>
      <c r="D703" s="9" t="s">
        <v>35</v>
      </c>
      <c r="E703" s="9" t="str">
        <f t="shared" si="1"/>
        <v>Kabupaten Demak</v>
      </c>
      <c r="S703" s="9" t="s">
        <v>186</v>
      </c>
      <c r="AN703" s="14">
        <v>19.0</v>
      </c>
      <c r="AO703" s="14">
        <v>3.0</v>
      </c>
      <c r="AP703" s="14">
        <v>0.0</v>
      </c>
      <c r="AQ703" s="14">
        <v>0.0</v>
      </c>
      <c r="AR703" s="14">
        <v>0.0</v>
      </c>
      <c r="AS703" s="14" t="s">
        <v>856</v>
      </c>
      <c r="AT703" s="15" t="s">
        <v>127</v>
      </c>
    </row>
    <row r="704" ht="15.75" customHeight="1">
      <c r="A704" s="14">
        <v>913.0</v>
      </c>
      <c r="B704" s="14" t="s">
        <v>1029</v>
      </c>
      <c r="C704" s="9" t="s">
        <v>177</v>
      </c>
      <c r="D704" s="9" t="s">
        <v>35</v>
      </c>
      <c r="E704" s="9" t="str">
        <f t="shared" si="1"/>
        <v>Kabupaten Semarang</v>
      </c>
      <c r="S704" s="9" t="s">
        <v>197</v>
      </c>
      <c r="AN704" s="14">
        <v>168.0</v>
      </c>
      <c r="AO704" s="14">
        <v>2.0</v>
      </c>
      <c r="AP704" s="14">
        <v>0.0</v>
      </c>
      <c r="AQ704" s="14">
        <v>0.0</v>
      </c>
      <c r="AR704" s="14">
        <v>0.0</v>
      </c>
      <c r="AS704" s="14" t="s">
        <v>856</v>
      </c>
      <c r="AT704" s="15" t="s">
        <v>127</v>
      </c>
    </row>
    <row r="705" ht="15.75" customHeight="1">
      <c r="A705" s="14">
        <v>914.0</v>
      </c>
      <c r="B705" s="14" t="s">
        <v>1030</v>
      </c>
      <c r="C705" s="9" t="s">
        <v>177</v>
      </c>
      <c r="D705" s="9" t="s">
        <v>35</v>
      </c>
      <c r="E705" s="9" t="str">
        <f t="shared" si="1"/>
        <v>Kota Salatiga</v>
      </c>
      <c r="S705" s="9" t="s">
        <v>199</v>
      </c>
      <c r="AN705" s="14">
        <v>105.0</v>
      </c>
      <c r="AO705" s="14">
        <v>16.0</v>
      </c>
      <c r="AP705" s="14">
        <v>0.0</v>
      </c>
      <c r="AQ705" s="14">
        <v>0.0</v>
      </c>
      <c r="AR705" s="14">
        <v>0.0</v>
      </c>
      <c r="AS705" s="14" t="s">
        <v>856</v>
      </c>
      <c r="AT705" s="15" t="s">
        <v>127</v>
      </c>
    </row>
    <row r="706" ht="15.75" customHeight="1">
      <c r="A706" s="14">
        <v>915.0</v>
      </c>
      <c r="B706" s="14" t="s">
        <v>1031</v>
      </c>
      <c r="C706" s="9" t="s">
        <v>177</v>
      </c>
      <c r="D706" s="9" t="s">
        <v>35</v>
      </c>
      <c r="E706" s="9" t="str">
        <f t="shared" si="1"/>
        <v>Kabupaten Temanggung</v>
      </c>
      <c r="S706" s="9" t="s">
        <v>201</v>
      </c>
      <c r="AN706" s="14">
        <v>88.0</v>
      </c>
      <c r="AO706" s="14">
        <v>9.0</v>
      </c>
      <c r="AP706" s="14">
        <v>0.0</v>
      </c>
      <c r="AQ706" s="14">
        <v>0.0</v>
      </c>
      <c r="AR706" s="14">
        <v>0.0</v>
      </c>
      <c r="AS706" s="14" t="s">
        <v>856</v>
      </c>
      <c r="AT706" s="15" t="s">
        <v>127</v>
      </c>
    </row>
    <row r="707" ht="15.75" customHeight="1">
      <c r="A707" s="14">
        <v>916.0</v>
      </c>
      <c r="B707" s="14" t="s">
        <v>1032</v>
      </c>
      <c r="C707" s="9" t="s">
        <v>1017</v>
      </c>
      <c r="D707" s="9" t="s">
        <v>49</v>
      </c>
      <c r="E707" s="9" t="str">
        <f t="shared" si="1"/>
        <v>Kabupaten Sintang</v>
      </c>
      <c r="AK707" s="9" t="s">
        <v>578</v>
      </c>
      <c r="AN707" s="14">
        <v>320.0</v>
      </c>
      <c r="AO707" s="14">
        <v>2.0</v>
      </c>
      <c r="AP707" s="14">
        <v>0.0</v>
      </c>
      <c r="AQ707" s="14">
        <v>0.0</v>
      </c>
      <c r="AR707" s="14">
        <v>0.0</v>
      </c>
      <c r="AS707" s="14" t="s">
        <v>856</v>
      </c>
      <c r="AT707" s="15" t="s">
        <v>553</v>
      </c>
    </row>
    <row r="708" ht="15.75" customHeight="1">
      <c r="A708" s="14">
        <v>918.0</v>
      </c>
      <c r="B708" s="14" t="s">
        <v>1033</v>
      </c>
      <c r="C708" s="9" t="s">
        <v>1017</v>
      </c>
      <c r="D708" s="9" t="s">
        <v>49</v>
      </c>
      <c r="E708" s="9" t="str">
        <f t="shared" si="1"/>
        <v>Kabupaten Melawi</v>
      </c>
      <c r="AK708" s="9" t="s">
        <v>576</v>
      </c>
      <c r="AN708" s="14">
        <v>69.0</v>
      </c>
      <c r="AO708" s="14">
        <v>1.0</v>
      </c>
      <c r="AP708" s="14">
        <v>0.0</v>
      </c>
      <c r="AQ708" s="14">
        <v>0.0</v>
      </c>
      <c r="AR708" s="14">
        <v>0.0</v>
      </c>
      <c r="AS708" s="14" t="s">
        <v>856</v>
      </c>
      <c r="AT708" s="15" t="s">
        <v>553</v>
      </c>
    </row>
    <row r="709" ht="15.75" customHeight="1">
      <c r="A709" s="14">
        <v>920.0</v>
      </c>
      <c r="B709" s="14" t="s">
        <v>1034</v>
      </c>
      <c r="C709" s="9" t="s">
        <v>1017</v>
      </c>
      <c r="D709" s="9" t="s">
        <v>49</v>
      </c>
      <c r="E709" s="9" t="str">
        <f t="shared" si="1"/>
        <v>Kabupaten Sekadau</v>
      </c>
      <c r="AK709" s="9" t="s">
        <v>574</v>
      </c>
      <c r="AN709" s="14">
        <v>63.0</v>
      </c>
      <c r="AO709" s="14">
        <v>0.0</v>
      </c>
      <c r="AP709" s="14">
        <v>0.0</v>
      </c>
      <c r="AQ709" s="14">
        <v>0.0</v>
      </c>
      <c r="AR709" s="14">
        <v>0.0</v>
      </c>
      <c r="AS709" s="14" t="s">
        <v>856</v>
      </c>
      <c r="AT709" s="15" t="s">
        <v>553</v>
      </c>
    </row>
    <row r="710" ht="15.75" customHeight="1">
      <c r="A710" s="14">
        <v>921.0</v>
      </c>
      <c r="B710" s="14" t="s">
        <v>1035</v>
      </c>
      <c r="C710" s="9" t="s">
        <v>1017</v>
      </c>
      <c r="D710" s="9" t="s">
        <v>49</v>
      </c>
      <c r="E710" s="9" t="str">
        <f t="shared" si="1"/>
        <v>Kabupaten Sanggau</v>
      </c>
      <c r="AK710" s="9" t="s">
        <v>573</v>
      </c>
      <c r="AN710" s="14">
        <v>700.0</v>
      </c>
      <c r="AO710" s="14">
        <v>0.0</v>
      </c>
      <c r="AP710" s="14">
        <v>0.0</v>
      </c>
      <c r="AQ710" s="14">
        <v>0.0</v>
      </c>
      <c r="AR710" s="14">
        <v>0.0</v>
      </c>
      <c r="AS710" s="14" t="s">
        <v>856</v>
      </c>
      <c r="AT710" s="15" t="s">
        <v>553</v>
      </c>
    </row>
    <row r="711" ht="15.75" customHeight="1">
      <c r="A711" s="14">
        <v>924.0</v>
      </c>
      <c r="B711" s="14" t="s">
        <v>1036</v>
      </c>
      <c r="C711" s="9" t="s">
        <v>1037</v>
      </c>
      <c r="D711" s="9" t="s">
        <v>59</v>
      </c>
      <c r="E711" s="9" t="str">
        <f t="shared" si="1"/>
        <v/>
      </c>
      <c r="AN711" s="14">
        <v>370.0</v>
      </c>
      <c r="AO711" s="14">
        <v>17.0</v>
      </c>
      <c r="AP711" s="14">
        <v>2.0</v>
      </c>
      <c r="AQ711" s="14">
        <v>1.0</v>
      </c>
      <c r="AS711" s="14" t="s">
        <v>856</v>
      </c>
      <c r="AT711" s="15" t="s">
        <v>767</v>
      </c>
    </row>
    <row r="712" ht="15.75" customHeight="1">
      <c r="A712" s="14">
        <v>926.0</v>
      </c>
      <c r="B712" s="14" t="s">
        <v>1038</v>
      </c>
      <c r="C712" s="9" t="s">
        <v>451</v>
      </c>
      <c r="D712" s="9" t="s">
        <v>25</v>
      </c>
      <c r="E712" s="9" t="str">
        <f t="shared" si="1"/>
        <v>Kabupaten Bangka</v>
      </c>
      <c r="N712" s="9" t="s">
        <v>447</v>
      </c>
      <c r="AN712" s="14">
        <v>57.0</v>
      </c>
      <c r="AO712" s="14">
        <v>4.0</v>
      </c>
      <c r="AP712" s="14">
        <v>0.0</v>
      </c>
      <c r="AQ712" s="14">
        <v>0.0</v>
      </c>
      <c r="AR712" s="14">
        <v>0.0</v>
      </c>
      <c r="AS712" s="14" t="s">
        <v>1039</v>
      </c>
      <c r="AT712" s="15" t="s">
        <v>449</v>
      </c>
    </row>
    <row r="713" ht="15.75" customHeight="1">
      <c r="A713" s="14">
        <v>927.0</v>
      </c>
      <c r="B713" s="14" t="s">
        <v>1040</v>
      </c>
      <c r="C713" s="9" t="s">
        <v>451</v>
      </c>
      <c r="D713" s="9" t="s">
        <v>25</v>
      </c>
      <c r="E713" s="9" t="str">
        <f t="shared" si="1"/>
        <v>Kabupaten Bangka Selatan</v>
      </c>
      <c r="N713" s="9" t="s">
        <v>457</v>
      </c>
      <c r="AN713" s="14">
        <v>82.0</v>
      </c>
      <c r="AO713" s="14">
        <v>2.0</v>
      </c>
      <c r="AP713" s="14">
        <v>0.0</v>
      </c>
      <c r="AQ713" s="14">
        <v>0.0</v>
      </c>
      <c r="AR713" s="14">
        <v>0.0</v>
      </c>
      <c r="AS713" s="14" t="s">
        <v>1039</v>
      </c>
      <c r="AT713" s="15" t="s">
        <v>449</v>
      </c>
    </row>
    <row r="714" ht="15.75" customHeight="1">
      <c r="A714" s="14">
        <v>928.0</v>
      </c>
      <c r="B714" s="14" t="s">
        <v>1040</v>
      </c>
      <c r="C714" s="9" t="s">
        <v>451</v>
      </c>
      <c r="D714" s="9" t="s">
        <v>25</v>
      </c>
      <c r="E714" s="9" t="str">
        <f t="shared" si="1"/>
        <v>Kabupaten Bangka Tengah</v>
      </c>
      <c r="N714" s="9" t="s">
        <v>456</v>
      </c>
      <c r="AN714" s="14">
        <v>51.0</v>
      </c>
      <c r="AO714" s="14">
        <v>0.0</v>
      </c>
      <c r="AP714" s="14">
        <v>0.0</v>
      </c>
      <c r="AQ714" s="14">
        <v>0.0</v>
      </c>
      <c r="AR714" s="14">
        <v>0.0</v>
      </c>
      <c r="AS714" s="14" t="s">
        <v>1039</v>
      </c>
      <c r="AT714" s="15" t="s">
        <v>449</v>
      </c>
    </row>
    <row r="715" ht="15.75" customHeight="1">
      <c r="A715" s="14">
        <v>929.0</v>
      </c>
      <c r="B715" s="14" t="s">
        <v>1041</v>
      </c>
      <c r="C715" s="9" t="s">
        <v>451</v>
      </c>
      <c r="D715" s="9" t="s">
        <v>25</v>
      </c>
      <c r="E715" s="9" t="str">
        <f t="shared" si="1"/>
        <v>Kabupaten Belitung</v>
      </c>
      <c r="N715" s="9" t="s">
        <v>459</v>
      </c>
      <c r="AN715" s="14">
        <v>63.0</v>
      </c>
      <c r="AO715" s="14">
        <v>7.0</v>
      </c>
      <c r="AP715" s="14">
        <v>0.0</v>
      </c>
      <c r="AQ715" s="14">
        <v>0.0</v>
      </c>
      <c r="AR715" s="14">
        <v>0.0</v>
      </c>
      <c r="AS715" s="14" t="s">
        <v>1039</v>
      </c>
      <c r="AT715" s="15" t="s">
        <v>449</v>
      </c>
    </row>
    <row r="716" ht="15.75" customHeight="1">
      <c r="A716" s="14">
        <v>930.0</v>
      </c>
      <c r="B716" s="14" t="s">
        <v>1042</v>
      </c>
      <c r="C716" s="9" t="s">
        <v>451</v>
      </c>
      <c r="D716" s="9" t="s">
        <v>25</v>
      </c>
      <c r="E716" s="9" t="str">
        <f t="shared" si="1"/>
        <v>Kabupaten Belitung Timur</v>
      </c>
      <c r="N716" s="9" t="s">
        <v>461</v>
      </c>
      <c r="AN716" s="14">
        <v>2.0</v>
      </c>
      <c r="AO716" s="14">
        <v>2.0</v>
      </c>
      <c r="AP716" s="14">
        <v>0.0</v>
      </c>
      <c r="AQ716" s="14">
        <v>0.0</v>
      </c>
      <c r="AR716" s="14">
        <v>0.0</v>
      </c>
      <c r="AS716" s="14" t="s">
        <v>1039</v>
      </c>
      <c r="AT716" s="15" t="s">
        <v>449</v>
      </c>
    </row>
    <row r="717" ht="15.75" customHeight="1">
      <c r="A717" s="14">
        <v>932.0</v>
      </c>
      <c r="B717" s="14" t="s">
        <v>1043</v>
      </c>
      <c r="C717" s="9" t="s">
        <v>206</v>
      </c>
      <c r="D717" s="9" t="s">
        <v>69</v>
      </c>
      <c r="E717" s="9" t="str">
        <f t="shared" si="1"/>
        <v>Kabupaten Halmahera Utara</v>
      </c>
      <c r="AB717" s="9" t="s">
        <v>698</v>
      </c>
      <c r="AN717" s="14">
        <v>33.0</v>
      </c>
      <c r="AO717" s="14">
        <v>7.0</v>
      </c>
      <c r="AP717" s="14">
        <v>0.0</v>
      </c>
      <c r="AQ717" s="14">
        <v>0.0</v>
      </c>
      <c r="AR717" s="14">
        <v>0.0</v>
      </c>
      <c r="AS717" s="14" t="s">
        <v>856</v>
      </c>
      <c r="AT717" s="15" t="s">
        <v>1044</v>
      </c>
    </row>
    <row r="718" ht="15.75" customHeight="1">
      <c r="A718" s="14">
        <v>933.0</v>
      </c>
      <c r="B718" s="14" t="s">
        <v>1045</v>
      </c>
      <c r="C718" s="9" t="s">
        <v>206</v>
      </c>
      <c r="D718" s="9" t="s">
        <v>69</v>
      </c>
      <c r="E718" s="9" t="str">
        <f t="shared" si="1"/>
        <v>Kota Tidore Kepulauan</v>
      </c>
      <c r="AB718" s="9" t="s">
        <v>703</v>
      </c>
      <c r="AN718" s="14">
        <v>39.0</v>
      </c>
      <c r="AO718" s="14">
        <v>0.0</v>
      </c>
      <c r="AP718" s="14">
        <v>0.0</v>
      </c>
      <c r="AQ718" s="14">
        <v>0.0</v>
      </c>
      <c r="AR718" s="14">
        <v>0.0</v>
      </c>
      <c r="AS718" s="14" t="s">
        <v>856</v>
      </c>
      <c r="AT718" s="15" t="s">
        <v>1044</v>
      </c>
    </row>
    <row r="719" ht="15.75" customHeight="1">
      <c r="A719" s="14">
        <v>934.0</v>
      </c>
      <c r="B719" s="14" t="s">
        <v>1046</v>
      </c>
      <c r="C719" s="9" t="s">
        <v>206</v>
      </c>
      <c r="D719" s="9" t="s">
        <v>69</v>
      </c>
      <c r="E719" s="9" t="str">
        <f t="shared" si="1"/>
        <v>Kota Ternate</v>
      </c>
      <c r="AB719" s="9" t="s">
        <v>207</v>
      </c>
      <c r="AN719" s="14">
        <v>35.0</v>
      </c>
      <c r="AO719" s="14">
        <v>0.0</v>
      </c>
      <c r="AP719" s="14">
        <v>0.0</v>
      </c>
      <c r="AQ719" s="14">
        <v>0.0</v>
      </c>
      <c r="AR719" s="14">
        <v>0.0</v>
      </c>
      <c r="AS719" s="14" t="s">
        <v>856</v>
      </c>
      <c r="AT719" s="15" t="s">
        <v>1044</v>
      </c>
    </row>
    <row r="720" ht="15.75" customHeight="1">
      <c r="A720" s="14">
        <v>935.0</v>
      </c>
      <c r="B720" s="14" t="s">
        <v>1046</v>
      </c>
      <c r="C720" s="9" t="s">
        <v>206</v>
      </c>
      <c r="D720" s="9" t="s">
        <v>69</v>
      </c>
      <c r="E720" s="9" t="str">
        <f t="shared" si="1"/>
        <v>Kabupaten Halmahera Selatan</v>
      </c>
      <c r="AB720" s="9" t="s">
        <v>696</v>
      </c>
      <c r="AN720" s="14">
        <v>27.0</v>
      </c>
      <c r="AO720" s="14">
        <v>0.0</v>
      </c>
      <c r="AP720" s="14">
        <v>0.0</v>
      </c>
      <c r="AQ720" s="14">
        <v>0.0</v>
      </c>
      <c r="AR720" s="14">
        <v>0.0</v>
      </c>
      <c r="AS720" s="14" t="s">
        <v>856</v>
      </c>
      <c r="AT720" s="15" t="s">
        <v>1044</v>
      </c>
    </row>
    <row r="721" ht="15.75" customHeight="1">
      <c r="A721" s="14">
        <v>936.0</v>
      </c>
      <c r="B721" s="14" t="s">
        <v>1047</v>
      </c>
      <c r="C721" s="9" t="s">
        <v>206</v>
      </c>
      <c r="D721" s="9" t="s">
        <v>69</v>
      </c>
      <c r="E721" s="9" t="str">
        <f t="shared" si="1"/>
        <v>Kabupaten Halmahera Timur</v>
      </c>
      <c r="AB721" s="9" t="s">
        <v>700</v>
      </c>
      <c r="AN721" s="14">
        <v>13.0</v>
      </c>
      <c r="AO721" s="14">
        <v>0.0</v>
      </c>
      <c r="AP721" s="14">
        <v>0.0</v>
      </c>
      <c r="AQ721" s="14">
        <v>0.0</v>
      </c>
      <c r="AR721" s="14">
        <v>0.0</v>
      </c>
      <c r="AS721" s="14" t="s">
        <v>856</v>
      </c>
      <c r="AT721" s="15" t="s">
        <v>1044</v>
      </c>
    </row>
    <row r="722" ht="15.75" customHeight="1">
      <c r="A722" s="14">
        <v>937.0</v>
      </c>
      <c r="B722" s="14" t="s">
        <v>1048</v>
      </c>
      <c r="C722" s="9" t="s">
        <v>206</v>
      </c>
      <c r="D722" s="9" t="s">
        <v>69</v>
      </c>
      <c r="E722" s="9" t="str">
        <f t="shared" si="1"/>
        <v>Kabupaten Pulau Morotai</v>
      </c>
      <c r="AB722" s="9" t="s">
        <v>1049</v>
      </c>
      <c r="AN722" s="14">
        <v>11.0</v>
      </c>
      <c r="AO722" s="14">
        <v>0.0</v>
      </c>
      <c r="AP722" s="14">
        <v>0.0</v>
      </c>
      <c r="AQ722" s="14">
        <v>0.0</v>
      </c>
      <c r="AR722" s="14">
        <v>0.0</v>
      </c>
      <c r="AS722" s="14" t="s">
        <v>856</v>
      </c>
      <c r="AT722" s="15" t="s">
        <v>1044</v>
      </c>
    </row>
    <row r="723" ht="15.75" customHeight="1">
      <c r="A723" s="14">
        <v>938.0</v>
      </c>
      <c r="B723" s="14" t="s">
        <v>1050</v>
      </c>
      <c r="C723" s="9" t="s">
        <v>206</v>
      </c>
      <c r="D723" s="9" t="s">
        <v>69</v>
      </c>
      <c r="E723" s="9" t="str">
        <f t="shared" si="1"/>
        <v>Kabupaten Kepulauan Sula</v>
      </c>
      <c r="AB723" s="9" t="s">
        <v>693</v>
      </c>
      <c r="AN723" s="14">
        <v>9.0</v>
      </c>
      <c r="AO723" s="14">
        <v>0.0</v>
      </c>
      <c r="AP723" s="14">
        <v>0.0</v>
      </c>
      <c r="AQ723" s="14">
        <v>0.0</v>
      </c>
      <c r="AR723" s="14">
        <v>0.0</v>
      </c>
      <c r="AS723" s="14" t="s">
        <v>856</v>
      </c>
      <c r="AT723" s="15" t="s">
        <v>1044</v>
      </c>
    </row>
    <row r="724" ht="15.75" customHeight="1">
      <c r="A724" s="14">
        <v>939.0</v>
      </c>
      <c r="B724" s="14" t="s">
        <v>1051</v>
      </c>
      <c r="C724" s="9" t="s">
        <v>206</v>
      </c>
      <c r="D724" s="9" t="s">
        <v>69</v>
      </c>
      <c r="E724" s="9" t="str">
        <f t="shared" si="1"/>
        <v>Kabupaten Halmahera Barat</v>
      </c>
      <c r="AB724" s="9" t="s">
        <v>679</v>
      </c>
      <c r="AN724" s="14">
        <v>6.0</v>
      </c>
      <c r="AO724" s="14">
        <v>0.0</v>
      </c>
      <c r="AP724" s="14">
        <v>0.0</v>
      </c>
      <c r="AQ724" s="14">
        <v>0.0</v>
      </c>
      <c r="AR724" s="14">
        <v>0.0</v>
      </c>
      <c r="AS724" s="14" t="s">
        <v>856</v>
      </c>
      <c r="AT724" s="15" t="s">
        <v>1044</v>
      </c>
    </row>
    <row r="725" ht="15.75" customHeight="1">
      <c r="A725" s="14">
        <v>941.0</v>
      </c>
      <c r="B725" s="14" t="s">
        <v>1052</v>
      </c>
      <c r="C725" s="9" t="s">
        <v>206</v>
      </c>
      <c r="D725" s="9" t="s">
        <v>69</v>
      </c>
      <c r="E725" s="9" t="str">
        <f t="shared" si="1"/>
        <v>Kabupaten Halmahera Tengah</v>
      </c>
      <c r="AB725" s="9" t="s">
        <v>1053</v>
      </c>
      <c r="AN725" s="14">
        <v>5.0</v>
      </c>
      <c r="AO725" s="14">
        <v>0.0</v>
      </c>
      <c r="AP725" s="14">
        <v>0.0</v>
      </c>
      <c r="AQ725" s="14">
        <v>0.0</v>
      </c>
      <c r="AR725" s="14">
        <v>0.0</v>
      </c>
      <c r="AS725" s="14" t="s">
        <v>856</v>
      </c>
      <c r="AT725" s="15" t="s">
        <v>1044</v>
      </c>
    </row>
    <row r="726" ht="15.75" customHeight="1">
      <c r="A726" s="14">
        <v>942.0</v>
      </c>
      <c r="B726" s="14" t="s">
        <v>1054</v>
      </c>
      <c r="C726" s="9" t="s">
        <v>1055</v>
      </c>
      <c r="D726" s="9" t="s">
        <v>71</v>
      </c>
      <c r="E726" s="9" t="str">
        <f t="shared" si="1"/>
        <v>Kabupaten Seram Bagian Barat</v>
      </c>
      <c r="AA726" s="9" t="s">
        <v>531</v>
      </c>
      <c r="AN726" s="14">
        <v>17.0</v>
      </c>
      <c r="AO726" s="14">
        <v>0.0</v>
      </c>
      <c r="AP726" s="14">
        <v>0.0</v>
      </c>
      <c r="AQ726" s="14">
        <v>0.0</v>
      </c>
      <c r="AR726" s="14">
        <v>0.0</v>
      </c>
      <c r="AS726" s="14" t="s">
        <v>856</v>
      </c>
      <c r="AT726" s="15" t="s">
        <v>1056</v>
      </c>
    </row>
    <row r="727" ht="15.75" customHeight="1">
      <c r="A727" s="14">
        <v>943.0</v>
      </c>
      <c r="B727" s="14" t="s">
        <v>1057</v>
      </c>
      <c r="C727" s="9" t="s">
        <v>206</v>
      </c>
      <c r="D727" s="9" t="s">
        <v>71</v>
      </c>
      <c r="E727" s="9" t="str">
        <f t="shared" si="1"/>
        <v>Kota Ambon</v>
      </c>
      <c r="AA727" s="9" t="s">
        <v>514</v>
      </c>
      <c r="AN727" s="14">
        <v>35.0</v>
      </c>
      <c r="AO727" s="14">
        <v>3.0</v>
      </c>
      <c r="AP727" s="14">
        <v>1.0</v>
      </c>
      <c r="AQ727" s="14">
        <v>0.0</v>
      </c>
      <c r="AR727" s="14">
        <v>0.0</v>
      </c>
      <c r="AS727" s="14" t="s">
        <v>1039</v>
      </c>
      <c r="AT727" s="15" t="s">
        <v>755</v>
      </c>
    </row>
    <row r="728" ht="15.75" customHeight="1">
      <c r="A728" s="14">
        <v>945.0</v>
      </c>
      <c r="B728" s="14" t="s">
        <v>1058</v>
      </c>
      <c r="C728" s="9" t="s">
        <v>551</v>
      </c>
      <c r="D728" s="9" t="s">
        <v>49</v>
      </c>
      <c r="E728" s="9" t="str">
        <f t="shared" si="1"/>
        <v>Kota Pontianak</v>
      </c>
      <c r="AK728" s="9" t="s">
        <v>552</v>
      </c>
      <c r="AN728" s="14">
        <v>186.0</v>
      </c>
      <c r="AO728" s="14">
        <v>8.0</v>
      </c>
      <c r="AP728" s="14">
        <v>2.0</v>
      </c>
      <c r="AQ728" s="14">
        <v>0.0</v>
      </c>
      <c r="AR728" s="14">
        <v>0.0</v>
      </c>
      <c r="AS728" s="14" t="s">
        <v>1039</v>
      </c>
      <c r="AT728" s="15" t="s">
        <v>553</v>
      </c>
    </row>
    <row r="729" ht="15.75" customHeight="1">
      <c r="A729" s="14">
        <v>946.0</v>
      </c>
      <c r="B729" s="14" t="s">
        <v>1059</v>
      </c>
      <c r="C729" s="9" t="s">
        <v>551</v>
      </c>
      <c r="D729" s="9" t="s">
        <v>49</v>
      </c>
      <c r="E729" s="9" t="str">
        <f t="shared" si="1"/>
        <v>Kota Singkawang</v>
      </c>
      <c r="AK729" s="9" t="s">
        <v>557</v>
      </c>
      <c r="AN729" s="14">
        <v>177.0</v>
      </c>
      <c r="AO729" s="14">
        <v>4.0</v>
      </c>
      <c r="AP729" s="14">
        <v>2.0</v>
      </c>
      <c r="AQ729" s="14">
        <v>0.0</v>
      </c>
      <c r="AR729" s="14">
        <v>0.0</v>
      </c>
      <c r="AS729" s="14" t="s">
        <v>1039</v>
      </c>
      <c r="AT729" s="15" t="s">
        <v>553</v>
      </c>
    </row>
    <row r="730" ht="15.75" customHeight="1">
      <c r="A730" s="14">
        <v>947.0</v>
      </c>
      <c r="B730" s="14" t="s">
        <v>1060</v>
      </c>
      <c r="C730" s="9" t="s">
        <v>551</v>
      </c>
      <c r="D730" s="9" t="s">
        <v>49</v>
      </c>
      <c r="E730" s="9" t="str">
        <f t="shared" si="1"/>
        <v>Kabupaten Kubu Raya</v>
      </c>
      <c r="AK730" s="9" t="s">
        <v>561</v>
      </c>
      <c r="AN730" s="14">
        <v>18.0</v>
      </c>
      <c r="AO730" s="14">
        <v>3.0</v>
      </c>
      <c r="AP730" s="14">
        <v>0.0</v>
      </c>
      <c r="AQ730" s="14">
        <v>0.0</v>
      </c>
      <c r="AR730" s="14">
        <v>0.0</v>
      </c>
      <c r="AS730" s="14" t="s">
        <v>1039</v>
      </c>
      <c r="AT730" s="15" t="s">
        <v>553</v>
      </c>
    </row>
    <row r="731" ht="15.75" customHeight="1">
      <c r="A731" s="14">
        <v>948.0</v>
      </c>
      <c r="B731" s="14" t="s">
        <v>1061</v>
      </c>
      <c r="C731" s="9" t="s">
        <v>551</v>
      </c>
      <c r="D731" s="9" t="s">
        <v>49</v>
      </c>
      <c r="E731" s="9" t="str">
        <f t="shared" si="1"/>
        <v>Kabupaten Mempawah</v>
      </c>
      <c r="AK731" s="9" t="s">
        <v>565</v>
      </c>
      <c r="AN731" s="14">
        <v>83.0</v>
      </c>
      <c r="AO731" s="14">
        <v>1.0</v>
      </c>
      <c r="AP731" s="14">
        <v>0.0</v>
      </c>
      <c r="AQ731" s="14">
        <v>0.0</v>
      </c>
      <c r="AR731" s="14">
        <v>0.0</v>
      </c>
      <c r="AS731" s="14" t="s">
        <v>1039</v>
      </c>
      <c r="AT731" s="15" t="s">
        <v>553</v>
      </c>
    </row>
    <row r="732" ht="15.75" customHeight="1">
      <c r="A732" s="14">
        <v>949.0</v>
      </c>
      <c r="B732" s="14" t="s">
        <v>1062</v>
      </c>
      <c r="C732" s="9" t="s">
        <v>551</v>
      </c>
      <c r="D732" s="9" t="s">
        <v>49</v>
      </c>
      <c r="E732" s="9" t="str">
        <f t="shared" si="1"/>
        <v>Kabupaten Sambas</v>
      </c>
      <c r="AK732" s="9" t="s">
        <v>567</v>
      </c>
      <c r="AN732" s="14">
        <v>499.0</v>
      </c>
      <c r="AO732" s="14">
        <v>4.0</v>
      </c>
      <c r="AP732" s="14">
        <v>0.0</v>
      </c>
      <c r="AQ732" s="14">
        <v>0.0</v>
      </c>
      <c r="AR732" s="14">
        <v>0.0</v>
      </c>
      <c r="AS732" s="14" t="s">
        <v>1039</v>
      </c>
      <c r="AT732" s="15" t="s">
        <v>553</v>
      </c>
    </row>
    <row r="733" ht="15.75" customHeight="1">
      <c r="A733" s="14">
        <v>950.0</v>
      </c>
      <c r="B733" s="14" t="s">
        <v>1062</v>
      </c>
      <c r="C733" s="9" t="s">
        <v>551</v>
      </c>
      <c r="D733" s="9" t="s">
        <v>49</v>
      </c>
      <c r="E733" s="9" t="str">
        <f t="shared" si="1"/>
        <v>Kabupaten Landak</v>
      </c>
      <c r="AK733" s="9" t="s">
        <v>569</v>
      </c>
      <c r="AN733" s="14">
        <v>286.0</v>
      </c>
      <c r="AO733" s="14">
        <v>0.0</v>
      </c>
      <c r="AP733" s="14">
        <v>0.0</v>
      </c>
      <c r="AQ733" s="14">
        <v>0.0</v>
      </c>
      <c r="AR733" s="14">
        <v>0.0</v>
      </c>
      <c r="AS733" s="14" t="s">
        <v>1039</v>
      </c>
      <c r="AT733" s="15" t="s">
        <v>553</v>
      </c>
    </row>
    <row r="734" ht="15.75" customHeight="1">
      <c r="A734" s="14">
        <v>951.0</v>
      </c>
      <c r="B734" s="14" t="s">
        <v>1063</v>
      </c>
      <c r="C734" s="9" t="s">
        <v>551</v>
      </c>
      <c r="D734" s="9" t="s">
        <v>49</v>
      </c>
      <c r="E734" s="9" t="str">
        <f t="shared" si="1"/>
        <v>Kabupaten Bengkayang</v>
      </c>
      <c r="AK734" s="9" t="s">
        <v>571</v>
      </c>
      <c r="AN734" s="14">
        <v>65.0</v>
      </c>
      <c r="AO734" s="14">
        <v>0.0</v>
      </c>
      <c r="AP734" s="14">
        <v>0.0</v>
      </c>
      <c r="AQ734" s="14">
        <v>0.0</v>
      </c>
      <c r="AR734" s="14">
        <v>0.0</v>
      </c>
      <c r="AS734" s="14" t="s">
        <v>1039</v>
      </c>
      <c r="AT734" s="15" t="s">
        <v>553</v>
      </c>
    </row>
    <row r="735" ht="15.75" customHeight="1">
      <c r="A735" s="14">
        <v>953.0</v>
      </c>
      <c r="B735" s="14" t="s">
        <v>1064</v>
      </c>
      <c r="C735" s="9" t="s">
        <v>203</v>
      </c>
      <c r="D735" s="9" t="s">
        <v>17</v>
      </c>
      <c r="E735" s="9" t="str">
        <f t="shared" si="1"/>
        <v>Kota Batam</v>
      </c>
      <c r="J735" s="9" t="s">
        <v>282</v>
      </c>
      <c r="AN735" s="14">
        <v>920.0</v>
      </c>
      <c r="AO735" s="14">
        <v>44.0</v>
      </c>
      <c r="AP735" s="14">
        <v>3.0</v>
      </c>
      <c r="AQ735" s="14">
        <v>0.0</v>
      </c>
      <c r="AR735" s="14">
        <v>1.0</v>
      </c>
      <c r="AS735" s="14" t="s">
        <v>1039</v>
      </c>
      <c r="AT735" s="15" t="s">
        <v>914</v>
      </c>
    </row>
    <row r="736" ht="15.75" customHeight="1">
      <c r="A736" s="14">
        <v>954.0</v>
      </c>
      <c r="B736" s="14" t="s">
        <v>1065</v>
      </c>
      <c r="C736" s="9" t="s">
        <v>203</v>
      </c>
      <c r="D736" s="9" t="s">
        <v>17</v>
      </c>
      <c r="E736" s="9" t="str">
        <f t="shared" si="1"/>
        <v>Kota Tanjungpinang</v>
      </c>
      <c r="J736" s="9" t="s">
        <v>289</v>
      </c>
      <c r="AN736" s="14">
        <v>111.0</v>
      </c>
      <c r="AO736" s="14">
        <v>21.0</v>
      </c>
      <c r="AP736" s="14">
        <v>2.0</v>
      </c>
      <c r="AQ736" s="14">
        <v>0.0</v>
      </c>
      <c r="AR736" s="14">
        <v>1.0</v>
      </c>
      <c r="AS736" s="14" t="s">
        <v>1039</v>
      </c>
      <c r="AT736" s="15" t="s">
        <v>914</v>
      </c>
    </row>
    <row r="737" ht="15.75" customHeight="1">
      <c r="A737" s="14">
        <v>955.0</v>
      </c>
      <c r="B737" s="14" t="s">
        <v>1066</v>
      </c>
      <c r="C737" s="9" t="s">
        <v>203</v>
      </c>
      <c r="D737" s="9" t="s">
        <v>17</v>
      </c>
      <c r="E737" s="9" t="str">
        <f t="shared" si="1"/>
        <v>Kabupaten Bintan</v>
      </c>
      <c r="J737" s="9" t="s">
        <v>190</v>
      </c>
      <c r="AN737" s="14">
        <v>45.0</v>
      </c>
      <c r="AO737" s="14">
        <v>4.0</v>
      </c>
      <c r="AP737" s="14">
        <v>0.0</v>
      </c>
      <c r="AQ737" s="14">
        <v>0.0</v>
      </c>
      <c r="AR737" s="14">
        <v>0.0</v>
      </c>
      <c r="AS737" s="14" t="s">
        <v>1039</v>
      </c>
      <c r="AT737" s="15" t="s">
        <v>914</v>
      </c>
    </row>
    <row r="738" ht="15.75" customHeight="1">
      <c r="A738" s="14">
        <v>956.0</v>
      </c>
      <c r="B738" s="14" t="s">
        <v>1067</v>
      </c>
      <c r="C738" s="9" t="s">
        <v>203</v>
      </c>
      <c r="D738" s="9" t="s">
        <v>17</v>
      </c>
      <c r="E738" s="9" t="str">
        <f t="shared" si="1"/>
        <v>Kabupaten Karimun</v>
      </c>
      <c r="J738" s="9" t="s">
        <v>204</v>
      </c>
      <c r="AN738" s="14">
        <v>508.0</v>
      </c>
      <c r="AO738" s="14">
        <v>7.0</v>
      </c>
      <c r="AP738" s="14">
        <v>1.0</v>
      </c>
      <c r="AQ738" s="14">
        <v>0.0</v>
      </c>
      <c r="AR738" s="14">
        <v>1.0</v>
      </c>
      <c r="AS738" s="14" t="s">
        <v>1039</v>
      </c>
      <c r="AT738" s="15" t="s">
        <v>914</v>
      </c>
    </row>
    <row r="739" ht="15.75" customHeight="1">
      <c r="A739" s="14">
        <v>957.0</v>
      </c>
      <c r="B739" s="14" t="s">
        <v>1068</v>
      </c>
      <c r="C739" s="9" t="s">
        <v>862</v>
      </c>
      <c r="D739" s="9" t="s">
        <v>37</v>
      </c>
      <c r="E739" s="9" t="str">
        <f t="shared" si="1"/>
        <v>Sleman</v>
      </c>
      <c r="T739" s="9" t="s">
        <v>246</v>
      </c>
      <c r="AN739" s="14">
        <v>464.0</v>
      </c>
      <c r="AO739" s="14">
        <v>33.0</v>
      </c>
      <c r="AP739" s="14">
        <v>8.0</v>
      </c>
      <c r="AQ739" s="14">
        <v>0.0</v>
      </c>
      <c r="AR739" s="14">
        <v>2.0</v>
      </c>
      <c r="AS739" s="14" t="s">
        <v>856</v>
      </c>
      <c r="AT739" s="15" t="s">
        <v>863</v>
      </c>
    </row>
    <row r="740" ht="15.75" customHeight="1">
      <c r="A740" s="14">
        <v>958.0</v>
      </c>
      <c r="B740" s="14" t="s">
        <v>1069</v>
      </c>
      <c r="C740" s="9" t="s">
        <v>203</v>
      </c>
      <c r="D740" s="9" t="s">
        <v>17</v>
      </c>
      <c r="E740" s="9" t="str">
        <f t="shared" si="1"/>
        <v>Kabupaten Kepulauan Anambas</v>
      </c>
      <c r="J740" s="9" t="s">
        <v>212</v>
      </c>
      <c r="AN740" s="14">
        <v>5.0</v>
      </c>
      <c r="AO740" s="14">
        <v>2.0</v>
      </c>
      <c r="AP740" s="14">
        <v>0.0</v>
      </c>
      <c r="AQ740" s="14">
        <v>0.0</v>
      </c>
      <c r="AR740" s="14">
        <v>0.0</v>
      </c>
      <c r="AS740" s="14" t="s">
        <v>1039</v>
      </c>
      <c r="AT740" s="15" t="s">
        <v>914</v>
      </c>
    </row>
    <row r="741" ht="15.75" customHeight="1">
      <c r="A741" s="14">
        <v>959.0</v>
      </c>
      <c r="B741" s="14" t="s">
        <v>1068</v>
      </c>
      <c r="C741" s="9" t="s">
        <v>203</v>
      </c>
      <c r="D741" s="9" t="s">
        <v>17</v>
      </c>
      <c r="E741" s="9" t="str">
        <f t="shared" si="1"/>
        <v>Kabupaten Lingga</v>
      </c>
      <c r="J741" s="9" t="s">
        <v>272</v>
      </c>
      <c r="AN741" s="14">
        <v>0.0</v>
      </c>
      <c r="AO741" s="14">
        <v>0.0</v>
      </c>
      <c r="AP741" s="14">
        <v>0.0</v>
      </c>
      <c r="AQ741" s="14">
        <v>0.0</v>
      </c>
      <c r="AR741" s="14">
        <v>0.0</v>
      </c>
      <c r="AS741" s="14" t="s">
        <v>1039</v>
      </c>
      <c r="AT741" s="15" t="s">
        <v>914</v>
      </c>
    </row>
    <row r="742" ht="15.75" customHeight="1">
      <c r="A742" s="14">
        <v>960.0</v>
      </c>
      <c r="B742" s="14" t="s">
        <v>1070</v>
      </c>
      <c r="C742" s="9" t="s">
        <v>203</v>
      </c>
      <c r="D742" s="9" t="s">
        <v>17</v>
      </c>
      <c r="E742" s="9" t="str">
        <f t="shared" si="1"/>
        <v>Kabupaten Natuna</v>
      </c>
      <c r="J742" s="9" t="s">
        <v>277</v>
      </c>
      <c r="AN742" s="14">
        <v>60.0</v>
      </c>
      <c r="AO742" s="14">
        <v>3.0</v>
      </c>
      <c r="AP742" s="14">
        <v>0.0</v>
      </c>
      <c r="AQ742" s="14">
        <v>0.0</v>
      </c>
      <c r="AR742" s="14">
        <v>0.0</v>
      </c>
      <c r="AS742" s="14" t="s">
        <v>1039</v>
      </c>
      <c r="AT742" s="15" t="s">
        <v>914</v>
      </c>
    </row>
    <row r="743" ht="15.75" customHeight="1">
      <c r="A743" s="14">
        <v>961.0</v>
      </c>
      <c r="B743" s="14" t="s">
        <v>1071</v>
      </c>
      <c r="C743" s="9" t="s">
        <v>862</v>
      </c>
      <c r="D743" s="9" t="s">
        <v>37</v>
      </c>
      <c r="E743" s="9" t="str">
        <f t="shared" si="1"/>
        <v>Bantul</v>
      </c>
      <c r="T743" s="9" t="s">
        <v>249</v>
      </c>
      <c r="AN743" s="14">
        <v>286.0</v>
      </c>
      <c r="AO743" s="14">
        <v>37.0</v>
      </c>
      <c r="AP743" s="14">
        <v>3.0</v>
      </c>
      <c r="AQ743" s="14">
        <v>0.0</v>
      </c>
      <c r="AR743" s="14">
        <v>1.0</v>
      </c>
      <c r="AS743" s="14" t="s">
        <v>856</v>
      </c>
      <c r="AT743" s="15" t="s">
        <v>863</v>
      </c>
    </row>
    <row r="744" ht="15.75" customHeight="1">
      <c r="A744" s="14">
        <v>962.0</v>
      </c>
      <c r="B744" s="14" t="s">
        <v>1072</v>
      </c>
      <c r="C744" s="9" t="s">
        <v>862</v>
      </c>
      <c r="D744" s="9" t="s">
        <v>37</v>
      </c>
      <c r="E744" s="9" t="str">
        <f t="shared" si="1"/>
        <v>Kulonprogo</v>
      </c>
      <c r="T744" s="9" t="s">
        <v>252</v>
      </c>
      <c r="AN744" s="14">
        <v>126.0</v>
      </c>
      <c r="AO744" s="14">
        <v>7.0</v>
      </c>
      <c r="AP744" s="14">
        <v>1.0</v>
      </c>
      <c r="AQ744" s="14">
        <v>0.0</v>
      </c>
      <c r="AR744" s="14">
        <v>0.0</v>
      </c>
      <c r="AS744" s="14" t="s">
        <v>856</v>
      </c>
      <c r="AT744" s="15" t="s">
        <v>863</v>
      </c>
    </row>
    <row r="745" ht="15.75" customHeight="1">
      <c r="A745" s="14">
        <v>964.0</v>
      </c>
      <c r="B745" s="14" t="s">
        <v>1073</v>
      </c>
      <c r="C745" s="9" t="s">
        <v>862</v>
      </c>
      <c r="D745" s="9" t="s">
        <v>37</v>
      </c>
      <c r="E745" s="9" t="str">
        <f t="shared" si="1"/>
        <v>Gunung Kidul</v>
      </c>
      <c r="T745" s="9" t="s">
        <v>255</v>
      </c>
      <c r="AN745" s="14">
        <v>457.0</v>
      </c>
      <c r="AO745" s="14">
        <v>8.0</v>
      </c>
      <c r="AP745" s="14">
        <v>1.0</v>
      </c>
      <c r="AQ745" s="14">
        <v>0.0</v>
      </c>
      <c r="AR745" s="14">
        <v>2.0</v>
      </c>
      <c r="AS745" s="14" t="s">
        <v>856</v>
      </c>
      <c r="AT745" s="15" t="s">
        <v>863</v>
      </c>
    </row>
    <row r="746" ht="15.75" customHeight="1">
      <c r="A746" s="14">
        <v>966.0</v>
      </c>
      <c r="B746" s="14" t="s">
        <v>1074</v>
      </c>
      <c r="C746" s="9" t="s">
        <v>862</v>
      </c>
      <c r="D746" s="9" t="s">
        <v>37</v>
      </c>
      <c r="E746" s="9" t="str">
        <f t="shared" si="1"/>
        <v>Kota Yogyakarta</v>
      </c>
      <c r="T746" s="9" t="s">
        <v>259</v>
      </c>
      <c r="AN746" s="14">
        <v>283.0</v>
      </c>
      <c r="AO746" s="14">
        <v>31.0</v>
      </c>
      <c r="AP746" s="14">
        <v>4.0</v>
      </c>
      <c r="AQ746" s="14">
        <v>1.0</v>
      </c>
      <c r="AR746" s="14">
        <v>0.0</v>
      </c>
      <c r="AS746" s="14" t="s">
        <v>856</v>
      </c>
      <c r="AT746" s="15" t="s">
        <v>863</v>
      </c>
    </row>
    <row r="747" ht="15.75" customHeight="1">
      <c r="A747" s="14">
        <v>967.0</v>
      </c>
      <c r="B747" s="14" t="s">
        <v>1075</v>
      </c>
      <c r="C747" s="9" t="s">
        <v>343</v>
      </c>
      <c r="D747" s="9" t="s">
        <v>65</v>
      </c>
      <c r="E747" s="9" t="str">
        <f t="shared" si="1"/>
        <v>Kota Makassar</v>
      </c>
      <c r="AF747" s="9" t="s">
        <v>402</v>
      </c>
      <c r="AN747" s="14">
        <v>65.0</v>
      </c>
      <c r="AO747" s="14">
        <v>51.0</v>
      </c>
      <c r="AP747" s="14">
        <v>22.0</v>
      </c>
      <c r="AQ747" s="14">
        <v>0.0</v>
      </c>
      <c r="AR747" s="14">
        <v>4.0</v>
      </c>
      <c r="AS747" s="14" t="s">
        <v>1039</v>
      </c>
      <c r="AT747" s="15" t="s">
        <v>345</v>
      </c>
    </row>
    <row r="748" ht="15.75" customHeight="1">
      <c r="A748" s="14">
        <v>968.0</v>
      </c>
      <c r="B748" s="14" t="s">
        <v>1076</v>
      </c>
      <c r="C748" s="9" t="s">
        <v>343</v>
      </c>
      <c r="D748" s="9" t="s">
        <v>65</v>
      </c>
      <c r="E748" s="9" t="str">
        <f t="shared" si="1"/>
        <v>Kabupaten Bantaeng</v>
      </c>
      <c r="AF748" s="9" t="s">
        <v>503</v>
      </c>
      <c r="AN748" s="14">
        <v>60.0</v>
      </c>
      <c r="AO748" s="14">
        <v>1.0</v>
      </c>
      <c r="AP748" s="14">
        <v>0.0</v>
      </c>
      <c r="AQ748" s="14">
        <v>0.0</v>
      </c>
      <c r="AR748" s="14">
        <v>0.0</v>
      </c>
      <c r="AS748" s="14" t="s">
        <v>1039</v>
      </c>
      <c r="AT748" s="15" t="s">
        <v>345</v>
      </c>
    </row>
    <row r="749" ht="15.75" customHeight="1">
      <c r="A749" s="14">
        <v>969.0</v>
      </c>
      <c r="B749" s="14" t="s">
        <v>1077</v>
      </c>
      <c r="C749" s="9" t="s">
        <v>343</v>
      </c>
      <c r="D749" s="9" t="s">
        <v>65</v>
      </c>
      <c r="E749" s="9" t="str">
        <f t="shared" si="1"/>
        <v>Kabupaten Barru</v>
      </c>
      <c r="AF749" s="9" t="s">
        <v>419</v>
      </c>
      <c r="AN749" s="14">
        <v>51.0</v>
      </c>
      <c r="AO749" s="14">
        <v>1.0</v>
      </c>
      <c r="AP749" s="14">
        <v>0.0</v>
      </c>
      <c r="AQ749" s="14">
        <v>0.0</v>
      </c>
      <c r="AR749" s="14">
        <v>0.0</v>
      </c>
      <c r="AS749" s="14" t="s">
        <v>1039</v>
      </c>
      <c r="AT749" s="15" t="s">
        <v>345</v>
      </c>
    </row>
    <row r="750" ht="15.75" customHeight="1">
      <c r="A750" s="14">
        <v>970.0</v>
      </c>
      <c r="B750" s="14" t="s">
        <v>1078</v>
      </c>
      <c r="C750" s="9" t="s">
        <v>343</v>
      </c>
      <c r="D750" s="9" t="s">
        <v>65</v>
      </c>
      <c r="E750" s="9" t="str">
        <f t="shared" si="1"/>
        <v>Kabupaten Bulukumba</v>
      </c>
      <c r="AF750" s="9" t="s">
        <v>360</v>
      </c>
      <c r="AN750" s="14">
        <v>40.0</v>
      </c>
      <c r="AO750" s="14">
        <v>2.0</v>
      </c>
      <c r="AP750" s="14">
        <v>1.0</v>
      </c>
      <c r="AQ750" s="14">
        <v>0.0</v>
      </c>
      <c r="AR750" s="14">
        <v>0.0</v>
      </c>
      <c r="AS750" s="14" t="s">
        <v>1039</v>
      </c>
      <c r="AT750" s="15" t="s">
        <v>345</v>
      </c>
    </row>
    <row r="751" ht="15.75" customHeight="1">
      <c r="A751" s="14">
        <v>971.0</v>
      </c>
      <c r="B751" s="14" t="s">
        <v>1079</v>
      </c>
      <c r="C751" s="9" t="s">
        <v>343</v>
      </c>
      <c r="D751" s="9" t="s">
        <v>65</v>
      </c>
      <c r="E751" s="9" t="str">
        <f t="shared" si="1"/>
        <v>Kabupaten Luwu Timur</v>
      </c>
      <c r="AF751" s="9" t="s">
        <v>394</v>
      </c>
      <c r="AN751" s="14">
        <v>38.0</v>
      </c>
      <c r="AO751" s="14">
        <v>4.0</v>
      </c>
      <c r="AP751" s="14">
        <v>0.0</v>
      </c>
      <c r="AQ751" s="14">
        <v>0.0</v>
      </c>
      <c r="AR751" s="14">
        <v>0.0</v>
      </c>
      <c r="AS751" s="14" t="s">
        <v>1039</v>
      </c>
      <c r="AT751" s="15" t="s">
        <v>345</v>
      </c>
    </row>
    <row r="752" ht="15.75" customHeight="1">
      <c r="A752" s="14">
        <v>972.0</v>
      </c>
      <c r="B752" s="14" t="s">
        <v>1080</v>
      </c>
      <c r="C752" s="9" t="s">
        <v>343</v>
      </c>
      <c r="D752" s="9" t="s">
        <v>65</v>
      </c>
      <c r="E752" s="9" t="str">
        <f t="shared" si="1"/>
        <v>Kabupaten Luwu</v>
      </c>
      <c r="AF752" s="9" t="s">
        <v>372</v>
      </c>
      <c r="AN752" s="14">
        <v>34.0</v>
      </c>
      <c r="AO752" s="14">
        <v>1.0</v>
      </c>
      <c r="AP752" s="14">
        <v>0.0</v>
      </c>
      <c r="AQ752" s="14">
        <v>0.0</v>
      </c>
      <c r="AR752" s="14">
        <v>0.0</v>
      </c>
      <c r="AS752" s="14" t="s">
        <v>1039</v>
      </c>
      <c r="AT752" s="15" t="s">
        <v>345</v>
      </c>
    </row>
    <row r="753" ht="15.75" customHeight="1">
      <c r="A753" s="14">
        <v>973.0</v>
      </c>
      <c r="B753" s="14" t="s">
        <v>1081</v>
      </c>
      <c r="C753" s="9" t="s">
        <v>343</v>
      </c>
      <c r="D753" s="9" t="s">
        <v>65</v>
      </c>
      <c r="E753" s="9" t="str">
        <f t="shared" si="1"/>
        <v>Kabupaten Sidenreng Rappang</v>
      </c>
      <c r="AF753" s="9" t="s">
        <v>358</v>
      </c>
      <c r="AN753" s="14">
        <v>26.0</v>
      </c>
      <c r="AO753" s="14">
        <v>5.0</v>
      </c>
      <c r="AP753" s="14">
        <v>2.0</v>
      </c>
      <c r="AQ753" s="14">
        <v>0.0</v>
      </c>
      <c r="AR753" s="14">
        <v>0.0</v>
      </c>
      <c r="AS753" s="14" t="s">
        <v>1039</v>
      </c>
      <c r="AT753" s="15" t="s">
        <v>345</v>
      </c>
    </row>
    <row r="754" ht="15.75" customHeight="1">
      <c r="A754" s="14">
        <v>974.0</v>
      </c>
      <c r="B754" s="14" t="s">
        <v>1082</v>
      </c>
      <c r="C754" s="9" t="s">
        <v>343</v>
      </c>
      <c r="D754" s="9" t="s">
        <v>65</v>
      </c>
      <c r="E754" s="9" t="str">
        <f t="shared" si="1"/>
        <v>Kabupaten Sinjau</v>
      </c>
      <c r="AF754" s="9" t="s">
        <v>412</v>
      </c>
      <c r="AN754" s="14">
        <v>30.0</v>
      </c>
      <c r="AO754" s="14">
        <v>1.0</v>
      </c>
      <c r="AP754" s="14">
        <v>0.0</v>
      </c>
      <c r="AQ754" s="14">
        <v>0.0</v>
      </c>
      <c r="AR754" s="14">
        <v>0.0</v>
      </c>
      <c r="AS754" s="14" t="s">
        <v>1039</v>
      </c>
      <c r="AT754" s="15" t="s">
        <v>345</v>
      </c>
    </row>
    <row r="755" ht="15.75" customHeight="1">
      <c r="A755" s="14">
        <v>975.0</v>
      </c>
      <c r="B755" s="14" t="s">
        <v>1082</v>
      </c>
      <c r="C755" s="9" t="s">
        <v>343</v>
      </c>
      <c r="D755" s="9" t="s">
        <v>65</v>
      </c>
      <c r="E755" s="9" t="str">
        <f t="shared" si="1"/>
        <v>Kabupaten Wajo</v>
      </c>
      <c r="AF755" s="9" t="s">
        <v>344</v>
      </c>
      <c r="AN755" s="14">
        <v>23.0</v>
      </c>
      <c r="AO755" s="14">
        <v>0.0</v>
      </c>
      <c r="AP755" s="14">
        <v>0.0</v>
      </c>
      <c r="AQ755" s="14">
        <v>0.0</v>
      </c>
      <c r="AR755" s="14">
        <v>0.0</v>
      </c>
      <c r="AS755" s="14" t="s">
        <v>1039</v>
      </c>
      <c r="AT755" s="15" t="s">
        <v>345</v>
      </c>
    </row>
    <row r="756" ht="15.75" customHeight="1">
      <c r="A756" s="14">
        <v>976.0</v>
      </c>
      <c r="B756" s="14" t="s">
        <v>1083</v>
      </c>
      <c r="C756" s="9" t="s">
        <v>343</v>
      </c>
      <c r="D756" s="9" t="s">
        <v>65</v>
      </c>
      <c r="E756" s="9" t="str">
        <f t="shared" si="1"/>
        <v>Kabupaten Jeneponto</v>
      </c>
      <c r="AF756" s="9" t="s">
        <v>367</v>
      </c>
      <c r="AN756" s="14">
        <v>19.0</v>
      </c>
      <c r="AO756" s="14">
        <v>4.0</v>
      </c>
      <c r="AP756" s="14">
        <v>0.0</v>
      </c>
      <c r="AQ756" s="14">
        <v>0.0</v>
      </c>
      <c r="AR756" s="14">
        <v>0.0</v>
      </c>
      <c r="AS756" s="14" t="s">
        <v>1039</v>
      </c>
      <c r="AT756" s="15" t="s">
        <v>345</v>
      </c>
    </row>
    <row r="757" ht="15.75" customHeight="1">
      <c r="A757" s="14">
        <v>977.0</v>
      </c>
      <c r="B757" s="14" t="s">
        <v>1084</v>
      </c>
      <c r="C757" s="9" t="s">
        <v>343</v>
      </c>
      <c r="D757" s="9" t="s">
        <v>65</v>
      </c>
      <c r="E757" s="9" t="str">
        <f t="shared" si="1"/>
        <v>Kabupaten Gowa</v>
      </c>
      <c r="AF757" s="9" t="s">
        <v>404</v>
      </c>
      <c r="AN757" s="14">
        <v>7.0</v>
      </c>
      <c r="AO757" s="14">
        <v>8.0</v>
      </c>
      <c r="AP757" s="14">
        <v>5.0</v>
      </c>
      <c r="AQ757" s="14">
        <v>0.0</v>
      </c>
      <c r="AR757" s="14">
        <v>0.0</v>
      </c>
      <c r="AS757" s="14" t="s">
        <v>1039</v>
      </c>
      <c r="AT757" s="15" t="s">
        <v>345</v>
      </c>
    </row>
    <row r="758" ht="15.75" customHeight="1">
      <c r="A758" s="14">
        <v>978.0</v>
      </c>
      <c r="B758" s="14" t="s">
        <v>1085</v>
      </c>
      <c r="C758" s="9" t="s">
        <v>343</v>
      </c>
      <c r="D758" s="9" t="s">
        <v>65</v>
      </c>
      <c r="E758" s="9" t="str">
        <f t="shared" si="1"/>
        <v>Kabupaten Kepulauan Selayar</v>
      </c>
      <c r="AF758" s="9" t="s">
        <v>347</v>
      </c>
      <c r="AN758" s="14">
        <v>19.0</v>
      </c>
      <c r="AO758" s="14">
        <v>0.0</v>
      </c>
      <c r="AP758" s="14">
        <v>0.0</v>
      </c>
      <c r="AQ758" s="14">
        <v>0.0</v>
      </c>
      <c r="AR758" s="14">
        <v>0.0</v>
      </c>
      <c r="AS758" s="14" t="s">
        <v>1039</v>
      </c>
      <c r="AT758" s="15" t="s">
        <v>345</v>
      </c>
    </row>
    <row r="759" ht="15.75" customHeight="1">
      <c r="A759" s="14">
        <v>979.0</v>
      </c>
      <c r="B759" s="14" t="s">
        <v>1086</v>
      </c>
      <c r="C759" s="9" t="s">
        <v>343</v>
      </c>
      <c r="D759" s="9" t="s">
        <v>65</v>
      </c>
      <c r="E759" s="9" t="str">
        <f t="shared" si="1"/>
        <v>Kabupaten Maros</v>
      </c>
      <c r="AF759" s="9" t="s">
        <v>415</v>
      </c>
      <c r="AN759" s="14">
        <v>10.0</v>
      </c>
      <c r="AO759" s="14">
        <v>5.0</v>
      </c>
      <c r="AP759" s="14">
        <v>2.0</v>
      </c>
      <c r="AQ759" s="14">
        <v>0.0</v>
      </c>
      <c r="AR759" s="14">
        <v>0.0</v>
      </c>
      <c r="AS759" s="14" t="s">
        <v>1039</v>
      </c>
      <c r="AT759" s="15" t="s">
        <v>345</v>
      </c>
    </row>
    <row r="760" ht="15.75" customHeight="1">
      <c r="A760" s="14">
        <v>980.0</v>
      </c>
      <c r="B760" s="14" t="s">
        <v>1086</v>
      </c>
      <c r="C760" s="9" t="s">
        <v>343</v>
      </c>
      <c r="D760" s="9" t="s">
        <v>65</v>
      </c>
      <c r="E760" s="9" t="str">
        <f t="shared" si="1"/>
        <v>Kota Palopo</v>
      </c>
      <c r="AF760" s="9" t="s">
        <v>410</v>
      </c>
      <c r="AN760" s="14">
        <v>17.0</v>
      </c>
      <c r="AO760" s="14">
        <v>0.0</v>
      </c>
      <c r="AP760" s="14">
        <v>0.0</v>
      </c>
      <c r="AQ760" s="14">
        <v>0.0</v>
      </c>
      <c r="AR760" s="14">
        <v>0.0</v>
      </c>
      <c r="AS760" s="14" t="s">
        <v>1039</v>
      </c>
      <c r="AT760" s="15" t="s">
        <v>345</v>
      </c>
    </row>
    <row r="761" ht="15.75" customHeight="1">
      <c r="A761" s="14">
        <v>981.0</v>
      </c>
      <c r="B761" s="14" t="s">
        <v>1087</v>
      </c>
      <c r="C761" s="9" t="s">
        <v>343</v>
      </c>
      <c r="D761" s="9" t="s">
        <v>65</v>
      </c>
      <c r="E761" s="9" t="str">
        <f t="shared" si="1"/>
        <v>Kabupaten Toraja Utara</v>
      </c>
      <c r="AF761" s="9" t="s">
        <v>399</v>
      </c>
      <c r="AN761" s="14">
        <v>12.0</v>
      </c>
      <c r="AO761" s="14">
        <v>0.0</v>
      </c>
      <c r="AP761" s="14">
        <v>0.0</v>
      </c>
      <c r="AQ761" s="14">
        <v>0.0</v>
      </c>
      <c r="AR761" s="14">
        <v>0.0</v>
      </c>
      <c r="AS761" s="14" t="s">
        <v>1039</v>
      </c>
      <c r="AT761" s="15" t="s">
        <v>345</v>
      </c>
    </row>
    <row r="762" ht="15.75" customHeight="1">
      <c r="A762" s="14">
        <v>982.0</v>
      </c>
      <c r="B762" s="14" t="s">
        <v>1088</v>
      </c>
      <c r="C762" s="9" t="s">
        <v>343</v>
      </c>
      <c r="D762" s="9" t="s">
        <v>65</v>
      </c>
      <c r="E762" s="9" t="str">
        <f t="shared" si="1"/>
        <v>Kabupaten Pinrang</v>
      </c>
      <c r="AF762" s="9" t="s">
        <v>362</v>
      </c>
      <c r="AN762" s="14">
        <v>11.0</v>
      </c>
      <c r="AO762" s="14">
        <v>0.0</v>
      </c>
      <c r="AP762" s="14">
        <v>1.0</v>
      </c>
      <c r="AQ762" s="14">
        <v>0.0</v>
      </c>
      <c r="AR762" s="14">
        <v>0.0</v>
      </c>
      <c r="AS762" s="14" t="s">
        <v>1039</v>
      </c>
      <c r="AT762" s="15" t="s">
        <v>345</v>
      </c>
    </row>
    <row r="763" ht="15.75" customHeight="1">
      <c r="A763" s="14">
        <v>983.0</v>
      </c>
      <c r="B763" s="14" t="s">
        <v>1088</v>
      </c>
      <c r="C763" s="9" t="s">
        <v>343</v>
      </c>
      <c r="D763" s="9" t="s">
        <v>65</v>
      </c>
      <c r="E763" s="9" t="str">
        <f t="shared" si="1"/>
        <v>Kabupaten Enrekang</v>
      </c>
      <c r="AF763" s="9" t="s">
        <v>369</v>
      </c>
      <c r="AN763" s="14">
        <v>10.0</v>
      </c>
      <c r="AO763" s="14">
        <v>0.0</v>
      </c>
      <c r="AP763" s="14">
        <v>0.0</v>
      </c>
      <c r="AQ763" s="14">
        <v>0.0</v>
      </c>
      <c r="AR763" s="14">
        <v>0.0</v>
      </c>
      <c r="AS763" s="14" t="s">
        <v>1039</v>
      </c>
      <c r="AT763" s="15" t="s">
        <v>345</v>
      </c>
    </row>
    <row r="764" ht="15.75" customHeight="1">
      <c r="A764" s="14">
        <v>984.0</v>
      </c>
      <c r="B764" s="14" t="s">
        <v>1089</v>
      </c>
      <c r="C764" s="9" t="s">
        <v>343</v>
      </c>
      <c r="D764" s="9" t="s">
        <v>65</v>
      </c>
      <c r="E764" s="9" t="str">
        <f t="shared" si="1"/>
        <v>Kabupaten Pangkajene dan Kepulauan</v>
      </c>
      <c r="AF764" s="9" t="s">
        <v>417</v>
      </c>
      <c r="AN764" s="14">
        <v>7.0</v>
      </c>
      <c r="AO764" s="14">
        <v>2.0</v>
      </c>
      <c r="AP764" s="14">
        <v>0.0</v>
      </c>
      <c r="AQ764" s="14">
        <v>0.0</v>
      </c>
      <c r="AR764" s="14">
        <v>0.0</v>
      </c>
      <c r="AS764" s="14" t="s">
        <v>1039</v>
      </c>
      <c r="AT764" s="15" t="s">
        <v>345</v>
      </c>
    </row>
    <row r="765" ht="15.75" customHeight="1">
      <c r="A765" s="14">
        <v>985.0</v>
      </c>
      <c r="B765" s="14" t="s">
        <v>1090</v>
      </c>
      <c r="C765" s="9" t="s">
        <v>343</v>
      </c>
      <c r="D765" s="9" t="s">
        <v>65</v>
      </c>
      <c r="E765" s="9" t="str">
        <f t="shared" si="1"/>
        <v>Kabupaten Luwu Utara</v>
      </c>
      <c r="AF765" s="9" t="s">
        <v>392</v>
      </c>
      <c r="AN765" s="14">
        <v>4.0</v>
      </c>
      <c r="AO765" s="14">
        <v>3.0</v>
      </c>
      <c r="AP765" s="14">
        <v>0.0</v>
      </c>
      <c r="AQ765" s="14">
        <v>0.0</v>
      </c>
      <c r="AR765" s="14">
        <v>0.0</v>
      </c>
      <c r="AS765" s="14" t="s">
        <v>1039</v>
      </c>
      <c r="AT765" s="15" t="s">
        <v>345</v>
      </c>
    </row>
    <row r="766" ht="15.75" customHeight="1">
      <c r="A766" s="14">
        <v>986.0</v>
      </c>
      <c r="B766" s="14" t="s">
        <v>1091</v>
      </c>
      <c r="C766" s="9" t="s">
        <v>343</v>
      </c>
      <c r="D766" s="9" t="s">
        <v>65</v>
      </c>
      <c r="E766" s="9" t="str">
        <f t="shared" si="1"/>
        <v>Kabupaten Takalr</v>
      </c>
      <c r="AF766" s="9" t="s">
        <v>396</v>
      </c>
      <c r="AN766" s="14">
        <v>6.0</v>
      </c>
      <c r="AO766" s="14">
        <v>1.0</v>
      </c>
      <c r="AP766" s="14">
        <v>0.0</v>
      </c>
      <c r="AQ766" s="14">
        <v>0.0</v>
      </c>
      <c r="AR766" s="14">
        <v>0.0</v>
      </c>
      <c r="AS766" s="14" t="s">
        <v>1039</v>
      </c>
      <c r="AT766" s="15" t="s">
        <v>345</v>
      </c>
    </row>
    <row r="767" ht="15.75" customHeight="1">
      <c r="A767" s="14">
        <v>987.0</v>
      </c>
      <c r="B767" s="14" t="s">
        <v>1092</v>
      </c>
      <c r="C767" s="9" t="s">
        <v>343</v>
      </c>
      <c r="D767" s="9" t="s">
        <v>65</v>
      </c>
      <c r="E767" s="9" t="str">
        <f t="shared" si="1"/>
        <v>Kota Parepare</v>
      </c>
      <c r="AF767" s="9" t="s">
        <v>407</v>
      </c>
      <c r="AN767" s="14">
        <v>5.0</v>
      </c>
      <c r="AO767" s="14">
        <v>1.0</v>
      </c>
      <c r="AP767" s="14">
        <v>0.0</v>
      </c>
      <c r="AQ767" s="14">
        <v>0.0</v>
      </c>
      <c r="AR767" s="14">
        <v>0.0</v>
      </c>
      <c r="AS767" s="14" t="s">
        <v>1039</v>
      </c>
      <c r="AT767" s="15" t="s">
        <v>345</v>
      </c>
    </row>
    <row r="768" ht="15.75" customHeight="1">
      <c r="A768" s="14">
        <v>988.0</v>
      </c>
      <c r="B768" s="14" t="s">
        <v>1092</v>
      </c>
      <c r="C768" s="9" t="s">
        <v>343</v>
      </c>
      <c r="D768" s="9" t="s">
        <v>65</v>
      </c>
      <c r="E768" s="9" t="str">
        <f t="shared" si="1"/>
        <v>Kabupaten Bone</v>
      </c>
      <c r="AF768" s="9" t="s">
        <v>421</v>
      </c>
      <c r="AN768" s="14">
        <v>0.0</v>
      </c>
      <c r="AO768" s="14">
        <v>2.0</v>
      </c>
      <c r="AP768" s="14">
        <v>0.0</v>
      </c>
      <c r="AQ768" s="14">
        <v>0.0</v>
      </c>
      <c r="AR768" s="14">
        <v>0.0</v>
      </c>
      <c r="AS768" s="14" t="s">
        <v>1039</v>
      </c>
      <c r="AT768" s="15" t="s">
        <v>345</v>
      </c>
    </row>
    <row r="769" ht="15.75" customHeight="1">
      <c r="A769" s="14">
        <v>989.0</v>
      </c>
      <c r="B769" s="14" t="s">
        <v>1093</v>
      </c>
      <c r="C769" s="9" t="s">
        <v>343</v>
      </c>
      <c r="D769" s="9" t="s">
        <v>65</v>
      </c>
      <c r="E769" s="9" t="str">
        <f t="shared" si="1"/>
        <v>Kabupaten Soppeng</v>
      </c>
      <c r="AF769" s="9" t="s">
        <v>423</v>
      </c>
      <c r="AN769" s="14">
        <v>1.0</v>
      </c>
      <c r="AO769" s="14">
        <v>0.0</v>
      </c>
      <c r="AP769" s="14">
        <v>0.0</v>
      </c>
      <c r="AQ769" s="14">
        <v>0.0</v>
      </c>
      <c r="AR769" s="14">
        <v>0.0</v>
      </c>
      <c r="AS769" s="14" t="s">
        <v>1039</v>
      </c>
      <c r="AT769" s="15" t="s">
        <v>345</v>
      </c>
    </row>
    <row r="770" ht="15.75" customHeight="1">
      <c r="A770" s="14">
        <v>990.0</v>
      </c>
      <c r="B770" s="14" t="s">
        <v>1093</v>
      </c>
      <c r="C770" s="9" t="s">
        <v>343</v>
      </c>
      <c r="D770" s="9" t="s">
        <v>65</v>
      </c>
      <c r="E770" s="9" t="str">
        <f t="shared" si="1"/>
        <v>Kabupaten Tana Toraja</v>
      </c>
      <c r="AF770" s="9" t="s">
        <v>388</v>
      </c>
      <c r="AN770" s="14">
        <v>1.0</v>
      </c>
      <c r="AO770" s="14">
        <v>0.0</v>
      </c>
      <c r="AP770" s="14">
        <v>0.0</v>
      </c>
      <c r="AQ770" s="14">
        <v>0.0</v>
      </c>
      <c r="AR770" s="14">
        <v>0.0</v>
      </c>
      <c r="AS770" s="14" t="s">
        <v>1039</v>
      </c>
      <c r="AT770" s="15" t="s">
        <v>345</v>
      </c>
    </row>
    <row r="771" ht="15.75" customHeight="1">
      <c r="A771" s="14">
        <v>993.0</v>
      </c>
      <c r="B771" s="14" t="s">
        <v>1094</v>
      </c>
      <c r="C771" s="9" t="s">
        <v>751</v>
      </c>
      <c r="D771" s="9" t="s">
        <v>43</v>
      </c>
      <c r="E771" s="9" t="str">
        <f t="shared" si="1"/>
        <v>Kabupaten Sumbawa Barat</v>
      </c>
      <c r="X771" s="9" t="s">
        <v>546</v>
      </c>
      <c r="AN771" s="14">
        <v>36.0</v>
      </c>
      <c r="AO771" s="14">
        <v>1.0</v>
      </c>
      <c r="AP771" s="14">
        <v>0.0</v>
      </c>
      <c r="AQ771" s="14">
        <v>0.0</v>
      </c>
      <c r="AR771" s="14">
        <v>0.0</v>
      </c>
      <c r="AS771" s="14" t="s">
        <v>1039</v>
      </c>
      <c r="AT771" s="15" t="s">
        <v>523</v>
      </c>
    </row>
    <row r="772" ht="15.75" customHeight="1">
      <c r="A772" s="14">
        <v>994.0</v>
      </c>
      <c r="B772" s="14" t="s">
        <v>1095</v>
      </c>
      <c r="C772" s="9" t="s">
        <v>751</v>
      </c>
      <c r="D772" s="9" t="s">
        <v>43</v>
      </c>
      <c r="E772" s="9" t="str">
        <f t="shared" si="1"/>
        <v>Kabupaten Sumbawa</v>
      </c>
      <c r="X772" s="9" t="s">
        <v>554</v>
      </c>
      <c r="AN772" s="14">
        <v>16.0</v>
      </c>
      <c r="AO772" s="14">
        <v>4.0</v>
      </c>
      <c r="AP772" s="14">
        <v>0.0</v>
      </c>
      <c r="AQ772" s="14">
        <v>0.0</v>
      </c>
      <c r="AR772" s="14">
        <v>0.0</v>
      </c>
      <c r="AS772" s="14" t="s">
        <v>1039</v>
      </c>
      <c r="AT772" s="15" t="s">
        <v>523</v>
      </c>
    </row>
    <row r="773" ht="15.75" customHeight="1">
      <c r="A773" s="14">
        <v>995.0</v>
      </c>
      <c r="B773" s="14" t="s">
        <v>1096</v>
      </c>
      <c r="C773" s="9" t="s">
        <v>751</v>
      </c>
      <c r="D773" s="9" t="s">
        <v>43</v>
      </c>
      <c r="E773" s="9" t="str">
        <f t="shared" si="1"/>
        <v>Kabupaten Dompu</v>
      </c>
      <c r="X773" s="9" t="s">
        <v>556</v>
      </c>
      <c r="AN773" s="14">
        <v>52.0</v>
      </c>
      <c r="AO773" s="14">
        <v>0.0</v>
      </c>
      <c r="AP773" s="14">
        <v>0.0</v>
      </c>
      <c r="AQ773" s="14">
        <v>0.0</v>
      </c>
      <c r="AR773" s="14">
        <v>0.0</v>
      </c>
      <c r="AS773" s="14" t="s">
        <v>1039</v>
      </c>
      <c r="AT773" s="15" t="s">
        <v>523</v>
      </c>
    </row>
    <row r="774" ht="15.75" customHeight="1">
      <c r="A774" s="14">
        <v>996.0</v>
      </c>
      <c r="B774" s="14" t="s">
        <v>1097</v>
      </c>
      <c r="C774" s="9" t="s">
        <v>751</v>
      </c>
      <c r="D774" s="9" t="s">
        <v>43</v>
      </c>
      <c r="E774" s="9" t="str">
        <f t="shared" si="1"/>
        <v>Kota Bima</v>
      </c>
      <c r="X774" s="9" t="s">
        <v>563</v>
      </c>
      <c r="AN774" s="14">
        <v>40.0</v>
      </c>
      <c r="AO774" s="14">
        <v>0.0</v>
      </c>
      <c r="AP774" s="14">
        <v>0.0</v>
      </c>
      <c r="AQ774" s="14">
        <v>0.0</v>
      </c>
      <c r="AR774" s="14">
        <v>0.0</v>
      </c>
      <c r="AS774" s="14" t="s">
        <v>1039</v>
      </c>
      <c r="AT774" s="15" t="s">
        <v>523</v>
      </c>
    </row>
    <row r="775" ht="15.75" customHeight="1">
      <c r="A775" s="14">
        <v>997.0</v>
      </c>
      <c r="B775" s="14" t="s">
        <v>1098</v>
      </c>
      <c r="C775" s="9" t="s">
        <v>521</v>
      </c>
      <c r="D775" s="9" t="s">
        <v>43</v>
      </c>
      <c r="E775" s="9" t="str">
        <f t="shared" si="1"/>
        <v>Kota Mataram</v>
      </c>
      <c r="X775" s="9" t="s">
        <v>522</v>
      </c>
      <c r="AN775" s="14">
        <v>86.0</v>
      </c>
      <c r="AO775" s="14">
        <v>11.0</v>
      </c>
      <c r="AP775" s="14">
        <v>0.0</v>
      </c>
      <c r="AQ775" s="14">
        <v>0.0</v>
      </c>
      <c r="AR775" s="14">
        <v>0.0</v>
      </c>
      <c r="AS775" s="14" t="s">
        <v>1039</v>
      </c>
      <c r="AT775" s="15" t="s">
        <v>523</v>
      </c>
    </row>
    <row r="776" ht="15.75" customHeight="1">
      <c r="A776" s="14">
        <v>998.0</v>
      </c>
      <c r="B776" s="14" t="s">
        <v>1099</v>
      </c>
      <c r="C776" s="9" t="s">
        <v>521</v>
      </c>
      <c r="D776" s="9" t="s">
        <v>43</v>
      </c>
      <c r="E776" s="9" t="str">
        <f t="shared" si="1"/>
        <v>Kabupaten Lombok Barat</v>
      </c>
      <c r="X776" s="9" t="s">
        <v>230</v>
      </c>
      <c r="AN776" s="14">
        <v>52.0</v>
      </c>
      <c r="AO776" s="14">
        <v>1.0</v>
      </c>
      <c r="AP776" s="14">
        <v>0.0</v>
      </c>
      <c r="AQ776" s="14">
        <v>0.0</v>
      </c>
      <c r="AR776" s="14">
        <v>0.0</v>
      </c>
      <c r="AS776" s="14" t="s">
        <v>1039</v>
      </c>
      <c r="AT776" s="15" t="s">
        <v>523</v>
      </c>
    </row>
    <row r="777" ht="15.75" customHeight="1">
      <c r="A777" s="14">
        <v>999.0</v>
      </c>
      <c r="B777" s="14" t="s">
        <v>1100</v>
      </c>
      <c r="C777" s="9" t="s">
        <v>521</v>
      </c>
      <c r="D777" s="9" t="s">
        <v>43</v>
      </c>
      <c r="E777" s="9" t="str">
        <f t="shared" si="1"/>
        <v>Kabupaten Lombok Tengah</v>
      </c>
      <c r="X777" s="9" t="s">
        <v>538</v>
      </c>
      <c r="AN777" s="14">
        <v>11.0</v>
      </c>
      <c r="AO777" s="14">
        <v>0.0</v>
      </c>
      <c r="AP777" s="14">
        <v>0.0</v>
      </c>
      <c r="AQ777" s="14">
        <v>0.0</v>
      </c>
      <c r="AR777" s="14">
        <v>0.0</v>
      </c>
      <c r="AS777" s="14" t="s">
        <v>1039</v>
      </c>
      <c r="AT777" s="15" t="s">
        <v>523</v>
      </c>
    </row>
    <row r="778" ht="15.75" customHeight="1">
      <c r="A778" s="14">
        <v>1000.0</v>
      </c>
      <c r="B778" s="14" t="s">
        <v>1101</v>
      </c>
      <c r="C778" s="9" t="s">
        <v>521</v>
      </c>
      <c r="D778" s="9" t="s">
        <v>43</v>
      </c>
      <c r="E778" s="9" t="str">
        <f t="shared" si="1"/>
        <v>Kabupaten Lombok Utara</v>
      </c>
      <c r="X778" s="9" t="s">
        <v>540</v>
      </c>
      <c r="AN778" s="14">
        <v>86.0</v>
      </c>
      <c r="AO778" s="14">
        <v>0.0</v>
      </c>
      <c r="AP778" s="14">
        <v>0.0</v>
      </c>
      <c r="AQ778" s="14">
        <v>0.0</v>
      </c>
      <c r="AR778" s="14">
        <v>0.0</v>
      </c>
      <c r="AS778" s="14" t="s">
        <v>1039</v>
      </c>
      <c r="AT778" s="15" t="s">
        <v>523</v>
      </c>
    </row>
    <row r="779" ht="15.75" customHeight="1">
      <c r="A779" s="14">
        <v>1001.0</v>
      </c>
      <c r="B779" s="14" t="s">
        <v>1102</v>
      </c>
      <c r="C779" s="9" t="s">
        <v>521</v>
      </c>
      <c r="D779" s="9" t="s">
        <v>43</v>
      </c>
      <c r="E779" s="9" t="str">
        <f t="shared" si="1"/>
        <v>Kabupaten Lombok Timur</v>
      </c>
      <c r="X779" s="9" t="s">
        <v>543</v>
      </c>
      <c r="AN779" s="14">
        <v>130.0</v>
      </c>
      <c r="AO779" s="14">
        <v>4.0</v>
      </c>
      <c r="AP779" s="14">
        <v>2.0</v>
      </c>
      <c r="AQ779" s="14">
        <v>0.0</v>
      </c>
      <c r="AR779" s="14">
        <v>0.0</v>
      </c>
      <c r="AS779" s="14" t="s">
        <v>1039</v>
      </c>
      <c r="AT779" s="15" t="s">
        <v>523</v>
      </c>
    </row>
    <row r="780" ht="15.75" customHeight="1">
      <c r="A780" s="14">
        <v>1007.0</v>
      </c>
      <c r="B780" s="14" t="s">
        <v>1103</v>
      </c>
      <c r="C780" s="9" t="s">
        <v>1017</v>
      </c>
      <c r="D780" s="9" t="s">
        <v>49</v>
      </c>
      <c r="E780" s="9" t="str">
        <f t="shared" si="1"/>
        <v>Kabupaten Kayong Utara</v>
      </c>
      <c r="AK780" s="9" t="s">
        <v>584</v>
      </c>
      <c r="AN780" s="14">
        <v>59.0</v>
      </c>
      <c r="AO780" s="14">
        <v>0.0</v>
      </c>
      <c r="AP780" s="14">
        <v>0.0</v>
      </c>
      <c r="AQ780" s="14">
        <v>0.0</v>
      </c>
      <c r="AR780" s="14">
        <v>0.0</v>
      </c>
      <c r="AS780" s="14" t="s">
        <v>1039</v>
      </c>
      <c r="AT780" s="15" t="s">
        <v>553</v>
      </c>
    </row>
    <row r="781" ht="15.75" customHeight="1">
      <c r="A781" s="14">
        <v>1008.0</v>
      </c>
      <c r="B781" s="14" t="s">
        <v>1104</v>
      </c>
      <c r="C781" s="9" t="s">
        <v>1017</v>
      </c>
      <c r="D781" s="9" t="s">
        <v>49</v>
      </c>
      <c r="E781" s="9" t="str">
        <f t="shared" si="1"/>
        <v>Kabupaten Ketapang</v>
      </c>
      <c r="AK781" s="9" t="s">
        <v>582</v>
      </c>
      <c r="AN781" s="14">
        <v>70.0</v>
      </c>
      <c r="AO781" s="14">
        <v>3.0</v>
      </c>
      <c r="AP781" s="14">
        <v>0.0</v>
      </c>
      <c r="AQ781" s="14">
        <v>0.0</v>
      </c>
      <c r="AR781" s="14">
        <v>0.0</v>
      </c>
      <c r="AS781" s="14" t="s">
        <v>1039</v>
      </c>
      <c r="AT781" s="15" t="s">
        <v>553</v>
      </c>
    </row>
    <row r="782" ht="15.75" customHeight="1">
      <c r="A782" s="14">
        <v>1009.0</v>
      </c>
      <c r="B782" s="14" t="s">
        <v>1105</v>
      </c>
      <c r="C782" s="9" t="s">
        <v>1017</v>
      </c>
      <c r="D782" s="9" t="s">
        <v>49</v>
      </c>
      <c r="E782" s="9" t="str">
        <f t="shared" si="1"/>
        <v>Kabupaten Kapuas hulu</v>
      </c>
      <c r="AK782" s="9" t="s">
        <v>580</v>
      </c>
      <c r="AN782" s="14">
        <v>116.0</v>
      </c>
      <c r="AO782" s="14">
        <v>1.0</v>
      </c>
      <c r="AP782" s="14">
        <v>0.0</v>
      </c>
      <c r="AQ782" s="14">
        <v>0.0</v>
      </c>
      <c r="AR782" s="14">
        <v>0.0</v>
      </c>
      <c r="AS782" s="14" t="s">
        <v>1039</v>
      </c>
      <c r="AT782" s="15" t="s">
        <v>553</v>
      </c>
    </row>
    <row r="783" ht="15.75" customHeight="1">
      <c r="A783" s="14">
        <v>1011.0</v>
      </c>
      <c r="B783" s="14" t="s">
        <v>1106</v>
      </c>
      <c r="C783" s="9" t="s">
        <v>1017</v>
      </c>
      <c r="D783" s="9" t="s">
        <v>49</v>
      </c>
      <c r="E783" s="9" t="str">
        <f t="shared" si="1"/>
        <v>Kabupaten Sintang</v>
      </c>
      <c r="AK783" s="9" t="s">
        <v>578</v>
      </c>
      <c r="AN783" s="14">
        <v>328.0</v>
      </c>
      <c r="AO783" s="14">
        <v>2.0</v>
      </c>
      <c r="AP783" s="14">
        <v>0.0</v>
      </c>
      <c r="AQ783" s="14">
        <v>0.0</v>
      </c>
      <c r="AR783" s="14">
        <v>0.0</v>
      </c>
      <c r="AS783" s="14" t="s">
        <v>1039</v>
      </c>
      <c r="AT783" s="15" t="s">
        <v>553</v>
      </c>
    </row>
    <row r="784" ht="15.75" customHeight="1">
      <c r="A784" s="14">
        <v>1012.0</v>
      </c>
      <c r="B784" s="14" t="s">
        <v>1107</v>
      </c>
      <c r="C784" s="9" t="s">
        <v>1017</v>
      </c>
      <c r="D784" s="9" t="s">
        <v>49</v>
      </c>
      <c r="E784" s="9" t="str">
        <f t="shared" si="1"/>
        <v>Kabupaten Melawi</v>
      </c>
      <c r="AK784" s="9" t="s">
        <v>576</v>
      </c>
      <c r="AN784" s="14">
        <v>69.0</v>
      </c>
      <c r="AO784" s="14">
        <v>1.0</v>
      </c>
      <c r="AP784" s="14">
        <v>0.0</v>
      </c>
      <c r="AQ784" s="14">
        <v>0.0</v>
      </c>
      <c r="AR784" s="14">
        <v>0.0</v>
      </c>
      <c r="AS784" s="14" t="s">
        <v>1039</v>
      </c>
      <c r="AT784" s="15" t="s">
        <v>553</v>
      </c>
    </row>
    <row r="785" ht="15.75" customHeight="1">
      <c r="A785" s="14">
        <v>1014.0</v>
      </c>
      <c r="B785" s="14" t="s">
        <v>1108</v>
      </c>
      <c r="C785" s="9" t="s">
        <v>1017</v>
      </c>
      <c r="D785" s="9" t="s">
        <v>49</v>
      </c>
      <c r="E785" s="9" t="str">
        <f t="shared" si="1"/>
        <v>Kabupaten Sekadau</v>
      </c>
      <c r="AK785" s="9" t="s">
        <v>574</v>
      </c>
      <c r="AN785" s="14">
        <v>63.0</v>
      </c>
      <c r="AO785" s="14">
        <v>0.0</v>
      </c>
      <c r="AP785" s="14">
        <v>0.0</v>
      </c>
      <c r="AQ785" s="14">
        <v>0.0</v>
      </c>
      <c r="AR785" s="14">
        <v>0.0</v>
      </c>
      <c r="AS785" s="14" t="s">
        <v>1039</v>
      </c>
      <c r="AT785" s="15" t="s">
        <v>553</v>
      </c>
    </row>
    <row r="786" ht="15.75" customHeight="1">
      <c r="A786" s="14">
        <v>1015.0</v>
      </c>
      <c r="B786" s="14" t="s">
        <v>1109</v>
      </c>
      <c r="C786" s="9" t="s">
        <v>1017</v>
      </c>
      <c r="D786" s="9" t="s">
        <v>49</v>
      </c>
      <c r="E786" s="9" t="str">
        <f t="shared" si="1"/>
        <v>Kabupaten Sanggau</v>
      </c>
      <c r="AK786" s="9" t="s">
        <v>573</v>
      </c>
      <c r="AN786" s="14">
        <v>707.0</v>
      </c>
      <c r="AO786" s="14">
        <v>1.0</v>
      </c>
      <c r="AP786" s="14">
        <v>0.0</v>
      </c>
      <c r="AQ786" s="14">
        <v>0.0</v>
      </c>
      <c r="AR786" s="14">
        <v>0.0</v>
      </c>
      <c r="AS786" s="14" t="s">
        <v>1039</v>
      </c>
      <c r="AT786" s="15" t="s">
        <v>553</v>
      </c>
    </row>
    <row r="787" ht="15.75" customHeight="1">
      <c r="A787" s="14">
        <v>1016.0</v>
      </c>
      <c r="B787" s="14" t="s">
        <v>1110</v>
      </c>
      <c r="C787" s="9" t="s">
        <v>149</v>
      </c>
      <c r="D787" s="9" t="s">
        <v>23</v>
      </c>
      <c r="E787" s="9" t="str">
        <f t="shared" si="1"/>
        <v/>
      </c>
      <c r="AN787" s="14">
        <v>315.0</v>
      </c>
      <c r="AO787" s="14">
        <v>8.0</v>
      </c>
      <c r="AP787" s="14">
        <v>1.0</v>
      </c>
      <c r="AR787" s="14">
        <v>1.0</v>
      </c>
      <c r="AS787" s="14" t="s">
        <v>1039</v>
      </c>
      <c r="AT787" s="15" t="s">
        <v>813</v>
      </c>
    </row>
    <row r="788" ht="15.75" customHeight="1">
      <c r="A788" s="14">
        <v>1019.0</v>
      </c>
      <c r="B788" s="14" t="s">
        <v>1111</v>
      </c>
      <c r="C788" s="9" t="s">
        <v>177</v>
      </c>
      <c r="D788" s="9" t="s">
        <v>39</v>
      </c>
      <c r="E788" s="9" t="str">
        <f t="shared" si="1"/>
        <v/>
      </c>
      <c r="AN788" s="14">
        <v>5071.0</v>
      </c>
      <c r="AO788" s="14">
        <v>336.0</v>
      </c>
      <c r="AP788" s="14">
        <v>90.0</v>
      </c>
      <c r="AS788" s="14" t="s">
        <v>1039</v>
      </c>
      <c r="AT788" s="15" t="s">
        <v>1112</v>
      </c>
    </row>
    <row r="789" ht="15.75" customHeight="1">
      <c r="A789" s="14">
        <v>1020.0</v>
      </c>
      <c r="B789" s="14" t="s">
        <v>1113</v>
      </c>
      <c r="C789" s="9" t="s">
        <v>625</v>
      </c>
      <c r="D789" s="9" t="s">
        <v>45</v>
      </c>
      <c r="E789" s="9" t="str">
        <f t="shared" si="1"/>
        <v>Kabupaten Lembata</v>
      </c>
      <c r="W789" s="9" t="s">
        <v>594</v>
      </c>
      <c r="AN789" s="14">
        <v>22.0</v>
      </c>
      <c r="AO789" s="14">
        <v>0.0</v>
      </c>
      <c r="AP789" s="14">
        <v>0.0</v>
      </c>
      <c r="AQ789" s="14">
        <v>0.0</v>
      </c>
      <c r="AR789" s="14">
        <v>0.0</v>
      </c>
      <c r="AS789" s="14" t="s">
        <v>1039</v>
      </c>
      <c r="AT789" s="15" t="s">
        <v>1114</v>
      </c>
    </row>
    <row r="790" ht="15.75" customHeight="1">
      <c r="A790" s="14">
        <v>1021.0</v>
      </c>
      <c r="B790" s="14" t="s">
        <v>1115</v>
      </c>
      <c r="C790" s="9" t="s">
        <v>1116</v>
      </c>
      <c r="D790" s="9" t="s">
        <v>45</v>
      </c>
      <c r="E790" s="9" t="str">
        <f t="shared" si="1"/>
        <v>Kabupaten Manggarai Barat</v>
      </c>
      <c r="W790" s="9" t="s">
        <v>597</v>
      </c>
      <c r="AN790" s="14">
        <v>44.0</v>
      </c>
      <c r="AO790" s="14">
        <v>1.0</v>
      </c>
      <c r="AP790" s="14">
        <v>0.0</v>
      </c>
      <c r="AQ790" s="14">
        <v>0.0</v>
      </c>
      <c r="AR790" s="14">
        <v>0.0</v>
      </c>
      <c r="AS790" s="14" t="s">
        <v>1039</v>
      </c>
      <c r="AT790" s="15" t="s">
        <v>1114</v>
      </c>
    </row>
    <row r="791" ht="15.75" customHeight="1">
      <c r="A791" s="14">
        <v>1022.0</v>
      </c>
      <c r="B791" s="14" t="s">
        <v>1117</v>
      </c>
      <c r="C791" s="9" t="s">
        <v>1116</v>
      </c>
      <c r="D791" s="9" t="s">
        <v>45</v>
      </c>
      <c r="E791" s="9" t="str">
        <f t="shared" si="1"/>
        <v>Kabupaten Kupang</v>
      </c>
      <c r="W791" s="9" t="s">
        <v>599</v>
      </c>
      <c r="AN791" s="14">
        <v>24.0</v>
      </c>
      <c r="AO791" s="14">
        <v>0.0</v>
      </c>
      <c r="AP791" s="14">
        <v>0.0</v>
      </c>
      <c r="AQ791" s="14">
        <v>0.0</v>
      </c>
      <c r="AR791" s="14">
        <v>0.0</v>
      </c>
      <c r="AS791" s="14" t="s">
        <v>1039</v>
      </c>
      <c r="AT791" s="15" t="s">
        <v>1114</v>
      </c>
    </row>
    <row r="792" ht="15.75" customHeight="1">
      <c r="A792" s="14">
        <v>1023.0</v>
      </c>
      <c r="B792" s="14" t="s">
        <v>1117</v>
      </c>
      <c r="C792" s="9" t="s">
        <v>1116</v>
      </c>
      <c r="D792" s="9" t="s">
        <v>45</v>
      </c>
      <c r="E792" s="9" t="str">
        <f t="shared" si="1"/>
        <v>Kabupaten Sikka</v>
      </c>
      <c r="W792" s="9" t="s">
        <v>601</v>
      </c>
      <c r="AN792" s="14">
        <v>64.0</v>
      </c>
      <c r="AO792" s="14">
        <v>1.0</v>
      </c>
      <c r="AP792" s="14">
        <v>0.0</v>
      </c>
      <c r="AQ792" s="14">
        <v>0.0</v>
      </c>
      <c r="AR792" s="14">
        <v>0.0</v>
      </c>
      <c r="AS792" s="14" t="s">
        <v>1039</v>
      </c>
      <c r="AT792" s="15" t="s">
        <v>1114</v>
      </c>
    </row>
    <row r="793" ht="15.75" customHeight="1">
      <c r="A793" s="14">
        <v>1024.0</v>
      </c>
      <c r="B793" s="14" t="s">
        <v>1118</v>
      </c>
      <c r="C793" s="9" t="s">
        <v>1116</v>
      </c>
      <c r="D793" s="9" t="s">
        <v>45</v>
      </c>
      <c r="E793" s="9" t="str">
        <f t="shared" si="1"/>
        <v>Kabupaten Timor Tengah Selatan</v>
      </c>
      <c r="W793" s="9" t="s">
        <v>603</v>
      </c>
      <c r="AN793" s="14">
        <v>23.0</v>
      </c>
      <c r="AO793" s="14">
        <v>0.0</v>
      </c>
      <c r="AP793" s="14">
        <v>0.0</v>
      </c>
      <c r="AQ793" s="14">
        <v>0.0</v>
      </c>
      <c r="AR793" s="14">
        <v>0.0</v>
      </c>
      <c r="AS793" s="14" t="s">
        <v>1039</v>
      </c>
      <c r="AT793" s="15" t="s">
        <v>1114</v>
      </c>
    </row>
    <row r="794" ht="15.75" customHeight="1">
      <c r="A794" s="14">
        <v>1025.0</v>
      </c>
      <c r="B794" s="14" t="s">
        <v>1119</v>
      </c>
      <c r="C794" s="9" t="s">
        <v>1116</v>
      </c>
      <c r="D794" s="9" t="s">
        <v>45</v>
      </c>
      <c r="E794" s="9" t="str">
        <f t="shared" si="1"/>
        <v>Kabupaten Manggarai Timur</v>
      </c>
      <c r="W794" s="9" t="s">
        <v>605</v>
      </c>
      <c r="AN794" s="14">
        <v>10.0</v>
      </c>
      <c r="AO794" s="14">
        <v>0.0</v>
      </c>
      <c r="AP794" s="14">
        <v>0.0</v>
      </c>
      <c r="AQ794" s="14">
        <v>0.0</v>
      </c>
      <c r="AR794" s="14">
        <v>0.0</v>
      </c>
      <c r="AS794" s="14" t="s">
        <v>1039</v>
      </c>
      <c r="AT794" s="15" t="s">
        <v>1114</v>
      </c>
    </row>
    <row r="795" ht="15.75" customHeight="1">
      <c r="A795" s="14">
        <v>1026.0</v>
      </c>
      <c r="B795" s="14" t="s">
        <v>1120</v>
      </c>
      <c r="C795" s="9" t="s">
        <v>1116</v>
      </c>
      <c r="D795" s="9" t="s">
        <v>45</v>
      </c>
      <c r="E795" s="9" t="str">
        <f t="shared" si="1"/>
        <v>Kabupaten Flores Timur</v>
      </c>
      <c r="W795" s="9" t="s">
        <v>607</v>
      </c>
      <c r="AN795" s="14">
        <v>5.0</v>
      </c>
      <c r="AO795" s="14">
        <v>0.0</v>
      </c>
      <c r="AP795" s="14">
        <v>0.0</v>
      </c>
      <c r="AQ795" s="14">
        <v>0.0</v>
      </c>
      <c r="AR795" s="14">
        <v>0.0</v>
      </c>
      <c r="AS795" s="14" t="s">
        <v>1039</v>
      </c>
      <c r="AT795" s="15" t="s">
        <v>1114</v>
      </c>
    </row>
    <row r="796" ht="15.75" customHeight="1">
      <c r="A796" s="14">
        <v>1027.0</v>
      </c>
      <c r="B796" s="14" t="s">
        <v>1121</v>
      </c>
      <c r="C796" s="9" t="s">
        <v>1116</v>
      </c>
      <c r="D796" s="9" t="s">
        <v>45</v>
      </c>
      <c r="E796" s="9" t="str">
        <f t="shared" si="1"/>
        <v>Kabupaten Alor</v>
      </c>
      <c r="W796" s="9" t="s">
        <v>609</v>
      </c>
      <c r="AN796" s="14">
        <v>1.0</v>
      </c>
      <c r="AO796" s="14">
        <v>0.0</v>
      </c>
      <c r="AP796" s="14">
        <v>0.0</v>
      </c>
      <c r="AQ796" s="14">
        <v>0.0</v>
      </c>
      <c r="AR796" s="14">
        <v>0.0</v>
      </c>
      <c r="AS796" s="14" t="s">
        <v>1039</v>
      </c>
      <c r="AT796" s="15" t="s">
        <v>1114</v>
      </c>
    </row>
    <row r="797" ht="15.75" customHeight="1">
      <c r="A797" s="14">
        <v>1028.0</v>
      </c>
      <c r="B797" s="14" t="s">
        <v>1122</v>
      </c>
      <c r="C797" s="9" t="s">
        <v>1116</v>
      </c>
      <c r="D797" s="9" t="s">
        <v>45</v>
      </c>
      <c r="E797" s="9" t="str">
        <f t="shared" si="1"/>
        <v>Kabupaten Malaka</v>
      </c>
      <c r="W797" s="9" t="s">
        <v>611</v>
      </c>
      <c r="AN797" s="14">
        <v>3.0</v>
      </c>
      <c r="AO797" s="14">
        <v>0.0</v>
      </c>
      <c r="AP797" s="14">
        <v>0.0</v>
      </c>
      <c r="AQ797" s="14">
        <v>0.0</v>
      </c>
      <c r="AR797" s="14">
        <v>0.0</v>
      </c>
      <c r="AS797" s="14" t="s">
        <v>1039</v>
      </c>
      <c r="AT797" s="15" t="s">
        <v>1114</v>
      </c>
    </row>
    <row r="798" ht="15.75" customHeight="1">
      <c r="A798" s="14">
        <v>1029.0</v>
      </c>
      <c r="B798" s="14" t="s">
        <v>1123</v>
      </c>
      <c r="C798" s="9" t="s">
        <v>1116</v>
      </c>
      <c r="D798" s="9" t="s">
        <v>45</v>
      </c>
      <c r="E798" s="9" t="str">
        <f t="shared" si="1"/>
        <v>Kabupaten Sumba Timur</v>
      </c>
      <c r="W798" s="9" t="s">
        <v>613</v>
      </c>
      <c r="AN798" s="14">
        <v>32.0</v>
      </c>
      <c r="AO798" s="14">
        <v>1.0</v>
      </c>
      <c r="AP798" s="14">
        <v>0.0</v>
      </c>
      <c r="AQ798" s="14">
        <v>0.0</v>
      </c>
      <c r="AR798" s="14">
        <v>0.0</v>
      </c>
      <c r="AS798" s="14" t="s">
        <v>1039</v>
      </c>
      <c r="AT798" s="15" t="s">
        <v>1114</v>
      </c>
    </row>
    <row r="799" ht="15.75" customHeight="1">
      <c r="A799" s="14">
        <v>1030.0</v>
      </c>
      <c r="B799" s="14" t="s">
        <v>1124</v>
      </c>
      <c r="C799" s="9" t="s">
        <v>1116</v>
      </c>
      <c r="D799" s="9" t="s">
        <v>45</v>
      </c>
      <c r="E799" s="9" t="str">
        <f t="shared" si="1"/>
        <v>Kabupaten Belu</v>
      </c>
      <c r="W799" s="9" t="s">
        <v>615</v>
      </c>
      <c r="AN799" s="14">
        <v>23.0</v>
      </c>
      <c r="AO799" s="14">
        <v>0.0</v>
      </c>
      <c r="AP799" s="14">
        <v>0.0</v>
      </c>
      <c r="AQ799" s="14">
        <v>0.0</v>
      </c>
      <c r="AR799" s="14">
        <v>0.0</v>
      </c>
      <c r="AS799" s="14" t="s">
        <v>1039</v>
      </c>
      <c r="AT799" s="15" t="s">
        <v>1114</v>
      </c>
    </row>
    <row r="800" ht="15.75" customHeight="1">
      <c r="A800" s="14">
        <v>1031.0</v>
      </c>
      <c r="B800" s="14" t="s">
        <v>1125</v>
      </c>
      <c r="C800" s="9" t="s">
        <v>1116</v>
      </c>
      <c r="D800" s="9" t="s">
        <v>45</v>
      </c>
      <c r="E800" s="9" t="str">
        <f t="shared" si="1"/>
        <v>Kabupaten Sumba Barat Daya</v>
      </c>
      <c r="W800" s="9" t="s">
        <v>617</v>
      </c>
      <c r="AN800" s="14">
        <v>28.0</v>
      </c>
      <c r="AO800" s="14">
        <v>0.0</v>
      </c>
      <c r="AP800" s="14">
        <v>0.0</v>
      </c>
      <c r="AQ800" s="14">
        <v>0.0</v>
      </c>
      <c r="AR800" s="14">
        <v>0.0</v>
      </c>
      <c r="AS800" s="14" t="s">
        <v>1039</v>
      </c>
      <c r="AT800" s="15" t="s">
        <v>1114</v>
      </c>
    </row>
    <row r="801" ht="15.75" customHeight="1">
      <c r="A801" s="14">
        <v>1033.0</v>
      </c>
      <c r="B801" s="14" t="s">
        <v>1125</v>
      </c>
      <c r="C801" s="9" t="s">
        <v>1126</v>
      </c>
      <c r="D801" s="9" t="s">
        <v>45</v>
      </c>
      <c r="E801" s="9" t="str">
        <f t="shared" si="1"/>
        <v>Kabupaten Ende</v>
      </c>
      <c r="W801" s="9" t="s">
        <v>619</v>
      </c>
      <c r="AN801" s="14">
        <v>5.0</v>
      </c>
      <c r="AO801" s="14">
        <v>0.0</v>
      </c>
      <c r="AP801" s="14">
        <v>0.0</v>
      </c>
      <c r="AQ801" s="14">
        <v>0.0</v>
      </c>
      <c r="AR801" s="14">
        <v>0.0</v>
      </c>
      <c r="AS801" s="14" t="s">
        <v>1039</v>
      </c>
      <c r="AT801" s="15" t="s">
        <v>1114</v>
      </c>
    </row>
    <row r="802" ht="15.75" customHeight="1">
      <c r="A802" s="14">
        <v>1034.0</v>
      </c>
      <c r="B802" s="14" t="s">
        <v>1127</v>
      </c>
      <c r="C802" s="9" t="s">
        <v>451</v>
      </c>
      <c r="D802" s="9" t="s">
        <v>25</v>
      </c>
      <c r="E802" s="9" t="str">
        <f t="shared" si="1"/>
        <v>Kabupaten Bangka Barat</v>
      </c>
      <c r="N802" s="9" t="s">
        <v>452</v>
      </c>
      <c r="AN802" s="14">
        <v>20.0</v>
      </c>
      <c r="AO802" s="14">
        <v>3.0</v>
      </c>
      <c r="AP802" s="14">
        <v>0.0</v>
      </c>
      <c r="AQ802" s="14">
        <v>0.0</v>
      </c>
      <c r="AR802" s="14">
        <v>0.0</v>
      </c>
      <c r="AS802" s="14" t="s">
        <v>1039</v>
      </c>
      <c r="AT802" s="15" t="s">
        <v>449</v>
      </c>
    </row>
    <row r="803" ht="15.75" customHeight="1">
      <c r="A803" s="14">
        <v>1035.0</v>
      </c>
      <c r="B803" s="14" t="s">
        <v>1127</v>
      </c>
      <c r="C803" s="9" t="s">
        <v>1116</v>
      </c>
      <c r="D803" s="9" t="s">
        <v>45</v>
      </c>
      <c r="E803" s="9" t="str">
        <f t="shared" si="1"/>
        <v>Kabupaten Manggarai</v>
      </c>
      <c r="W803" s="9" t="s">
        <v>621</v>
      </c>
      <c r="AN803" s="14">
        <v>8.0</v>
      </c>
      <c r="AO803" s="14">
        <v>1.0</v>
      </c>
      <c r="AP803" s="14">
        <v>0.0</v>
      </c>
      <c r="AQ803" s="14">
        <v>0.0</v>
      </c>
      <c r="AR803" s="14">
        <v>0.0</v>
      </c>
      <c r="AS803" s="14" t="s">
        <v>1039</v>
      </c>
      <c r="AT803" s="15" t="s">
        <v>1114</v>
      </c>
    </row>
    <row r="804" ht="15.75" customHeight="1">
      <c r="A804" s="14">
        <v>1036.0</v>
      </c>
      <c r="B804" s="14" t="s">
        <v>1128</v>
      </c>
      <c r="C804" s="9" t="s">
        <v>1116</v>
      </c>
      <c r="D804" s="9" t="s">
        <v>45</v>
      </c>
      <c r="E804" s="9" t="str">
        <f t="shared" si="1"/>
        <v>Kabupaten Rote Ndao</v>
      </c>
      <c r="W804" s="9" t="s">
        <v>623</v>
      </c>
      <c r="AN804" s="14">
        <v>25.0</v>
      </c>
      <c r="AO804" s="14">
        <v>0.0</v>
      </c>
      <c r="AP804" s="14">
        <v>0.0</v>
      </c>
      <c r="AQ804" s="14">
        <v>0.0</v>
      </c>
      <c r="AR804" s="14">
        <v>0.0</v>
      </c>
      <c r="AS804" s="14" t="s">
        <v>1039</v>
      </c>
      <c r="AT804" s="15" t="s">
        <v>1114</v>
      </c>
    </row>
    <row r="805" ht="15.75" customHeight="1">
      <c r="A805" s="14">
        <v>1038.0</v>
      </c>
      <c r="B805" s="14" t="s">
        <v>1129</v>
      </c>
      <c r="C805" s="9" t="s">
        <v>1116</v>
      </c>
      <c r="D805" s="9" t="s">
        <v>45</v>
      </c>
      <c r="E805" s="9" t="str">
        <f t="shared" si="1"/>
        <v>Kabupaten Sumba Tengah</v>
      </c>
      <c r="W805" s="9" t="s">
        <v>626</v>
      </c>
      <c r="AN805" s="14">
        <v>7.0</v>
      </c>
      <c r="AO805" s="14">
        <v>0.0</v>
      </c>
      <c r="AP805" s="14">
        <v>0.0</v>
      </c>
      <c r="AQ805" s="14">
        <v>0.0</v>
      </c>
      <c r="AR805" s="14">
        <v>0.0</v>
      </c>
      <c r="AS805" s="14" t="s">
        <v>1039</v>
      </c>
      <c r="AT805" s="15" t="s">
        <v>1114</v>
      </c>
    </row>
    <row r="806" ht="15.75" customHeight="1">
      <c r="A806" s="14">
        <v>1041.0</v>
      </c>
      <c r="B806" s="14" t="s">
        <v>1130</v>
      </c>
      <c r="C806" s="9" t="s">
        <v>1116</v>
      </c>
      <c r="D806" s="9" t="s">
        <v>45</v>
      </c>
      <c r="E806" s="9" t="str">
        <f t="shared" si="1"/>
        <v>Kabupaten Ngada</v>
      </c>
      <c r="W806" s="9" t="s">
        <v>628</v>
      </c>
      <c r="AN806" s="14">
        <v>14.0</v>
      </c>
      <c r="AO806" s="14">
        <v>0.0</v>
      </c>
      <c r="AP806" s="14">
        <v>0.0</v>
      </c>
      <c r="AQ806" s="14">
        <v>0.0</v>
      </c>
      <c r="AR806" s="14">
        <v>0.0</v>
      </c>
      <c r="AS806" s="14" t="s">
        <v>1039</v>
      </c>
      <c r="AT806" s="15" t="s">
        <v>1114</v>
      </c>
    </row>
    <row r="807" ht="15.75" customHeight="1">
      <c r="A807" s="14">
        <v>1043.0</v>
      </c>
      <c r="B807" s="14" t="s">
        <v>1131</v>
      </c>
      <c r="C807" s="9" t="s">
        <v>1116</v>
      </c>
      <c r="D807" s="9" t="s">
        <v>45</v>
      </c>
      <c r="E807" s="9" t="str">
        <f t="shared" si="1"/>
        <v>Kabupaten Nagekeo</v>
      </c>
      <c r="W807" s="9" t="s">
        <v>630</v>
      </c>
      <c r="AN807" s="14">
        <v>17.0</v>
      </c>
      <c r="AO807" s="14">
        <v>0.0</v>
      </c>
      <c r="AP807" s="14">
        <v>0.0</v>
      </c>
      <c r="AQ807" s="14">
        <v>0.0</v>
      </c>
      <c r="AR807" s="14">
        <v>0.0</v>
      </c>
      <c r="AS807" s="14" t="s">
        <v>1039</v>
      </c>
      <c r="AT807" s="15" t="s">
        <v>1114</v>
      </c>
    </row>
    <row r="808" ht="15.75" customHeight="1">
      <c r="A808" s="14">
        <v>1045.0</v>
      </c>
      <c r="B808" s="14" t="s">
        <v>1131</v>
      </c>
      <c r="C808" s="9" t="s">
        <v>1116</v>
      </c>
      <c r="D808" s="9" t="s">
        <v>45</v>
      </c>
      <c r="E808" s="9" t="str">
        <f t="shared" si="1"/>
        <v>Kabupaten Sabu Raijua</v>
      </c>
      <c r="W808" s="9" t="s">
        <v>632</v>
      </c>
      <c r="AN808" s="14">
        <v>4.0</v>
      </c>
      <c r="AO808" s="14">
        <v>0.0</v>
      </c>
      <c r="AP808" s="14">
        <v>0.0</v>
      </c>
      <c r="AQ808" s="14">
        <v>0.0</v>
      </c>
      <c r="AR808" s="14">
        <v>0.0</v>
      </c>
      <c r="AS808" s="14" t="s">
        <v>1039</v>
      </c>
      <c r="AT808" s="15" t="s">
        <v>1114</v>
      </c>
    </row>
    <row r="809" ht="15.75" customHeight="1">
      <c r="A809" s="14">
        <v>1046.0</v>
      </c>
      <c r="B809" s="14" t="s">
        <v>1132</v>
      </c>
      <c r="C809" s="9" t="s">
        <v>1116</v>
      </c>
      <c r="D809" s="9" t="s">
        <v>45</v>
      </c>
      <c r="E809" s="9" t="str">
        <f t="shared" si="1"/>
        <v>Kabupaten Timor Tengah Utara</v>
      </c>
      <c r="W809" s="9" t="s">
        <v>1020</v>
      </c>
      <c r="AN809" s="14">
        <v>5.0</v>
      </c>
      <c r="AO809" s="14">
        <v>0.0</v>
      </c>
      <c r="AP809" s="14">
        <v>0.0</v>
      </c>
      <c r="AQ809" s="14">
        <v>0.0</v>
      </c>
      <c r="AR809" s="14">
        <v>0.0</v>
      </c>
      <c r="AS809" s="14" t="s">
        <v>1039</v>
      </c>
      <c r="AT809" s="15" t="s">
        <v>1114</v>
      </c>
    </row>
    <row r="810" ht="15.75" customHeight="1">
      <c r="A810" s="14">
        <v>1047.0</v>
      </c>
      <c r="B810" s="14" t="s">
        <v>1133</v>
      </c>
      <c r="C810" s="9" t="s">
        <v>1116</v>
      </c>
      <c r="D810" s="9" t="s">
        <v>45</v>
      </c>
      <c r="E810" s="9" t="str">
        <f t="shared" si="1"/>
        <v>Kabupaten Sumba Barat</v>
      </c>
      <c r="W810" s="9" t="s">
        <v>1134</v>
      </c>
      <c r="AN810" s="14">
        <v>5.0</v>
      </c>
      <c r="AO810" s="14">
        <v>0.0</v>
      </c>
      <c r="AP810" s="14">
        <v>0.0</v>
      </c>
      <c r="AQ810" s="14">
        <v>0.0</v>
      </c>
      <c r="AR810" s="14">
        <v>0.0</v>
      </c>
      <c r="AS810" s="14" t="s">
        <v>1039</v>
      </c>
      <c r="AT810" s="15" t="s">
        <v>1114</v>
      </c>
    </row>
    <row r="811" ht="15.75" customHeight="1">
      <c r="A811" s="14">
        <v>1048.0</v>
      </c>
      <c r="B811" s="14" t="s">
        <v>1135</v>
      </c>
      <c r="C811" s="9" t="s">
        <v>177</v>
      </c>
      <c r="D811" s="9" t="s">
        <v>31</v>
      </c>
      <c r="E811" s="9" t="str">
        <f t="shared" si="1"/>
        <v/>
      </c>
      <c r="AN811" s="14">
        <v>7281.0</v>
      </c>
      <c r="AO811" s="14">
        <v>850.0</v>
      </c>
      <c r="AP811" s="14">
        <v>149.0</v>
      </c>
      <c r="AQ811" s="14">
        <v>9.0</v>
      </c>
      <c r="AR811" s="14">
        <v>19.0</v>
      </c>
      <c r="AS811" s="14" t="s">
        <v>1039</v>
      </c>
      <c r="AT811" s="15" t="s">
        <v>1136</v>
      </c>
    </row>
    <row r="812" ht="15.75" customHeight="1">
      <c r="A812" s="14">
        <v>1049.0</v>
      </c>
      <c r="B812" s="14" t="s">
        <v>1137</v>
      </c>
      <c r="C812" s="9" t="s">
        <v>298</v>
      </c>
      <c r="D812" s="9" t="s">
        <v>55</v>
      </c>
      <c r="E812" s="9" t="s">
        <v>299</v>
      </c>
      <c r="AI812" s="9" t="s">
        <v>299</v>
      </c>
      <c r="AN812" s="14">
        <v>71.0</v>
      </c>
      <c r="AO812" s="14">
        <v>12.0</v>
      </c>
      <c r="AP812" s="14">
        <v>0.0</v>
      </c>
      <c r="AQ812" s="14">
        <v>0.0</v>
      </c>
      <c r="AR812" s="14">
        <v>0.0</v>
      </c>
      <c r="AS812" s="14" t="s">
        <v>1039</v>
      </c>
      <c r="AT812" s="15" t="s">
        <v>300</v>
      </c>
    </row>
    <row r="813" ht="15.75" customHeight="1">
      <c r="A813" s="14">
        <v>1050.0</v>
      </c>
      <c r="B813" s="14" t="s">
        <v>1138</v>
      </c>
      <c r="C813" s="9" t="s">
        <v>298</v>
      </c>
      <c r="D813" s="9" t="s">
        <v>55</v>
      </c>
      <c r="E813" s="9" t="s">
        <v>302</v>
      </c>
      <c r="AI813" s="9" t="s">
        <v>302</v>
      </c>
      <c r="AN813" s="14">
        <v>109.0</v>
      </c>
      <c r="AO813" s="14">
        <v>2.0</v>
      </c>
      <c r="AP813" s="14">
        <v>0.0</v>
      </c>
      <c r="AQ813" s="14">
        <v>0.0</v>
      </c>
      <c r="AR813" s="14">
        <v>0.0</v>
      </c>
      <c r="AS813" s="14" t="s">
        <v>1039</v>
      </c>
      <c r="AT813" s="15" t="s">
        <v>300</v>
      </c>
    </row>
    <row r="814" ht="15.75" customHeight="1">
      <c r="A814" s="14">
        <v>1051.0</v>
      </c>
      <c r="B814" s="14" t="s">
        <v>1139</v>
      </c>
      <c r="C814" s="9" t="s">
        <v>298</v>
      </c>
      <c r="D814" s="9" t="s">
        <v>55</v>
      </c>
      <c r="E814" s="9" t="s">
        <v>304</v>
      </c>
      <c r="AI814" s="9" t="s">
        <v>304</v>
      </c>
      <c r="AN814" s="14">
        <v>269.0</v>
      </c>
      <c r="AO814" s="14">
        <v>8.0</v>
      </c>
      <c r="AP814" s="14">
        <v>1.0</v>
      </c>
      <c r="AQ814" s="14">
        <v>0.0</v>
      </c>
      <c r="AR814" s="14">
        <v>0.0</v>
      </c>
      <c r="AS814" s="14" t="s">
        <v>1039</v>
      </c>
      <c r="AT814" s="15" t="s">
        <v>300</v>
      </c>
    </row>
    <row r="815" ht="15.75" customHeight="1">
      <c r="A815" s="14">
        <v>1052.0</v>
      </c>
      <c r="B815" s="14" t="s">
        <v>1140</v>
      </c>
      <c r="C815" s="9" t="s">
        <v>298</v>
      </c>
      <c r="D815" s="9" t="s">
        <v>55</v>
      </c>
      <c r="E815" s="9" t="s">
        <v>306</v>
      </c>
      <c r="AI815" s="9" t="s">
        <v>306</v>
      </c>
      <c r="AN815" s="14">
        <v>241.0</v>
      </c>
      <c r="AO815" s="14">
        <v>7.0</v>
      </c>
      <c r="AP815" s="14">
        <v>2.0</v>
      </c>
      <c r="AQ815" s="14">
        <v>0.0</v>
      </c>
      <c r="AR815" s="14">
        <v>0.0</v>
      </c>
      <c r="AS815" s="14" t="s">
        <v>1039</v>
      </c>
      <c r="AT815" s="15" t="s">
        <v>300</v>
      </c>
    </row>
    <row r="816" ht="15.75" customHeight="1">
      <c r="A816" s="14">
        <v>1053.0</v>
      </c>
      <c r="B816" s="14" t="s">
        <v>1141</v>
      </c>
      <c r="C816" s="9" t="s">
        <v>298</v>
      </c>
      <c r="D816" s="9" t="s">
        <v>55</v>
      </c>
      <c r="E816" s="9" t="s">
        <v>308</v>
      </c>
      <c r="AI816" s="9" t="s">
        <v>308</v>
      </c>
      <c r="AN816" s="14">
        <v>50.0</v>
      </c>
      <c r="AO816" s="14">
        <v>0.0</v>
      </c>
      <c r="AP816" s="14">
        <v>0.0</v>
      </c>
      <c r="AQ816" s="14">
        <v>0.0</v>
      </c>
      <c r="AR816" s="14">
        <v>0.0</v>
      </c>
      <c r="AS816" s="14" t="s">
        <v>1039</v>
      </c>
      <c r="AT816" s="15" t="s">
        <v>300</v>
      </c>
    </row>
    <row r="817" ht="15.75" customHeight="1">
      <c r="A817" s="14">
        <v>1054.0</v>
      </c>
      <c r="B817" s="14" t="s">
        <v>1142</v>
      </c>
      <c r="C817" s="9" t="s">
        <v>298</v>
      </c>
      <c r="D817" s="9" t="s">
        <v>55</v>
      </c>
      <c r="E817" s="9" t="s">
        <v>310</v>
      </c>
      <c r="AI817" s="9" t="s">
        <v>310</v>
      </c>
      <c r="AN817" s="14">
        <v>235.0</v>
      </c>
      <c r="AO817" s="14">
        <v>7.0</v>
      </c>
      <c r="AP817" s="14">
        <v>0.0</v>
      </c>
      <c r="AQ817" s="14">
        <v>0.0</v>
      </c>
      <c r="AR817" s="14">
        <v>0.0</v>
      </c>
      <c r="AS817" s="14" t="s">
        <v>1039</v>
      </c>
      <c r="AT817" s="15" t="s">
        <v>300</v>
      </c>
    </row>
    <row r="818" ht="15.75" customHeight="1">
      <c r="A818" s="14">
        <v>1055.0</v>
      </c>
      <c r="B818" s="14" t="s">
        <v>1143</v>
      </c>
      <c r="C818" s="9" t="s">
        <v>298</v>
      </c>
      <c r="D818" s="9" t="s">
        <v>55</v>
      </c>
      <c r="E818" s="9" t="s">
        <v>312</v>
      </c>
      <c r="AI818" s="9" t="s">
        <v>312</v>
      </c>
      <c r="AN818" s="14">
        <v>104.0</v>
      </c>
      <c r="AO818" s="14">
        <v>0.0</v>
      </c>
      <c r="AP818" s="14">
        <v>0.0</v>
      </c>
      <c r="AQ818" s="14">
        <v>0.0</v>
      </c>
      <c r="AR818" s="14">
        <v>0.0</v>
      </c>
      <c r="AS818" s="14" t="s">
        <v>1039</v>
      </c>
      <c r="AT818" s="15" t="s">
        <v>300</v>
      </c>
    </row>
    <row r="819" ht="15.75" customHeight="1">
      <c r="A819" s="14">
        <v>1056.0</v>
      </c>
      <c r="B819" s="14" t="s">
        <v>1144</v>
      </c>
      <c r="C819" s="9" t="s">
        <v>298</v>
      </c>
      <c r="D819" s="9" t="s">
        <v>55</v>
      </c>
      <c r="E819" s="9" t="s">
        <v>314</v>
      </c>
      <c r="AI819" s="9" t="s">
        <v>314</v>
      </c>
      <c r="AN819" s="14">
        <v>821.0</v>
      </c>
      <c r="AO819" s="14">
        <v>35.0</v>
      </c>
      <c r="AP819" s="14">
        <v>12.0</v>
      </c>
      <c r="AQ819" s="14">
        <v>0.0</v>
      </c>
      <c r="AR819" s="14">
        <v>0.0</v>
      </c>
      <c r="AS819" s="14" t="s">
        <v>1039</v>
      </c>
      <c r="AT819" s="15" t="s">
        <v>300</v>
      </c>
    </row>
    <row r="820" ht="15.75" customHeight="1">
      <c r="A820" s="14">
        <v>1058.0</v>
      </c>
      <c r="B820" s="14" t="s">
        <v>1145</v>
      </c>
      <c r="C820" s="9" t="s">
        <v>298</v>
      </c>
      <c r="D820" s="9" t="s">
        <v>55</v>
      </c>
      <c r="E820" s="9" t="s">
        <v>316</v>
      </c>
      <c r="AI820" s="9" t="s">
        <v>316</v>
      </c>
      <c r="AN820" s="14">
        <v>500.0</v>
      </c>
      <c r="AO820" s="14">
        <v>10.0</v>
      </c>
      <c r="AP820" s="14">
        <v>1.0</v>
      </c>
      <c r="AQ820" s="14">
        <v>0.0</v>
      </c>
      <c r="AR820" s="14">
        <v>0.0</v>
      </c>
      <c r="AS820" s="14" t="s">
        <v>1039</v>
      </c>
      <c r="AT820" s="15" t="s">
        <v>300</v>
      </c>
    </row>
    <row r="821" ht="15.75" customHeight="1">
      <c r="A821" s="14">
        <v>1083.0</v>
      </c>
      <c r="B821" s="14" t="s">
        <v>1146</v>
      </c>
      <c r="C821" s="9" t="s">
        <v>225</v>
      </c>
      <c r="D821" s="9" t="s">
        <v>73</v>
      </c>
      <c r="E821" s="9" t="s">
        <v>226</v>
      </c>
      <c r="Z821" s="9" t="s">
        <v>226</v>
      </c>
      <c r="AN821" s="14">
        <v>0.0</v>
      </c>
      <c r="AO821" s="14">
        <v>0.0</v>
      </c>
      <c r="AP821" s="14">
        <v>2.0</v>
      </c>
      <c r="AQ821" s="14">
        <v>0.0</v>
      </c>
      <c r="AR821" s="14">
        <v>0.0</v>
      </c>
      <c r="AS821" s="14" t="s">
        <v>1147</v>
      </c>
      <c r="AT821" s="15" t="s">
        <v>1148</v>
      </c>
    </row>
    <row r="822" ht="15.75" customHeight="1">
      <c r="A822" s="14">
        <v>1084.0</v>
      </c>
      <c r="B822" s="14" t="s">
        <v>1149</v>
      </c>
      <c r="C822" s="9" t="s">
        <v>225</v>
      </c>
      <c r="D822" s="9" t="s">
        <v>73</v>
      </c>
      <c r="E822" s="9" t="s">
        <v>341</v>
      </c>
      <c r="Z822" s="9" t="s">
        <v>341</v>
      </c>
      <c r="AN822" s="14">
        <v>0.0</v>
      </c>
      <c r="AO822" s="14">
        <v>0.0</v>
      </c>
      <c r="AP822" s="14">
        <v>5.0</v>
      </c>
      <c r="AQ822" s="14">
        <v>0.0</v>
      </c>
      <c r="AR822" s="14">
        <v>0.0</v>
      </c>
      <c r="AS822" s="14" t="s">
        <v>1147</v>
      </c>
      <c r="AT822" s="15" t="s">
        <v>1148</v>
      </c>
    </row>
    <row r="823" ht="15.75" customHeight="1">
      <c r="A823" s="14">
        <v>1085.0</v>
      </c>
      <c r="B823" s="14" t="s">
        <v>1150</v>
      </c>
      <c r="C823" s="9" t="s">
        <v>225</v>
      </c>
      <c r="D823" s="9" t="s">
        <v>73</v>
      </c>
      <c r="E823" s="9" t="s">
        <v>338</v>
      </c>
      <c r="Z823" s="9" t="s">
        <v>338</v>
      </c>
      <c r="AN823" s="14">
        <v>0.0</v>
      </c>
      <c r="AO823" s="14">
        <v>0.0</v>
      </c>
      <c r="AP823" s="14">
        <v>2.0</v>
      </c>
      <c r="AQ823" s="14">
        <v>0.0</v>
      </c>
      <c r="AR823" s="14">
        <v>0.0</v>
      </c>
      <c r="AS823" s="14" t="s">
        <v>1147</v>
      </c>
      <c r="AT823" s="15" t="s">
        <v>1148</v>
      </c>
    </row>
    <row r="824" ht="15.75" customHeight="1">
      <c r="A824" s="14">
        <v>1090.0</v>
      </c>
      <c r="B824" s="14" t="s">
        <v>1151</v>
      </c>
      <c r="C824" s="9" t="s">
        <v>862</v>
      </c>
      <c r="D824" s="9" t="s">
        <v>37</v>
      </c>
      <c r="E824" s="9" t="s">
        <v>246</v>
      </c>
      <c r="T824" s="9" t="s">
        <v>246</v>
      </c>
      <c r="AN824" s="14">
        <v>519.0</v>
      </c>
      <c r="AO824" s="14">
        <v>38.0</v>
      </c>
      <c r="AP824" s="14">
        <v>8.0</v>
      </c>
      <c r="AQ824" s="14">
        <v>0.0</v>
      </c>
      <c r="AR824" s="14">
        <v>2.0</v>
      </c>
      <c r="AS824" s="14" t="s">
        <v>1039</v>
      </c>
      <c r="AT824" s="15" t="s">
        <v>863</v>
      </c>
    </row>
    <row r="825" ht="15.75" customHeight="1">
      <c r="A825" s="14">
        <v>1092.0</v>
      </c>
      <c r="B825" s="14" t="s">
        <v>1152</v>
      </c>
      <c r="C825" s="9" t="s">
        <v>862</v>
      </c>
      <c r="D825" s="9" t="s">
        <v>37</v>
      </c>
      <c r="E825" s="9" t="s">
        <v>249</v>
      </c>
      <c r="T825" s="9" t="s">
        <v>249</v>
      </c>
      <c r="AN825" s="14">
        <v>334.0</v>
      </c>
      <c r="AO825" s="14">
        <v>49.0</v>
      </c>
      <c r="AP825" s="14">
        <v>3.0</v>
      </c>
      <c r="AQ825" s="14">
        <v>0.0</v>
      </c>
      <c r="AR825" s="14">
        <v>1.0</v>
      </c>
      <c r="AS825" s="14" t="s">
        <v>1039</v>
      </c>
      <c r="AT825" s="15" t="s">
        <v>863</v>
      </c>
    </row>
    <row r="826" ht="15.75" customHeight="1">
      <c r="A826" s="14">
        <v>1094.0</v>
      </c>
      <c r="B826" s="14" t="s">
        <v>1153</v>
      </c>
      <c r="C826" s="9" t="s">
        <v>862</v>
      </c>
      <c r="D826" s="9" t="s">
        <v>37</v>
      </c>
      <c r="E826" s="9" t="s">
        <v>252</v>
      </c>
      <c r="T826" s="9" t="s">
        <v>252</v>
      </c>
      <c r="AN826" s="14">
        <v>134.0</v>
      </c>
      <c r="AO826" s="14">
        <v>7.0</v>
      </c>
      <c r="AP826" s="14">
        <v>1.0</v>
      </c>
      <c r="AQ826" s="14">
        <v>0.0</v>
      </c>
      <c r="AR826" s="14">
        <v>0.0</v>
      </c>
      <c r="AS826" s="14" t="s">
        <v>1039</v>
      </c>
      <c r="AT826" s="15" t="s">
        <v>863</v>
      </c>
    </row>
    <row r="827" ht="15.75" customHeight="1">
      <c r="A827" s="14">
        <v>1096.0</v>
      </c>
      <c r="B827" s="14" t="s">
        <v>1154</v>
      </c>
      <c r="C827" s="9" t="s">
        <v>862</v>
      </c>
      <c r="D827" s="9" t="s">
        <v>37</v>
      </c>
      <c r="E827" s="9" t="s">
        <v>255</v>
      </c>
      <c r="T827" s="9" t="s">
        <v>255</v>
      </c>
      <c r="AN827" s="14">
        <v>566.0</v>
      </c>
      <c r="AO827" s="14">
        <v>11.0</v>
      </c>
      <c r="AP827" s="14">
        <v>1.0</v>
      </c>
      <c r="AQ827" s="14">
        <v>0.0</v>
      </c>
      <c r="AR827" s="14">
        <v>2.0</v>
      </c>
      <c r="AS827" s="14" t="s">
        <v>1039</v>
      </c>
      <c r="AT827" s="15" t="s">
        <v>863</v>
      </c>
    </row>
    <row r="828" ht="15.75" customHeight="1">
      <c r="A828" s="14">
        <v>1098.0</v>
      </c>
      <c r="B828" s="14" t="s">
        <v>1155</v>
      </c>
      <c r="C828" s="9" t="s">
        <v>862</v>
      </c>
      <c r="D828" s="9" t="s">
        <v>37</v>
      </c>
      <c r="E828" s="9" t="s">
        <v>259</v>
      </c>
      <c r="T828" s="9" t="s">
        <v>259</v>
      </c>
      <c r="AN828" s="14">
        <v>294.0</v>
      </c>
      <c r="AO828" s="14">
        <v>31.0</v>
      </c>
      <c r="AP828" s="14">
        <v>4.0</v>
      </c>
      <c r="AQ828" s="14">
        <v>1.0</v>
      </c>
      <c r="AR828" s="14">
        <v>0.0</v>
      </c>
      <c r="AS828" s="14" t="s">
        <v>1039</v>
      </c>
      <c r="AT828" s="15" t="s">
        <v>863</v>
      </c>
    </row>
    <row r="829" ht="15.75" customHeight="1">
      <c r="A829" s="14">
        <v>1100.0</v>
      </c>
      <c r="B829" s="14" t="s">
        <v>1156</v>
      </c>
      <c r="C829" s="9" t="s">
        <v>274</v>
      </c>
      <c r="D829" s="9" t="s">
        <v>35</v>
      </c>
      <c r="E829" s="9" t="s">
        <v>275</v>
      </c>
      <c r="S829" s="9" t="s">
        <v>275</v>
      </c>
      <c r="AN829" s="14">
        <v>564.0</v>
      </c>
      <c r="AO829" s="14">
        <v>29.0</v>
      </c>
      <c r="AP829" s="14">
        <v>2.0</v>
      </c>
      <c r="AQ829" s="14">
        <v>0.0</v>
      </c>
      <c r="AR829" s="14">
        <v>1.0</v>
      </c>
      <c r="AS829" s="14" t="s">
        <v>1147</v>
      </c>
      <c r="AT829" s="15" t="s">
        <v>1157</v>
      </c>
    </row>
    <row r="830" ht="15.75" customHeight="1">
      <c r="A830" s="14">
        <v>1101.0</v>
      </c>
      <c r="B830" s="14" t="s">
        <v>1158</v>
      </c>
      <c r="C830" s="9" t="s">
        <v>346</v>
      </c>
      <c r="D830" s="9" t="s">
        <v>65</v>
      </c>
      <c r="E830" s="9" t="s">
        <v>402</v>
      </c>
      <c r="AF830" s="9" t="s">
        <v>402</v>
      </c>
      <c r="AN830" s="14">
        <v>100.0</v>
      </c>
      <c r="AO830" s="14">
        <v>51.0</v>
      </c>
      <c r="AP830" s="14">
        <v>36.0</v>
      </c>
      <c r="AQ830" s="14">
        <v>0.0</v>
      </c>
      <c r="AR830" s="14">
        <v>4.0</v>
      </c>
      <c r="AS830" s="14" t="s">
        <v>1147</v>
      </c>
      <c r="AT830" s="15" t="s">
        <v>348</v>
      </c>
    </row>
    <row r="831" ht="15.75" customHeight="1">
      <c r="A831" s="14">
        <v>1102.0</v>
      </c>
      <c r="B831" s="14" t="s">
        <v>1159</v>
      </c>
      <c r="C831" s="9" t="s">
        <v>346</v>
      </c>
      <c r="D831" s="9" t="s">
        <v>65</v>
      </c>
      <c r="E831" s="9" t="s">
        <v>503</v>
      </c>
      <c r="AF831" s="9" t="s">
        <v>503</v>
      </c>
      <c r="AN831" s="14">
        <v>60.0</v>
      </c>
      <c r="AO831" s="14">
        <v>1.0</v>
      </c>
      <c r="AP831" s="14">
        <v>0.0</v>
      </c>
      <c r="AQ831" s="14">
        <v>0.0</v>
      </c>
      <c r="AR831" s="14">
        <v>0.0</v>
      </c>
      <c r="AS831" s="14" t="s">
        <v>1147</v>
      </c>
      <c r="AT831" s="15" t="s">
        <v>348</v>
      </c>
    </row>
    <row r="832" ht="15.75" customHeight="1">
      <c r="A832" s="14">
        <v>1103.0</v>
      </c>
      <c r="B832" s="14" t="s">
        <v>1160</v>
      </c>
      <c r="C832" s="9" t="s">
        <v>346</v>
      </c>
      <c r="D832" s="9" t="s">
        <v>65</v>
      </c>
      <c r="E832" s="9" t="s">
        <v>394</v>
      </c>
      <c r="AF832" s="9" t="s">
        <v>394</v>
      </c>
      <c r="AN832" s="14">
        <v>50.0</v>
      </c>
      <c r="AO832" s="14">
        <v>6.0</v>
      </c>
      <c r="AP832" s="14">
        <v>1.0</v>
      </c>
      <c r="AQ832" s="14">
        <v>0.0</v>
      </c>
      <c r="AR832" s="14">
        <v>0.0</v>
      </c>
      <c r="AS832" s="14" t="s">
        <v>1147</v>
      </c>
      <c r="AT832" s="15" t="s">
        <v>348</v>
      </c>
    </row>
    <row r="833" ht="15.75" customHeight="1">
      <c r="A833" s="14">
        <v>1105.0</v>
      </c>
      <c r="B833" s="14" t="s">
        <v>1160</v>
      </c>
      <c r="C833" s="9" t="s">
        <v>346</v>
      </c>
      <c r="D833" s="9" t="s">
        <v>65</v>
      </c>
      <c r="E833" s="9" t="s">
        <v>419</v>
      </c>
      <c r="AF833" s="9" t="s">
        <v>419</v>
      </c>
      <c r="AN833" s="14">
        <v>53.0</v>
      </c>
      <c r="AO833" s="14">
        <v>1.0</v>
      </c>
      <c r="AP833" s="14">
        <v>0.0</v>
      </c>
      <c r="AQ833" s="14">
        <v>0.0</v>
      </c>
      <c r="AR833" s="14">
        <v>0.0</v>
      </c>
      <c r="AS833" s="14" t="s">
        <v>1147</v>
      </c>
      <c r="AT833" s="15" t="s">
        <v>348</v>
      </c>
    </row>
    <row r="834" ht="15.75" customHeight="1">
      <c r="A834" s="14">
        <v>1106.0</v>
      </c>
      <c r="B834" s="14" t="s">
        <v>1161</v>
      </c>
      <c r="C834" s="9" t="s">
        <v>346</v>
      </c>
      <c r="D834" s="9" t="s">
        <v>65</v>
      </c>
      <c r="E834" s="9" t="s">
        <v>360</v>
      </c>
      <c r="AF834" s="9" t="s">
        <v>360</v>
      </c>
      <c r="AN834" s="14">
        <v>40.0</v>
      </c>
      <c r="AO834" s="14">
        <v>7.0</v>
      </c>
      <c r="AP834" s="14">
        <v>1.0</v>
      </c>
      <c r="AQ834" s="14">
        <v>0.0</v>
      </c>
      <c r="AR834" s="14">
        <v>0.0</v>
      </c>
      <c r="AS834" s="14" t="s">
        <v>1147</v>
      </c>
      <c r="AT834" s="15" t="s">
        <v>348</v>
      </c>
    </row>
    <row r="835" ht="15.75" customHeight="1">
      <c r="A835" s="14">
        <v>1107.0</v>
      </c>
      <c r="B835" s="14" t="s">
        <v>1162</v>
      </c>
      <c r="C835" s="9" t="s">
        <v>346</v>
      </c>
      <c r="D835" s="9" t="s">
        <v>65</v>
      </c>
      <c r="E835" s="9" t="s">
        <v>344</v>
      </c>
      <c r="AF835" s="9" t="s">
        <v>344</v>
      </c>
      <c r="AN835" s="14">
        <v>38.0</v>
      </c>
      <c r="AO835" s="14">
        <v>1.0</v>
      </c>
      <c r="AP835" s="14">
        <v>0.0</v>
      </c>
      <c r="AQ835" s="14">
        <v>0.0</v>
      </c>
      <c r="AR835" s="14">
        <v>0.0</v>
      </c>
      <c r="AS835" s="14" t="s">
        <v>1147</v>
      </c>
      <c r="AT835" s="15" t="s">
        <v>348</v>
      </c>
    </row>
    <row r="836" ht="15.75" customHeight="1">
      <c r="A836" s="14">
        <v>1108.0</v>
      </c>
      <c r="B836" s="14" t="s">
        <v>1162</v>
      </c>
      <c r="C836" s="9" t="s">
        <v>346</v>
      </c>
      <c r="D836" s="9" t="s">
        <v>65</v>
      </c>
      <c r="E836" s="9" t="s">
        <v>358</v>
      </c>
      <c r="AF836" s="9" t="s">
        <v>358</v>
      </c>
      <c r="AN836" s="14">
        <v>29.0</v>
      </c>
      <c r="AO836" s="14">
        <v>6.0</v>
      </c>
      <c r="AP836" s="14">
        <v>2.0</v>
      </c>
      <c r="AQ836" s="14">
        <v>0.0</v>
      </c>
      <c r="AR836" s="14">
        <v>0.0</v>
      </c>
      <c r="AS836" s="14" t="s">
        <v>1147</v>
      </c>
      <c r="AT836" s="15" t="s">
        <v>348</v>
      </c>
    </row>
    <row r="837" ht="15.75" customHeight="1">
      <c r="A837" s="14">
        <v>1109.0</v>
      </c>
      <c r="B837" s="14" t="s">
        <v>1163</v>
      </c>
      <c r="C837" s="9" t="s">
        <v>346</v>
      </c>
      <c r="D837" s="9" t="s">
        <v>65</v>
      </c>
      <c r="E837" s="9" t="s">
        <v>372</v>
      </c>
      <c r="AF837" s="9" t="s">
        <v>372</v>
      </c>
      <c r="AN837" s="14">
        <v>34.0</v>
      </c>
      <c r="AO837" s="14">
        <v>1.0</v>
      </c>
      <c r="AP837" s="14">
        <v>0.0</v>
      </c>
      <c r="AQ837" s="14">
        <v>0.0</v>
      </c>
      <c r="AR837" s="14">
        <v>0.0</v>
      </c>
      <c r="AS837" s="14" t="s">
        <v>1147</v>
      </c>
      <c r="AT837" s="15" t="s">
        <v>348</v>
      </c>
    </row>
    <row r="838" ht="15.75" customHeight="1">
      <c r="A838" s="14">
        <v>1110.0</v>
      </c>
      <c r="B838" s="14" t="s">
        <v>1164</v>
      </c>
      <c r="C838" s="9" t="s">
        <v>346</v>
      </c>
      <c r="D838" s="9" t="s">
        <v>65</v>
      </c>
      <c r="E838" s="9" t="s">
        <v>412</v>
      </c>
      <c r="AF838" s="9" t="s">
        <v>412</v>
      </c>
      <c r="AN838" s="14">
        <v>30.0</v>
      </c>
      <c r="AO838" s="14">
        <v>1.0</v>
      </c>
      <c r="AP838" s="14">
        <v>0.0</v>
      </c>
      <c r="AQ838" s="14">
        <v>0.0</v>
      </c>
      <c r="AR838" s="14">
        <v>0.0</v>
      </c>
      <c r="AS838" s="14" t="s">
        <v>1147</v>
      </c>
      <c r="AT838" s="15" t="s">
        <v>348</v>
      </c>
    </row>
    <row r="839" ht="15.75" customHeight="1">
      <c r="A839" s="14">
        <v>1111.0</v>
      </c>
      <c r="B839" s="14" t="s">
        <v>1164</v>
      </c>
      <c r="C839" s="9" t="s">
        <v>346</v>
      </c>
      <c r="D839" s="9" t="s">
        <v>65</v>
      </c>
      <c r="E839" s="9" t="s">
        <v>347</v>
      </c>
      <c r="AF839" s="9" t="s">
        <v>347</v>
      </c>
      <c r="AN839" s="14">
        <v>28.0</v>
      </c>
      <c r="AO839" s="14">
        <v>1.0</v>
      </c>
      <c r="AP839" s="14">
        <v>0.0</v>
      </c>
      <c r="AQ839" s="14">
        <v>0.0</v>
      </c>
      <c r="AR839" s="14">
        <v>0.0</v>
      </c>
      <c r="AS839" s="14" t="s">
        <v>1147</v>
      </c>
      <c r="AT839" s="15" t="s">
        <v>348</v>
      </c>
    </row>
    <row r="840" ht="15.75" customHeight="1">
      <c r="A840" s="14">
        <v>1112.0</v>
      </c>
      <c r="B840" s="14" t="s">
        <v>1165</v>
      </c>
      <c r="C840" s="9" t="s">
        <v>346</v>
      </c>
      <c r="D840" s="9" t="s">
        <v>65</v>
      </c>
      <c r="E840" s="9" t="s">
        <v>404</v>
      </c>
      <c r="AF840" s="9" t="s">
        <v>404</v>
      </c>
      <c r="AN840" s="14">
        <v>12.0</v>
      </c>
      <c r="AO840" s="14">
        <v>8.0</v>
      </c>
      <c r="AP840" s="14">
        <v>6.0</v>
      </c>
      <c r="AQ840" s="14">
        <v>0.0</v>
      </c>
      <c r="AR840" s="14">
        <v>0.0</v>
      </c>
      <c r="AS840" s="14" t="s">
        <v>1147</v>
      </c>
      <c r="AT840" s="15" t="s">
        <v>348</v>
      </c>
    </row>
    <row r="841" ht="15.75" customHeight="1">
      <c r="A841" s="14">
        <v>1113.0</v>
      </c>
      <c r="B841" s="14" t="s">
        <v>1166</v>
      </c>
      <c r="C841" s="9" t="s">
        <v>346</v>
      </c>
      <c r="D841" s="9" t="s">
        <v>65</v>
      </c>
      <c r="E841" s="9" t="s">
        <v>392</v>
      </c>
      <c r="AF841" s="9" t="s">
        <v>392</v>
      </c>
      <c r="AN841" s="14">
        <v>18.0</v>
      </c>
      <c r="AO841" s="14">
        <v>7.0</v>
      </c>
      <c r="AP841" s="14">
        <v>0.0</v>
      </c>
      <c r="AQ841" s="14">
        <v>0.0</v>
      </c>
      <c r="AR841" s="14">
        <v>0.0</v>
      </c>
      <c r="AS841" s="14" t="s">
        <v>1147</v>
      </c>
      <c r="AT841" s="15" t="s">
        <v>348</v>
      </c>
    </row>
    <row r="842" ht="15.75" customHeight="1">
      <c r="A842" s="14">
        <v>1115.0</v>
      </c>
      <c r="B842" s="14" t="s">
        <v>1166</v>
      </c>
      <c r="C842" s="9" t="s">
        <v>346</v>
      </c>
      <c r="D842" s="9" t="s">
        <v>65</v>
      </c>
      <c r="E842" s="9" t="s">
        <v>417</v>
      </c>
      <c r="AF842" s="9" t="s">
        <v>417</v>
      </c>
      <c r="AN842" s="14">
        <v>22.0</v>
      </c>
      <c r="AO842" s="14">
        <v>2.0</v>
      </c>
      <c r="AP842" s="14">
        <v>0.0</v>
      </c>
      <c r="AQ842" s="14">
        <v>0.0</v>
      </c>
      <c r="AR842" s="14">
        <v>0.0</v>
      </c>
      <c r="AS842" s="14" t="s">
        <v>1147</v>
      </c>
      <c r="AT842" s="15" t="s">
        <v>348</v>
      </c>
    </row>
    <row r="843" ht="15.75" customHeight="1">
      <c r="A843" s="14">
        <v>1116.0</v>
      </c>
      <c r="B843" s="14" t="s">
        <v>1167</v>
      </c>
      <c r="C843" s="9" t="s">
        <v>346</v>
      </c>
      <c r="D843" s="9" t="s">
        <v>65</v>
      </c>
      <c r="E843" s="9" t="s">
        <v>367</v>
      </c>
      <c r="AF843" s="9" t="s">
        <v>367</v>
      </c>
      <c r="AN843" s="14">
        <v>19.0</v>
      </c>
      <c r="AO843" s="14">
        <v>4.0</v>
      </c>
      <c r="AP843" s="14">
        <v>0.0</v>
      </c>
      <c r="AQ843" s="14">
        <v>0.0</v>
      </c>
      <c r="AR843" s="14">
        <v>0.0</v>
      </c>
      <c r="AS843" s="14" t="s">
        <v>1147</v>
      </c>
      <c r="AT843" s="15" t="s">
        <v>348</v>
      </c>
    </row>
    <row r="844" ht="15.75" customHeight="1">
      <c r="A844" s="14">
        <v>1117.0</v>
      </c>
      <c r="B844" s="14" t="s">
        <v>1168</v>
      </c>
      <c r="C844" s="9" t="s">
        <v>346</v>
      </c>
      <c r="D844" s="9" t="s">
        <v>65</v>
      </c>
      <c r="E844" s="9" t="s">
        <v>415</v>
      </c>
      <c r="AF844" s="9" t="s">
        <v>415</v>
      </c>
      <c r="AN844" s="14">
        <v>15.0</v>
      </c>
      <c r="AO844" s="14">
        <v>4.0</v>
      </c>
      <c r="AP844" s="14">
        <v>3.0</v>
      </c>
      <c r="AQ844" s="14">
        <v>0.0</v>
      </c>
      <c r="AR844" s="14">
        <v>0.0</v>
      </c>
      <c r="AS844" s="14" t="s">
        <v>1147</v>
      </c>
      <c r="AT844" s="15" t="s">
        <v>348</v>
      </c>
    </row>
    <row r="845" ht="15.75" customHeight="1">
      <c r="A845" s="14">
        <v>1118.0</v>
      </c>
      <c r="B845" s="14" t="s">
        <v>1168</v>
      </c>
      <c r="C845" s="9" t="s">
        <v>346</v>
      </c>
      <c r="D845" s="9" t="s">
        <v>65</v>
      </c>
      <c r="E845" s="9" t="s">
        <v>410</v>
      </c>
      <c r="AF845" s="9" t="s">
        <v>410</v>
      </c>
      <c r="AN845" s="14">
        <v>17.0</v>
      </c>
      <c r="AO845" s="14">
        <v>0.0</v>
      </c>
      <c r="AP845" s="14">
        <v>0.0</v>
      </c>
      <c r="AQ845" s="14">
        <v>0.0</v>
      </c>
      <c r="AR845" s="14">
        <v>0.0</v>
      </c>
      <c r="AS845" s="14" t="s">
        <v>1147</v>
      </c>
      <c r="AT845" s="15" t="s">
        <v>348</v>
      </c>
    </row>
    <row r="846" ht="15.75" customHeight="1">
      <c r="A846" s="14">
        <v>1119.0</v>
      </c>
      <c r="B846" s="14" t="s">
        <v>1169</v>
      </c>
      <c r="C846" s="9" t="s">
        <v>346</v>
      </c>
      <c r="D846" s="9" t="s">
        <v>65</v>
      </c>
      <c r="E846" s="9" t="s">
        <v>399</v>
      </c>
      <c r="AF846" s="9" t="s">
        <v>399</v>
      </c>
      <c r="AN846" s="14">
        <v>12.0</v>
      </c>
      <c r="AO846" s="14">
        <v>0.0</v>
      </c>
      <c r="AP846" s="14">
        <v>0.0</v>
      </c>
      <c r="AQ846" s="14">
        <v>0.0</v>
      </c>
      <c r="AR846" s="14">
        <v>0.0</v>
      </c>
      <c r="AS846" s="14" t="s">
        <v>1147</v>
      </c>
      <c r="AT846" s="15" t="s">
        <v>348</v>
      </c>
    </row>
    <row r="847" ht="15.75" customHeight="1">
      <c r="A847" s="14">
        <v>1120.0</v>
      </c>
      <c r="B847" s="14" t="s">
        <v>1170</v>
      </c>
      <c r="C847" s="9" t="s">
        <v>346</v>
      </c>
      <c r="D847" s="9" t="s">
        <v>65</v>
      </c>
      <c r="E847" s="9" t="s">
        <v>362</v>
      </c>
      <c r="AF847" s="9" t="s">
        <v>362</v>
      </c>
      <c r="AN847" s="14">
        <v>11.0</v>
      </c>
      <c r="AO847" s="14">
        <v>0.0</v>
      </c>
      <c r="AP847" s="14">
        <v>1.0</v>
      </c>
      <c r="AQ847" s="14">
        <v>0.0</v>
      </c>
      <c r="AR847" s="14">
        <v>0.0</v>
      </c>
      <c r="AS847" s="14" t="s">
        <v>1147</v>
      </c>
      <c r="AT847" s="15" t="s">
        <v>348</v>
      </c>
    </row>
    <row r="848" ht="15.75" customHeight="1">
      <c r="A848" s="14">
        <v>1121.0</v>
      </c>
      <c r="B848" s="14" t="s">
        <v>1171</v>
      </c>
      <c r="C848" s="9" t="s">
        <v>346</v>
      </c>
      <c r="D848" s="9" t="s">
        <v>65</v>
      </c>
      <c r="E848" s="9" t="s">
        <v>369</v>
      </c>
      <c r="AF848" s="9" t="s">
        <v>369</v>
      </c>
      <c r="AN848" s="14">
        <v>11.0</v>
      </c>
      <c r="AO848" s="14">
        <v>0.0</v>
      </c>
      <c r="AP848" s="14">
        <v>0.0</v>
      </c>
      <c r="AQ848" s="14">
        <v>0.0</v>
      </c>
      <c r="AR848" s="14">
        <v>0.0</v>
      </c>
      <c r="AS848" s="14" t="s">
        <v>1147</v>
      </c>
      <c r="AT848" s="15" t="s">
        <v>348</v>
      </c>
    </row>
    <row r="849" ht="15.75" customHeight="1">
      <c r="A849" s="14">
        <v>1122.0</v>
      </c>
      <c r="B849" s="14" t="s">
        <v>1171</v>
      </c>
      <c r="C849" s="9" t="s">
        <v>346</v>
      </c>
      <c r="D849" s="9" t="s">
        <v>65</v>
      </c>
      <c r="E849" s="9" t="s">
        <v>396</v>
      </c>
      <c r="AF849" s="9" t="s">
        <v>396</v>
      </c>
      <c r="AN849" s="14">
        <v>8.0</v>
      </c>
      <c r="AO849" s="14">
        <v>1.0</v>
      </c>
      <c r="AP849" s="14">
        <v>0.0</v>
      </c>
      <c r="AQ849" s="14">
        <v>0.0</v>
      </c>
      <c r="AR849" s="14">
        <v>0.0</v>
      </c>
      <c r="AS849" s="14" t="s">
        <v>1147</v>
      </c>
      <c r="AT849" s="15" t="s">
        <v>348</v>
      </c>
    </row>
    <row r="850" ht="15.75" customHeight="1">
      <c r="A850" s="14">
        <v>1124.0</v>
      </c>
      <c r="B850" s="14" t="s">
        <v>1172</v>
      </c>
      <c r="C850" s="9" t="s">
        <v>346</v>
      </c>
      <c r="D850" s="9" t="s">
        <v>65</v>
      </c>
      <c r="E850" s="9" t="s">
        <v>423</v>
      </c>
      <c r="AF850" s="9" t="s">
        <v>423</v>
      </c>
      <c r="AN850" s="14">
        <v>7.0</v>
      </c>
      <c r="AO850" s="14">
        <v>0.0</v>
      </c>
      <c r="AP850" s="14">
        <v>0.0</v>
      </c>
      <c r="AQ850" s="14">
        <v>0.0</v>
      </c>
      <c r="AR850" s="14">
        <v>0.0</v>
      </c>
      <c r="AS850" s="14" t="s">
        <v>1147</v>
      </c>
      <c r="AT850" s="15" t="s">
        <v>348</v>
      </c>
    </row>
    <row r="851" ht="15.75" customHeight="1">
      <c r="A851" s="14">
        <v>1125.0</v>
      </c>
      <c r="B851" s="14" t="s">
        <v>1173</v>
      </c>
      <c r="C851" s="9" t="s">
        <v>346</v>
      </c>
      <c r="D851" s="9" t="s">
        <v>65</v>
      </c>
      <c r="E851" s="9" t="s">
        <v>407</v>
      </c>
      <c r="AF851" s="9" t="s">
        <v>407</v>
      </c>
      <c r="AN851" s="14">
        <v>5.0</v>
      </c>
      <c r="AO851" s="14">
        <v>1.0</v>
      </c>
      <c r="AP851" s="14">
        <v>0.0</v>
      </c>
      <c r="AQ851" s="14">
        <v>0.0</v>
      </c>
      <c r="AR851" s="14">
        <v>0.0</v>
      </c>
      <c r="AS851" s="14" t="s">
        <v>1147</v>
      </c>
      <c r="AT851" s="15" t="s">
        <v>348</v>
      </c>
    </row>
    <row r="852" ht="15.75" customHeight="1">
      <c r="A852" s="14">
        <v>1126.0</v>
      </c>
      <c r="B852" s="14" t="s">
        <v>1173</v>
      </c>
      <c r="C852" s="9" t="s">
        <v>346</v>
      </c>
      <c r="D852" s="9" t="s">
        <v>65</v>
      </c>
      <c r="E852" s="9" t="s">
        <v>421</v>
      </c>
      <c r="AF852" s="9" t="s">
        <v>421</v>
      </c>
      <c r="AN852" s="14">
        <v>0.0</v>
      </c>
      <c r="AO852" s="14">
        <v>2.0</v>
      </c>
      <c r="AP852" s="14">
        <v>0.0</v>
      </c>
      <c r="AQ852" s="14">
        <v>0.0</v>
      </c>
      <c r="AR852" s="14">
        <v>0.0</v>
      </c>
      <c r="AS852" s="14" t="s">
        <v>1147</v>
      </c>
      <c r="AT852" s="15" t="s">
        <v>348</v>
      </c>
    </row>
    <row r="853" ht="15.75" customHeight="1">
      <c r="A853" s="14">
        <v>1127.0</v>
      </c>
      <c r="B853" s="14" t="s">
        <v>1156</v>
      </c>
      <c r="C853" s="9" t="s">
        <v>346</v>
      </c>
      <c r="D853" s="9" t="s">
        <v>65</v>
      </c>
      <c r="E853" s="9" t="s">
        <v>388</v>
      </c>
      <c r="AF853" s="9" t="s">
        <v>388</v>
      </c>
      <c r="AN853" s="14">
        <v>1.0</v>
      </c>
      <c r="AO853" s="14">
        <v>0.0</v>
      </c>
      <c r="AP853" s="14">
        <v>0.0</v>
      </c>
      <c r="AQ853" s="14">
        <v>0.0</v>
      </c>
      <c r="AR853" s="14">
        <v>0.0</v>
      </c>
      <c r="AS853" s="14" t="s">
        <v>1147</v>
      </c>
      <c r="AT853" s="15" t="s">
        <v>348</v>
      </c>
    </row>
    <row r="854" ht="15.75" customHeight="1">
      <c r="A854" s="14">
        <v>1128.0</v>
      </c>
      <c r="B854" s="14" t="s">
        <v>1174</v>
      </c>
      <c r="C854" s="9" t="s">
        <v>274</v>
      </c>
      <c r="D854" s="9" t="s">
        <v>35</v>
      </c>
      <c r="E854" s="9" t="s">
        <v>280</v>
      </c>
      <c r="S854" s="9" t="s">
        <v>280</v>
      </c>
      <c r="AN854" s="14">
        <v>969.0</v>
      </c>
      <c r="AO854" s="14">
        <v>6.0</v>
      </c>
      <c r="AP854" s="14">
        <v>4.0</v>
      </c>
      <c r="AQ854" s="14">
        <v>0.0</v>
      </c>
      <c r="AR854" s="14">
        <v>1.0</v>
      </c>
      <c r="AS854" s="14" t="s">
        <v>1147</v>
      </c>
      <c r="AT854" s="15" t="s">
        <v>1175</v>
      </c>
    </row>
    <row r="855" ht="15.75" customHeight="1">
      <c r="A855" s="14">
        <v>1129.0</v>
      </c>
      <c r="B855" s="14" t="s">
        <v>1176</v>
      </c>
      <c r="C855" s="9" t="s">
        <v>274</v>
      </c>
      <c r="D855" s="9" t="s">
        <v>35</v>
      </c>
      <c r="E855" s="9" t="s">
        <v>284</v>
      </c>
      <c r="S855" s="9" t="s">
        <v>284</v>
      </c>
      <c r="AN855" s="14">
        <v>1486.0</v>
      </c>
      <c r="AO855" s="14">
        <v>53.0</v>
      </c>
      <c r="AP855" s="14">
        <v>5.0</v>
      </c>
      <c r="AQ855" s="14">
        <v>0.0</v>
      </c>
      <c r="AR855" s="14">
        <v>0.0</v>
      </c>
      <c r="AS855" s="14" t="s">
        <v>1147</v>
      </c>
      <c r="AT855" s="15" t="s">
        <v>1177</v>
      </c>
    </row>
    <row r="856" ht="15.75" customHeight="1">
      <c r="A856" s="14">
        <v>1130.0</v>
      </c>
      <c r="B856" s="14" t="s">
        <v>1178</v>
      </c>
      <c r="C856" s="9" t="s">
        <v>274</v>
      </c>
      <c r="D856" s="9" t="s">
        <v>35</v>
      </c>
      <c r="E856" s="9" t="s">
        <v>285</v>
      </c>
      <c r="S856" s="9" t="s">
        <v>285</v>
      </c>
      <c r="AN856" s="14">
        <v>117.0</v>
      </c>
      <c r="AO856" s="14">
        <v>1.0</v>
      </c>
      <c r="AP856" s="14">
        <v>0.0</v>
      </c>
      <c r="AQ856" s="14">
        <v>0.0</v>
      </c>
      <c r="AR856" s="14">
        <v>0.0</v>
      </c>
      <c r="AS856" s="14" t="s">
        <v>856</v>
      </c>
      <c r="AT856" s="15" t="s">
        <v>127</v>
      </c>
    </row>
    <row r="857" ht="15.75" customHeight="1">
      <c r="A857" s="14">
        <v>1131.0</v>
      </c>
      <c r="B857" s="14" t="s">
        <v>1179</v>
      </c>
      <c r="C857" s="9" t="s">
        <v>274</v>
      </c>
      <c r="D857" s="9" t="s">
        <v>35</v>
      </c>
      <c r="E857" s="9" t="s">
        <v>287</v>
      </c>
      <c r="S857" s="9" t="s">
        <v>287</v>
      </c>
      <c r="AN857" s="14">
        <v>1256.0</v>
      </c>
      <c r="AO857" s="14">
        <v>34.0</v>
      </c>
      <c r="AP857" s="14">
        <v>1.0</v>
      </c>
      <c r="AQ857" s="14">
        <v>0.0</v>
      </c>
      <c r="AR857" s="14">
        <v>1.0</v>
      </c>
      <c r="AS857" s="14" t="s">
        <v>1147</v>
      </c>
      <c r="AT857" s="15" t="s">
        <v>1180</v>
      </c>
    </row>
    <row r="858" ht="15.75" customHeight="1">
      <c r="A858" s="14">
        <v>1132.0</v>
      </c>
      <c r="B858" s="14" t="s">
        <v>1181</v>
      </c>
      <c r="C858" s="9" t="s">
        <v>274</v>
      </c>
      <c r="D858" s="9" t="s">
        <v>35</v>
      </c>
      <c r="E858" s="9" t="s">
        <v>291</v>
      </c>
      <c r="S858" s="9" t="s">
        <v>291</v>
      </c>
      <c r="AN858" s="14">
        <v>551.0</v>
      </c>
      <c r="AO858" s="14">
        <v>17.0</v>
      </c>
      <c r="AP858" s="14">
        <v>0.0</v>
      </c>
      <c r="AQ858" s="14">
        <v>0.0</v>
      </c>
      <c r="AR858" s="14">
        <v>0.0</v>
      </c>
      <c r="AS858" s="14" t="s">
        <v>1147</v>
      </c>
      <c r="AT858" s="15" t="s">
        <v>1182</v>
      </c>
    </row>
    <row r="859" ht="15.75" customHeight="1">
      <c r="A859" s="14">
        <v>1133.0</v>
      </c>
      <c r="B859" s="14" t="s">
        <v>1183</v>
      </c>
      <c r="C859" s="9" t="s">
        <v>274</v>
      </c>
      <c r="D859" s="9" t="s">
        <v>35</v>
      </c>
      <c r="E859" s="9" t="s">
        <v>295</v>
      </c>
      <c r="S859" s="9" t="s">
        <v>295</v>
      </c>
      <c r="AN859" s="14">
        <v>244.0</v>
      </c>
      <c r="AO859" s="14">
        <v>29.0</v>
      </c>
      <c r="AP859" s="14">
        <v>0.0</v>
      </c>
      <c r="AQ859" s="14">
        <v>0.0</v>
      </c>
      <c r="AR859" s="14">
        <v>0.0</v>
      </c>
      <c r="AS859" s="14" t="s">
        <v>1147</v>
      </c>
      <c r="AT859" s="15" t="s">
        <v>1184</v>
      </c>
    </row>
    <row r="860" ht="15.75" customHeight="1">
      <c r="A860" s="14">
        <v>1134.0</v>
      </c>
      <c r="B860" s="14" t="s">
        <v>1185</v>
      </c>
      <c r="C860" s="9" t="s">
        <v>274</v>
      </c>
      <c r="D860" s="9" t="s">
        <v>35</v>
      </c>
      <c r="E860" s="9" t="s">
        <v>296</v>
      </c>
      <c r="S860" s="9" t="s">
        <v>296</v>
      </c>
      <c r="AN860" s="14">
        <v>146.0</v>
      </c>
      <c r="AO860" s="14">
        <v>14.0</v>
      </c>
      <c r="AP860" s="14">
        <v>1.0</v>
      </c>
      <c r="AQ860" s="14">
        <v>0.0</v>
      </c>
      <c r="AR860" s="14">
        <v>1.0</v>
      </c>
      <c r="AS860" s="14" t="s">
        <v>1147</v>
      </c>
      <c r="AT860" s="15" t="s">
        <v>1186</v>
      </c>
    </row>
    <row r="861" ht="15.75" customHeight="1">
      <c r="A861" s="14">
        <v>1135.0</v>
      </c>
      <c r="B861" s="14" t="s">
        <v>1187</v>
      </c>
      <c r="C861" s="9" t="s">
        <v>274</v>
      </c>
      <c r="D861" s="9" t="s">
        <v>35</v>
      </c>
      <c r="E861" s="9" t="s">
        <v>293</v>
      </c>
      <c r="S861" s="9" t="s">
        <v>293</v>
      </c>
      <c r="AN861" s="14">
        <v>920.0</v>
      </c>
      <c r="AO861" s="14">
        <v>1.0</v>
      </c>
      <c r="AP861" s="14">
        <v>1.0</v>
      </c>
      <c r="AQ861" s="14">
        <v>0.0</v>
      </c>
      <c r="AR861" s="14">
        <v>0.0</v>
      </c>
      <c r="AS861" s="14" t="s">
        <v>856</v>
      </c>
      <c r="AT861" s="15" t="s">
        <v>127</v>
      </c>
    </row>
    <row r="862" ht="15.75" customHeight="1">
      <c r="A862" s="14">
        <v>1136.0</v>
      </c>
      <c r="B862" s="14" t="s">
        <v>1188</v>
      </c>
      <c r="C862" s="9" t="s">
        <v>521</v>
      </c>
      <c r="D862" s="9" t="s">
        <v>43</v>
      </c>
      <c r="E862" s="9" t="s">
        <v>522</v>
      </c>
      <c r="X862" s="9" t="s">
        <v>522</v>
      </c>
      <c r="AN862" s="14">
        <v>104.0</v>
      </c>
      <c r="AO862" s="14">
        <v>11.0</v>
      </c>
      <c r="AP862" s="14">
        <v>0.0</v>
      </c>
      <c r="AQ862" s="14">
        <v>0.0</v>
      </c>
      <c r="AR862" s="14">
        <v>0.0</v>
      </c>
      <c r="AS862" s="14" t="s">
        <v>1147</v>
      </c>
      <c r="AT862" s="15" t="s">
        <v>523</v>
      </c>
    </row>
    <row r="863" ht="15.75" customHeight="1">
      <c r="A863" s="14">
        <v>1137.0</v>
      </c>
      <c r="B863" s="14" t="s">
        <v>1189</v>
      </c>
      <c r="C863" s="9" t="s">
        <v>521</v>
      </c>
      <c r="D863" s="9" t="s">
        <v>43</v>
      </c>
      <c r="E863" s="9" t="s">
        <v>230</v>
      </c>
      <c r="X863" s="9" t="s">
        <v>230</v>
      </c>
      <c r="AN863" s="14">
        <v>52.0</v>
      </c>
      <c r="AO863" s="14">
        <v>2.0</v>
      </c>
      <c r="AP863" s="14">
        <v>0.0</v>
      </c>
      <c r="AQ863" s="14">
        <v>0.0</v>
      </c>
      <c r="AR863" s="14">
        <v>0.0</v>
      </c>
      <c r="AS863" s="14" t="s">
        <v>1147</v>
      </c>
      <c r="AT863" s="15" t="s">
        <v>523</v>
      </c>
    </row>
    <row r="864" ht="15.75" customHeight="1">
      <c r="A864" s="14">
        <v>1138.0</v>
      </c>
      <c r="B864" s="14" t="s">
        <v>1190</v>
      </c>
      <c r="C864" s="9" t="s">
        <v>521</v>
      </c>
      <c r="D864" s="9" t="s">
        <v>43</v>
      </c>
      <c r="E864" s="9" t="s">
        <v>538</v>
      </c>
      <c r="X864" s="9" t="s">
        <v>538</v>
      </c>
      <c r="AN864" s="14">
        <v>11.0</v>
      </c>
      <c r="AO864" s="14">
        <v>0.0</v>
      </c>
      <c r="AP864" s="14">
        <v>0.0</v>
      </c>
      <c r="AQ864" s="14">
        <v>0.0</v>
      </c>
      <c r="AR864" s="14">
        <v>0.0</v>
      </c>
      <c r="AS864" s="14" t="s">
        <v>1147</v>
      </c>
      <c r="AT864" s="15" t="s">
        <v>523</v>
      </c>
    </row>
    <row r="865" ht="15.75" customHeight="1">
      <c r="A865" s="14">
        <v>1139.0</v>
      </c>
      <c r="B865" s="14" t="s">
        <v>1191</v>
      </c>
      <c r="C865" s="9" t="s">
        <v>521</v>
      </c>
      <c r="D865" s="9" t="s">
        <v>43</v>
      </c>
      <c r="E865" s="9" t="s">
        <v>540</v>
      </c>
      <c r="X865" s="9" t="s">
        <v>540</v>
      </c>
      <c r="AN865" s="14">
        <v>94.0</v>
      </c>
      <c r="AO865" s="14">
        <v>1.0</v>
      </c>
      <c r="AP865" s="14">
        <v>0.0</v>
      </c>
      <c r="AQ865" s="14">
        <v>0.0</v>
      </c>
      <c r="AR865" s="14">
        <v>0.0</v>
      </c>
      <c r="AS865" s="14" t="s">
        <v>1147</v>
      </c>
      <c r="AT865" s="15" t="s">
        <v>523</v>
      </c>
    </row>
    <row r="866" ht="15.75" customHeight="1">
      <c r="A866" s="14">
        <v>1140.0</v>
      </c>
      <c r="B866" s="14" t="s">
        <v>1192</v>
      </c>
      <c r="C866" s="9" t="s">
        <v>521</v>
      </c>
      <c r="D866" s="9" t="s">
        <v>43</v>
      </c>
      <c r="E866" s="9" t="s">
        <v>543</v>
      </c>
      <c r="X866" s="9" t="s">
        <v>543</v>
      </c>
      <c r="AN866" s="14">
        <v>244.0</v>
      </c>
      <c r="AO866" s="14">
        <v>4.0</v>
      </c>
      <c r="AP866" s="14">
        <v>2.0</v>
      </c>
      <c r="AQ866" s="14">
        <v>0.0</v>
      </c>
      <c r="AR866" s="14">
        <v>0.0</v>
      </c>
      <c r="AS866" s="14" t="s">
        <v>1147</v>
      </c>
      <c r="AT866" s="15" t="s">
        <v>523</v>
      </c>
    </row>
    <row r="867" ht="15.75" customHeight="1">
      <c r="A867" s="14">
        <v>1141.0</v>
      </c>
      <c r="B867" s="14" t="s">
        <v>1193</v>
      </c>
      <c r="C867" s="9" t="s">
        <v>149</v>
      </c>
      <c r="D867" s="9" t="s">
        <v>23</v>
      </c>
      <c r="AN867" s="14">
        <v>680.0</v>
      </c>
      <c r="AO867" s="14">
        <v>25.0</v>
      </c>
      <c r="AP867" s="14">
        <v>2.0</v>
      </c>
      <c r="AR867" s="14">
        <v>2.0</v>
      </c>
      <c r="AS867" s="14" t="s">
        <v>1147</v>
      </c>
      <c r="AT867" s="15" t="s">
        <v>813</v>
      </c>
    </row>
    <row r="868" ht="15.75" customHeight="1">
      <c r="A868" s="14">
        <v>1142.0</v>
      </c>
      <c r="B868" s="14" t="s">
        <v>1194</v>
      </c>
      <c r="C868" s="9" t="s">
        <v>751</v>
      </c>
      <c r="D868" s="9" t="s">
        <v>43</v>
      </c>
      <c r="E868" s="9" t="s">
        <v>546</v>
      </c>
      <c r="X868" s="9" t="s">
        <v>546</v>
      </c>
      <c r="AN868" s="14">
        <v>30.0</v>
      </c>
      <c r="AO868" s="14">
        <v>1.0</v>
      </c>
      <c r="AP868" s="14">
        <v>0.0</v>
      </c>
      <c r="AQ868" s="14">
        <v>0.0</v>
      </c>
      <c r="AR868" s="14">
        <v>0.0</v>
      </c>
      <c r="AS868" s="14" t="s">
        <v>1147</v>
      </c>
      <c r="AT868" s="15" t="s">
        <v>523</v>
      </c>
    </row>
    <row r="869" ht="15.75" customHeight="1">
      <c r="A869" s="14">
        <v>1143.0</v>
      </c>
      <c r="B869" s="14" t="s">
        <v>1195</v>
      </c>
      <c r="C869" s="9" t="s">
        <v>751</v>
      </c>
      <c r="D869" s="9" t="s">
        <v>43</v>
      </c>
      <c r="E869" s="9" t="s">
        <v>554</v>
      </c>
      <c r="X869" s="9" t="s">
        <v>554</v>
      </c>
      <c r="AN869" s="14">
        <v>23.0</v>
      </c>
      <c r="AO869" s="14">
        <v>4.0</v>
      </c>
      <c r="AP869" s="14">
        <v>0.0</v>
      </c>
      <c r="AQ869" s="14">
        <v>0.0</v>
      </c>
      <c r="AR869" s="14">
        <v>0.0</v>
      </c>
      <c r="AS869" s="14" t="s">
        <v>1147</v>
      </c>
      <c r="AT869" s="15" t="s">
        <v>523</v>
      </c>
    </row>
    <row r="870" ht="15.75" customHeight="1">
      <c r="A870" s="14">
        <v>1144.0</v>
      </c>
      <c r="B870" s="14" t="s">
        <v>1196</v>
      </c>
      <c r="C870" s="9" t="s">
        <v>751</v>
      </c>
      <c r="D870" s="9" t="s">
        <v>43</v>
      </c>
      <c r="E870" s="9" t="s">
        <v>556</v>
      </c>
      <c r="X870" s="9" t="s">
        <v>556</v>
      </c>
      <c r="AN870" s="14">
        <v>40.0</v>
      </c>
      <c r="AO870" s="14">
        <v>1.0</v>
      </c>
      <c r="AP870" s="14">
        <v>0.0</v>
      </c>
      <c r="AQ870" s="14">
        <v>0.0</v>
      </c>
      <c r="AR870" s="14">
        <v>0.0</v>
      </c>
      <c r="AS870" s="14" t="s">
        <v>1147</v>
      </c>
      <c r="AT870" s="15" t="s">
        <v>523</v>
      </c>
    </row>
    <row r="871" ht="15.75" customHeight="1">
      <c r="A871" s="14">
        <v>1145.0</v>
      </c>
      <c r="B871" s="14" t="s">
        <v>1197</v>
      </c>
      <c r="C871" s="9" t="s">
        <v>751</v>
      </c>
      <c r="D871" s="9" t="s">
        <v>43</v>
      </c>
      <c r="E871" s="9" t="s">
        <v>559</v>
      </c>
      <c r="X871" s="9" t="s">
        <v>559</v>
      </c>
      <c r="AN871" s="14">
        <v>110.0</v>
      </c>
      <c r="AO871" s="14">
        <v>2.0</v>
      </c>
      <c r="AP871" s="14">
        <v>0.0</v>
      </c>
      <c r="AQ871" s="14">
        <v>0.0</v>
      </c>
      <c r="AR871" s="14">
        <v>0.0</v>
      </c>
      <c r="AS871" s="14" t="s">
        <v>1147</v>
      </c>
      <c r="AT871" s="15" t="s">
        <v>523</v>
      </c>
    </row>
    <row r="872" ht="15.75" customHeight="1">
      <c r="A872" s="14">
        <v>1146.0</v>
      </c>
      <c r="B872" s="14" t="s">
        <v>1198</v>
      </c>
      <c r="C872" s="9" t="s">
        <v>751</v>
      </c>
      <c r="D872" s="9" t="s">
        <v>43</v>
      </c>
      <c r="E872" s="9" t="s">
        <v>563</v>
      </c>
      <c r="X872" s="9" t="s">
        <v>563</v>
      </c>
      <c r="AN872" s="14">
        <v>43.0</v>
      </c>
      <c r="AO872" s="14">
        <v>0.0</v>
      </c>
      <c r="AP872" s="14">
        <v>0.0</v>
      </c>
      <c r="AQ872" s="14">
        <v>0.0</v>
      </c>
      <c r="AR872" s="14">
        <v>0.0</v>
      </c>
      <c r="AS872" s="14" t="s">
        <v>1147</v>
      </c>
      <c r="AT872" s="15" t="s">
        <v>523</v>
      </c>
    </row>
    <row r="873" ht="15.75" customHeight="1">
      <c r="A873" s="14">
        <v>1148.0</v>
      </c>
      <c r="B873" s="14" t="s">
        <v>1199</v>
      </c>
      <c r="C873" s="9" t="s">
        <v>214</v>
      </c>
      <c r="D873" s="9" t="s">
        <v>35</v>
      </c>
      <c r="E873" s="9" t="s">
        <v>125</v>
      </c>
      <c r="S873" s="9" t="s">
        <v>125</v>
      </c>
      <c r="AN873" s="14">
        <v>224.0</v>
      </c>
      <c r="AO873" s="14">
        <v>12.0</v>
      </c>
      <c r="AP873" s="14">
        <v>0.0</v>
      </c>
      <c r="AQ873" s="14">
        <v>0.0</v>
      </c>
      <c r="AR873" s="14">
        <v>0.0</v>
      </c>
      <c r="AS873" s="14" t="s">
        <v>1147</v>
      </c>
      <c r="AT873" s="15" t="s">
        <v>780</v>
      </c>
    </row>
    <row r="874" ht="15.75" customHeight="1">
      <c r="A874" s="14">
        <v>1149.0</v>
      </c>
      <c r="B874" s="14" t="s">
        <v>1200</v>
      </c>
      <c r="C874" s="9" t="s">
        <v>203</v>
      </c>
      <c r="D874" s="9" t="s">
        <v>17</v>
      </c>
      <c r="E874" s="9" t="s">
        <v>282</v>
      </c>
      <c r="J874" s="9" t="s">
        <v>282</v>
      </c>
      <c r="AN874" s="14">
        <v>987.0</v>
      </c>
      <c r="AO874" s="14">
        <v>47.0</v>
      </c>
      <c r="AP874" s="14">
        <v>3.0</v>
      </c>
      <c r="AQ874" s="14">
        <v>0.0</v>
      </c>
      <c r="AR874" s="14">
        <v>2.0</v>
      </c>
      <c r="AS874" s="14" t="s">
        <v>1147</v>
      </c>
      <c r="AT874" s="15" t="s">
        <v>914</v>
      </c>
    </row>
    <row r="875" ht="15.75" customHeight="1">
      <c r="A875" s="14">
        <v>1150.0</v>
      </c>
      <c r="B875" s="14" t="s">
        <v>1201</v>
      </c>
      <c r="C875" s="9" t="s">
        <v>214</v>
      </c>
      <c r="D875" s="9" t="s">
        <v>35</v>
      </c>
      <c r="E875" s="9" t="s">
        <v>217</v>
      </c>
      <c r="S875" s="9" t="s">
        <v>217</v>
      </c>
      <c r="AN875" s="14">
        <v>219.0</v>
      </c>
      <c r="AO875" s="14">
        <v>12.0</v>
      </c>
      <c r="AP875" s="14">
        <v>2.0</v>
      </c>
      <c r="AQ875" s="14">
        <v>0.0</v>
      </c>
      <c r="AR875" s="14">
        <v>1.0</v>
      </c>
      <c r="AS875" s="14" t="s">
        <v>1147</v>
      </c>
      <c r="AT875" s="15" t="s">
        <v>1202</v>
      </c>
    </row>
    <row r="876" ht="15.75" customHeight="1">
      <c r="A876" s="14">
        <v>1151.0</v>
      </c>
      <c r="B876" s="14" t="s">
        <v>1203</v>
      </c>
      <c r="C876" s="9" t="s">
        <v>203</v>
      </c>
      <c r="D876" s="9" t="s">
        <v>17</v>
      </c>
      <c r="E876" s="9" t="s">
        <v>289</v>
      </c>
      <c r="J876" s="9" t="s">
        <v>289</v>
      </c>
      <c r="AN876" s="14">
        <v>118.0</v>
      </c>
      <c r="AO876" s="14">
        <v>24.0</v>
      </c>
      <c r="AP876" s="14">
        <v>2.0</v>
      </c>
      <c r="AQ876" s="14">
        <v>0.0</v>
      </c>
      <c r="AR876" s="14">
        <v>0.0</v>
      </c>
      <c r="AS876" s="14" t="s">
        <v>1147</v>
      </c>
      <c r="AT876" s="15" t="s">
        <v>914</v>
      </c>
    </row>
    <row r="877" ht="15.75" customHeight="1">
      <c r="A877" s="14">
        <v>1152.0</v>
      </c>
      <c r="B877" s="14" t="s">
        <v>1204</v>
      </c>
      <c r="C877" s="9" t="s">
        <v>203</v>
      </c>
      <c r="D877" s="9" t="s">
        <v>17</v>
      </c>
      <c r="E877" s="9" t="s">
        <v>190</v>
      </c>
      <c r="J877" s="9" t="s">
        <v>190</v>
      </c>
      <c r="AN877" s="14">
        <v>48.0</v>
      </c>
      <c r="AO877" s="14">
        <v>5.0</v>
      </c>
      <c r="AP877" s="14">
        <v>0.0</v>
      </c>
      <c r="AQ877" s="14">
        <v>0.0</v>
      </c>
      <c r="AR877" s="14">
        <v>0.0</v>
      </c>
      <c r="AS877" s="14" t="s">
        <v>1147</v>
      </c>
      <c r="AT877" s="15" t="s">
        <v>914</v>
      </c>
    </row>
    <row r="878" ht="15.75" customHeight="1">
      <c r="A878" s="14">
        <v>1153.0</v>
      </c>
      <c r="B878" s="14" t="s">
        <v>1205</v>
      </c>
      <c r="C878" s="9" t="s">
        <v>203</v>
      </c>
      <c r="D878" s="9" t="s">
        <v>17</v>
      </c>
      <c r="E878" s="9" t="s">
        <v>204</v>
      </c>
      <c r="J878" s="9" t="s">
        <v>204</v>
      </c>
      <c r="AN878" s="14">
        <v>508.0</v>
      </c>
      <c r="AO878" s="14">
        <v>9.0</v>
      </c>
      <c r="AP878" s="14">
        <v>1.0</v>
      </c>
      <c r="AQ878" s="14">
        <v>0.0</v>
      </c>
      <c r="AR878" s="14">
        <v>0.0</v>
      </c>
      <c r="AS878" s="14" t="s">
        <v>1147</v>
      </c>
      <c r="AT878" s="15" t="s">
        <v>914</v>
      </c>
    </row>
    <row r="879" ht="15.75" customHeight="1">
      <c r="A879" s="14">
        <v>1154.0</v>
      </c>
      <c r="B879" s="14" t="s">
        <v>1205</v>
      </c>
      <c r="C879" s="9" t="s">
        <v>214</v>
      </c>
      <c r="D879" s="9" t="s">
        <v>35</v>
      </c>
      <c r="E879" s="9" t="s">
        <v>221</v>
      </c>
      <c r="S879" s="9" t="s">
        <v>221</v>
      </c>
      <c r="AN879" s="14">
        <v>169.0</v>
      </c>
      <c r="AO879" s="14">
        <v>14.0</v>
      </c>
      <c r="AP879" s="14">
        <v>0.0</v>
      </c>
      <c r="AQ879" s="14">
        <v>0.0</v>
      </c>
      <c r="AR879" s="14">
        <v>0.0</v>
      </c>
      <c r="AS879" s="14" t="s">
        <v>1147</v>
      </c>
      <c r="AT879" s="15" t="s">
        <v>1206</v>
      </c>
    </row>
    <row r="880" ht="15.75" customHeight="1">
      <c r="A880" s="14">
        <v>1155.0</v>
      </c>
      <c r="B880" s="14" t="s">
        <v>1207</v>
      </c>
      <c r="C880" s="9" t="s">
        <v>214</v>
      </c>
      <c r="D880" s="9" t="s">
        <v>35</v>
      </c>
      <c r="E880" s="9" t="s">
        <v>223</v>
      </c>
      <c r="S880" s="9" t="s">
        <v>223</v>
      </c>
      <c r="AN880" s="14">
        <v>94.0</v>
      </c>
      <c r="AO880" s="14">
        <v>3.0</v>
      </c>
      <c r="AP880" s="14">
        <v>0.0</v>
      </c>
      <c r="AQ880" s="14">
        <v>0.0</v>
      </c>
      <c r="AR880" s="14">
        <v>0.0</v>
      </c>
      <c r="AS880" s="14" t="s">
        <v>1147</v>
      </c>
      <c r="AT880" s="15" t="s">
        <v>1208</v>
      </c>
    </row>
    <row r="881" ht="15.75" customHeight="1">
      <c r="A881" s="14">
        <v>1156.0</v>
      </c>
      <c r="B881" s="14" t="s">
        <v>1207</v>
      </c>
      <c r="C881" s="9" t="s">
        <v>203</v>
      </c>
      <c r="D881" s="9" t="s">
        <v>17</v>
      </c>
      <c r="E881" s="9" t="s">
        <v>212</v>
      </c>
      <c r="J881" s="9" t="s">
        <v>212</v>
      </c>
      <c r="AN881" s="14">
        <v>5.0</v>
      </c>
      <c r="AO881" s="14">
        <v>2.0</v>
      </c>
      <c r="AP881" s="14">
        <v>0.0</v>
      </c>
      <c r="AQ881" s="14">
        <v>0.0</v>
      </c>
      <c r="AR881" s="14">
        <v>0.0</v>
      </c>
      <c r="AS881" s="14" t="s">
        <v>1147</v>
      </c>
      <c r="AT881" s="15" t="s">
        <v>914</v>
      </c>
    </row>
    <row r="882" ht="15.75" customHeight="1">
      <c r="A882" s="14">
        <v>1157.0</v>
      </c>
      <c r="B882" s="14" t="s">
        <v>1209</v>
      </c>
      <c r="C882" s="9" t="s">
        <v>203</v>
      </c>
      <c r="D882" s="9" t="s">
        <v>17</v>
      </c>
      <c r="E882" s="9" t="s">
        <v>272</v>
      </c>
      <c r="J882" s="9" t="s">
        <v>272</v>
      </c>
      <c r="AN882" s="14">
        <v>0.0</v>
      </c>
      <c r="AO882" s="14">
        <v>0.0</v>
      </c>
      <c r="AP882" s="14">
        <v>0.0</v>
      </c>
      <c r="AQ882" s="14">
        <v>0.0</v>
      </c>
      <c r="AR882" s="14">
        <v>0.0</v>
      </c>
      <c r="AS882" s="14" t="s">
        <v>1147</v>
      </c>
      <c r="AT882" s="15" t="s">
        <v>914</v>
      </c>
    </row>
    <row r="883" ht="15.75" customHeight="1">
      <c r="A883" s="14">
        <v>1158.0</v>
      </c>
      <c r="B883" s="14" t="s">
        <v>1209</v>
      </c>
      <c r="C883" s="9" t="s">
        <v>214</v>
      </c>
      <c r="D883" s="9" t="s">
        <v>35</v>
      </c>
      <c r="E883" s="9" t="s">
        <v>241</v>
      </c>
      <c r="S883" s="9" t="s">
        <v>241</v>
      </c>
      <c r="AN883" s="14">
        <v>75.0</v>
      </c>
      <c r="AO883" s="14">
        <v>31.0</v>
      </c>
      <c r="AP883" s="14">
        <v>0.0</v>
      </c>
      <c r="AQ883" s="14">
        <v>0.0</v>
      </c>
      <c r="AR883" s="14">
        <v>0.0</v>
      </c>
      <c r="AS883" s="14" t="s">
        <v>1147</v>
      </c>
      <c r="AT883" s="15" t="s">
        <v>1210</v>
      </c>
    </row>
    <row r="884" ht="15.75" customHeight="1">
      <c r="A884" s="14">
        <v>1159.0</v>
      </c>
      <c r="B884" s="14" t="s">
        <v>1211</v>
      </c>
      <c r="C884" s="9" t="s">
        <v>203</v>
      </c>
      <c r="D884" s="9" t="s">
        <v>17</v>
      </c>
      <c r="E884" s="9" t="s">
        <v>277</v>
      </c>
      <c r="J884" s="9" t="s">
        <v>277</v>
      </c>
      <c r="AN884" s="14">
        <v>60.0</v>
      </c>
      <c r="AO884" s="14">
        <v>3.0</v>
      </c>
      <c r="AP884" s="14">
        <v>0.0</v>
      </c>
      <c r="AQ884" s="14">
        <v>0.0</v>
      </c>
      <c r="AR884" s="14">
        <v>0.0</v>
      </c>
      <c r="AS884" s="14" t="s">
        <v>1147</v>
      </c>
      <c r="AT884" s="15" t="s">
        <v>914</v>
      </c>
    </row>
    <row r="885" ht="15.75" customHeight="1">
      <c r="A885" s="14">
        <v>1160.0</v>
      </c>
      <c r="B885" s="14" t="s">
        <v>1211</v>
      </c>
      <c r="C885" s="9" t="s">
        <v>214</v>
      </c>
      <c r="D885" s="9" t="s">
        <v>35</v>
      </c>
      <c r="E885" s="9" t="s">
        <v>243</v>
      </c>
      <c r="S885" s="9" t="s">
        <v>243</v>
      </c>
      <c r="AN885" s="14">
        <v>234.0</v>
      </c>
      <c r="AO885" s="14">
        <v>3.0</v>
      </c>
      <c r="AP885" s="14">
        <v>0.0</v>
      </c>
      <c r="AQ885" s="14">
        <v>0.0</v>
      </c>
      <c r="AR885" s="14">
        <v>0.0</v>
      </c>
      <c r="AS885" s="14" t="s">
        <v>1147</v>
      </c>
      <c r="AT885" s="15" t="s">
        <v>1212</v>
      </c>
    </row>
    <row r="886" ht="15.75" customHeight="1">
      <c r="A886" s="14">
        <v>1162.0</v>
      </c>
      <c r="B886" s="14" t="s">
        <v>1213</v>
      </c>
      <c r="C886" s="9" t="s">
        <v>245</v>
      </c>
      <c r="D886" s="9" t="s">
        <v>9</v>
      </c>
      <c r="E886" s="9" t="s">
        <v>406</v>
      </c>
      <c r="F886" s="9" t="s">
        <v>406</v>
      </c>
      <c r="AN886" s="14">
        <v>115.0</v>
      </c>
      <c r="AO886" s="14">
        <v>40.0</v>
      </c>
      <c r="AP886" s="14">
        <v>2.0</v>
      </c>
      <c r="AQ886" s="14">
        <v>0.0</v>
      </c>
      <c r="AR886" s="14">
        <v>0.0</v>
      </c>
      <c r="AS886" s="14" t="s">
        <v>1147</v>
      </c>
      <c r="AT886" s="15" t="s">
        <v>365</v>
      </c>
    </row>
    <row r="887" ht="15.75" customHeight="1">
      <c r="A887" s="14">
        <v>1163.0</v>
      </c>
      <c r="B887" s="14" t="s">
        <v>1214</v>
      </c>
      <c r="C887" s="9" t="s">
        <v>245</v>
      </c>
      <c r="D887" s="9" t="s">
        <v>9</v>
      </c>
      <c r="E887" s="9" t="s">
        <v>408</v>
      </c>
      <c r="F887" s="9" t="s">
        <v>408</v>
      </c>
      <c r="AN887" s="14">
        <v>8.0</v>
      </c>
      <c r="AO887" s="14">
        <v>0.0</v>
      </c>
      <c r="AP887" s="14">
        <v>0.0</v>
      </c>
      <c r="AQ887" s="14">
        <v>0.0</v>
      </c>
      <c r="AR887" s="14">
        <v>0.0</v>
      </c>
      <c r="AS887" s="14" t="s">
        <v>1147</v>
      </c>
      <c r="AT887" s="15" t="s">
        <v>365</v>
      </c>
    </row>
    <row r="888" ht="15.75" customHeight="1">
      <c r="A888" s="14">
        <v>1164.0</v>
      </c>
      <c r="B888" s="14" t="s">
        <v>1215</v>
      </c>
      <c r="C888" s="9" t="s">
        <v>245</v>
      </c>
      <c r="D888" s="9" t="s">
        <v>9</v>
      </c>
      <c r="E888" s="9" t="s">
        <v>409</v>
      </c>
      <c r="F888" s="9" t="s">
        <v>409</v>
      </c>
      <c r="AN888" s="14">
        <v>21.0</v>
      </c>
      <c r="AO888" s="14">
        <v>0.0</v>
      </c>
      <c r="AP888" s="14">
        <v>1.0</v>
      </c>
      <c r="AQ888" s="14">
        <v>0.0</v>
      </c>
      <c r="AR888" s="14">
        <v>1.0</v>
      </c>
      <c r="AS888" s="14" t="s">
        <v>1147</v>
      </c>
      <c r="AT888" s="15" t="s">
        <v>365</v>
      </c>
    </row>
    <row r="889" ht="15.75" customHeight="1">
      <c r="A889" s="14">
        <v>1165.0</v>
      </c>
      <c r="B889" s="14" t="s">
        <v>1215</v>
      </c>
      <c r="C889" s="9" t="s">
        <v>245</v>
      </c>
      <c r="D889" s="9" t="s">
        <v>9</v>
      </c>
      <c r="E889" s="9" t="s">
        <v>411</v>
      </c>
      <c r="F889" s="9" t="s">
        <v>411</v>
      </c>
      <c r="AN889" s="14">
        <v>14.0</v>
      </c>
      <c r="AO889" s="14">
        <v>0.0</v>
      </c>
      <c r="AP889" s="14">
        <v>0.0</v>
      </c>
      <c r="AQ889" s="14">
        <v>0.0</v>
      </c>
      <c r="AR889" s="14">
        <v>0.0</v>
      </c>
      <c r="AS889" s="14" t="s">
        <v>1147</v>
      </c>
      <c r="AT889" s="15" t="s">
        <v>365</v>
      </c>
    </row>
    <row r="890" ht="15.75" customHeight="1">
      <c r="A890" s="14">
        <v>1166.0</v>
      </c>
      <c r="B890" s="14" t="s">
        <v>1216</v>
      </c>
      <c r="C890" s="9" t="s">
        <v>245</v>
      </c>
      <c r="D890" s="9" t="s">
        <v>9</v>
      </c>
      <c r="E890" s="9" t="s">
        <v>414</v>
      </c>
      <c r="F890" s="9" t="s">
        <v>414</v>
      </c>
      <c r="AN890" s="14">
        <v>7.0</v>
      </c>
      <c r="AO890" s="14">
        <v>0.0</v>
      </c>
      <c r="AP890" s="14">
        <v>0.0</v>
      </c>
      <c r="AQ890" s="14">
        <v>0.0</v>
      </c>
      <c r="AR890" s="14">
        <v>0.0</v>
      </c>
      <c r="AS890" s="14" t="s">
        <v>1147</v>
      </c>
      <c r="AT890" s="15" t="s">
        <v>365</v>
      </c>
    </row>
    <row r="891" ht="15.75" customHeight="1">
      <c r="A891" s="14">
        <v>1167.0</v>
      </c>
      <c r="B891" s="14" t="s">
        <v>1216</v>
      </c>
      <c r="C891" s="9" t="s">
        <v>245</v>
      </c>
      <c r="D891" s="9" t="s">
        <v>9</v>
      </c>
      <c r="E891" s="9" t="s">
        <v>364</v>
      </c>
      <c r="F891" s="9" t="s">
        <v>364</v>
      </c>
      <c r="AN891" s="14">
        <v>2.0</v>
      </c>
      <c r="AO891" s="14">
        <v>0.0</v>
      </c>
      <c r="AP891" s="14">
        <v>0.0</v>
      </c>
      <c r="AQ891" s="14">
        <v>0.0</v>
      </c>
      <c r="AR891" s="14">
        <v>0.0</v>
      </c>
      <c r="AS891" s="14" t="s">
        <v>1147</v>
      </c>
      <c r="AT891" s="15" t="s">
        <v>365</v>
      </c>
    </row>
    <row r="892" ht="15.75" customHeight="1">
      <c r="A892" s="14">
        <v>1168.0</v>
      </c>
      <c r="B892" s="14" t="s">
        <v>1217</v>
      </c>
      <c r="C892" s="9" t="s">
        <v>245</v>
      </c>
      <c r="D892" s="9" t="s">
        <v>9</v>
      </c>
      <c r="E892" s="9" t="s">
        <v>368</v>
      </c>
      <c r="F892" s="9" t="s">
        <v>368</v>
      </c>
      <c r="AN892" s="14">
        <v>15.0</v>
      </c>
      <c r="AO892" s="14">
        <v>0.0</v>
      </c>
      <c r="AP892" s="14">
        <v>0.0</v>
      </c>
      <c r="AQ892" s="14">
        <v>0.0</v>
      </c>
      <c r="AR892" s="14">
        <v>0.0</v>
      </c>
      <c r="AS892" s="14" t="s">
        <v>1147</v>
      </c>
      <c r="AT892" s="15" t="s">
        <v>365</v>
      </c>
    </row>
    <row r="893" ht="15.75" customHeight="1">
      <c r="A893" s="14">
        <v>1169.0</v>
      </c>
      <c r="B893" s="14" t="s">
        <v>1217</v>
      </c>
      <c r="C893" s="9" t="s">
        <v>245</v>
      </c>
      <c r="D893" s="9" t="s">
        <v>9</v>
      </c>
      <c r="E893" s="9" t="s">
        <v>370</v>
      </c>
      <c r="F893" s="9" t="s">
        <v>370</v>
      </c>
      <c r="AN893" s="14">
        <v>34.0</v>
      </c>
      <c r="AO893" s="14">
        <v>0.0</v>
      </c>
      <c r="AP893" s="14">
        <v>0.0</v>
      </c>
      <c r="AQ893" s="14">
        <v>0.0</v>
      </c>
      <c r="AR893" s="14">
        <v>0.0</v>
      </c>
      <c r="AS893" s="14" t="s">
        <v>1147</v>
      </c>
      <c r="AT893" s="15" t="s">
        <v>365</v>
      </c>
    </row>
    <row r="894" ht="15.75" customHeight="1">
      <c r="A894" s="14">
        <v>1170.0</v>
      </c>
      <c r="B894" s="14" t="s">
        <v>1218</v>
      </c>
      <c r="C894" s="9" t="s">
        <v>245</v>
      </c>
      <c r="D894" s="9" t="s">
        <v>9</v>
      </c>
      <c r="E894" s="9" t="s">
        <v>373</v>
      </c>
      <c r="F894" s="9" t="s">
        <v>373</v>
      </c>
      <c r="AN894" s="14">
        <v>7.0</v>
      </c>
      <c r="AO894" s="14">
        <v>1.0</v>
      </c>
      <c r="AP894" s="14">
        <v>0.0</v>
      </c>
      <c r="AQ894" s="14">
        <v>0.0</v>
      </c>
      <c r="AR894" s="14">
        <v>0.0</v>
      </c>
      <c r="AS894" s="14" t="s">
        <v>1147</v>
      </c>
      <c r="AT894" s="15" t="s">
        <v>365</v>
      </c>
    </row>
    <row r="895" ht="15.75" customHeight="1">
      <c r="A895" s="14">
        <v>1171.0</v>
      </c>
      <c r="B895" s="14" t="s">
        <v>1218</v>
      </c>
      <c r="C895" s="9" t="s">
        <v>245</v>
      </c>
      <c r="D895" s="9" t="s">
        <v>9</v>
      </c>
      <c r="E895" s="9" t="s">
        <v>374</v>
      </c>
      <c r="F895" s="9" t="s">
        <v>374</v>
      </c>
      <c r="AN895" s="14">
        <v>4.0</v>
      </c>
      <c r="AO895" s="14">
        <v>0.0</v>
      </c>
      <c r="AP895" s="14">
        <v>0.0</v>
      </c>
      <c r="AQ895" s="14">
        <v>0.0</v>
      </c>
      <c r="AR895" s="14">
        <v>0.0</v>
      </c>
      <c r="AS895" s="14" t="s">
        <v>1147</v>
      </c>
      <c r="AT895" s="15" t="s">
        <v>365</v>
      </c>
    </row>
    <row r="896" ht="15.75" customHeight="1">
      <c r="A896" s="14">
        <v>1172.0</v>
      </c>
      <c r="B896" s="14" t="s">
        <v>1219</v>
      </c>
      <c r="C896" s="9" t="s">
        <v>245</v>
      </c>
      <c r="D896" s="9" t="s">
        <v>9</v>
      </c>
      <c r="E896" s="9" t="s">
        <v>376</v>
      </c>
      <c r="F896" s="9" t="s">
        <v>376</v>
      </c>
      <c r="AN896" s="14">
        <v>51.0</v>
      </c>
      <c r="AO896" s="14">
        <v>0.0</v>
      </c>
      <c r="AP896" s="14">
        <v>2.0</v>
      </c>
      <c r="AQ896" s="14">
        <v>0.0</v>
      </c>
      <c r="AR896" s="14">
        <v>0.0</v>
      </c>
      <c r="AS896" s="14" t="s">
        <v>1147</v>
      </c>
      <c r="AT896" s="15" t="s">
        <v>365</v>
      </c>
    </row>
    <row r="897" ht="15.75" customHeight="1">
      <c r="A897" s="14">
        <v>1173.0</v>
      </c>
      <c r="B897" s="14" t="s">
        <v>1219</v>
      </c>
      <c r="C897" s="9" t="s">
        <v>245</v>
      </c>
      <c r="D897" s="9" t="s">
        <v>9</v>
      </c>
      <c r="E897" s="9" t="s">
        <v>380</v>
      </c>
      <c r="F897" s="9" t="s">
        <v>380</v>
      </c>
      <c r="AN897" s="14">
        <v>11.0</v>
      </c>
      <c r="AO897" s="14">
        <v>2.0</v>
      </c>
      <c r="AP897" s="14">
        <v>0.0</v>
      </c>
      <c r="AQ897" s="14">
        <v>0.0</v>
      </c>
      <c r="AR897" s="14">
        <v>0.0</v>
      </c>
      <c r="AS897" s="14" t="s">
        <v>1147</v>
      </c>
      <c r="AT897" s="15" t="s">
        <v>365</v>
      </c>
    </row>
    <row r="898" ht="15.75" customHeight="1">
      <c r="A898" s="14">
        <v>1174.0</v>
      </c>
      <c r="B898" s="14" t="s">
        <v>1220</v>
      </c>
      <c r="C898" s="9" t="s">
        <v>245</v>
      </c>
      <c r="D898" s="9" t="s">
        <v>9</v>
      </c>
      <c r="E898" s="9" t="s">
        <v>381</v>
      </c>
      <c r="F898" s="9" t="s">
        <v>381</v>
      </c>
      <c r="AN898" s="14">
        <v>67.0</v>
      </c>
      <c r="AO898" s="14">
        <v>1.0</v>
      </c>
      <c r="AP898" s="14">
        <v>0.0</v>
      </c>
      <c r="AQ898" s="14">
        <v>0.0</v>
      </c>
      <c r="AR898" s="14">
        <v>1.0</v>
      </c>
      <c r="AS898" s="14" t="s">
        <v>1147</v>
      </c>
      <c r="AT898" s="15" t="s">
        <v>365</v>
      </c>
    </row>
    <row r="899" ht="15.75" customHeight="1">
      <c r="A899" s="14">
        <v>1175.0</v>
      </c>
      <c r="B899" s="14" t="s">
        <v>1220</v>
      </c>
      <c r="C899" s="9" t="s">
        <v>245</v>
      </c>
      <c r="D899" s="9" t="s">
        <v>9</v>
      </c>
      <c r="E899" s="9" t="s">
        <v>382</v>
      </c>
      <c r="F899" s="9" t="s">
        <v>382</v>
      </c>
      <c r="AN899" s="14">
        <v>1.0</v>
      </c>
      <c r="AO899" s="14">
        <v>0.0</v>
      </c>
      <c r="AP899" s="14">
        <v>0.0</v>
      </c>
      <c r="AQ899" s="14">
        <v>0.0</v>
      </c>
      <c r="AR899" s="14">
        <v>0.0</v>
      </c>
      <c r="AS899" s="14" t="s">
        <v>1147</v>
      </c>
      <c r="AT899" s="15" t="s">
        <v>365</v>
      </c>
    </row>
    <row r="900" ht="15.75" customHeight="1">
      <c r="A900" s="14">
        <v>1179.0</v>
      </c>
      <c r="B900" s="14" t="s">
        <v>1221</v>
      </c>
      <c r="C900" s="9" t="s">
        <v>245</v>
      </c>
      <c r="D900" s="9" t="s">
        <v>9</v>
      </c>
      <c r="E900" s="9" t="s">
        <v>821</v>
      </c>
      <c r="F900" s="9" t="s">
        <v>821</v>
      </c>
      <c r="AN900" s="14">
        <v>1.0</v>
      </c>
      <c r="AO900" s="14">
        <v>0.0</v>
      </c>
      <c r="AP900" s="14">
        <v>0.0</v>
      </c>
      <c r="AQ900" s="14">
        <v>0.0</v>
      </c>
      <c r="AR900" s="14">
        <v>0.0</v>
      </c>
      <c r="AS900" s="14" t="s">
        <v>1147</v>
      </c>
      <c r="AT900" s="15" t="s">
        <v>365</v>
      </c>
    </row>
    <row r="901" ht="15.75" customHeight="1">
      <c r="A901" s="14">
        <v>1180.0</v>
      </c>
      <c r="B901" s="14" t="s">
        <v>1222</v>
      </c>
      <c r="C901" s="9" t="s">
        <v>245</v>
      </c>
      <c r="D901" s="9" t="s">
        <v>9</v>
      </c>
      <c r="E901" s="9" t="s">
        <v>383</v>
      </c>
      <c r="F901" s="9" t="s">
        <v>383</v>
      </c>
      <c r="AN901" s="14">
        <v>32.0</v>
      </c>
      <c r="AO901" s="14">
        <v>0.0</v>
      </c>
      <c r="AP901" s="14">
        <v>0.0</v>
      </c>
      <c r="AQ901" s="14">
        <v>0.0</v>
      </c>
      <c r="AR901" s="14">
        <v>0.0</v>
      </c>
      <c r="AS901" s="14" t="s">
        <v>1147</v>
      </c>
      <c r="AT901" s="15" t="s">
        <v>365</v>
      </c>
    </row>
    <row r="902" ht="15.75" customHeight="1">
      <c r="A902" s="14">
        <v>1181.0</v>
      </c>
      <c r="B902" s="14" t="s">
        <v>1222</v>
      </c>
      <c r="C902" s="9" t="s">
        <v>245</v>
      </c>
      <c r="D902" s="9" t="s">
        <v>9</v>
      </c>
      <c r="E902" s="9" t="s">
        <v>386</v>
      </c>
      <c r="F902" s="9" t="s">
        <v>386</v>
      </c>
      <c r="AN902" s="14">
        <v>2.0</v>
      </c>
      <c r="AO902" s="14">
        <v>0.0</v>
      </c>
      <c r="AP902" s="14">
        <v>0.0</v>
      </c>
      <c r="AQ902" s="14">
        <v>0.0</v>
      </c>
      <c r="AR902" s="14">
        <v>0.0</v>
      </c>
      <c r="AS902" s="14" t="s">
        <v>1147</v>
      </c>
      <c r="AT902" s="15" t="s">
        <v>365</v>
      </c>
    </row>
    <row r="903" ht="15.75" customHeight="1">
      <c r="A903" s="14">
        <v>1182.0</v>
      </c>
      <c r="B903" s="14" t="s">
        <v>1223</v>
      </c>
      <c r="C903" s="9" t="s">
        <v>245</v>
      </c>
      <c r="D903" s="9" t="s">
        <v>9</v>
      </c>
      <c r="E903" s="9" t="s">
        <v>389</v>
      </c>
      <c r="F903" s="9" t="s">
        <v>389</v>
      </c>
      <c r="AN903" s="14">
        <v>0.0</v>
      </c>
      <c r="AO903" s="14">
        <v>0.0</v>
      </c>
      <c r="AP903" s="14">
        <v>0.0</v>
      </c>
      <c r="AQ903" s="14">
        <v>0.0</v>
      </c>
      <c r="AR903" s="14">
        <v>0.0</v>
      </c>
      <c r="AS903" s="14" t="s">
        <v>1147</v>
      </c>
      <c r="AT903" s="15" t="s">
        <v>365</v>
      </c>
    </row>
    <row r="904" ht="15.75" customHeight="1">
      <c r="A904" s="14">
        <v>1183.0</v>
      </c>
      <c r="B904" s="14" t="s">
        <v>1223</v>
      </c>
      <c r="C904" s="9" t="s">
        <v>245</v>
      </c>
      <c r="D904" s="9" t="s">
        <v>9</v>
      </c>
      <c r="E904" s="9" t="s">
        <v>390</v>
      </c>
      <c r="F904" s="9" t="s">
        <v>390</v>
      </c>
      <c r="AN904" s="14">
        <v>4.0</v>
      </c>
      <c r="AO904" s="14">
        <v>0.0</v>
      </c>
      <c r="AP904" s="14">
        <v>0.0</v>
      </c>
      <c r="AQ904" s="14">
        <v>0.0</v>
      </c>
      <c r="AR904" s="14">
        <v>0.0</v>
      </c>
      <c r="AS904" s="14" t="s">
        <v>1147</v>
      </c>
      <c r="AT904" s="15" t="s">
        <v>365</v>
      </c>
    </row>
    <row r="905" ht="15.75" customHeight="1">
      <c r="A905" s="14">
        <v>1184.0</v>
      </c>
      <c r="B905" s="14" t="s">
        <v>1224</v>
      </c>
      <c r="C905" s="9" t="s">
        <v>245</v>
      </c>
      <c r="D905" s="9" t="s">
        <v>9</v>
      </c>
      <c r="E905" s="9" t="s">
        <v>393</v>
      </c>
      <c r="F905" s="9" t="s">
        <v>393</v>
      </c>
      <c r="AN905" s="14">
        <v>13.0</v>
      </c>
      <c r="AO905" s="14">
        <v>0.0</v>
      </c>
      <c r="AP905" s="14">
        <v>0.0</v>
      </c>
      <c r="AQ905" s="14">
        <v>0.0</v>
      </c>
      <c r="AR905" s="14">
        <v>0.0</v>
      </c>
      <c r="AS905" s="14" t="s">
        <v>1147</v>
      </c>
      <c r="AT905" s="15" t="s">
        <v>365</v>
      </c>
    </row>
    <row r="906" ht="15.75" customHeight="1">
      <c r="A906" s="14">
        <v>1185.0</v>
      </c>
      <c r="B906" s="14" t="s">
        <v>1224</v>
      </c>
      <c r="C906" s="9" t="s">
        <v>245</v>
      </c>
      <c r="D906" s="9" t="s">
        <v>9</v>
      </c>
      <c r="E906" s="9" t="s">
        <v>397</v>
      </c>
      <c r="F906" s="9" t="s">
        <v>397</v>
      </c>
      <c r="AN906" s="14">
        <v>49.0</v>
      </c>
      <c r="AO906" s="14">
        <v>0.0</v>
      </c>
      <c r="AP906" s="14">
        <v>0.0</v>
      </c>
      <c r="AQ906" s="14">
        <v>0.0</v>
      </c>
      <c r="AR906" s="14">
        <v>0.0</v>
      </c>
      <c r="AS906" s="14" t="s">
        <v>1147</v>
      </c>
      <c r="AT906" s="15" t="s">
        <v>365</v>
      </c>
    </row>
    <row r="907" ht="15.75" customHeight="1">
      <c r="A907" s="14">
        <v>1186.0</v>
      </c>
      <c r="B907" s="14" t="s">
        <v>1225</v>
      </c>
      <c r="C907" s="9" t="s">
        <v>245</v>
      </c>
      <c r="D907" s="9" t="s">
        <v>9</v>
      </c>
      <c r="E907" s="9" t="s">
        <v>398</v>
      </c>
      <c r="F907" s="9" t="s">
        <v>398</v>
      </c>
      <c r="AN907" s="14">
        <v>36.0</v>
      </c>
      <c r="AO907" s="14">
        <v>0.0</v>
      </c>
      <c r="AP907" s="14">
        <v>0.0</v>
      </c>
      <c r="AQ907" s="14">
        <v>0.0</v>
      </c>
      <c r="AR907" s="14">
        <v>0.0</v>
      </c>
      <c r="AS907" s="14" t="s">
        <v>1147</v>
      </c>
      <c r="AT907" s="15" t="s">
        <v>365</v>
      </c>
    </row>
    <row r="908" ht="15.75" customHeight="1">
      <c r="A908" s="14">
        <v>1187.0</v>
      </c>
      <c r="B908" s="14" t="s">
        <v>1226</v>
      </c>
      <c r="C908" s="9" t="s">
        <v>245</v>
      </c>
      <c r="D908" s="9" t="s">
        <v>9</v>
      </c>
      <c r="E908" s="9" t="s">
        <v>401</v>
      </c>
      <c r="F908" s="9" t="s">
        <v>401</v>
      </c>
      <c r="AN908" s="14">
        <v>19.0</v>
      </c>
      <c r="AO908" s="14">
        <v>0.0</v>
      </c>
      <c r="AP908" s="14">
        <v>0.0</v>
      </c>
      <c r="AQ908" s="14">
        <v>0.0</v>
      </c>
      <c r="AR908" s="14">
        <v>0.0</v>
      </c>
      <c r="AS908" s="14" t="s">
        <v>1147</v>
      </c>
      <c r="AT908" s="15" t="s">
        <v>365</v>
      </c>
    </row>
    <row r="909" ht="15.75" customHeight="1">
      <c r="A909" s="14">
        <v>1188.0</v>
      </c>
      <c r="B909" s="14" t="s">
        <v>1227</v>
      </c>
      <c r="C909" s="9" t="s">
        <v>245</v>
      </c>
      <c r="D909" s="9" t="s">
        <v>45</v>
      </c>
      <c r="E909" s="9" t="s">
        <v>587</v>
      </c>
      <c r="W909" s="9" t="s">
        <v>587</v>
      </c>
      <c r="AN909" s="14">
        <v>106.0</v>
      </c>
      <c r="AO909" s="14">
        <v>6.0</v>
      </c>
      <c r="AP909" s="14">
        <v>0.0</v>
      </c>
      <c r="AQ909" s="14">
        <v>0.0</v>
      </c>
      <c r="AR909" s="14">
        <v>0.0</v>
      </c>
      <c r="AS909" s="14" t="s">
        <v>1147</v>
      </c>
      <c r="AT909" s="15" t="s">
        <v>1228</v>
      </c>
    </row>
    <row r="910" ht="15.75" customHeight="1">
      <c r="A910" s="14">
        <v>1189.0</v>
      </c>
      <c r="B910" s="14" t="s">
        <v>1229</v>
      </c>
      <c r="C910" s="9" t="s">
        <v>245</v>
      </c>
      <c r="D910" s="9" t="s">
        <v>45</v>
      </c>
      <c r="E910" s="9" t="s">
        <v>594</v>
      </c>
      <c r="W910" s="9" t="s">
        <v>594</v>
      </c>
      <c r="AN910" s="14">
        <v>22.0</v>
      </c>
      <c r="AO910" s="14">
        <v>0.0</v>
      </c>
      <c r="AP910" s="14">
        <v>0.0</v>
      </c>
      <c r="AQ910" s="14">
        <v>0.0</v>
      </c>
      <c r="AR910" s="14">
        <v>0.0</v>
      </c>
      <c r="AS910" s="14" t="s">
        <v>1147</v>
      </c>
      <c r="AT910" s="15" t="s">
        <v>1228</v>
      </c>
    </row>
    <row r="911" ht="15.75" customHeight="1">
      <c r="A911" s="14">
        <v>1190.0</v>
      </c>
      <c r="B911" s="14" t="s">
        <v>1230</v>
      </c>
      <c r="C911" s="9" t="s">
        <v>245</v>
      </c>
      <c r="D911" s="9" t="s">
        <v>45</v>
      </c>
      <c r="E911" s="9" t="s">
        <v>597</v>
      </c>
      <c r="W911" s="9" t="s">
        <v>597</v>
      </c>
      <c r="AN911" s="14">
        <v>45.0</v>
      </c>
      <c r="AO911" s="14">
        <v>0.0</v>
      </c>
      <c r="AP911" s="14">
        <v>0.0</v>
      </c>
      <c r="AQ911" s="14">
        <v>0.0</v>
      </c>
      <c r="AR911" s="14">
        <v>0.0</v>
      </c>
      <c r="AS911" s="14" t="s">
        <v>1147</v>
      </c>
      <c r="AT911" s="15" t="s">
        <v>1228</v>
      </c>
    </row>
    <row r="912" ht="15.75" customHeight="1">
      <c r="A912" s="14">
        <v>1191.0</v>
      </c>
      <c r="B912" s="14" t="s">
        <v>1231</v>
      </c>
      <c r="C912" s="9" t="s">
        <v>245</v>
      </c>
      <c r="D912" s="9" t="s">
        <v>45</v>
      </c>
      <c r="E912" s="9" t="s">
        <v>599</v>
      </c>
      <c r="W912" s="9" t="s">
        <v>599</v>
      </c>
      <c r="AN912" s="14">
        <v>25.0</v>
      </c>
      <c r="AO912" s="14">
        <v>0.0</v>
      </c>
      <c r="AP912" s="14">
        <v>0.0</v>
      </c>
      <c r="AQ912" s="14">
        <v>0.0</v>
      </c>
      <c r="AR912" s="14">
        <v>0.0</v>
      </c>
      <c r="AS912" s="14" t="s">
        <v>1147</v>
      </c>
      <c r="AT912" s="15" t="s">
        <v>1228</v>
      </c>
    </row>
    <row r="913" ht="15.75" customHeight="1">
      <c r="A913" s="14">
        <v>1192.0</v>
      </c>
      <c r="B913" s="14" t="s">
        <v>1231</v>
      </c>
      <c r="C913" s="9" t="s">
        <v>245</v>
      </c>
      <c r="D913" s="9" t="s">
        <v>45</v>
      </c>
      <c r="E913" s="9" t="s">
        <v>601</v>
      </c>
      <c r="W913" s="9" t="s">
        <v>601</v>
      </c>
      <c r="AN913" s="14">
        <v>69.0</v>
      </c>
      <c r="AO913" s="14">
        <v>2.0</v>
      </c>
      <c r="AP913" s="14">
        <v>0.0</v>
      </c>
      <c r="AQ913" s="14">
        <v>0.0</v>
      </c>
      <c r="AR913" s="14">
        <v>0.0</v>
      </c>
      <c r="AS913" s="14" t="s">
        <v>1147</v>
      </c>
      <c r="AT913" s="15" t="s">
        <v>1228</v>
      </c>
    </row>
    <row r="914" ht="15.75" customHeight="1">
      <c r="A914" s="14">
        <v>1193.0</v>
      </c>
      <c r="B914" s="14" t="s">
        <v>1232</v>
      </c>
      <c r="C914" s="9" t="s">
        <v>245</v>
      </c>
      <c r="D914" s="9" t="s">
        <v>45</v>
      </c>
      <c r="E914" s="9" t="s">
        <v>603</v>
      </c>
      <c r="W914" s="9" t="s">
        <v>603</v>
      </c>
      <c r="AN914" s="14">
        <v>26.0</v>
      </c>
      <c r="AO914" s="14">
        <v>0.0</v>
      </c>
      <c r="AP914" s="14">
        <v>0.0</v>
      </c>
      <c r="AQ914" s="14">
        <v>0.0</v>
      </c>
      <c r="AR914" s="14">
        <v>0.0</v>
      </c>
      <c r="AS914" s="14" t="s">
        <v>1147</v>
      </c>
      <c r="AT914" s="15" t="s">
        <v>1228</v>
      </c>
    </row>
    <row r="915" ht="15.75" customHeight="1">
      <c r="A915" s="14">
        <v>1194.0</v>
      </c>
      <c r="B915" s="14" t="s">
        <v>1232</v>
      </c>
      <c r="C915" s="9" t="s">
        <v>245</v>
      </c>
      <c r="D915" s="9" t="s">
        <v>45</v>
      </c>
      <c r="E915" s="9" t="s">
        <v>605</v>
      </c>
      <c r="W915" s="9" t="s">
        <v>605</v>
      </c>
      <c r="AN915" s="14">
        <v>18.0</v>
      </c>
      <c r="AO915" s="14">
        <v>0.0</v>
      </c>
      <c r="AP915" s="14">
        <v>0.0</v>
      </c>
      <c r="AQ915" s="14">
        <v>0.0</v>
      </c>
      <c r="AR915" s="14">
        <v>0.0</v>
      </c>
      <c r="AS915" s="14" t="s">
        <v>1147</v>
      </c>
      <c r="AT915" s="15" t="s">
        <v>1228</v>
      </c>
    </row>
    <row r="916" ht="15.75" customHeight="1">
      <c r="A916" s="14">
        <v>1195.0</v>
      </c>
      <c r="B916" s="14" t="s">
        <v>1233</v>
      </c>
      <c r="C916" s="9" t="s">
        <v>245</v>
      </c>
      <c r="D916" s="9" t="s">
        <v>45</v>
      </c>
      <c r="E916" s="9" t="s">
        <v>607</v>
      </c>
      <c r="W916" s="9" t="s">
        <v>607</v>
      </c>
      <c r="AN916" s="14">
        <v>5.0</v>
      </c>
      <c r="AO916" s="14">
        <v>0.0</v>
      </c>
      <c r="AP916" s="14">
        <v>0.0</v>
      </c>
      <c r="AQ916" s="14">
        <v>0.0</v>
      </c>
      <c r="AR916" s="14">
        <v>0.0</v>
      </c>
      <c r="AS916" s="14" t="s">
        <v>1147</v>
      </c>
      <c r="AT916" s="15" t="s">
        <v>1228</v>
      </c>
    </row>
    <row r="917" ht="15.75" customHeight="1">
      <c r="A917" s="14">
        <v>1196.0</v>
      </c>
      <c r="B917" s="14" t="s">
        <v>1233</v>
      </c>
      <c r="C917" s="9" t="s">
        <v>245</v>
      </c>
      <c r="D917" s="9" t="s">
        <v>45</v>
      </c>
      <c r="E917" s="9" t="s">
        <v>609</v>
      </c>
      <c r="W917" s="9" t="s">
        <v>609</v>
      </c>
      <c r="AN917" s="14">
        <v>1.0</v>
      </c>
      <c r="AO917" s="14">
        <v>0.0</v>
      </c>
      <c r="AP917" s="14">
        <v>0.0</v>
      </c>
      <c r="AQ917" s="14">
        <v>0.0</v>
      </c>
      <c r="AR917" s="14">
        <v>0.0</v>
      </c>
      <c r="AS917" s="14" t="s">
        <v>1147</v>
      </c>
      <c r="AT917" s="15" t="s">
        <v>1228</v>
      </c>
    </row>
    <row r="918" ht="15.75" customHeight="1">
      <c r="A918" s="14">
        <v>1197.0</v>
      </c>
      <c r="B918" s="14" t="s">
        <v>1234</v>
      </c>
      <c r="C918" s="9" t="s">
        <v>245</v>
      </c>
      <c r="D918" s="9" t="s">
        <v>45</v>
      </c>
      <c r="E918" s="9" t="s">
        <v>611</v>
      </c>
      <c r="W918" s="9" t="s">
        <v>611</v>
      </c>
      <c r="AN918" s="14">
        <v>3.0</v>
      </c>
      <c r="AO918" s="14">
        <v>0.0</v>
      </c>
      <c r="AP918" s="14">
        <v>0.0</v>
      </c>
      <c r="AQ918" s="14">
        <v>0.0</v>
      </c>
      <c r="AR918" s="14">
        <v>0.0</v>
      </c>
      <c r="AS918" s="14" t="s">
        <v>1147</v>
      </c>
      <c r="AT918" s="15" t="s">
        <v>1228</v>
      </c>
    </row>
    <row r="919" ht="15.75" customHeight="1">
      <c r="A919" s="14">
        <v>1198.0</v>
      </c>
      <c r="B919" s="14" t="s">
        <v>1235</v>
      </c>
      <c r="C919" s="9" t="s">
        <v>245</v>
      </c>
      <c r="D919" s="9" t="s">
        <v>45</v>
      </c>
      <c r="E919" s="9" t="s">
        <v>613</v>
      </c>
      <c r="W919" s="9" t="s">
        <v>613</v>
      </c>
      <c r="AN919" s="14">
        <v>37.0</v>
      </c>
      <c r="AO919" s="14">
        <v>1.0</v>
      </c>
      <c r="AP919" s="14">
        <v>0.0</v>
      </c>
      <c r="AQ919" s="14">
        <v>0.0</v>
      </c>
      <c r="AR919" s="14">
        <v>0.0</v>
      </c>
      <c r="AS919" s="14" t="s">
        <v>1147</v>
      </c>
      <c r="AT919" s="15" t="s">
        <v>1228</v>
      </c>
    </row>
    <row r="920" ht="15.75" customHeight="1">
      <c r="A920" s="14">
        <v>1199.0</v>
      </c>
      <c r="B920" s="14" t="s">
        <v>1235</v>
      </c>
      <c r="C920" s="9" t="s">
        <v>245</v>
      </c>
      <c r="D920" s="9" t="s">
        <v>45</v>
      </c>
      <c r="E920" s="9" t="s">
        <v>615</v>
      </c>
      <c r="W920" s="9" t="s">
        <v>615</v>
      </c>
      <c r="AN920" s="14">
        <v>24.0</v>
      </c>
      <c r="AO920" s="14">
        <v>0.0</v>
      </c>
      <c r="AP920" s="14">
        <v>0.0</v>
      </c>
      <c r="AQ920" s="14">
        <v>0.0</v>
      </c>
      <c r="AR920" s="14">
        <v>0.0</v>
      </c>
      <c r="AS920" s="14" t="s">
        <v>1147</v>
      </c>
      <c r="AT920" s="15" t="s">
        <v>1228</v>
      </c>
    </row>
    <row r="921" ht="15.75" customHeight="1">
      <c r="A921" s="14">
        <v>1200.0</v>
      </c>
      <c r="B921" s="14" t="s">
        <v>1236</v>
      </c>
      <c r="C921" s="9" t="s">
        <v>245</v>
      </c>
      <c r="D921" s="9" t="s">
        <v>45</v>
      </c>
      <c r="E921" s="9" t="s">
        <v>617</v>
      </c>
      <c r="W921" s="9" t="s">
        <v>617</v>
      </c>
      <c r="AN921" s="14">
        <v>35.0</v>
      </c>
      <c r="AO921" s="14">
        <v>0.0</v>
      </c>
      <c r="AP921" s="14">
        <v>0.0</v>
      </c>
      <c r="AQ921" s="14">
        <v>0.0</v>
      </c>
      <c r="AR921" s="14">
        <v>0.0</v>
      </c>
      <c r="AS921" s="14" t="s">
        <v>1147</v>
      </c>
      <c r="AT921" s="15" t="s">
        <v>1228</v>
      </c>
    </row>
    <row r="922" ht="15.75" customHeight="1">
      <c r="A922" s="14">
        <v>1201.0</v>
      </c>
      <c r="B922" s="14" t="s">
        <v>1236</v>
      </c>
      <c r="C922" s="9" t="s">
        <v>245</v>
      </c>
      <c r="D922" s="9" t="s">
        <v>45</v>
      </c>
      <c r="E922" s="9" t="s">
        <v>619</v>
      </c>
      <c r="W922" s="9" t="s">
        <v>619</v>
      </c>
      <c r="AN922" s="14">
        <v>5.0</v>
      </c>
      <c r="AO922" s="14">
        <v>0.0</v>
      </c>
      <c r="AP922" s="14">
        <v>0.0</v>
      </c>
      <c r="AQ922" s="14">
        <v>0.0</v>
      </c>
      <c r="AR922" s="14">
        <v>0.0</v>
      </c>
      <c r="AS922" s="14" t="s">
        <v>1147</v>
      </c>
      <c r="AT922" s="15" t="s">
        <v>1228</v>
      </c>
    </row>
    <row r="923" ht="15.75" customHeight="1">
      <c r="A923" s="14">
        <v>1202.0</v>
      </c>
      <c r="B923" s="14" t="s">
        <v>1237</v>
      </c>
      <c r="C923" s="9" t="s">
        <v>245</v>
      </c>
      <c r="D923" s="9" t="s">
        <v>45</v>
      </c>
      <c r="E923" s="9" t="s">
        <v>621</v>
      </c>
      <c r="W923" s="9" t="s">
        <v>621</v>
      </c>
      <c r="AN923" s="14">
        <v>8.0</v>
      </c>
      <c r="AO923" s="14">
        <v>1.0</v>
      </c>
      <c r="AP923" s="14">
        <v>0.0</v>
      </c>
      <c r="AQ923" s="14">
        <v>0.0</v>
      </c>
      <c r="AR923" s="14">
        <v>0.0</v>
      </c>
      <c r="AS923" s="14" t="s">
        <v>1147</v>
      </c>
      <c r="AT923" s="15" t="s">
        <v>1228</v>
      </c>
    </row>
    <row r="924" ht="15.75" customHeight="1">
      <c r="A924" s="14">
        <v>1203.0</v>
      </c>
      <c r="B924" s="14" t="s">
        <v>1237</v>
      </c>
      <c r="C924" s="9" t="s">
        <v>245</v>
      </c>
      <c r="D924" s="9" t="s">
        <v>45</v>
      </c>
      <c r="E924" s="9" t="s">
        <v>623</v>
      </c>
      <c r="W924" s="9" t="s">
        <v>623</v>
      </c>
      <c r="AN924" s="14">
        <v>25.0</v>
      </c>
      <c r="AO924" s="14">
        <v>0.0</v>
      </c>
      <c r="AP924" s="14">
        <v>0.0</v>
      </c>
      <c r="AQ924" s="14">
        <v>0.0</v>
      </c>
      <c r="AR924" s="14">
        <v>0.0</v>
      </c>
      <c r="AS924" s="14" t="s">
        <v>1147</v>
      </c>
      <c r="AT924" s="15" t="s">
        <v>1228</v>
      </c>
    </row>
    <row r="925" ht="15.75" customHeight="1">
      <c r="A925" s="14">
        <v>1204.0</v>
      </c>
      <c r="B925" s="14" t="s">
        <v>1238</v>
      </c>
      <c r="C925" s="9" t="s">
        <v>245</v>
      </c>
      <c r="D925" s="9" t="s">
        <v>45</v>
      </c>
      <c r="E925" s="9" t="s">
        <v>626</v>
      </c>
      <c r="W925" s="9" t="s">
        <v>626</v>
      </c>
      <c r="AN925" s="14">
        <v>7.0</v>
      </c>
      <c r="AO925" s="14">
        <v>0.0</v>
      </c>
      <c r="AP925" s="14">
        <v>0.0</v>
      </c>
      <c r="AQ925" s="14">
        <v>0.0</v>
      </c>
      <c r="AR925" s="14">
        <v>0.0</v>
      </c>
      <c r="AS925" s="14" t="s">
        <v>1147</v>
      </c>
      <c r="AT925" s="15" t="s">
        <v>1228</v>
      </c>
    </row>
    <row r="926" ht="15.75" customHeight="1">
      <c r="A926" s="14">
        <v>1205.0</v>
      </c>
      <c r="B926" s="14" t="s">
        <v>1238</v>
      </c>
      <c r="C926" s="9" t="s">
        <v>245</v>
      </c>
      <c r="D926" s="9" t="s">
        <v>45</v>
      </c>
      <c r="E926" s="9" t="s">
        <v>628</v>
      </c>
      <c r="W926" s="9" t="s">
        <v>628</v>
      </c>
      <c r="AN926" s="14">
        <v>14.0</v>
      </c>
      <c r="AO926" s="14">
        <v>0.0</v>
      </c>
      <c r="AP926" s="14">
        <v>0.0</v>
      </c>
      <c r="AQ926" s="14">
        <v>0.0</v>
      </c>
      <c r="AR926" s="14">
        <v>0.0</v>
      </c>
      <c r="AS926" s="14" t="s">
        <v>1147</v>
      </c>
      <c r="AT926" s="15" t="s">
        <v>1228</v>
      </c>
    </row>
    <row r="927" ht="15.75" customHeight="1">
      <c r="A927" s="14">
        <v>1206.0</v>
      </c>
      <c r="B927" s="14" t="s">
        <v>1239</v>
      </c>
      <c r="C927" s="9" t="s">
        <v>245</v>
      </c>
      <c r="D927" s="9" t="s">
        <v>45</v>
      </c>
      <c r="E927" s="9" t="s">
        <v>630</v>
      </c>
      <c r="W927" s="9" t="s">
        <v>630</v>
      </c>
      <c r="AN927" s="14">
        <v>17.0</v>
      </c>
      <c r="AO927" s="14">
        <v>0.0</v>
      </c>
      <c r="AP927" s="14">
        <v>0.0</v>
      </c>
      <c r="AQ927" s="14">
        <v>0.0</v>
      </c>
      <c r="AR927" s="14">
        <v>0.0</v>
      </c>
      <c r="AS927" s="14" t="s">
        <v>1147</v>
      </c>
      <c r="AT927" s="15" t="s">
        <v>1228</v>
      </c>
    </row>
    <row r="928" ht="15.75" customHeight="1">
      <c r="A928" s="14">
        <v>1207.0</v>
      </c>
      <c r="B928" s="14" t="s">
        <v>1239</v>
      </c>
      <c r="C928" s="9" t="s">
        <v>245</v>
      </c>
      <c r="D928" s="9" t="s">
        <v>45</v>
      </c>
      <c r="E928" s="9" t="s">
        <v>632</v>
      </c>
      <c r="W928" s="9" t="s">
        <v>632</v>
      </c>
      <c r="AN928" s="14">
        <v>4.0</v>
      </c>
      <c r="AO928" s="14">
        <v>0.0</v>
      </c>
      <c r="AP928" s="14">
        <v>0.0</v>
      </c>
      <c r="AQ928" s="14">
        <v>0.0</v>
      </c>
      <c r="AR928" s="14">
        <v>0.0</v>
      </c>
      <c r="AS928" s="14" t="s">
        <v>1147</v>
      </c>
      <c r="AT928" s="15" t="s">
        <v>1228</v>
      </c>
    </row>
    <row r="929" ht="15.75" customHeight="1">
      <c r="A929" s="14">
        <v>1208.0</v>
      </c>
      <c r="B929" s="14" t="s">
        <v>1240</v>
      </c>
      <c r="C929" s="9" t="s">
        <v>245</v>
      </c>
      <c r="D929" s="9" t="s">
        <v>45</v>
      </c>
      <c r="E929" s="9" t="s">
        <v>1020</v>
      </c>
      <c r="W929" s="9" t="s">
        <v>1020</v>
      </c>
      <c r="AN929" s="14">
        <v>5.0</v>
      </c>
      <c r="AO929" s="14">
        <v>0.0</v>
      </c>
      <c r="AP929" s="14">
        <v>0.0</v>
      </c>
      <c r="AQ929" s="14">
        <v>0.0</v>
      </c>
      <c r="AR929" s="14">
        <v>0.0</v>
      </c>
      <c r="AS929" s="14" t="s">
        <v>1147</v>
      </c>
      <c r="AT929" s="15" t="s">
        <v>1228</v>
      </c>
    </row>
    <row r="930" ht="15.75" customHeight="1">
      <c r="A930" s="14">
        <v>1209.0</v>
      </c>
      <c r="B930" s="14" t="s">
        <v>1240</v>
      </c>
      <c r="C930" s="9" t="s">
        <v>245</v>
      </c>
      <c r="D930" s="9" t="s">
        <v>45</v>
      </c>
      <c r="E930" s="9" t="s">
        <v>1134</v>
      </c>
      <c r="W930" s="9" t="s">
        <v>1134</v>
      </c>
      <c r="AN930" s="14">
        <v>5.0</v>
      </c>
      <c r="AO930" s="14">
        <v>0.0</v>
      </c>
      <c r="AP930" s="14">
        <v>0.0</v>
      </c>
      <c r="AQ930" s="14">
        <v>0.0</v>
      </c>
      <c r="AR930" s="14">
        <v>0.0</v>
      </c>
      <c r="AS930" s="14" t="s">
        <v>1147</v>
      </c>
      <c r="AT930" s="15" t="s">
        <v>1228</v>
      </c>
    </row>
    <row r="931" ht="15.75" customHeight="1">
      <c r="A931" s="14">
        <v>1210.0</v>
      </c>
      <c r="B931" s="14" t="s">
        <v>1241</v>
      </c>
      <c r="C931" s="9" t="s">
        <v>1242</v>
      </c>
      <c r="D931" s="9" t="s">
        <v>13</v>
      </c>
      <c r="E931" s="9" t="s">
        <v>1243</v>
      </c>
      <c r="H931" s="9" t="s">
        <v>1243</v>
      </c>
      <c r="AN931" s="14">
        <v>373.0</v>
      </c>
      <c r="AO931" s="14">
        <v>0.0</v>
      </c>
      <c r="AP931" s="14">
        <v>0.0</v>
      </c>
      <c r="AQ931" s="14">
        <v>0.0</v>
      </c>
      <c r="AR931" s="14">
        <v>0.0</v>
      </c>
      <c r="AS931" s="14" t="s">
        <v>1147</v>
      </c>
      <c r="AT931" s="15" t="s">
        <v>1244</v>
      </c>
    </row>
    <row r="932" ht="15.75" customHeight="1">
      <c r="A932" s="14">
        <v>1211.0</v>
      </c>
      <c r="B932" s="14" t="s">
        <v>1245</v>
      </c>
      <c r="C932" s="9" t="s">
        <v>1242</v>
      </c>
      <c r="D932" s="9" t="s">
        <v>13</v>
      </c>
      <c r="E932" s="9" t="s">
        <v>1246</v>
      </c>
      <c r="H932" s="9" t="s">
        <v>1246</v>
      </c>
      <c r="AN932" s="14">
        <v>66.0</v>
      </c>
      <c r="AO932" s="14">
        <v>0.0</v>
      </c>
      <c r="AP932" s="14">
        <v>0.0</v>
      </c>
      <c r="AQ932" s="14">
        <v>0.0</v>
      </c>
      <c r="AR932" s="14">
        <v>0.0</v>
      </c>
      <c r="AS932" s="14" t="s">
        <v>1147</v>
      </c>
      <c r="AT932" s="15" t="s">
        <v>1244</v>
      </c>
    </row>
    <row r="933" ht="15.75" customHeight="1">
      <c r="A933" s="14">
        <v>1212.0</v>
      </c>
      <c r="B933" s="14" t="s">
        <v>1247</v>
      </c>
      <c r="C933" s="9" t="s">
        <v>1242</v>
      </c>
      <c r="D933" s="9" t="s">
        <v>13</v>
      </c>
      <c r="E933" s="9" t="s">
        <v>1248</v>
      </c>
      <c r="H933" s="9" t="s">
        <v>1248</v>
      </c>
      <c r="AN933" s="14">
        <v>9.0</v>
      </c>
      <c r="AO933" s="14">
        <v>0.0</v>
      </c>
      <c r="AP933" s="14">
        <v>0.0</v>
      </c>
      <c r="AQ933" s="14">
        <v>0.0</v>
      </c>
      <c r="AR933" s="14">
        <v>0.0</v>
      </c>
      <c r="AS933" s="14" t="s">
        <v>1147</v>
      </c>
      <c r="AT933" s="15" t="s">
        <v>1244</v>
      </c>
    </row>
    <row r="934" ht="15.75" customHeight="1">
      <c r="A934" s="14">
        <v>1213.0</v>
      </c>
      <c r="B934" s="14" t="s">
        <v>1249</v>
      </c>
      <c r="C934" s="9" t="s">
        <v>1242</v>
      </c>
      <c r="D934" s="9" t="s">
        <v>13</v>
      </c>
      <c r="E934" s="9" t="s">
        <v>1250</v>
      </c>
      <c r="H934" s="9" t="s">
        <v>1250</v>
      </c>
      <c r="AN934" s="14">
        <v>139.0</v>
      </c>
      <c r="AO934" s="14">
        <v>0.0</v>
      </c>
      <c r="AP934" s="14">
        <v>0.0</v>
      </c>
      <c r="AQ934" s="14">
        <v>0.0</v>
      </c>
      <c r="AR934" s="14">
        <v>0.0</v>
      </c>
      <c r="AS934" s="14" t="s">
        <v>1147</v>
      </c>
      <c r="AT934" s="15" t="s">
        <v>1244</v>
      </c>
    </row>
    <row r="935" ht="15.75" customHeight="1">
      <c r="A935" s="14">
        <v>1214.0</v>
      </c>
      <c r="B935" s="14" t="s">
        <v>1249</v>
      </c>
      <c r="C935" s="9" t="s">
        <v>1242</v>
      </c>
      <c r="D935" s="9" t="s">
        <v>13</v>
      </c>
      <c r="E935" s="9" t="s">
        <v>646</v>
      </c>
      <c r="H935" s="9" t="s">
        <v>646</v>
      </c>
      <c r="AN935" s="14">
        <v>27.0</v>
      </c>
      <c r="AO935" s="14">
        <v>0.0</v>
      </c>
      <c r="AP935" s="14">
        <v>0.0</v>
      </c>
      <c r="AQ935" s="14">
        <v>0.0</v>
      </c>
      <c r="AR935" s="14">
        <v>0.0</v>
      </c>
      <c r="AS935" s="14" t="s">
        <v>1147</v>
      </c>
      <c r="AT935" s="15" t="s">
        <v>1244</v>
      </c>
    </row>
    <row r="936" ht="15.75" customHeight="1">
      <c r="A936" s="14">
        <v>1215.0</v>
      </c>
      <c r="B936" s="14" t="s">
        <v>1251</v>
      </c>
      <c r="C936" s="9" t="s">
        <v>1242</v>
      </c>
      <c r="D936" s="9" t="s">
        <v>13</v>
      </c>
      <c r="E936" s="9" t="s">
        <v>1252</v>
      </c>
      <c r="H936" s="9" t="s">
        <v>1252</v>
      </c>
      <c r="AN936" s="14">
        <v>71.0</v>
      </c>
      <c r="AO936" s="14">
        <v>0.0</v>
      </c>
      <c r="AP936" s="14">
        <v>0.0</v>
      </c>
      <c r="AQ936" s="14">
        <v>0.0</v>
      </c>
      <c r="AR936" s="14">
        <v>0.0</v>
      </c>
      <c r="AS936" s="14" t="s">
        <v>1147</v>
      </c>
      <c r="AT936" s="15" t="s">
        <v>1244</v>
      </c>
    </row>
    <row r="937" ht="15.75" customHeight="1">
      <c r="A937" s="14">
        <v>1216.0</v>
      </c>
      <c r="B937" s="14" t="s">
        <v>1253</v>
      </c>
      <c r="C937" s="9" t="s">
        <v>1242</v>
      </c>
      <c r="D937" s="9" t="s">
        <v>13</v>
      </c>
      <c r="E937" s="9" t="s">
        <v>1254</v>
      </c>
      <c r="H937" s="9" t="s">
        <v>1254</v>
      </c>
      <c r="AN937" s="14">
        <v>25.0</v>
      </c>
      <c r="AO937" s="14">
        <v>0.0</v>
      </c>
      <c r="AP937" s="14">
        <v>0.0</v>
      </c>
      <c r="AQ937" s="14">
        <v>0.0</v>
      </c>
      <c r="AR937" s="14">
        <v>0.0</v>
      </c>
      <c r="AS937" s="14" t="s">
        <v>1147</v>
      </c>
      <c r="AT937" s="15" t="s">
        <v>1244</v>
      </c>
    </row>
    <row r="938" ht="15.75" customHeight="1">
      <c r="A938" s="14">
        <v>1217.0</v>
      </c>
      <c r="B938" s="14" t="s">
        <v>1253</v>
      </c>
      <c r="C938" s="9" t="s">
        <v>1242</v>
      </c>
      <c r="D938" s="9" t="s">
        <v>13</v>
      </c>
      <c r="E938" s="9" t="s">
        <v>649</v>
      </c>
      <c r="H938" s="9" t="s">
        <v>649</v>
      </c>
      <c r="AN938" s="14">
        <v>107.0</v>
      </c>
      <c r="AO938" s="14">
        <v>0.0</v>
      </c>
      <c r="AP938" s="14">
        <v>0.0</v>
      </c>
      <c r="AQ938" s="14">
        <v>0.0</v>
      </c>
      <c r="AR938" s="14">
        <v>0.0</v>
      </c>
      <c r="AS938" s="14" t="s">
        <v>1147</v>
      </c>
      <c r="AT938" s="15" t="s">
        <v>1244</v>
      </c>
    </row>
    <row r="939" ht="15.75" customHeight="1">
      <c r="A939" s="14">
        <v>1218.0</v>
      </c>
      <c r="B939" s="14" t="s">
        <v>1255</v>
      </c>
      <c r="C939" s="9" t="s">
        <v>1242</v>
      </c>
      <c r="D939" s="9" t="s">
        <v>13</v>
      </c>
      <c r="E939" s="9" t="s">
        <v>1256</v>
      </c>
      <c r="H939" s="9" t="s">
        <v>1256</v>
      </c>
      <c r="AN939" s="14">
        <v>69.0</v>
      </c>
      <c r="AO939" s="14">
        <v>0.0</v>
      </c>
      <c r="AP939" s="14">
        <v>0.0</v>
      </c>
      <c r="AQ939" s="14">
        <v>0.0</v>
      </c>
      <c r="AR939" s="14">
        <v>0.0</v>
      </c>
      <c r="AS939" s="14" t="s">
        <v>1147</v>
      </c>
      <c r="AT939" s="15" t="s">
        <v>1244</v>
      </c>
    </row>
    <row r="940" ht="15.75" customHeight="1">
      <c r="A940" s="14">
        <v>1219.0</v>
      </c>
      <c r="B940" s="14" t="s">
        <v>1257</v>
      </c>
      <c r="C940" s="9" t="s">
        <v>1242</v>
      </c>
      <c r="D940" s="9" t="s">
        <v>13</v>
      </c>
      <c r="E940" s="9" t="s">
        <v>1258</v>
      </c>
      <c r="H940" s="9" t="s">
        <v>1258</v>
      </c>
      <c r="AN940" s="14">
        <v>63.0</v>
      </c>
      <c r="AO940" s="14">
        <v>0.0</v>
      </c>
      <c r="AP940" s="14">
        <v>0.0</v>
      </c>
      <c r="AQ940" s="14">
        <v>0.0</v>
      </c>
      <c r="AR940" s="14">
        <v>0.0</v>
      </c>
      <c r="AS940" s="14" t="s">
        <v>1147</v>
      </c>
      <c r="AT940" s="15" t="s">
        <v>1244</v>
      </c>
    </row>
    <row r="941" ht="15.75" customHeight="1">
      <c r="A941" s="14">
        <v>1220.0</v>
      </c>
      <c r="B941" s="14" t="s">
        <v>1257</v>
      </c>
      <c r="C941" s="9" t="s">
        <v>1242</v>
      </c>
      <c r="D941" s="9" t="s">
        <v>13</v>
      </c>
      <c r="E941" s="9" t="s">
        <v>1259</v>
      </c>
      <c r="H941" s="9" t="s">
        <v>1259</v>
      </c>
      <c r="AN941" s="14">
        <v>28.0</v>
      </c>
      <c r="AO941" s="14">
        <v>0.0</v>
      </c>
      <c r="AP941" s="14">
        <v>0.0</v>
      </c>
      <c r="AQ941" s="14">
        <v>0.0</v>
      </c>
      <c r="AR941" s="14">
        <v>0.0</v>
      </c>
      <c r="AS941" s="14" t="s">
        <v>1147</v>
      </c>
      <c r="AT941" s="15" t="s">
        <v>1244</v>
      </c>
    </row>
    <row r="942" ht="15.75" customHeight="1">
      <c r="A942" s="14">
        <v>1221.0</v>
      </c>
      <c r="B942" s="14" t="s">
        <v>1257</v>
      </c>
      <c r="C942" s="9" t="s">
        <v>1242</v>
      </c>
      <c r="D942" s="9" t="s">
        <v>13</v>
      </c>
      <c r="E942" s="9" t="s">
        <v>650</v>
      </c>
      <c r="H942" s="9" t="s">
        <v>650</v>
      </c>
      <c r="AN942" s="14">
        <v>174.0</v>
      </c>
      <c r="AO942" s="14">
        <v>0.0</v>
      </c>
      <c r="AP942" s="14">
        <v>0.0</v>
      </c>
      <c r="AQ942" s="14">
        <v>0.0</v>
      </c>
      <c r="AR942" s="14">
        <v>0.0</v>
      </c>
      <c r="AS942" s="14" t="s">
        <v>1147</v>
      </c>
      <c r="AT942" s="15" t="s">
        <v>1244</v>
      </c>
    </row>
    <row r="943" ht="15.75" customHeight="1">
      <c r="A943" s="14">
        <v>1222.0</v>
      </c>
      <c r="B943" s="14" t="s">
        <v>1260</v>
      </c>
      <c r="C943" s="9" t="s">
        <v>1242</v>
      </c>
      <c r="D943" s="9" t="s">
        <v>13</v>
      </c>
      <c r="E943" s="9" t="s">
        <v>652</v>
      </c>
      <c r="H943" s="9" t="s">
        <v>652</v>
      </c>
      <c r="AN943" s="14">
        <v>65.0</v>
      </c>
      <c r="AO943" s="14">
        <v>0.0</v>
      </c>
      <c r="AP943" s="14">
        <v>0.0</v>
      </c>
      <c r="AQ943" s="14">
        <v>0.0</v>
      </c>
      <c r="AR943" s="14">
        <v>0.0</v>
      </c>
      <c r="AS943" s="14" t="s">
        <v>1147</v>
      </c>
      <c r="AT943" s="15" t="s">
        <v>1244</v>
      </c>
    </row>
    <row r="944" ht="15.75" customHeight="1">
      <c r="A944" s="14">
        <v>1223.0</v>
      </c>
      <c r="B944" s="14" t="s">
        <v>1260</v>
      </c>
      <c r="C944" s="9" t="s">
        <v>1242</v>
      </c>
      <c r="D944" s="9" t="s">
        <v>13</v>
      </c>
      <c r="E944" s="9" t="s">
        <v>1261</v>
      </c>
      <c r="H944" s="9" t="s">
        <v>1261</v>
      </c>
      <c r="AN944" s="14">
        <v>102.0</v>
      </c>
      <c r="AO944" s="14">
        <v>0.0</v>
      </c>
      <c r="AP944" s="14">
        <v>0.0</v>
      </c>
      <c r="AQ944" s="14">
        <v>0.0</v>
      </c>
      <c r="AR944" s="14">
        <v>0.0</v>
      </c>
      <c r="AS944" s="14" t="s">
        <v>1147</v>
      </c>
      <c r="AT944" s="15" t="s">
        <v>1244</v>
      </c>
    </row>
    <row r="945" ht="15.75" customHeight="1">
      <c r="A945" s="14">
        <v>1224.0</v>
      </c>
      <c r="B945" s="14" t="s">
        <v>1262</v>
      </c>
      <c r="C945" s="9" t="s">
        <v>1242</v>
      </c>
      <c r="D945" s="9" t="s">
        <v>13</v>
      </c>
      <c r="E945" s="9" t="s">
        <v>1263</v>
      </c>
      <c r="H945" s="9" t="s">
        <v>1263</v>
      </c>
      <c r="AN945" s="14">
        <v>63.0</v>
      </c>
      <c r="AO945" s="14">
        <v>0.0</v>
      </c>
      <c r="AP945" s="14">
        <v>0.0</v>
      </c>
      <c r="AQ945" s="14">
        <v>0.0</v>
      </c>
      <c r="AR945" s="14">
        <v>0.0</v>
      </c>
      <c r="AS945" s="14" t="s">
        <v>1147</v>
      </c>
      <c r="AT945" s="15" t="s">
        <v>1244</v>
      </c>
    </row>
    <row r="946" ht="15.75" customHeight="1">
      <c r="A946" s="14">
        <v>1225.0</v>
      </c>
      <c r="B946" s="14" t="s">
        <v>1264</v>
      </c>
      <c r="C946" s="9" t="s">
        <v>1242</v>
      </c>
      <c r="D946" s="9" t="s">
        <v>13</v>
      </c>
      <c r="E946" s="9" t="s">
        <v>1265</v>
      </c>
      <c r="H946" s="9" t="s">
        <v>1265</v>
      </c>
      <c r="AN946" s="14">
        <v>63.0</v>
      </c>
      <c r="AO946" s="14">
        <v>0.0</v>
      </c>
      <c r="AP946" s="14">
        <v>0.0</v>
      </c>
      <c r="AQ946" s="14">
        <v>0.0</v>
      </c>
      <c r="AR946" s="14">
        <v>0.0</v>
      </c>
      <c r="AS946" s="14" t="s">
        <v>1147</v>
      </c>
      <c r="AT946" s="15" t="s">
        <v>1244</v>
      </c>
    </row>
    <row r="947" ht="15.75" customHeight="1">
      <c r="A947" s="14">
        <v>1226.0</v>
      </c>
      <c r="B947" s="14" t="s">
        <v>1264</v>
      </c>
      <c r="C947" s="9" t="s">
        <v>1242</v>
      </c>
      <c r="D947" s="9" t="s">
        <v>13</v>
      </c>
      <c r="E947" s="9" t="s">
        <v>1266</v>
      </c>
      <c r="H947" s="9" t="s">
        <v>1266</v>
      </c>
      <c r="AN947" s="14">
        <v>91.0</v>
      </c>
      <c r="AO947" s="14">
        <v>0.0</v>
      </c>
      <c r="AP947" s="14">
        <v>0.0</v>
      </c>
      <c r="AQ947" s="14">
        <v>0.0</v>
      </c>
      <c r="AR947" s="14">
        <v>0.0</v>
      </c>
      <c r="AS947" s="14" t="s">
        <v>1147</v>
      </c>
      <c r="AT947" s="15" t="s">
        <v>1244</v>
      </c>
    </row>
    <row r="948" ht="15.75" customHeight="1">
      <c r="A948" s="14">
        <v>1227.0</v>
      </c>
      <c r="B948" s="14" t="s">
        <v>1264</v>
      </c>
      <c r="C948" s="9" t="s">
        <v>1242</v>
      </c>
      <c r="D948" s="9" t="s">
        <v>13</v>
      </c>
      <c r="E948" s="9" t="s">
        <v>1267</v>
      </c>
      <c r="H948" s="9" t="s">
        <v>1267</v>
      </c>
      <c r="AN948" s="14">
        <v>38.0</v>
      </c>
      <c r="AO948" s="14">
        <v>0.0</v>
      </c>
      <c r="AP948" s="14">
        <v>0.0</v>
      </c>
      <c r="AQ948" s="14">
        <v>0.0</v>
      </c>
      <c r="AR948" s="14">
        <v>0.0</v>
      </c>
      <c r="AS948" s="14" t="s">
        <v>1147</v>
      </c>
      <c r="AT948" s="15" t="s">
        <v>1244</v>
      </c>
    </row>
    <row r="949" ht="15.75" customHeight="1">
      <c r="A949" s="14">
        <v>1228.0</v>
      </c>
      <c r="B949" s="14" t="s">
        <v>1268</v>
      </c>
      <c r="C949" s="9" t="s">
        <v>1242</v>
      </c>
      <c r="D949" s="9" t="s">
        <v>13</v>
      </c>
      <c r="E949" s="9" t="s">
        <v>1269</v>
      </c>
      <c r="H949" s="9" t="s">
        <v>1269</v>
      </c>
      <c r="AN949" s="14">
        <v>43.0</v>
      </c>
      <c r="AO949" s="14">
        <v>0.0</v>
      </c>
      <c r="AP949" s="14">
        <v>0.0</v>
      </c>
      <c r="AQ949" s="14">
        <v>0.0</v>
      </c>
      <c r="AR949" s="14">
        <v>0.0</v>
      </c>
      <c r="AS949" s="14" t="s">
        <v>1147</v>
      </c>
      <c r="AT949" s="15" t="s">
        <v>1244</v>
      </c>
    </row>
    <row r="950" ht="15.75" customHeight="1">
      <c r="A950" s="14">
        <v>1229.0</v>
      </c>
      <c r="B950" s="14" t="s">
        <v>1270</v>
      </c>
      <c r="C950" s="9" t="s">
        <v>551</v>
      </c>
      <c r="D950" s="9" t="s">
        <v>49</v>
      </c>
      <c r="E950" s="9" t="s">
        <v>552</v>
      </c>
      <c r="AK950" s="9" t="s">
        <v>552</v>
      </c>
      <c r="AN950" s="14">
        <v>191.0</v>
      </c>
      <c r="AO950" s="14">
        <v>7.0</v>
      </c>
      <c r="AP950" s="14">
        <v>2.0</v>
      </c>
      <c r="AQ950" s="14">
        <v>2.0</v>
      </c>
      <c r="AR950" s="14">
        <v>2.0</v>
      </c>
      <c r="AS950" s="14" t="s">
        <v>1147</v>
      </c>
      <c r="AT950" s="15" t="s">
        <v>553</v>
      </c>
    </row>
    <row r="951" ht="15.75" customHeight="1">
      <c r="A951" s="14">
        <v>1231.0</v>
      </c>
      <c r="B951" s="14" t="s">
        <v>1271</v>
      </c>
      <c r="C951" s="9" t="s">
        <v>551</v>
      </c>
      <c r="D951" s="9" t="s">
        <v>49</v>
      </c>
      <c r="E951" s="9" t="s">
        <v>557</v>
      </c>
      <c r="AK951" s="9" t="s">
        <v>557</v>
      </c>
      <c r="AN951" s="14">
        <v>186.0</v>
      </c>
      <c r="AO951" s="14">
        <v>0.0</v>
      </c>
      <c r="AP951" s="14">
        <v>2.0</v>
      </c>
      <c r="AQ951" s="14">
        <v>0.0</v>
      </c>
      <c r="AR951" s="14">
        <v>0.0</v>
      </c>
      <c r="AS951" s="14" t="s">
        <v>1147</v>
      </c>
      <c r="AT951" s="15" t="s">
        <v>553</v>
      </c>
    </row>
    <row r="952" ht="15.75" customHeight="1">
      <c r="A952" s="14">
        <v>1232.0</v>
      </c>
      <c r="B952" s="14" t="s">
        <v>1272</v>
      </c>
      <c r="C952" s="9" t="s">
        <v>551</v>
      </c>
      <c r="D952" s="9" t="s">
        <v>49</v>
      </c>
      <c r="E952" s="9" t="s">
        <v>561</v>
      </c>
      <c r="AK952" s="9" t="s">
        <v>561</v>
      </c>
      <c r="AN952" s="14">
        <v>39.0</v>
      </c>
      <c r="AO952" s="14">
        <v>4.0</v>
      </c>
      <c r="AP952" s="14">
        <v>0.0</v>
      </c>
      <c r="AQ952" s="14">
        <v>0.0</v>
      </c>
      <c r="AR952" s="14">
        <v>0.0</v>
      </c>
      <c r="AS952" s="14" t="s">
        <v>1147</v>
      </c>
      <c r="AT952" s="15" t="s">
        <v>553</v>
      </c>
    </row>
    <row r="953" ht="15.75" customHeight="1">
      <c r="A953" s="14">
        <v>1233.0</v>
      </c>
      <c r="B953" s="14" t="s">
        <v>1273</v>
      </c>
      <c r="C953" s="9" t="s">
        <v>551</v>
      </c>
      <c r="D953" s="9" t="s">
        <v>49</v>
      </c>
      <c r="E953" s="9" t="s">
        <v>565</v>
      </c>
      <c r="AK953" s="9" t="s">
        <v>565</v>
      </c>
      <c r="AN953" s="14">
        <v>87.0</v>
      </c>
      <c r="AO953" s="14">
        <v>1.0</v>
      </c>
      <c r="AP953" s="14">
        <v>0.0</v>
      </c>
      <c r="AQ953" s="14">
        <v>0.0</v>
      </c>
      <c r="AR953" s="14">
        <v>0.0</v>
      </c>
      <c r="AS953" s="14" t="s">
        <v>1147</v>
      </c>
      <c r="AT953" s="15" t="s">
        <v>553</v>
      </c>
    </row>
    <row r="954" ht="15.75" customHeight="1">
      <c r="A954" s="14">
        <v>1234.0</v>
      </c>
      <c r="B954" s="14" t="s">
        <v>1274</v>
      </c>
      <c r="C954" s="9" t="s">
        <v>551</v>
      </c>
      <c r="D954" s="9" t="s">
        <v>49</v>
      </c>
      <c r="E954" s="9" t="s">
        <v>567</v>
      </c>
      <c r="AK954" s="9" t="s">
        <v>567</v>
      </c>
      <c r="AN954" s="14">
        <v>499.0</v>
      </c>
      <c r="AO954" s="14">
        <v>1.0</v>
      </c>
      <c r="AP954" s="14">
        <v>0.0</v>
      </c>
      <c r="AQ954" s="14">
        <v>0.0</v>
      </c>
      <c r="AR954" s="14">
        <v>0.0</v>
      </c>
      <c r="AS954" s="14" t="s">
        <v>1147</v>
      </c>
      <c r="AT954" s="15" t="s">
        <v>553</v>
      </c>
    </row>
    <row r="955" ht="15.75" customHeight="1">
      <c r="A955" s="14">
        <v>1235.0</v>
      </c>
      <c r="B955" s="14" t="s">
        <v>1275</v>
      </c>
      <c r="C955" s="9" t="s">
        <v>551</v>
      </c>
      <c r="D955" s="9" t="s">
        <v>49</v>
      </c>
      <c r="E955" s="9" t="s">
        <v>569</v>
      </c>
      <c r="AK955" s="9" t="s">
        <v>569</v>
      </c>
      <c r="AN955" s="14">
        <v>499.0</v>
      </c>
      <c r="AO955" s="14">
        <v>0.0</v>
      </c>
      <c r="AP955" s="14">
        <v>0.0</v>
      </c>
      <c r="AQ955" s="14">
        <v>0.0</v>
      </c>
      <c r="AR955" s="14">
        <v>0.0</v>
      </c>
      <c r="AS955" s="14" t="s">
        <v>1147</v>
      </c>
      <c r="AT955" s="15" t="s">
        <v>553</v>
      </c>
    </row>
    <row r="956" ht="15.75" customHeight="1">
      <c r="A956" s="14">
        <v>1236.0</v>
      </c>
      <c r="B956" s="14" t="s">
        <v>1276</v>
      </c>
      <c r="C956" s="9" t="s">
        <v>551</v>
      </c>
      <c r="D956" s="9" t="s">
        <v>49</v>
      </c>
      <c r="E956" s="9" t="s">
        <v>571</v>
      </c>
      <c r="AK956" s="9" t="s">
        <v>571</v>
      </c>
      <c r="AN956" s="14">
        <v>65.0</v>
      </c>
      <c r="AO956" s="14">
        <v>0.0</v>
      </c>
      <c r="AP956" s="14">
        <v>0.0</v>
      </c>
      <c r="AQ956" s="14">
        <v>0.0</v>
      </c>
      <c r="AR956" s="14">
        <v>0.0</v>
      </c>
      <c r="AS956" s="14" t="s">
        <v>1147</v>
      </c>
      <c r="AT956" s="15" t="s">
        <v>553</v>
      </c>
    </row>
    <row r="957" ht="15.75" customHeight="1">
      <c r="A957" s="14">
        <v>1238.0</v>
      </c>
      <c r="B957" s="14" t="s">
        <v>1277</v>
      </c>
      <c r="C957" s="9" t="s">
        <v>766</v>
      </c>
      <c r="D957" s="9" t="s">
        <v>59</v>
      </c>
      <c r="AN957" s="14">
        <v>377.0</v>
      </c>
      <c r="AO957" s="14">
        <v>17.0</v>
      </c>
      <c r="AP957" s="14">
        <v>2.0</v>
      </c>
      <c r="AQ957" s="14">
        <v>1.0</v>
      </c>
      <c r="AS957" s="14" t="s">
        <v>1147</v>
      </c>
      <c r="AT957" s="15" t="s">
        <v>1278</v>
      </c>
    </row>
    <row r="958" ht="15.75" customHeight="1">
      <c r="A958" s="14">
        <v>1240.0</v>
      </c>
      <c r="B958" s="14" t="s">
        <v>1279</v>
      </c>
      <c r="C958" s="9" t="s">
        <v>177</v>
      </c>
      <c r="D958" s="9" t="s">
        <v>35</v>
      </c>
      <c r="E958" s="9" t="s">
        <v>173</v>
      </c>
      <c r="S958" s="9" t="s">
        <v>173</v>
      </c>
      <c r="AN958" s="14">
        <v>246.0</v>
      </c>
      <c r="AO958" s="14">
        <v>11.0</v>
      </c>
      <c r="AP958" s="14">
        <v>1.0</v>
      </c>
      <c r="AQ958" s="14">
        <v>0.0</v>
      </c>
      <c r="AR958" s="14">
        <v>0.0</v>
      </c>
      <c r="AS958" s="14" t="s">
        <v>1147</v>
      </c>
      <c r="AT958" s="15" t="s">
        <v>1280</v>
      </c>
    </row>
    <row r="959" ht="15.75" customHeight="1">
      <c r="A959" s="14">
        <v>1241.0</v>
      </c>
      <c r="B959" s="14" t="s">
        <v>1281</v>
      </c>
      <c r="C959" s="9" t="s">
        <v>177</v>
      </c>
      <c r="D959" s="9" t="s">
        <v>35</v>
      </c>
      <c r="E959" s="9" t="s">
        <v>174</v>
      </c>
      <c r="S959" s="9" t="s">
        <v>174</v>
      </c>
      <c r="AN959" s="14">
        <v>116.0</v>
      </c>
      <c r="AO959" s="14">
        <v>3.0</v>
      </c>
      <c r="AP959" s="14">
        <v>0.0</v>
      </c>
      <c r="AQ959" s="14">
        <v>0.0</v>
      </c>
      <c r="AR959" s="14">
        <v>2.0</v>
      </c>
      <c r="AS959" s="14" t="s">
        <v>1147</v>
      </c>
      <c r="AT959" s="15" t="s">
        <v>1282</v>
      </c>
    </row>
    <row r="960" ht="15.75" customHeight="1">
      <c r="A960" s="14">
        <v>1242.0</v>
      </c>
      <c r="B960" s="14" t="s">
        <v>1283</v>
      </c>
      <c r="C960" s="9" t="s">
        <v>177</v>
      </c>
      <c r="D960" s="9" t="s">
        <v>35</v>
      </c>
      <c r="E960" s="9" t="s">
        <v>181</v>
      </c>
      <c r="S960" s="9" t="s">
        <v>181</v>
      </c>
      <c r="AN960" s="14">
        <v>223.0</v>
      </c>
      <c r="AO960" s="14">
        <v>44.0</v>
      </c>
      <c r="AP960" s="14">
        <v>0.0</v>
      </c>
      <c r="AQ960" s="14">
        <v>0.0</v>
      </c>
      <c r="AR960" s="14">
        <v>0.0</v>
      </c>
      <c r="AS960" s="14" t="s">
        <v>1147</v>
      </c>
      <c r="AT960" s="15" t="s">
        <v>1284</v>
      </c>
    </row>
    <row r="961" ht="15.75" customHeight="1">
      <c r="A961" s="14">
        <v>1243.0</v>
      </c>
      <c r="B961" s="14" t="s">
        <v>1285</v>
      </c>
      <c r="C961" s="9" t="s">
        <v>177</v>
      </c>
      <c r="D961" s="9" t="s">
        <v>35</v>
      </c>
      <c r="E961" s="9" t="s">
        <v>186</v>
      </c>
      <c r="S961" s="9" t="s">
        <v>186</v>
      </c>
      <c r="AN961" s="14">
        <v>186.0</v>
      </c>
      <c r="AO961" s="14">
        <v>4.0</v>
      </c>
      <c r="AP961" s="14">
        <v>0.0</v>
      </c>
      <c r="AQ961" s="14">
        <v>0.0</v>
      </c>
      <c r="AR961" s="14">
        <v>0.0</v>
      </c>
      <c r="AS961" s="14" t="s">
        <v>1147</v>
      </c>
      <c r="AT961" s="15" t="s">
        <v>1286</v>
      </c>
    </row>
    <row r="962" ht="15.75" customHeight="1">
      <c r="A962" s="14">
        <v>1244.0</v>
      </c>
      <c r="B962" s="14" t="s">
        <v>1287</v>
      </c>
      <c r="C962" s="9" t="s">
        <v>177</v>
      </c>
      <c r="D962" s="9" t="s">
        <v>35</v>
      </c>
      <c r="E962" s="9" t="s">
        <v>178</v>
      </c>
      <c r="S962" s="9" t="s">
        <v>178</v>
      </c>
      <c r="AN962" s="14">
        <v>98.0</v>
      </c>
      <c r="AO962" s="14">
        <v>18.0</v>
      </c>
      <c r="AP962" s="14">
        <v>0.0</v>
      </c>
      <c r="AQ962" s="14">
        <v>0.0</v>
      </c>
      <c r="AR962" s="14">
        <v>0.0</v>
      </c>
      <c r="AS962" s="14" t="s">
        <v>1147</v>
      </c>
      <c r="AT962" s="15" t="s">
        <v>1288</v>
      </c>
    </row>
    <row r="963" ht="15.75" customHeight="1">
      <c r="A963" s="14">
        <v>1245.0</v>
      </c>
      <c r="B963" s="14" t="s">
        <v>1289</v>
      </c>
      <c r="C963" s="9" t="s">
        <v>177</v>
      </c>
      <c r="D963" s="9" t="s">
        <v>35</v>
      </c>
      <c r="E963" s="9" t="s">
        <v>199</v>
      </c>
      <c r="S963" s="9" t="s">
        <v>199</v>
      </c>
      <c r="AN963" s="14">
        <v>105.0</v>
      </c>
      <c r="AO963" s="14">
        <v>16.0</v>
      </c>
      <c r="AP963" s="14">
        <v>0.0</v>
      </c>
      <c r="AQ963" s="14">
        <v>0.0</v>
      </c>
      <c r="AR963" s="14">
        <v>0.0</v>
      </c>
      <c r="AS963" s="14" t="s">
        <v>1147</v>
      </c>
      <c r="AT963" s="15" t="s">
        <v>1290</v>
      </c>
    </row>
    <row r="964" ht="15.75" customHeight="1">
      <c r="A964" s="14">
        <v>1246.0</v>
      </c>
      <c r="B964" s="14" t="s">
        <v>1291</v>
      </c>
      <c r="C964" s="9" t="s">
        <v>177</v>
      </c>
      <c r="D964" s="9" t="s">
        <v>35</v>
      </c>
      <c r="E964" s="9" t="s">
        <v>194</v>
      </c>
      <c r="S964" s="9" t="s">
        <v>194</v>
      </c>
      <c r="AN964" s="14">
        <v>1602.0</v>
      </c>
      <c r="AO964" s="14">
        <v>173.0</v>
      </c>
      <c r="AP964" s="14">
        <v>32.0</v>
      </c>
      <c r="AQ964" s="14">
        <v>0.0</v>
      </c>
      <c r="AR964" s="14">
        <v>7.0</v>
      </c>
      <c r="AS964" s="14" t="s">
        <v>1147</v>
      </c>
      <c r="AT964" s="15" t="s">
        <v>1292</v>
      </c>
    </row>
    <row r="965" ht="15.75" customHeight="1">
      <c r="A965" s="14">
        <v>1247.0</v>
      </c>
      <c r="B965" s="14" t="s">
        <v>1293</v>
      </c>
      <c r="C965" s="9" t="s">
        <v>177</v>
      </c>
      <c r="D965" s="9" t="s">
        <v>35</v>
      </c>
      <c r="E965" s="9" t="s">
        <v>197</v>
      </c>
      <c r="S965" s="9" t="s">
        <v>197</v>
      </c>
      <c r="AN965" s="14">
        <v>289.0</v>
      </c>
      <c r="AO965" s="14">
        <v>14.0</v>
      </c>
      <c r="AP965" s="14">
        <v>1.0</v>
      </c>
      <c r="AQ965" s="14">
        <v>0.0</v>
      </c>
      <c r="AR965" s="14">
        <v>0.0</v>
      </c>
      <c r="AS965" s="14" t="s">
        <v>1147</v>
      </c>
      <c r="AT965" s="15" t="s">
        <v>1294</v>
      </c>
    </row>
    <row r="966" ht="15.75" customHeight="1">
      <c r="A966" s="14">
        <v>1248.0</v>
      </c>
      <c r="B966" s="14" t="s">
        <v>1295</v>
      </c>
      <c r="C966" s="9" t="s">
        <v>177</v>
      </c>
      <c r="D966" s="9" t="s">
        <v>35</v>
      </c>
      <c r="E966" s="9" t="s">
        <v>201</v>
      </c>
      <c r="S966" s="9" t="s">
        <v>201</v>
      </c>
      <c r="AN966" s="14">
        <v>88.0</v>
      </c>
      <c r="AO966" s="14">
        <v>9.0</v>
      </c>
      <c r="AP966" s="14">
        <v>0.0</v>
      </c>
      <c r="AQ966" s="14">
        <v>0.0</v>
      </c>
      <c r="AR966" s="14">
        <v>0.0</v>
      </c>
      <c r="AS966" s="14" t="s">
        <v>856</v>
      </c>
      <c r="AT966" s="15" t="s">
        <v>1296</v>
      </c>
    </row>
    <row r="967" ht="15.75" customHeight="1">
      <c r="A967" s="14">
        <v>1249.0</v>
      </c>
      <c r="B967" s="14" t="s">
        <v>1297</v>
      </c>
      <c r="C967" s="9" t="s">
        <v>214</v>
      </c>
      <c r="D967" s="9" t="s">
        <v>35</v>
      </c>
      <c r="E967" s="9" t="s">
        <v>215</v>
      </c>
      <c r="S967" s="9" t="s">
        <v>215</v>
      </c>
      <c r="AN967" s="14">
        <v>1052.0</v>
      </c>
      <c r="AO967" s="14">
        <v>10.0</v>
      </c>
      <c r="AP967" s="14">
        <v>0.0</v>
      </c>
      <c r="AQ967" s="14">
        <v>0.0</v>
      </c>
      <c r="AR967" s="14">
        <v>0.0</v>
      </c>
      <c r="AS967" s="14" t="s">
        <v>1147</v>
      </c>
      <c r="AT967" s="15" t="s">
        <v>1298</v>
      </c>
    </row>
    <row r="968" ht="15.75" customHeight="1">
      <c r="A968" s="14">
        <v>1250.0</v>
      </c>
      <c r="B968" s="14" t="s">
        <v>1299</v>
      </c>
      <c r="C968" s="9" t="s">
        <v>214</v>
      </c>
      <c r="D968" s="9" t="s">
        <v>35</v>
      </c>
      <c r="E968" s="9" t="s">
        <v>219</v>
      </c>
      <c r="S968" s="9" t="s">
        <v>219</v>
      </c>
      <c r="AN968" s="14">
        <v>113.0</v>
      </c>
      <c r="AO968" s="14">
        <v>5.0</v>
      </c>
      <c r="AP968" s="14">
        <v>7.0</v>
      </c>
      <c r="AQ968" s="14">
        <v>5.0</v>
      </c>
      <c r="AR968" s="14">
        <v>1.0</v>
      </c>
      <c r="AS968" s="14" t="s">
        <v>1039</v>
      </c>
      <c r="AT968" s="15" t="s">
        <v>1300</v>
      </c>
    </row>
    <row r="969" ht="15.75" customHeight="1">
      <c r="A969" s="14">
        <v>1251.0</v>
      </c>
      <c r="B969" s="14" t="s">
        <v>1301</v>
      </c>
      <c r="C969" s="9" t="s">
        <v>214</v>
      </c>
      <c r="D969" s="9" t="s">
        <v>35</v>
      </c>
      <c r="E969" s="9" t="s">
        <v>238</v>
      </c>
      <c r="S969" s="9" t="s">
        <v>238</v>
      </c>
      <c r="AN969" s="14">
        <v>128.0</v>
      </c>
      <c r="AO969" s="14">
        <v>22.0</v>
      </c>
      <c r="AP969" s="14">
        <v>7.0</v>
      </c>
      <c r="AQ969" s="14">
        <v>1.0</v>
      </c>
      <c r="AR969" s="14">
        <v>2.0</v>
      </c>
      <c r="AS969" s="14" t="s">
        <v>856</v>
      </c>
      <c r="AT969" s="15" t="s">
        <v>1302</v>
      </c>
    </row>
    <row r="970" ht="15.75" customHeight="1">
      <c r="A970" s="19">
        <v>1254.0</v>
      </c>
      <c r="B970" s="19" t="s">
        <v>1303</v>
      </c>
      <c r="C970" s="20" t="s">
        <v>206</v>
      </c>
      <c r="D970" s="20" t="s">
        <v>71</v>
      </c>
      <c r="E970" s="20" t="s">
        <v>524</v>
      </c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 t="s">
        <v>524</v>
      </c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  <c r="AN970" s="19">
        <v>8.0</v>
      </c>
      <c r="AO970" s="19">
        <v>1.0</v>
      </c>
      <c r="AP970" s="19">
        <v>0.0</v>
      </c>
      <c r="AQ970" s="19">
        <v>0.0</v>
      </c>
      <c r="AR970" s="19">
        <v>0.0</v>
      </c>
      <c r="AS970" s="19" t="s">
        <v>1147</v>
      </c>
      <c r="AT970" s="21" t="s">
        <v>1304</v>
      </c>
      <c r="AU970" s="22"/>
      <c r="AV970" s="22"/>
      <c r="AW970" s="22"/>
      <c r="AX970" s="22"/>
      <c r="AY970" s="22"/>
      <c r="AZ970" s="22"/>
      <c r="BA970" s="22"/>
      <c r="BB970" s="22"/>
      <c r="BC970" s="22"/>
      <c r="BD970" s="22"/>
      <c r="BE970" s="22"/>
      <c r="BF970" s="22"/>
      <c r="BG970" s="22"/>
      <c r="BH970" s="22"/>
      <c r="BI970" s="22"/>
      <c r="BJ970" s="22"/>
      <c r="BK970" s="22"/>
      <c r="BL970" s="22"/>
      <c r="BM970" s="22"/>
      <c r="BN970" s="22"/>
    </row>
    <row r="971" ht="15.75" customHeight="1">
      <c r="A971" s="19">
        <v>1255.0</v>
      </c>
      <c r="B971" s="19" t="s">
        <v>1305</v>
      </c>
      <c r="C971" s="20" t="s">
        <v>206</v>
      </c>
      <c r="D971" s="20" t="s">
        <v>71</v>
      </c>
      <c r="E971" s="20" t="s">
        <v>533</v>
      </c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 t="s">
        <v>533</v>
      </c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  <c r="AN971" s="19">
        <v>20.0</v>
      </c>
      <c r="AO971" s="19">
        <v>0.0</v>
      </c>
      <c r="AP971" s="19">
        <v>0.0</v>
      </c>
      <c r="AQ971" s="19">
        <v>0.0</v>
      </c>
      <c r="AR971" s="19">
        <v>0.0</v>
      </c>
      <c r="AS971" s="19" t="s">
        <v>1147</v>
      </c>
      <c r="AT971" s="21" t="s">
        <v>1304</v>
      </c>
      <c r="AU971" s="22"/>
      <c r="AV971" s="22"/>
      <c r="AW971" s="22"/>
      <c r="AX971" s="22"/>
      <c r="AY971" s="22"/>
      <c r="AZ971" s="22"/>
      <c r="BA971" s="22"/>
      <c r="BB971" s="22"/>
      <c r="BC971" s="22"/>
      <c r="BD971" s="22"/>
      <c r="BE971" s="22"/>
      <c r="BF971" s="22"/>
      <c r="BG971" s="22"/>
      <c r="BH971" s="22"/>
      <c r="BI971" s="22"/>
      <c r="BJ971" s="22"/>
      <c r="BK971" s="22"/>
      <c r="BL971" s="22"/>
      <c r="BM971" s="22"/>
      <c r="BN971" s="22"/>
    </row>
    <row r="972" ht="15.75" customHeight="1">
      <c r="A972" s="19">
        <v>1256.0</v>
      </c>
      <c r="B972" s="19" t="s">
        <v>1306</v>
      </c>
      <c r="C972" s="20" t="s">
        <v>206</v>
      </c>
      <c r="D972" s="20" t="s">
        <v>71</v>
      </c>
      <c r="E972" s="20" t="s">
        <v>911</v>
      </c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 t="s">
        <v>911</v>
      </c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  <c r="AN972" s="19">
        <v>2.0</v>
      </c>
      <c r="AO972" s="19">
        <v>0.0</v>
      </c>
      <c r="AP972" s="19">
        <v>0.0</v>
      </c>
      <c r="AQ972" s="19">
        <v>0.0</v>
      </c>
      <c r="AR972" s="19">
        <v>0.0</v>
      </c>
      <c r="AS972" s="19" t="s">
        <v>1147</v>
      </c>
      <c r="AT972" s="21" t="s">
        <v>1304</v>
      </c>
      <c r="AU972" s="22"/>
      <c r="AV972" s="22"/>
      <c r="AW972" s="22"/>
      <c r="AX972" s="22"/>
      <c r="AY972" s="22"/>
      <c r="AZ972" s="22"/>
      <c r="BA972" s="22"/>
      <c r="BB972" s="22"/>
      <c r="BC972" s="22"/>
      <c r="BD972" s="22"/>
      <c r="BE972" s="22"/>
      <c r="BF972" s="22"/>
      <c r="BG972" s="22"/>
      <c r="BH972" s="22"/>
      <c r="BI972" s="22"/>
      <c r="BJ972" s="22"/>
      <c r="BK972" s="22"/>
      <c r="BL972" s="22"/>
      <c r="BM972" s="22"/>
      <c r="BN972" s="22"/>
    </row>
    <row r="973" ht="15.75" customHeight="1">
      <c r="A973" s="19">
        <v>1257.0</v>
      </c>
      <c r="B973" s="19" t="s">
        <v>1307</v>
      </c>
      <c r="C973" s="20" t="s">
        <v>206</v>
      </c>
      <c r="D973" s="20" t="s">
        <v>71</v>
      </c>
      <c r="E973" s="20" t="s">
        <v>526</v>
      </c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 t="s">
        <v>526</v>
      </c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19">
        <v>23.0</v>
      </c>
      <c r="AO973" s="19">
        <v>0.0</v>
      </c>
      <c r="AP973" s="19">
        <v>0.0</v>
      </c>
      <c r="AQ973" s="19">
        <v>0.0</v>
      </c>
      <c r="AR973" s="19">
        <v>0.0</v>
      </c>
      <c r="AS973" s="19" t="s">
        <v>1147</v>
      </c>
      <c r="AT973" s="21" t="s">
        <v>1304</v>
      </c>
      <c r="AU973" s="22"/>
      <c r="AV973" s="22"/>
      <c r="AW973" s="22"/>
      <c r="AX973" s="22"/>
      <c r="AY973" s="22"/>
      <c r="AZ973" s="22"/>
      <c r="BA973" s="22"/>
      <c r="BB973" s="22"/>
      <c r="BC973" s="22"/>
      <c r="BD973" s="22"/>
      <c r="BE973" s="22"/>
      <c r="BF973" s="22"/>
      <c r="BG973" s="22"/>
      <c r="BH973" s="22"/>
      <c r="BI973" s="22"/>
      <c r="BJ973" s="22"/>
      <c r="BK973" s="22"/>
      <c r="BL973" s="22"/>
      <c r="BM973" s="22"/>
      <c r="BN973" s="22"/>
    </row>
    <row r="974" ht="15.75" customHeight="1">
      <c r="A974" s="19">
        <v>1258.0</v>
      </c>
      <c r="B974" s="19" t="s">
        <v>1308</v>
      </c>
      <c r="C974" s="20" t="s">
        <v>206</v>
      </c>
      <c r="D974" s="20" t="s">
        <v>71</v>
      </c>
      <c r="E974" s="20" t="s">
        <v>528</v>
      </c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 t="s">
        <v>528</v>
      </c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19">
        <v>7.0</v>
      </c>
      <c r="AO974" s="19">
        <v>2.0</v>
      </c>
      <c r="AP974" s="19">
        <v>0.0</v>
      </c>
      <c r="AQ974" s="19">
        <v>0.0</v>
      </c>
      <c r="AR974" s="19">
        <v>0.0</v>
      </c>
      <c r="AS974" s="19" t="s">
        <v>1147</v>
      </c>
      <c r="AT974" s="21" t="s">
        <v>1304</v>
      </c>
      <c r="AU974" s="22"/>
      <c r="AV974" s="22"/>
      <c r="AW974" s="22"/>
      <c r="AX974" s="22"/>
      <c r="AY974" s="22"/>
      <c r="AZ974" s="22"/>
      <c r="BA974" s="22"/>
      <c r="BB974" s="22"/>
      <c r="BC974" s="22"/>
      <c r="BD974" s="22"/>
      <c r="BE974" s="22"/>
      <c r="BF974" s="22"/>
      <c r="BG974" s="22"/>
      <c r="BH974" s="22"/>
      <c r="BI974" s="22"/>
      <c r="BJ974" s="22"/>
      <c r="BK974" s="22"/>
      <c r="BL974" s="22"/>
      <c r="BM974" s="22"/>
      <c r="BN974" s="22"/>
    </row>
    <row r="975" ht="15.75" customHeight="1">
      <c r="A975" s="19">
        <v>1259.0</v>
      </c>
      <c r="B975" s="19" t="s">
        <v>1309</v>
      </c>
      <c r="C975" s="20" t="s">
        <v>206</v>
      </c>
      <c r="D975" s="20" t="s">
        <v>71</v>
      </c>
      <c r="E975" s="20" t="s">
        <v>1310</v>
      </c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 t="s">
        <v>1310</v>
      </c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19">
        <v>1.0</v>
      </c>
      <c r="AO975" s="19">
        <v>0.0</v>
      </c>
      <c r="AP975" s="19">
        <v>0.0</v>
      </c>
      <c r="AQ975" s="19">
        <v>0.0</v>
      </c>
      <c r="AR975" s="19">
        <v>0.0</v>
      </c>
      <c r="AS975" s="19" t="s">
        <v>1147</v>
      </c>
      <c r="AT975" s="21" t="s">
        <v>1304</v>
      </c>
      <c r="AU975" s="22"/>
      <c r="AV975" s="22"/>
      <c r="AW975" s="22"/>
      <c r="AX975" s="22"/>
      <c r="AY975" s="22"/>
      <c r="AZ975" s="22"/>
      <c r="BA975" s="22"/>
      <c r="BB975" s="22"/>
      <c r="BC975" s="22"/>
      <c r="BD975" s="22"/>
      <c r="BE975" s="22"/>
      <c r="BF975" s="22"/>
      <c r="BG975" s="22"/>
      <c r="BH975" s="22"/>
      <c r="BI975" s="22"/>
      <c r="BJ975" s="22"/>
      <c r="BK975" s="22"/>
      <c r="BL975" s="22"/>
      <c r="BM975" s="22"/>
      <c r="BN975" s="22"/>
    </row>
    <row r="976" ht="15.75" customHeight="1">
      <c r="A976" s="19">
        <v>1261.0</v>
      </c>
      <c r="B976" s="19" t="s">
        <v>1311</v>
      </c>
      <c r="C976" s="20" t="s">
        <v>206</v>
      </c>
      <c r="D976" s="20" t="s">
        <v>71</v>
      </c>
      <c r="E976" s="20" t="s">
        <v>531</v>
      </c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 t="s">
        <v>531</v>
      </c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  <c r="AN976" s="19">
        <v>17.0</v>
      </c>
      <c r="AO976" s="19">
        <v>0.0</v>
      </c>
      <c r="AP976" s="19">
        <v>0.0</v>
      </c>
      <c r="AQ976" s="19">
        <v>0.0</v>
      </c>
      <c r="AR976" s="19">
        <v>0.0</v>
      </c>
      <c r="AS976" s="19" t="s">
        <v>1147</v>
      </c>
      <c r="AT976" s="21" t="s">
        <v>1304</v>
      </c>
      <c r="AU976" s="22"/>
      <c r="AV976" s="22"/>
      <c r="AW976" s="22"/>
      <c r="AX976" s="22"/>
      <c r="AY976" s="22"/>
      <c r="AZ976" s="22"/>
      <c r="BA976" s="22"/>
      <c r="BB976" s="22"/>
      <c r="BC976" s="22"/>
      <c r="BD976" s="22"/>
      <c r="BE976" s="22"/>
      <c r="BF976" s="22"/>
      <c r="BG976" s="22"/>
      <c r="BH976" s="22"/>
      <c r="BI976" s="22"/>
      <c r="BJ976" s="22"/>
      <c r="BK976" s="22"/>
      <c r="BL976" s="22"/>
      <c r="BM976" s="22"/>
      <c r="BN976" s="22"/>
    </row>
    <row r="977" ht="15.75" customHeight="1">
      <c r="A977" s="19">
        <v>1262.0</v>
      </c>
      <c r="B977" s="19" t="s">
        <v>1312</v>
      </c>
      <c r="C977" s="20" t="s">
        <v>1313</v>
      </c>
      <c r="D977" s="20" t="s">
        <v>71</v>
      </c>
      <c r="E977" s="20" t="s">
        <v>672</v>
      </c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 t="s">
        <v>672</v>
      </c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  <c r="AN977" s="19">
        <v>6.0</v>
      </c>
      <c r="AO977" s="19">
        <v>1.0</v>
      </c>
      <c r="AP977" s="19">
        <v>0.0</v>
      </c>
      <c r="AQ977" s="19">
        <v>0.0</v>
      </c>
      <c r="AR977" s="19">
        <v>0.0</v>
      </c>
      <c r="AS977" s="19" t="s">
        <v>1147</v>
      </c>
      <c r="AT977" s="21" t="s">
        <v>1304</v>
      </c>
      <c r="AU977" s="22"/>
      <c r="AV977" s="22"/>
      <c r="AW977" s="22"/>
      <c r="AX977" s="22"/>
      <c r="AY977" s="22"/>
      <c r="AZ977" s="22"/>
      <c r="BA977" s="22"/>
      <c r="BB977" s="22"/>
      <c r="BC977" s="22"/>
      <c r="BD977" s="22"/>
      <c r="BE977" s="22"/>
      <c r="BF977" s="22"/>
      <c r="BG977" s="22"/>
      <c r="BH977" s="22"/>
      <c r="BI977" s="22"/>
      <c r="BJ977" s="22"/>
      <c r="BK977" s="22"/>
      <c r="BL977" s="22"/>
      <c r="BM977" s="22"/>
      <c r="BN977" s="22"/>
    </row>
    <row r="978" ht="15.75" customHeight="1">
      <c r="A978" s="19">
        <v>1263.0</v>
      </c>
      <c r="B978" s="19" t="s">
        <v>1314</v>
      </c>
      <c r="C978" s="20" t="s">
        <v>206</v>
      </c>
      <c r="D978" s="20" t="s">
        <v>71</v>
      </c>
      <c r="E978" s="20" t="s">
        <v>909</v>
      </c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 t="s">
        <v>909</v>
      </c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  <c r="AN978" s="19">
        <v>5.0</v>
      </c>
      <c r="AO978" s="19">
        <v>0.0</v>
      </c>
      <c r="AP978" s="19">
        <v>0.0</v>
      </c>
      <c r="AQ978" s="19">
        <v>0.0</v>
      </c>
      <c r="AR978" s="19">
        <v>0.0</v>
      </c>
      <c r="AS978" s="19" t="s">
        <v>1147</v>
      </c>
      <c r="AT978" s="21" t="s">
        <v>1304</v>
      </c>
      <c r="AU978" s="22"/>
      <c r="AV978" s="22"/>
      <c r="AW978" s="22"/>
      <c r="AX978" s="22"/>
      <c r="AY978" s="22"/>
      <c r="AZ978" s="22"/>
      <c r="BA978" s="22"/>
      <c r="BB978" s="22"/>
      <c r="BC978" s="22"/>
      <c r="BD978" s="22"/>
      <c r="BE978" s="22"/>
      <c r="BF978" s="22"/>
      <c r="BG978" s="22"/>
      <c r="BH978" s="22"/>
      <c r="BI978" s="22"/>
      <c r="BJ978" s="22"/>
      <c r="BK978" s="22"/>
      <c r="BL978" s="22"/>
      <c r="BM978" s="22"/>
      <c r="BN978" s="22"/>
    </row>
    <row r="979" ht="15.75" customHeight="1">
      <c r="A979" s="19">
        <v>1264.0</v>
      </c>
      <c r="B979" s="19" t="s">
        <v>1315</v>
      </c>
      <c r="C979" s="20" t="s">
        <v>862</v>
      </c>
      <c r="D979" s="20" t="s">
        <v>37</v>
      </c>
      <c r="E979" s="20" t="s">
        <v>246</v>
      </c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 t="s">
        <v>246</v>
      </c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  <c r="AN979" s="19">
        <v>528.0</v>
      </c>
      <c r="AO979" s="19">
        <v>40.0</v>
      </c>
      <c r="AP979" s="19">
        <v>8.0</v>
      </c>
      <c r="AQ979" s="19">
        <v>0.0</v>
      </c>
      <c r="AR979" s="19">
        <v>0.0</v>
      </c>
      <c r="AS979" s="19" t="s">
        <v>1147</v>
      </c>
      <c r="AT979" s="21" t="s">
        <v>863</v>
      </c>
      <c r="AU979" s="22"/>
      <c r="AV979" s="22"/>
      <c r="AW979" s="22"/>
      <c r="AX979" s="22"/>
      <c r="AY979" s="22"/>
      <c r="AZ979" s="22"/>
      <c r="BA979" s="22"/>
      <c r="BB979" s="22"/>
      <c r="BC979" s="22"/>
      <c r="BD979" s="22"/>
      <c r="BE979" s="22"/>
      <c r="BF979" s="22"/>
      <c r="BG979" s="22"/>
      <c r="BH979" s="22"/>
      <c r="BI979" s="22"/>
      <c r="BJ979" s="22"/>
      <c r="BK979" s="22"/>
      <c r="BL979" s="22"/>
      <c r="BM979" s="22"/>
      <c r="BN979" s="22"/>
    </row>
    <row r="980" ht="15.75" customHeight="1">
      <c r="A980" s="19">
        <v>1265.0</v>
      </c>
      <c r="B980" s="19" t="s">
        <v>1316</v>
      </c>
      <c r="C980" s="20" t="s">
        <v>862</v>
      </c>
      <c r="D980" s="20" t="s">
        <v>37</v>
      </c>
      <c r="E980" s="20" t="s">
        <v>249</v>
      </c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 t="s">
        <v>249</v>
      </c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  <c r="AN980" s="19">
        <v>374.0</v>
      </c>
      <c r="AO980" s="19">
        <v>57.0</v>
      </c>
      <c r="AP980" s="19">
        <v>3.0</v>
      </c>
      <c r="AQ980" s="19">
        <v>0.0</v>
      </c>
      <c r="AR980" s="19">
        <v>0.0</v>
      </c>
      <c r="AS980" s="19" t="s">
        <v>1147</v>
      </c>
      <c r="AT980" s="21" t="s">
        <v>863</v>
      </c>
      <c r="AU980" s="22"/>
      <c r="AV980" s="22"/>
      <c r="AW980" s="22"/>
      <c r="AX980" s="22"/>
      <c r="AY980" s="22"/>
      <c r="AZ980" s="22"/>
      <c r="BA980" s="22"/>
      <c r="BB980" s="22"/>
      <c r="BC980" s="22"/>
      <c r="BD980" s="22"/>
      <c r="BE980" s="22"/>
      <c r="BF980" s="22"/>
      <c r="BG980" s="22"/>
      <c r="BH980" s="22"/>
      <c r="BI980" s="22"/>
      <c r="BJ980" s="22"/>
      <c r="BK980" s="22"/>
      <c r="BL980" s="22"/>
      <c r="BM980" s="22"/>
      <c r="BN980" s="22"/>
    </row>
    <row r="981" ht="15.75" customHeight="1">
      <c r="A981" s="19">
        <v>1266.0</v>
      </c>
      <c r="B981" s="19" t="s">
        <v>1317</v>
      </c>
      <c r="C981" s="20" t="s">
        <v>862</v>
      </c>
      <c r="D981" s="20" t="s">
        <v>37</v>
      </c>
      <c r="E981" s="20" t="s">
        <v>252</v>
      </c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 t="s">
        <v>252</v>
      </c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  <c r="AN981" s="19">
        <v>163.0</v>
      </c>
      <c r="AO981" s="19">
        <v>7.0</v>
      </c>
      <c r="AP981" s="19">
        <v>1.0</v>
      </c>
      <c r="AQ981" s="19">
        <v>0.0</v>
      </c>
      <c r="AR981" s="19">
        <v>0.0</v>
      </c>
      <c r="AS981" s="19" t="s">
        <v>1147</v>
      </c>
      <c r="AT981" s="21" t="s">
        <v>863</v>
      </c>
      <c r="AU981" s="22"/>
      <c r="AV981" s="22"/>
      <c r="AW981" s="22"/>
      <c r="AX981" s="22"/>
      <c r="AY981" s="22"/>
      <c r="AZ981" s="22"/>
      <c r="BA981" s="22"/>
      <c r="BB981" s="22"/>
      <c r="BC981" s="22"/>
      <c r="BD981" s="22"/>
      <c r="BE981" s="22"/>
      <c r="BF981" s="22"/>
      <c r="BG981" s="22"/>
      <c r="BH981" s="22"/>
      <c r="BI981" s="22"/>
      <c r="BJ981" s="22"/>
      <c r="BK981" s="22"/>
      <c r="BL981" s="22"/>
      <c r="BM981" s="22"/>
      <c r="BN981" s="22"/>
    </row>
    <row r="982" ht="15.75" customHeight="1">
      <c r="A982" s="19">
        <v>1267.0</v>
      </c>
      <c r="B982" s="19" t="s">
        <v>1318</v>
      </c>
      <c r="C982" s="20" t="s">
        <v>862</v>
      </c>
      <c r="D982" s="20" t="s">
        <v>37</v>
      </c>
      <c r="E982" s="20" t="s">
        <v>255</v>
      </c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 t="s">
        <v>255</v>
      </c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  <c r="AN982" s="19">
        <v>582.0</v>
      </c>
      <c r="AO982" s="19">
        <v>14.0</v>
      </c>
      <c r="AP982" s="19">
        <v>1.0</v>
      </c>
      <c r="AQ982" s="19">
        <v>0.0</v>
      </c>
      <c r="AR982" s="19">
        <v>0.0</v>
      </c>
      <c r="AS982" s="19" t="s">
        <v>1147</v>
      </c>
      <c r="AT982" s="21" t="s">
        <v>863</v>
      </c>
      <c r="AU982" s="22"/>
      <c r="AV982" s="22"/>
      <c r="AW982" s="22"/>
      <c r="AX982" s="22"/>
      <c r="AY982" s="22"/>
      <c r="AZ982" s="22"/>
      <c r="BA982" s="22"/>
      <c r="BB982" s="22"/>
      <c r="BC982" s="22"/>
      <c r="BD982" s="22"/>
      <c r="BE982" s="22"/>
      <c r="BF982" s="22"/>
      <c r="BG982" s="22"/>
      <c r="BH982" s="22"/>
      <c r="BI982" s="22"/>
      <c r="BJ982" s="22"/>
      <c r="BK982" s="22"/>
      <c r="BL982" s="22"/>
      <c r="BM982" s="22"/>
      <c r="BN982" s="22"/>
    </row>
    <row r="983" ht="15.75" customHeight="1">
      <c r="A983" s="19">
        <v>1268.0</v>
      </c>
      <c r="B983" s="19" t="s">
        <v>1319</v>
      </c>
      <c r="C983" s="20" t="s">
        <v>274</v>
      </c>
      <c r="D983" s="20" t="s">
        <v>35</v>
      </c>
      <c r="E983" s="20" t="s">
        <v>275</v>
      </c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 t="s">
        <v>275</v>
      </c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  <c r="AN983" s="19">
        <v>683.0</v>
      </c>
      <c r="AO983" s="19">
        <v>34.0</v>
      </c>
      <c r="AP983" s="19">
        <v>2.0</v>
      </c>
      <c r="AQ983" s="19">
        <v>0.0</v>
      </c>
      <c r="AR983" s="19">
        <v>1.0</v>
      </c>
      <c r="AS983" s="19" t="s">
        <v>1320</v>
      </c>
      <c r="AT983" s="21" t="s">
        <v>1157</v>
      </c>
      <c r="AU983" s="22"/>
      <c r="AV983" s="22"/>
      <c r="AW983" s="22"/>
      <c r="AX983" s="22"/>
      <c r="AY983" s="22"/>
      <c r="AZ983" s="22"/>
      <c r="BA983" s="22"/>
      <c r="BB983" s="22"/>
      <c r="BC983" s="22"/>
      <c r="BD983" s="22"/>
      <c r="BE983" s="22"/>
      <c r="BF983" s="22"/>
      <c r="BG983" s="22"/>
      <c r="BH983" s="22"/>
      <c r="BI983" s="22"/>
      <c r="BJ983" s="22"/>
      <c r="BK983" s="22"/>
      <c r="BL983" s="22"/>
      <c r="BM983" s="22"/>
      <c r="BN983" s="22"/>
    </row>
    <row r="984" ht="15.75" customHeight="1">
      <c r="A984" s="19">
        <v>1270.0</v>
      </c>
      <c r="B984" s="19" t="s">
        <v>1321</v>
      </c>
      <c r="C984" s="20" t="s">
        <v>862</v>
      </c>
      <c r="D984" s="20" t="s">
        <v>37</v>
      </c>
      <c r="E984" s="20" t="s">
        <v>259</v>
      </c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 t="s">
        <v>259</v>
      </c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19">
        <v>308.0</v>
      </c>
      <c r="AO984" s="19">
        <v>33.0</v>
      </c>
      <c r="AP984" s="19">
        <v>4.0</v>
      </c>
      <c r="AQ984" s="19">
        <v>1.0</v>
      </c>
      <c r="AR984" s="19">
        <v>0.0</v>
      </c>
      <c r="AS984" s="19" t="s">
        <v>1147</v>
      </c>
      <c r="AT984" s="21" t="s">
        <v>863</v>
      </c>
      <c r="AU984" s="22"/>
      <c r="AV984" s="22"/>
      <c r="AW984" s="22"/>
      <c r="AX984" s="22"/>
      <c r="AY984" s="22"/>
      <c r="AZ984" s="22"/>
      <c r="BA984" s="22"/>
      <c r="BB984" s="22"/>
      <c r="BC984" s="22"/>
      <c r="BD984" s="22"/>
      <c r="BE984" s="22"/>
      <c r="BF984" s="22"/>
      <c r="BG984" s="22"/>
      <c r="BH984" s="22"/>
      <c r="BI984" s="22"/>
      <c r="BJ984" s="22"/>
      <c r="BK984" s="22"/>
      <c r="BL984" s="22"/>
      <c r="BM984" s="22"/>
      <c r="BN984" s="22"/>
    </row>
    <row r="985" ht="15.75" customHeight="1">
      <c r="A985" s="19">
        <v>1272.0</v>
      </c>
      <c r="B985" s="19" t="s">
        <v>1322</v>
      </c>
      <c r="C985" s="20" t="s">
        <v>274</v>
      </c>
      <c r="D985" s="20" t="s">
        <v>35</v>
      </c>
      <c r="E985" s="20" t="s">
        <v>280</v>
      </c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 t="s">
        <v>280</v>
      </c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  <c r="AN985" s="19">
        <v>1121.0</v>
      </c>
      <c r="AO985" s="19">
        <v>48.0</v>
      </c>
      <c r="AP985" s="19">
        <v>5.0</v>
      </c>
      <c r="AQ985" s="19">
        <v>0.0</v>
      </c>
      <c r="AR985" s="19">
        <v>2.0</v>
      </c>
      <c r="AS985" s="19" t="s">
        <v>1320</v>
      </c>
      <c r="AT985" s="21" t="s">
        <v>1175</v>
      </c>
      <c r="AU985" s="22"/>
      <c r="AV985" s="22"/>
      <c r="AW985" s="22"/>
      <c r="AX985" s="22"/>
      <c r="AY985" s="22"/>
      <c r="AZ985" s="22"/>
      <c r="BA985" s="22"/>
      <c r="BB985" s="22"/>
      <c r="BC985" s="22"/>
      <c r="BD985" s="22"/>
      <c r="BE985" s="22"/>
      <c r="BF985" s="22"/>
      <c r="BG985" s="22"/>
      <c r="BH985" s="22"/>
      <c r="BI985" s="22"/>
      <c r="BJ985" s="22"/>
      <c r="BK985" s="22"/>
      <c r="BL985" s="22"/>
      <c r="BM985" s="22"/>
      <c r="BN985" s="22"/>
    </row>
    <row r="986" ht="15.75" customHeight="1">
      <c r="A986" s="19">
        <v>1273.0</v>
      </c>
      <c r="B986" s="19" t="s">
        <v>1323</v>
      </c>
      <c r="C986" s="20" t="s">
        <v>274</v>
      </c>
      <c r="D986" s="20" t="s">
        <v>35</v>
      </c>
      <c r="E986" s="20" t="s">
        <v>285</v>
      </c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 t="s">
        <v>285</v>
      </c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  <c r="AN986" s="19">
        <v>117.0</v>
      </c>
      <c r="AO986" s="19">
        <v>1.0</v>
      </c>
      <c r="AP986" s="19">
        <v>0.0</v>
      </c>
      <c r="AQ986" s="19">
        <v>0.0</v>
      </c>
      <c r="AR986" s="19">
        <v>0.0</v>
      </c>
      <c r="AS986" s="19" t="s">
        <v>856</v>
      </c>
      <c r="AT986" s="21" t="s">
        <v>127</v>
      </c>
      <c r="AU986" s="22"/>
      <c r="AV986" s="22"/>
      <c r="AW986" s="22"/>
      <c r="AX986" s="22"/>
      <c r="AY986" s="22"/>
      <c r="AZ986" s="22"/>
      <c r="BA986" s="22"/>
      <c r="BB986" s="22"/>
      <c r="BC986" s="22"/>
      <c r="BD986" s="22"/>
      <c r="BE986" s="22"/>
      <c r="BF986" s="22"/>
      <c r="BG986" s="22"/>
      <c r="BH986" s="22"/>
      <c r="BI986" s="22"/>
      <c r="BJ986" s="22"/>
      <c r="BK986" s="22"/>
      <c r="BL986" s="22"/>
      <c r="BM986" s="22"/>
      <c r="BN986" s="22"/>
    </row>
    <row r="987" ht="15.75" customHeight="1">
      <c r="A987" s="19">
        <v>1274.0</v>
      </c>
      <c r="B987" s="19" t="s">
        <v>1324</v>
      </c>
      <c r="C987" s="20" t="s">
        <v>274</v>
      </c>
      <c r="D987" s="20" t="s">
        <v>35</v>
      </c>
      <c r="E987" s="20" t="s">
        <v>287</v>
      </c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 t="s">
        <v>287</v>
      </c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  <c r="AN987" s="19">
        <v>1483.0</v>
      </c>
      <c r="AO987" s="19">
        <v>37.0</v>
      </c>
      <c r="AP987" s="19">
        <v>1.0</v>
      </c>
      <c r="AQ987" s="19">
        <v>0.0</v>
      </c>
      <c r="AR987" s="19">
        <v>1.0</v>
      </c>
      <c r="AS987" s="19" t="s">
        <v>1320</v>
      </c>
      <c r="AT987" s="21" t="s">
        <v>1180</v>
      </c>
      <c r="AU987" s="22"/>
      <c r="AV987" s="22"/>
      <c r="AW987" s="22"/>
      <c r="AX987" s="22"/>
      <c r="AY987" s="22"/>
      <c r="AZ987" s="22"/>
      <c r="BA987" s="22"/>
      <c r="BB987" s="22"/>
      <c r="BC987" s="22"/>
      <c r="BD987" s="22"/>
      <c r="BE987" s="22"/>
      <c r="BF987" s="22"/>
      <c r="BG987" s="22"/>
      <c r="BH987" s="22"/>
      <c r="BI987" s="22"/>
      <c r="BJ987" s="22"/>
      <c r="BK987" s="22"/>
      <c r="BL987" s="22"/>
      <c r="BM987" s="22"/>
      <c r="BN987" s="22"/>
    </row>
    <row r="988" ht="15.75" customHeight="1">
      <c r="A988" s="19">
        <v>1275.0</v>
      </c>
      <c r="B988" s="19" t="s">
        <v>1325</v>
      </c>
      <c r="C988" s="20" t="s">
        <v>274</v>
      </c>
      <c r="D988" s="20" t="s">
        <v>35</v>
      </c>
      <c r="E988" s="20" t="s">
        <v>293</v>
      </c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 t="s">
        <v>293</v>
      </c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  <c r="AN988" s="19">
        <v>920.0</v>
      </c>
      <c r="AO988" s="19">
        <v>1.0</v>
      </c>
      <c r="AP988" s="19">
        <v>1.0</v>
      </c>
      <c r="AQ988" s="19">
        <v>0.0</v>
      </c>
      <c r="AR988" s="19">
        <v>0.0</v>
      </c>
      <c r="AS988" s="19" t="s">
        <v>856</v>
      </c>
      <c r="AT988" s="21" t="s">
        <v>127</v>
      </c>
      <c r="AU988" s="22"/>
      <c r="AV988" s="22"/>
      <c r="AW988" s="22"/>
      <c r="AX988" s="22"/>
      <c r="AY988" s="22"/>
      <c r="AZ988" s="22"/>
      <c r="BA988" s="22"/>
      <c r="BB988" s="22"/>
      <c r="BC988" s="22"/>
      <c r="BD988" s="22"/>
      <c r="BE988" s="22"/>
      <c r="BF988" s="22"/>
      <c r="BG988" s="22"/>
      <c r="BH988" s="22"/>
      <c r="BI988" s="22"/>
      <c r="BJ988" s="22"/>
      <c r="BK988" s="22"/>
      <c r="BL988" s="22"/>
      <c r="BM988" s="22"/>
      <c r="BN988" s="22"/>
    </row>
    <row r="989" ht="15.75" customHeight="1">
      <c r="A989" s="19">
        <v>1276.0</v>
      </c>
      <c r="B989" s="19" t="s">
        <v>1326</v>
      </c>
      <c r="C989" s="20" t="s">
        <v>274</v>
      </c>
      <c r="D989" s="20" t="s">
        <v>35</v>
      </c>
      <c r="E989" s="20" t="s">
        <v>296</v>
      </c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 t="s">
        <v>296</v>
      </c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  <c r="AN989" s="19">
        <v>165.0</v>
      </c>
      <c r="AO989" s="19">
        <v>14.0</v>
      </c>
      <c r="AP989" s="19">
        <v>1.0</v>
      </c>
      <c r="AQ989" s="19">
        <v>0.0</v>
      </c>
      <c r="AR989" s="19">
        <v>1.0</v>
      </c>
      <c r="AS989" s="19" t="s">
        <v>1320</v>
      </c>
      <c r="AT989" s="21" t="s">
        <v>1186</v>
      </c>
      <c r="AU989" s="22"/>
      <c r="AV989" s="22"/>
      <c r="AW989" s="22"/>
      <c r="AX989" s="22"/>
      <c r="AY989" s="22"/>
      <c r="AZ989" s="22"/>
      <c r="BA989" s="22"/>
      <c r="BB989" s="22"/>
      <c r="BC989" s="22"/>
      <c r="BD989" s="22"/>
      <c r="BE989" s="22"/>
      <c r="BF989" s="22"/>
      <c r="BG989" s="22"/>
      <c r="BH989" s="22"/>
      <c r="BI989" s="22"/>
      <c r="BJ989" s="22"/>
      <c r="BK989" s="22"/>
      <c r="BL989" s="22"/>
      <c r="BM989" s="22"/>
      <c r="BN989" s="22"/>
    </row>
    <row r="990" ht="15.75" customHeight="1">
      <c r="A990" s="19">
        <v>1277.0</v>
      </c>
      <c r="B990" s="19" t="s">
        <v>1327</v>
      </c>
      <c r="C990" s="20" t="s">
        <v>1017</v>
      </c>
      <c r="D990" s="20" t="s">
        <v>49</v>
      </c>
      <c r="E990" s="20" t="s">
        <v>584</v>
      </c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 t="s">
        <v>584</v>
      </c>
      <c r="AL990" s="20"/>
      <c r="AM990" s="20"/>
      <c r="AN990" s="19">
        <v>59.0</v>
      </c>
      <c r="AO990" s="19">
        <v>0.0</v>
      </c>
      <c r="AP990" s="19">
        <v>0.0</v>
      </c>
      <c r="AQ990" s="19">
        <v>0.0</v>
      </c>
      <c r="AR990" s="19">
        <v>0.0</v>
      </c>
      <c r="AS990" s="19" t="s">
        <v>1147</v>
      </c>
      <c r="AT990" s="21" t="s">
        <v>553</v>
      </c>
      <c r="AU990" s="22"/>
      <c r="AV990" s="22"/>
      <c r="AW990" s="22"/>
      <c r="AX990" s="22"/>
      <c r="AY990" s="22"/>
      <c r="AZ990" s="22"/>
      <c r="BA990" s="22"/>
      <c r="BB990" s="22"/>
      <c r="BC990" s="22"/>
      <c r="BD990" s="22"/>
      <c r="BE990" s="22"/>
      <c r="BF990" s="22"/>
      <c r="BG990" s="22"/>
      <c r="BH990" s="22"/>
      <c r="BI990" s="22"/>
      <c r="BJ990" s="22"/>
      <c r="BK990" s="22"/>
      <c r="BL990" s="22"/>
      <c r="BM990" s="22"/>
      <c r="BN990" s="22"/>
    </row>
    <row r="991" ht="15.75" customHeight="1">
      <c r="A991" s="19">
        <v>1278.0</v>
      </c>
      <c r="B991" s="19" t="s">
        <v>1328</v>
      </c>
      <c r="C991" s="20" t="s">
        <v>1017</v>
      </c>
      <c r="D991" s="20" t="s">
        <v>49</v>
      </c>
      <c r="E991" s="20" t="s">
        <v>582</v>
      </c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 t="s">
        <v>582</v>
      </c>
      <c r="AL991" s="20"/>
      <c r="AM991" s="20"/>
      <c r="AN991" s="19">
        <v>81.0</v>
      </c>
      <c r="AO991" s="19">
        <v>2.0</v>
      </c>
      <c r="AP991" s="19">
        <v>0.0</v>
      </c>
      <c r="AQ991" s="19">
        <v>0.0</v>
      </c>
      <c r="AR991" s="19">
        <v>0.0</v>
      </c>
      <c r="AS991" s="19" t="s">
        <v>1147</v>
      </c>
      <c r="AT991" s="21" t="s">
        <v>553</v>
      </c>
      <c r="AU991" s="22"/>
      <c r="AV991" s="22"/>
      <c r="AW991" s="22"/>
      <c r="AX991" s="22"/>
      <c r="AY991" s="22"/>
      <c r="AZ991" s="22"/>
      <c r="BA991" s="22"/>
      <c r="BB991" s="22"/>
      <c r="BC991" s="22"/>
      <c r="BD991" s="22"/>
      <c r="BE991" s="22"/>
      <c r="BF991" s="22"/>
      <c r="BG991" s="22"/>
      <c r="BH991" s="22"/>
      <c r="BI991" s="22"/>
      <c r="BJ991" s="22"/>
      <c r="BK991" s="22"/>
      <c r="BL991" s="22"/>
      <c r="BM991" s="22"/>
      <c r="BN991" s="22"/>
    </row>
    <row r="992" ht="15.75" customHeight="1">
      <c r="A992" s="19">
        <v>1279.0</v>
      </c>
      <c r="B992" s="19" t="s">
        <v>1329</v>
      </c>
      <c r="C992" s="20" t="s">
        <v>1017</v>
      </c>
      <c r="D992" s="20" t="s">
        <v>49</v>
      </c>
      <c r="E992" s="20" t="s">
        <v>580</v>
      </c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 t="s">
        <v>580</v>
      </c>
      <c r="AL992" s="20"/>
      <c r="AM992" s="20"/>
      <c r="AN992" s="19">
        <v>125.0</v>
      </c>
      <c r="AO992" s="19">
        <v>0.0</v>
      </c>
      <c r="AP992" s="19">
        <v>0.0</v>
      </c>
      <c r="AQ992" s="19">
        <v>0.0</v>
      </c>
      <c r="AR992" s="19">
        <v>0.0</v>
      </c>
      <c r="AS992" s="19" t="s">
        <v>1147</v>
      </c>
      <c r="AT992" s="21" t="s">
        <v>553</v>
      </c>
      <c r="AU992" s="22"/>
      <c r="AV992" s="22"/>
      <c r="AW992" s="22"/>
      <c r="AX992" s="22"/>
      <c r="AY992" s="22"/>
      <c r="AZ992" s="22"/>
      <c r="BA992" s="22"/>
      <c r="BB992" s="22"/>
      <c r="BC992" s="22"/>
      <c r="BD992" s="22"/>
      <c r="BE992" s="22"/>
      <c r="BF992" s="22"/>
      <c r="BG992" s="22"/>
      <c r="BH992" s="22"/>
      <c r="BI992" s="22"/>
      <c r="BJ992" s="22"/>
      <c r="BK992" s="22"/>
      <c r="BL992" s="22"/>
      <c r="BM992" s="22"/>
      <c r="BN992" s="22"/>
    </row>
    <row r="993" ht="15.75" customHeight="1">
      <c r="A993" s="19">
        <v>1280.0</v>
      </c>
      <c r="B993" s="19" t="s">
        <v>1330</v>
      </c>
      <c r="C993" s="20" t="s">
        <v>1017</v>
      </c>
      <c r="D993" s="20" t="s">
        <v>49</v>
      </c>
      <c r="E993" s="20" t="s">
        <v>578</v>
      </c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 t="s">
        <v>578</v>
      </c>
      <c r="AL993" s="20"/>
      <c r="AM993" s="20"/>
      <c r="AN993" s="19">
        <v>348.0</v>
      </c>
      <c r="AO993" s="19">
        <v>0.0</v>
      </c>
      <c r="AP993" s="19">
        <v>1.0</v>
      </c>
      <c r="AQ993" s="19">
        <v>0.0</v>
      </c>
      <c r="AR993" s="19">
        <v>0.0</v>
      </c>
      <c r="AS993" s="19" t="s">
        <v>1147</v>
      </c>
      <c r="AT993" s="21" t="s">
        <v>553</v>
      </c>
      <c r="AU993" s="22"/>
      <c r="AV993" s="22"/>
      <c r="AW993" s="22"/>
      <c r="AX993" s="22"/>
      <c r="AY993" s="22"/>
      <c r="AZ993" s="22"/>
      <c r="BA993" s="22"/>
      <c r="BB993" s="22"/>
      <c r="BC993" s="22"/>
      <c r="BD993" s="22"/>
      <c r="BE993" s="22"/>
      <c r="BF993" s="22"/>
      <c r="BG993" s="22"/>
      <c r="BH993" s="22"/>
      <c r="BI993" s="22"/>
      <c r="BJ993" s="22"/>
      <c r="BK993" s="22"/>
      <c r="BL993" s="22"/>
      <c r="BM993" s="22"/>
      <c r="BN993" s="22"/>
    </row>
    <row r="994" ht="15.75" customHeight="1">
      <c r="A994" s="19">
        <v>1281.0</v>
      </c>
      <c r="B994" s="19" t="s">
        <v>1330</v>
      </c>
      <c r="C994" s="20" t="s">
        <v>274</v>
      </c>
      <c r="D994" s="20" t="s">
        <v>35</v>
      </c>
      <c r="E994" s="20" t="s">
        <v>291</v>
      </c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 t="s">
        <v>291</v>
      </c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  <c r="AN994" s="19">
        <v>701.0</v>
      </c>
      <c r="AO994" s="19">
        <v>19.0</v>
      </c>
      <c r="AP994" s="19">
        <v>0.0</v>
      </c>
      <c r="AQ994" s="19">
        <v>0.0</v>
      </c>
      <c r="AR994" s="19">
        <v>0.0</v>
      </c>
      <c r="AS994" s="19" t="s">
        <v>1320</v>
      </c>
      <c r="AT994" s="21" t="s">
        <v>1182</v>
      </c>
      <c r="AU994" s="22"/>
      <c r="AV994" s="22"/>
      <c r="AW994" s="22"/>
      <c r="AX994" s="22"/>
      <c r="AY994" s="22"/>
      <c r="AZ994" s="22"/>
      <c r="BA994" s="22"/>
      <c r="BB994" s="22"/>
      <c r="BC994" s="22"/>
      <c r="BD994" s="22"/>
      <c r="BE994" s="22"/>
      <c r="BF994" s="22"/>
      <c r="BG994" s="22"/>
      <c r="BH994" s="22"/>
      <c r="BI994" s="22"/>
      <c r="BJ994" s="22"/>
      <c r="BK994" s="22"/>
      <c r="BL994" s="22"/>
      <c r="BM994" s="22"/>
      <c r="BN994" s="22"/>
    </row>
    <row r="995" ht="15.75" customHeight="1">
      <c r="A995" s="19">
        <v>1283.0</v>
      </c>
      <c r="B995" s="19" t="s">
        <v>1331</v>
      </c>
      <c r="C995" s="20" t="s">
        <v>1017</v>
      </c>
      <c r="D995" s="20" t="s">
        <v>49</v>
      </c>
      <c r="E995" s="20" t="s">
        <v>576</v>
      </c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 t="s">
        <v>576</v>
      </c>
      <c r="AL995" s="20"/>
      <c r="AM995" s="20"/>
      <c r="AN995" s="19">
        <v>95.0</v>
      </c>
      <c r="AO995" s="19">
        <v>0.0</v>
      </c>
      <c r="AP995" s="19">
        <v>0.0</v>
      </c>
      <c r="AQ995" s="19">
        <v>0.0</v>
      </c>
      <c r="AR995" s="19">
        <v>0.0</v>
      </c>
      <c r="AS995" s="19" t="s">
        <v>1147</v>
      </c>
      <c r="AT995" s="21" t="s">
        <v>553</v>
      </c>
      <c r="AU995" s="22"/>
      <c r="AV995" s="22"/>
      <c r="AW995" s="22"/>
      <c r="AX995" s="22"/>
      <c r="AY995" s="22"/>
      <c r="AZ995" s="22"/>
      <c r="BA995" s="22"/>
      <c r="BB995" s="22"/>
      <c r="BC995" s="22"/>
      <c r="BD995" s="22"/>
      <c r="BE995" s="22"/>
      <c r="BF995" s="22"/>
      <c r="BG995" s="22"/>
      <c r="BH995" s="22"/>
      <c r="BI995" s="22"/>
      <c r="BJ995" s="22"/>
      <c r="BK995" s="22"/>
      <c r="BL995" s="22"/>
      <c r="BM995" s="22"/>
      <c r="BN995" s="22"/>
    </row>
    <row r="996" ht="15.75" customHeight="1">
      <c r="A996" s="19">
        <v>1284.0</v>
      </c>
      <c r="B996" s="19" t="s">
        <v>1332</v>
      </c>
      <c r="C996" s="20" t="s">
        <v>1017</v>
      </c>
      <c r="D996" s="20" t="s">
        <v>49</v>
      </c>
      <c r="E996" s="20" t="s">
        <v>574</v>
      </c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 t="s">
        <v>574</v>
      </c>
      <c r="AL996" s="20"/>
      <c r="AM996" s="20"/>
      <c r="AN996" s="19">
        <v>74.0</v>
      </c>
      <c r="AO996" s="19">
        <v>0.0</v>
      </c>
      <c r="AP996" s="19">
        <v>0.0</v>
      </c>
      <c r="AQ996" s="19">
        <v>0.0</v>
      </c>
      <c r="AR996" s="19">
        <v>0.0</v>
      </c>
      <c r="AS996" s="19" t="s">
        <v>1147</v>
      </c>
      <c r="AT996" s="21" t="s">
        <v>553</v>
      </c>
      <c r="AU996" s="22"/>
      <c r="AV996" s="22"/>
      <c r="AW996" s="22"/>
      <c r="AX996" s="22"/>
      <c r="AY996" s="22"/>
      <c r="AZ996" s="22"/>
      <c r="BA996" s="22"/>
      <c r="BB996" s="22"/>
      <c r="BC996" s="22"/>
      <c r="BD996" s="22"/>
      <c r="BE996" s="22"/>
      <c r="BF996" s="22"/>
      <c r="BG996" s="22"/>
      <c r="BH996" s="22"/>
      <c r="BI996" s="22"/>
      <c r="BJ996" s="22"/>
      <c r="BK996" s="22"/>
      <c r="BL996" s="22"/>
      <c r="BM996" s="22"/>
      <c r="BN996" s="22"/>
    </row>
    <row r="997" ht="15.75" customHeight="1">
      <c r="A997" s="19">
        <v>1285.0</v>
      </c>
      <c r="B997" s="19" t="s">
        <v>1333</v>
      </c>
      <c r="C997" s="20" t="s">
        <v>1017</v>
      </c>
      <c r="D997" s="20" t="s">
        <v>49</v>
      </c>
      <c r="E997" s="20" t="s">
        <v>573</v>
      </c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 t="s">
        <v>573</v>
      </c>
      <c r="AL997" s="20"/>
      <c r="AM997" s="20"/>
      <c r="AN997" s="19">
        <v>834.0</v>
      </c>
      <c r="AO997" s="19">
        <v>1.0</v>
      </c>
      <c r="AP997" s="19">
        <v>0.0</v>
      </c>
      <c r="AQ997" s="19">
        <v>0.0</v>
      </c>
      <c r="AR997" s="19">
        <v>0.0</v>
      </c>
      <c r="AS997" s="19" t="s">
        <v>1147</v>
      </c>
      <c r="AT997" s="21" t="s">
        <v>553</v>
      </c>
      <c r="AU997" s="22"/>
      <c r="AV997" s="22"/>
      <c r="AW997" s="22"/>
      <c r="AX997" s="22"/>
      <c r="AY997" s="22"/>
      <c r="AZ997" s="22"/>
      <c r="BA997" s="22"/>
      <c r="BB997" s="22"/>
      <c r="BC997" s="22"/>
      <c r="BD997" s="22"/>
      <c r="BE997" s="22"/>
      <c r="BF997" s="22"/>
      <c r="BG997" s="22"/>
      <c r="BH997" s="22"/>
      <c r="BI997" s="22"/>
      <c r="BJ997" s="22"/>
      <c r="BK997" s="22"/>
      <c r="BL997" s="22"/>
      <c r="BM997" s="22"/>
      <c r="BN997" s="22"/>
    </row>
    <row r="998" ht="15.75" customHeight="1">
      <c r="A998" s="19">
        <v>1287.0</v>
      </c>
      <c r="B998" s="19" t="s">
        <v>1334</v>
      </c>
      <c r="C998" s="20" t="s">
        <v>274</v>
      </c>
      <c r="D998" s="20" t="s">
        <v>35</v>
      </c>
      <c r="E998" s="20" t="s">
        <v>284</v>
      </c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 t="s">
        <v>284</v>
      </c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  <c r="AN998" s="19">
        <v>1486.0</v>
      </c>
      <c r="AO998" s="19">
        <v>53.0</v>
      </c>
      <c r="AP998" s="19">
        <v>5.0</v>
      </c>
      <c r="AQ998" s="19">
        <v>0.0</v>
      </c>
      <c r="AR998" s="19">
        <v>0.0</v>
      </c>
      <c r="AS998" s="19" t="s">
        <v>1147</v>
      </c>
      <c r="AT998" s="21" t="s">
        <v>1177</v>
      </c>
      <c r="AU998" s="22"/>
      <c r="AV998" s="22"/>
      <c r="AW998" s="22"/>
      <c r="AX998" s="22"/>
      <c r="AY998" s="22"/>
      <c r="AZ998" s="22"/>
      <c r="BA998" s="22"/>
      <c r="BB998" s="22"/>
      <c r="BC998" s="22"/>
      <c r="BD998" s="22"/>
      <c r="BE998" s="22"/>
      <c r="BF998" s="22"/>
      <c r="BG998" s="22"/>
      <c r="BH998" s="22"/>
      <c r="BI998" s="22"/>
      <c r="BJ998" s="22"/>
      <c r="BK998" s="22"/>
      <c r="BL998" s="22"/>
      <c r="BM998" s="22"/>
      <c r="BN998" s="22"/>
    </row>
    <row r="999" ht="15.75" customHeight="1">
      <c r="A999" s="19">
        <v>1288.0</v>
      </c>
      <c r="B999" s="19" t="s">
        <v>1335</v>
      </c>
      <c r="C999" s="20" t="s">
        <v>274</v>
      </c>
      <c r="D999" s="20" t="s">
        <v>35</v>
      </c>
      <c r="E999" s="20" t="s">
        <v>295</v>
      </c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 t="s">
        <v>295</v>
      </c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  <c r="AN999" s="19">
        <v>260.0</v>
      </c>
      <c r="AO999" s="19">
        <v>35.0</v>
      </c>
      <c r="AP999" s="19">
        <v>0.0</v>
      </c>
      <c r="AQ999" s="19">
        <v>0.0</v>
      </c>
      <c r="AR999" s="19">
        <v>0.0</v>
      </c>
      <c r="AS999" s="19" t="s">
        <v>1147</v>
      </c>
      <c r="AT999" s="21" t="s">
        <v>1184</v>
      </c>
      <c r="AU999" s="22"/>
      <c r="AV999" s="22"/>
      <c r="AW999" s="22"/>
      <c r="AX999" s="22"/>
      <c r="AY999" s="22"/>
      <c r="AZ999" s="22"/>
      <c r="BA999" s="22"/>
      <c r="BB999" s="22"/>
      <c r="BC999" s="22"/>
      <c r="BD999" s="22"/>
      <c r="BE999" s="22"/>
      <c r="BF999" s="22"/>
      <c r="BG999" s="22"/>
      <c r="BH999" s="22"/>
      <c r="BI999" s="22"/>
      <c r="BJ999" s="22"/>
      <c r="BK999" s="22"/>
      <c r="BL999" s="22"/>
      <c r="BM999" s="22"/>
      <c r="BN999" s="22"/>
    </row>
    <row r="1000" ht="15.75" customHeight="1">
      <c r="A1000" s="19">
        <v>1289.0</v>
      </c>
      <c r="B1000" s="19" t="s">
        <v>1336</v>
      </c>
      <c r="C1000" s="20" t="s">
        <v>353</v>
      </c>
      <c r="D1000" s="20" t="s">
        <v>35</v>
      </c>
      <c r="E1000" s="20" t="s">
        <v>351</v>
      </c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 t="s">
        <v>351</v>
      </c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  <c r="AN1000" s="19">
        <v>114.0</v>
      </c>
      <c r="AO1000" s="19">
        <v>9.0</v>
      </c>
      <c r="AP1000" s="19">
        <v>0.0</v>
      </c>
      <c r="AQ1000" s="19">
        <v>0.0</v>
      </c>
      <c r="AR1000" s="19">
        <v>0.0</v>
      </c>
      <c r="AS1000" s="19" t="s">
        <v>1320</v>
      </c>
      <c r="AT1000" s="21" t="s">
        <v>1337</v>
      </c>
      <c r="AU1000" s="22"/>
      <c r="AV1000" s="22"/>
      <c r="AW1000" s="22"/>
      <c r="AX1000" s="22"/>
      <c r="AY1000" s="22"/>
      <c r="AZ1000" s="22"/>
      <c r="BA1000" s="22"/>
      <c r="BB1000" s="22"/>
      <c r="BC1000" s="22"/>
      <c r="BD1000" s="22"/>
      <c r="BE1000" s="22"/>
      <c r="BF1000" s="22"/>
      <c r="BG1000" s="22"/>
      <c r="BH1000" s="22"/>
      <c r="BI1000" s="22"/>
      <c r="BJ1000" s="22"/>
      <c r="BK1000" s="22"/>
      <c r="BL1000" s="22"/>
      <c r="BM1000" s="22"/>
      <c r="BN1000" s="22"/>
    </row>
    <row r="1001" ht="15.75" customHeight="1">
      <c r="A1001" s="19">
        <v>1290.0</v>
      </c>
      <c r="B1001" s="19" t="s">
        <v>1338</v>
      </c>
      <c r="C1001" s="20" t="s">
        <v>353</v>
      </c>
      <c r="D1001" s="20" t="s">
        <v>35</v>
      </c>
      <c r="E1001" s="20" t="s">
        <v>354</v>
      </c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 t="s">
        <v>354</v>
      </c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  <c r="AF1001" s="20"/>
      <c r="AG1001" s="20"/>
      <c r="AH1001" s="20"/>
      <c r="AI1001" s="20"/>
      <c r="AJ1001" s="20"/>
      <c r="AK1001" s="20"/>
      <c r="AL1001" s="20"/>
      <c r="AM1001" s="20"/>
      <c r="AN1001" s="19">
        <v>305.0</v>
      </c>
      <c r="AO1001" s="19">
        <v>7.0</v>
      </c>
      <c r="AP1001" s="19">
        <v>0.0</v>
      </c>
      <c r="AQ1001" s="19">
        <v>0.0</v>
      </c>
      <c r="AR1001" s="19">
        <v>0.0</v>
      </c>
      <c r="AS1001" s="19" t="s">
        <v>1147</v>
      </c>
      <c r="AT1001" s="21" t="s">
        <v>355</v>
      </c>
      <c r="AU1001" s="22"/>
      <c r="AV1001" s="22"/>
      <c r="AW1001" s="22"/>
      <c r="AX1001" s="22"/>
      <c r="AY1001" s="22"/>
      <c r="AZ1001" s="22"/>
      <c r="BA1001" s="22"/>
      <c r="BB1001" s="22"/>
      <c r="BC1001" s="22"/>
      <c r="BD1001" s="22"/>
      <c r="BE1001" s="22"/>
      <c r="BF1001" s="22"/>
      <c r="BG1001" s="22"/>
      <c r="BH1001" s="22"/>
      <c r="BI1001" s="22"/>
      <c r="BJ1001" s="22"/>
      <c r="BK1001" s="22"/>
      <c r="BL1001" s="22"/>
      <c r="BM1001" s="22"/>
      <c r="BN1001" s="22"/>
    </row>
    <row r="1002" ht="15.75" customHeight="1">
      <c r="A1002" s="19">
        <v>1291.0</v>
      </c>
      <c r="B1002" s="19" t="s">
        <v>1339</v>
      </c>
      <c r="C1002" s="20" t="s">
        <v>353</v>
      </c>
      <c r="D1002" s="20" t="s">
        <v>35</v>
      </c>
      <c r="E1002" s="20" t="s">
        <v>385</v>
      </c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 t="s">
        <v>385</v>
      </c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  <c r="AE1002" s="20"/>
      <c r="AF1002" s="20"/>
      <c r="AG1002" s="20"/>
      <c r="AH1002" s="20"/>
      <c r="AI1002" s="20"/>
      <c r="AJ1002" s="20"/>
      <c r="AK1002" s="20"/>
      <c r="AL1002" s="20"/>
      <c r="AM1002" s="20"/>
      <c r="AN1002" s="19">
        <v>41.0</v>
      </c>
      <c r="AO1002" s="19">
        <v>1.0</v>
      </c>
      <c r="AP1002" s="19">
        <v>0.0</v>
      </c>
      <c r="AQ1002" s="19">
        <v>0.0</v>
      </c>
      <c r="AR1002" s="19">
        <v>0.0</v>
      </c>
      <c r="AS1002" s="19" t="s">
        <v>1320</v>
      </c>
      <c r="AT1002" s="21" t="s">
        <v>636</v>
      </c>
      <c r="AU1002" s="22"/>
      <c r="AV1002" s="22"/>
      <c r="AW1002" s="22"/>
      <c r="AX1002" s="22"/>
      <c r="AY1002" s="22"/>
      <c r="AZ1002" s="22"/>
      <c r="BA1002" s="22"/>
      <c r="BB1002" s="22"/>
      <c r="BC1002" s="22"/>
      <c r="BD1002" s="22"/>
      <c r="BE1002" s="22"/>
      <c r="BF1002" s="22"/>
      <c r="BG1002" s="22"/>
      <c r="BH1002" s="22"/>
      <c r="BI1002" s="22"/>
      <c r="BJ1002" s="22"/>
      <c r="BK1002" s="22"/>
      <c r="BL1002" s="22"/>
      <c r="BM1002" s="22"/>
      <c r="BN1002" s="22"/>
    </row>
    <row r="1003" ht="15.75" customHeight="1">
      <c r="A1003" s="19">
        <v>1292.0</v>
      </c>
      <c r="B1003" s="19" t="s">
        <v>1340</v>
      </c>
      <c r="C1003" s="20" t="s">
        <v>451</v>
      </c>
      <c r="D1003" s="20" t="s">
        <v>25</v>
      </c>
      <c r="E1003" s="20" t="s">
        <v>459</v>
      </c>
      <c r="F1003" s="20"/>
      <c r="G1003" s="20"/>
      <c r="H1003" s="20"/>
      <c r="I1003" s="20"/>
      <c r="J1003" s="20"/>
      <c r="K1003" s="20"/>
      <c r="L1003" s="20"/>
      <c r="M1003" s="20"/>
      <c r="N1003" s="20" t="s">
        <v>459</v>
      </c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  <c r="AE1003" s="20"/>
      <c r="AF1003" s="20"/>
      <c r="AG1003" s="20"/>
      <c r="AH1003" s="20"/>
      <c r="AI1003" s="20"/>
      <c r="AJ1003" s="20"/>
      <c r="AK1003" s="20"/>
      <c r="AL1003" s="20"/>
      <c r="AM1003" s="20"/>
      <c r="AN1003" s="19">
        <v>68.0</v>
      </c>
      <c r="AO1003" s="19">
        <v>8.0</v>
      </c>
      <c r="AP1003" s="19">
        <v>1.0</v>
      </c>
      <c r="AQ1003" s="19">
        <v>0.0</v>
      </c>
      <c r="AR1003" s="19">
        <v>0.0</v>
      </c>
      <c r="AS1003" s="19" t="s">
        <v>1320</v>
      </c>
      <c r="AT1003" s="21" t="s">
        <v>449</v>
      </c>
      <c r="AU1003" s="22"/>
      <c r="AV1003" s="22"/>
      <c r="AW1003" s="22"/>
      <c r="AX1003" s="22"/>
      <c r="AY1003" s="22"/>
      <c r="AZ1003" s="22"/>
      <c r="BA1003" s="22"/>
      <c r="BB1003" s="22"/>
      <c r="BC1003" s="22"/>
      <c r="BD1003" s="22"/>
      <c r="BE1003" s="22"/>
      <c r="BF1003" s="22"/>
      <c r="BG1003" s="22"/>
      <c r="BH1003" s="22"/>
      <c r="BI1003" s="22"/>
      <c r="BJ1003" s="22"/>
      <c r="BK1003" s="22"/>
      <c r="BL1003" s="22"/>
      <c r="BM1003" s="22"/>
      <c r="BN1003" s="22"/>
    </row>
    <row r="1004" ht="15.75" customHeight="1">
      <c r="A1004" s="19">
        <v>1293.0</v>
      </c>
      <c r="B1004" s="19" t="s">
        <v>1339</v>
      </c>
      <c r="C1004" s="20" t="s">
        <v>451</v>
      </c>
      <c r="D1004" s="20" t="s">
        <v>25</v>
      </c>
      <c r="E1004" s="20" t="s">
        <v>454</v>
      </c>
      <c r="F1004" s="20"/>
      <c r="G1004" s="20"/>
      <c r="H1004" s="20"/>
      <c r="I1004" s="20"/>
      <c r="J1004" s="20"/>
      <c r="K1004" s="20"/>
      <c r="L1004" s="20"/>
      <c r="M1004" s="20"/>
      <c r="N1004" s="20" t="s">
        <v>454</v>
      </c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  <c r="AC1004" s="20"/>
      <c r="AD1004" s="20"/>
      <c r="AE1004" s="20"/>
      <c r="AF1004" s="20"/>
      <c r="AG1004" s="20"/>
      <c r="AH1004" s="20"/>
      <c r="AI1004" s="20"/>
      <c r="AJ1004" s="20"/>
      <c r="AK1004" s="20"/>
      <c r="AL1004" s="20"/>
      <c r="AM1004" s="20"/>
      <c r="AN1004" s="19">
        <v>95.0</v>
      </c>
      <c r="AO1004" s="19">
        <v>4.0</v>
      </c>
      <c r="AP1004" s="19">
        <v>0.0</v>
      </c>
      <c r="AQ1004" s="19">
        <v>0.0</v>
      </c>
      <c r="AR1004" s="19">
        <v>0.0</v>
      </c>
      <c r="AS1004" s="19" t="s">
        <v>1320</v>
      </c>
      <c r="AT1004" s="21" t="s">
        <v>449</v>
      </c>
      <c r="AU1004" s="22"/>
      <c r="AV1004" s="22"/>
      <c r="AW1004" s="22"/>
      <c r="AX1004" s="22"/>
      <c r="AY1004" s="22"/>
      <c r="AZ1004" s="22"/>
      <c r="BA1004" s="22"/>
      <c r="BB1004" s="22"/>
      <c r="BC1004" s="22"/>
      <c r="BD1004" s="22"/>
      <c r="BE1004" s="22"/>
      <c r="BF1004" s="22"/>
      <c r="BG1004" s="22"/>
      <c r="BH1004" s="22"/>
      <c r="BI1004" s="22"/>
      <c r="BJ1004" s="22"/>
      <c r="BK1004" s="22"/>
      <c r="BL1004" s="22"/>
      <c r="BM1004" s="22"/>
      <c r="BN1004" s="22"/>
    </row>
    <row r="1005" ht="15.75" customHeight="1">
      <c r="A1005" s="19">
        <v>1294.0</v>
      </c>
      <c r="B1005" s="19" t="s">
        <v>1339</v>
      </c>
      <c r="C1005" s="20" t="s">
        <v>451</v>
      </c>
      <c r="D1005" s="20" t="s">
        <v>25</v>
      </c>
      <c r="E1005" s="20" t="s">
        <v>457</v>
      </c>
      <c r="F1005" s="20"/>
      <c r="G1005" s="20"/>
      <c r="H1005" s="20"/>
      <c r="I1005" s="20"/>
      <c r="J1005" s="20"/>
      <c r="K1005" s="20"/>
      <c r="L1005" s="20"/>
      <c r="M1005" s="20"/>
      <c r="N1005" s="20" t="s">
        <v>457</v>
      </c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  <c r="AB1005" s="20"/>
      <c r="AC1005" s="20"/>
      <c r="AD1005" s="20"/>
      <c r="AE1005" s="20"/>
      <c r="AF1005" s="20"/>
      <c r="AG1005" s="20"/>
      <c r="AH1005" s="20"/>
      <c r="AI1005" s="20"/>
      <c r="AJ1005" s="20"/>
      <c r="AK1005" s="20"/>
      <c r="AL1005" s="20"/>
      <c r="AM1005" s="20"/>
      <c r="AN1005" s="19">
        <v>86.0</v>
      </c>
      <c r="AO1005" s="19">
        <v>3.0</v>
      </c>
      <c r="AP1005" s="19">
        <v>0.0</v>
      </c>
      <c r="AQ1005" s="19">
        <v>0.0</v>
      </c>
      <c r="AR1005" s="19">
        <v>0.0</v>
      </c>
      <c r="AS1005" s="19" t="s">
        <v>1320</v>
      </c>
      <c r="AT1005" s="21" t="s">
        <v>449</v>
      </c>
      <c r="AU1005" s="22"/>
      <c r="AV1005" s="22"/>
      <c r="AW1005" s="22"/>
      <c r="AX1005" s="22"/>
      <c r="AY1005" s="22"/>
      <c r="AZ1005" s="22"/>
      <c r="BA1005" s="22"/>
      <c r="BB1005" s="22"/>
      <c r="BC1005" s="22"/>
      <c r="BD1005" s="22"/>
      <c r="BE1005" s="22"/>
      <c r="BF1005" s="22"/>
      <c r="BG1005" s="22"/>
      <c r="BH1005" s="22"/>
      <c r="BI1005" s="22"/>
      <c r="BJ1005" s="22"/>
      <c r="BK1005" s="22"/>
      <c r="BL1005" s="22"/>
      <c r="BM1005" s="22"/>
      <c r="BN1005" s="22"/>
    </row>
    <row r="1006" ht="15.75" customHeight="1">
      <c r="A1006" s="19">
        <v>1295.0</v>
      </c>
      <c r="B1006" s="19" t="s">
        <v>1341</v>
      </c>
      <c r="C1006" s="20" t="s">
        <v>451</v>
      </c>
      <c r="D1006" s="20" t="s">
        <v>25</v>
      </c>
      <c r="E1006" s="20" t="s">
        <v>452</v>
      </c>
      <c r="F1006" s="20"/>
      <c r="G1006" s="20"/>
      <c r="H1006" s="20"/>
      <c r="I1006" s="20"/>
      <c r="J1006" s="20"/>
      <c r="K1006" s="20"/>
      <c r="L1006" s="20"/>
      <c r="M1006" s="20"/>
      <c r="N1006" s="20" t="s">
        <v>452</v>
      </c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  <c r="AA1006" s="20"/>
      <c r="AB1006" s="20"/>
      <c r="AC1006" s="20"/>
      <c r="AD1006" s="20"/>
      <c r="AE1006" s="20"/>
      <c r="AF1006" s="20"/>
      <c r="AG1006" s="20"/>
      <c r="AH1006" s="20"/>
      <c r="AI1006" s="20"/>
      <c r="AJ1006" s="20"/>
      <c r="AK1006" s="20"/>
      <c r="AL1006" s="20"/>
      <c r="AM1006" s="20"/>
      <c r="AN1006" s="19">
        <v>21.0</v>
      </c>
      <c r="AO1006" s="19">
        <v>3.0</v>
      </c>
      <c r="AP1006" s="19">
        <v>0.0</v>
      </c>
      <c r="AQ1006" s="19">
        <v>0.0</v>
      </c>
      <c r="AR1006" s="19">
        <v>0.0</v>
      </c>
      <c r="AS1006" s="19" t="s">
        <v>1320</v>
      </c>
      <c r="AT1006" s="21" t="s">
        <v>449</v>
      </c>
      <c r="AU1006" s="22"/>
      <c r="AV1006" s="22"/>
      <c r="AW1006" s="22"/>
      <c r="AX1006" s="22"/>
      <c r="AY1006" s="22"/>
      <c r="AZ1006" s="22"/>
      <c r="BA1006" s="22"/>
      <c r="BB1006" s="22"/>
      <c r="BC1006" s="22"/>
      <c r="BD1006" s="22"/>
      <c r="BE1006" s="22"/>
      <c r="BF1006" s="22"/>
      <c r="BG1006" s="22"/>
      <c r="BH1006" s="22"/>
      <c r="BI1006" s="22"/>
      <c r="BJ1006" s="22"/>
      <c r="BK1006" s="22"/>
      <c r="BL1006" s="22"/>
      <c r="BM1006" s="22"/>
      <c r="BN1006" s="22"/>
    </row>
    <row r="1007" ht="15.75" customHeight="1">
      <c r="A1007" s="19">
        <v>1296.0</v>
      </c>
      <c r="B1007" s="19" t="s">
        <v>1342</v>
      </c>
      <c r="C1007" s="20" t="s">
        <v>353</v>
      </c>
      <c r="D1007" s="20" t="s">
        <v>35</v>
      </c>
      <c r="E1007" s="20" t="s">
        <v>378</v>
      </c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 t="s">
        <v>378</v>
      </c>
      <c r="T1007" s="20"/>
      <c r="U1007" s="20"/>
      <c r="V1007" s="20"/>
      <c r="W1007" s="20"/>
      <c r="X1007" s="20"/>
      <c r="Y1007" s="20"/>
      <c r="Z1007" s="20"/>
      <c r="AA1007" s="20"/>
      <c r="AB1007" s="20"/>
      <c r="AC1007" s="20"/>
      <c r="AD1007" s="20"/>
      <c r="AE1007" s="20"/>
      <c r="AF1007" s="20"/>
      <c r="AG1007" s="20"/>
      <c r="AH1007" s="20"/>
      <c r="AI1007" s="20"/>
      <c r="AJ1007" s="20"/>
      <c r="AK1007" s="20"/>
      <c r="AL1007" s="20"/>
      <c r="AM1007" s="20"/>
      <c r="AN1007" s="19">
        <v>49.0</v>
      </c>
      <c r="AO1007" s="19">
        <v>2.0</v>
      </c>
      <c r="AP1007" s="19">
        <v>1.0</v>
      </c>
      <c r="AQ1007" s="19">
        <v>0.0</v>
      </c>
      <c r="AR1007" s="19">
        <v>1.0</v>
      </c>
      <c r="AS1007" s="19" t="s">
        <v>1320</v>
      </c>
      <c r="AT1007" s="21" t="s">
        <v>638</v>
      </c>
      <c r="AU1007" s="22"/>
      <c r="AV1007" s="22"/>
      <c r="AW1007" s="22"/>
      <c r="AX1007" s="22"/>
      <c r="AY1007" s="22"/>
      <c r="AZ1007" s="22"/>
      <c r="BA1007" s="22"/>
      <c r="BB1007" s="22"/>
      <c r="BC1007" s="22"/>
      <c r="BD1007" s="22"/>
      <c r="BE1007" s="22"/>
      <c r="BF1007" s="22"/>
      <c r="BG1007" s="22"/>
      <c r="BH1007" s="22"/>
      <c r="BI1007" s="22"/>
      <c r="BJ1007" s="22"/>
      <c r="BK1007" s="22"/>
      <c r="BL1007" s="22"/>
      <c r="BM1007" s="22"/>
      <c r="BN1007" s="22"/>
    </row>
    <row r="1008" ht="15.75" customHeight="1">
      <c r="A1008" s="19">
        <v>1297.0</v>
      </c>
      <c r="B1008" s="19" t="s">
        <v>1343</v>
      </c>
      <c r="C1008" s="20" t="s">
        <v>451</v>
      </c>
      <c r="D1008" s="20" t="s">
        <v>25</v>
      </c>
      <c r="E1008" s="20" t="s">
        <v>447</v>
      </c>
      <c r="F1008" s="20"/>
      <c r="G1008" s="20"/>
      <c r="H1008" s="20"/>
      <c r="I1008" s="20"/>
      <c r="J1008" s="20"/>
      <c r="K1008" s="20"/>
      <c r="L1008" s="20"/>
      <c r="M1008" s="20"/>
      <c r="N1008" s="20" t="s">
        <v>447</v>
      </c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  <c r="AA1008" s="20"/>
      <c r="AB1008" s="20"/>
      <c r="AC1008" s="20"/>
      <c r="AD1008" s="20"/>
      <c r="AE1008" s="20"/>
      <c r="AF1008" s="20"/>
      <c r="AG1008" s="20"/>
      <c r="AH1008" s="20"/>
      <c r="AI1008" s="20"/>
      <c r="AJ1008" s="20"/>
      <c r="AK1008" s="20"/>
      <c r="AL1008" s="20"/>
      <c r="AM1008" s="20"/>
      <c r="AN1008" s="19">
        <v>74.0</v>
      </c>
      <c r="AO1008" s="19">
        <v>4.0</v>
      </c>
      <c r="AP1008" s="19">
        <v>0.0</v>
      </c>
      <c r="AQ1008" s="19">
        <v>0.0</v>
      </c>
      <c r="AR1008" s="19">
        <v>0.0</v>
      </c>
      <c r="AS1008" s="19" t="s">
        <v>1320</v>
      </c>
      <c r="AT1008" s="21" t="s">
        <v>449</v>
      </c>
      <c r="AU1008" s="22"/>
      <c r="AV1008" s="22"/>
      <c r="AW1008" s="22"/>
      <c r="AX1008" s="22"/>
      <c r="AY1008" s="22"/>
      <c r="AZ1008" s="22"/>
      <c r="BA1008" s="22"/>
      <c r="BB1008" s="22"/>
      <c r="BC1008" s="22"/>
      <c r="BD1008" s="22"/>
      <c r="BE1008" s="22"/>
      <c r="BF1008" s="22"/>
      <c r="BG1008" s="22"/>
      <c r="BH1008" s="22"/>
      <c r="BI1008" s="22"/>
      <c r="BJ1008" s="22"/>
      <c r="BK1008" s="22"/>
      <c r="BL1008" s="22"/>
      <c r="BM1008" s="22"/>
      <c r="BN1008" s="22"/>
    </row>
    <row r="1009" ht="15.75" customHeight="1">
      <c r="A1009" s="19">
        <v>1298.0</v>
      </c>
      <c r="B1009" s="19" t="s">
        <v>1343</v>
      </c>
      <c r="C1009" s="20" t="s">
        <v>451</v>
      </c>
      <c r="D1009" s="20" t="s">
        <v>25</v>
      </c>
      <c r="E1009" s="20" t="s">
        <v>461</v>
      </c>
      <c r="F1009" s="20"/>
      <c r="G1009" s="20"/>
      <c r="H1009" s="20"/>
      <c r="I1009" s="20"/>
      <c r="J1009" s="20"/>
      <c r="K1009" s="20"/>
      <c r="L1009" s="20"/>
      <c r="M1009" s="20"/>
      <c r="N1009" s="20" t="s">
        <v>461</v>
      </c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  <c r="AA1009" s="20"/>
      <c r="AB1009" s="20"/>
      <c r="AC1009" s="20"/>
      <c r="AD1009" s="20"/>
      <c r="AE1009" s="20"/>
      <c r="AF1009" s="20"/>
      <c r="AG1009" s="20"/>
      <c r="AH1009" s="20"/>
      <c r="AI1009" s="20"/>
      <c r="AJ1009" s="20"/>
      <c r="AK1009" s="20"/>
      <c r="AL1009" s="20"/>
      <c r="AM1009" s="20"/>
      <c r="AN1009" s="19">
        <v>4.0</v>
      </c>
      <c r="AO1009" s="19">
        <v>2.0</v>
      </c>
      <c r="AP1009" s="19">
        <v>0.0</v>
      </c>
      <c r="AQ1009" s="19">
        <v>0.0</v>
      </c>
      <c r="AR1009" s="19">
        <v>0.0</v>
      </c>
      <c r="AS1009" s="19" t="s">
        <v>1320</v>
      </c>
      <c r="AT1009" s="21" t="s">
        <v>449</v>
      </c>
      <c r="AU1009" s="22"/>
      <c r="AV1009" s="22"/>
      <c r="AW1009" s="22"/>
      <c r="AX1009" s="22"/>
      <c r="AY1009" s="22"/>
      <c r="AZ1009" s="22"/>
      <c r="BA1009" s="22"/>
      <c r="BB1009" s="22"/>
      <c r="BC1009" s="22"/>
      <c r="BD1009" s="22"/>
      <c r="BE1009" s="22"/>
      <c r="BF1009" s="22"/>
      <c r="BG1009" s="22"/>
      <c r="BH1009" s="22"/>
      <c r="BI1009" s="22"/>
      <c r="BJ1009" s="22"/>
      <c r="BK1009" s="22"/>
      <c r="BL1009" s="22"/>
      <c r="BM1009" s="22"/>
      <c r="BN1009" s="22"/>
    </row>
    <row r="1010" ht="15.75" customHeight="1">
      <c r="A1010" s="19">
        <v>1299.0</v>
      </c>
      <c r="B1010" s="19" t="s">
        <v>1344</v>
      </c>
      <c r="C1010" s="20" t="s">
        <v>451</v>
      </c>
      <c r="D1010" s="20" t="s">
        <v>25</v>
      </c>
      <c r="E1010" s="20" t="s">
        <v>456</v>
      </c>
      <c r="F1010" s="20"/>
      <c r="G1010" s="20"/>
      <c r="H1010" s="20"/>
      <c r="I1010" s="20"/>
      <c r="J1010" s="20"/>
      <c r="K1010" s="20"/>
      <c r="L1010" s="20"/>
      <c r="M1010" s="20"/>
      <c r="N1010" s="20" t="s">
        <v>456</v>
      </c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  <c r="AA1010" s="20"/>
      <c r="AB1010" s="20"/>
      <c r="AC1010" s="20"/>
      <c r="AD1010" s="20"/>
      <c r="AE1010" s="20"/>
      <c r="AF1010" s="20"/>
      <c r="AG1010" s="20"/>
      <c r="AH1010" s="20"/>
      <c r="AI1010" s="20"/>
      <c r="AJ1010" s="20"/>
      <c r="AK1010" s="20"/>
      <c r="AL1010" s="20"/>
      <c r="AM1010" s="20"/>
      <c r="AN1010" s="19">
        <v>65.0</v>
      </c>
      <c r="AO1010" s="19">
        <v>0.0</v>
      </c>
      <c r="AP1010" s="19">
        <v>0.0</v>
      </c>
      <c r="AQ1010" s="19">
        <v>0.0</v>
      </c>
      <c r="AR1010" s="19">
        <v>0.0</v>
      </c>
      <c r="AS1010" s="19" t="s">
        <v>1320</v>
      </c>
      <c r="AT1010" s="21" t="s">
        <v>449</v>
      </c>
      <c r="AU1010" s="22"/>
      <c r="AV1010" s="22"/>
      <c r="AW1010" s="22"/>
      <c r="AX1010" s="22"/>
      <c r="AY1010" s="22"/>
      <c r="AZ1010" s="22"/>
      <c r="BA1010" s="22"/>
      <c r="BB1010" s="22"/>
      <c r="BC1010" s="22"/>
      <c r="BD1010" s="22"/>
      <c r="BE1010" s="22"/>
      <c r="BF1010" s="22"/>
      <c r="BG1010" s="22"/>
      <c r="BH1010" s="22"/>
      <c r="BI1010" s="22"/>
      <c r="BJ1010" s="22"/>
      <c r="BK1010" s="22"/>
      <c r="BL1010" s="22"/>
      <c r="BM1010" s="22"/>
      <c r="BN1010" s="22"/>
    </row>
    <row r="1011" ht="15.75" customHeight="1">
      <c r="A1011" s="19">
        <v>1300.0</v>
      </c>
      <c r="B1011" s="19" t="s">
        <v>1345</v>
      </c>
      <c r="C1011" s="20" t="s">
        <v>353</v>
      </c>
      <c r="D1011" s="20" t="s">
        <v>35</v>
      </c>
      <c r="E1011" s="20" t="s">
        <v>425</v>
      </c>
      <c r="F1011" s="20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 t="s">
        <v>425</v>
      </c>
      <c r="T1011" s="20"/>
      <c r="U1011" s="20"/>
      <c r="V1011" s="20"/>
      <c r="W1011" s="20"/>
      <c r="X1011" s="20"/>
      <c r="Y1011" s="20"/>
      <c r="Z1011" s="20"/>
      <c r="AA1011" s="20"/>
      <c r="AB1011" s="20"/>
      <c r="AC1011" s="20"/>
      <c r="AD1011" s="20"/>
      <c r="AE1011" s="20"/>
      <c r="AF1011" s="20"/>
      <c r="AG1011" s="20"/>
      <c r="AH1011" s="20"/>
      <c r="AI1011" s="20"/>
      <c r="AJ1011" s="20"/>
      <c r="AK1011" s="20"/>
      <c r="AL1011" s="20"/>
      <c r="AM1011" s="20"/>
      <c r="AN1011" s="19">
        <v>1139.0</v>
      </c>
      <c r="AO1011" s="19">
        <v>10.0</v>
      </c>
      <c r="AP1011" s="19">
        <v>0.0</v>
      </c>
      <c r="AQ1011" s="19">
        <v>0.0</v>
      </c>
      <c r="AR1011" s="19">
        <v>0.0</v>
      </c>
      <c r="AS1011" s="19" t="s">
        <v>1320</v>
      </c>
      <c r="AT1011" s="21" t="s">
        <v>426</v>
      </c>
      <c r="AU1011" s="22"/>
      <c r="AV1011" s="22"/>
      <c r="AW1011" s="22"/>
      <c r="AX1011" s="22"/>
      <c r="AY1011" s="22"/>
      <c r="AZ1011" s="22"/>
      <c r="BA1011" s="22"/>
      <c r="BB1011" s="22"/>
      <c r="BC1011" s="22"/>
      <c r="BD1011" s="22"/>
      <c r="BE1011" s="22"/>
      <c r="BF1011" s="22"/>
      <c r="BG1011" s="22"/>
      <c r="BH1011" s="22"/>
      <c r="BI1011" s="22"/>
      <c r="BJ1011" s="22"/>
      <c r="BK1011" s="22"/>
      <c r="BL1011" s="22"/>
      <c r="BM1011" s="22"/>
      <c r="BN1011" s="22"/>
    </row>
    <row r="1012" ht="15.75" customHeight="1">
      <c r="A1012" s="19">
        <v>1302.0</v>
      </c>
      <c r="B1012" s="19" t="s">
        <v>1346</v>
      </c>
      <c r="C1012" s="20" t="s">
        <v>353</v>
      </c>
      <c r="D1012" s="20" t="s">
        <v>35</v>
      </c>
      <c r="E1012" s="20" t="s">
        <v>428</v>
      </c>
      <c r="F1012" s="20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 t="s">
        <v>428</v>
      </c>
      <c r="T1012" s="20"/>
      <c r="U1012" s="20"/>
      <c r="V1012" s="20"/>
      <c r="W1012" s="20"/>
      <c r="X1012" s="20"/>
      <c r="Y1012" s="20"/>
      <c r="Z1012" s="20"/>
      <c r="AA1012" s="20"/>
      <c r="AB1012" s="20"/>
      <c r="AC1012" s="20"/>
      <c r="AD1012" s="20"/>
      <c r="AE1012" s="20"/>
      <c r="AF1012" s="20"/>
      <c r="AG1012" s="20"/>
      <c r="AH1012" s="20"/>
      <c r="AI1012" s="20"/>
      <c r="AJ1012" s="20"/>
      <c r="AK1012" s="20"/>
      <c r="AL1012" s="20"/>
      <c r="AM1012" s="20"/>
      <c r="AN1012" s="19">
        <v>101.0</v>
      </c>
      <c r="AO1012" s="19">
        <v>27.0</v>
      </c>
      <c r="AP1012" s="19">
        <v>2.0</v>
      </c>
      <c r="AQ1012" s="19">
        <v>0.0</v>
      </c>
      <c r="AR1012" s="19">
        <v>1.0</v>
      </c>
      <c r="AS1012" s="19" t="s">
        <v>1320</v>
      </c>
      <c r="AT1012" s="21" t="s">
        <v>839</v>
      </c>
      <c r="AU1012" s="22"/>
      <c r="AV1012" s="22"/>
      <c r="AW1012" s="22"/>
      <c r="AX1012" s="22"/>
      <c r="AY1012" s="22"/>
      <c r="AZ1012" s="22"/>
      <c r="BA1012" s="22"/>
      <c r="BB1012" s="22"/>
      <c r="BC1012" s="22"/>
      <c r="BD1012" s="22"/>
      <c r="BE1012" s="22"/>
      <c r="BF1012" s="22"/>
      <c r="BG1012" s="22"/>
      <c r="BH1012" s="22"/>
      <c r="BI1012" s="22"/>
      <c r="BJ1012" s="22"/>
      <c r="BK1012" s="22"/>
      <c r="BL1012" s="22"/>
      <c r="BM1012" s="22"/>
      <c r="BN1012" s="22"/>
    </row>
    <row r="1013" ht="15.75" customHeight="1">
      <c r="A1013" s="19">
        <v>1303.0</v>
      </c>
      <c r="B1013" s="19" t="s">
        <v>1347</v>
      </c>
      <c r="C1013" s="20" t="s">
        <v>343</v>
      </c>
      <c r="D1013" s="20" t="s">
        <v>65</v>
      </c>
      <c r="E1013" s="20" t="s">
        <v>402</v>
      </c>
      <c r="F1013" s="20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  <c r="AA1013" s="20"/>
      <c r="AB1013" s="20"/>
      <c r="AC1013" s="20"/>
      <c r="AD1013" s="20"/>
      <c r="AE1013" s="20"/>
      <c r="AF1013" s="20" t="s">
        <v>402</v>
      </c>
      <c r="AG1013" s="20"/>
      <c r="AH1013" s="20"/>
      <c r="AI1013" s="20"/>
      <c r="AJ1013" s="20"/>
      <c r="AK1013" s="20"/>
      <c r="AL1013" s="20"/>
      <c r="AM1013" s="20"/>
      <c r="AN1013" s="19">
        <v>99.0</v>
      </c>
      <c r="AO1013" s="19">
        <v>51.0</v>
      </c>
      <c r="AP1013" s="19">
        <v>34.0</v>
      </c>
      <c r="AQ1013" s="19">
        <v>0.0</v>
      </c>
      <c r="AR1013" s="19">
        <v>5.0</v>
      </c>
      <c r="AS1013" s="19" t="s">
        <v>1320</v>
      </c>
      <c r="AT1013" s="21" t="s">
        <v>345</v>
      </c>
      <c r="AU1013" s="22"/>
      <c r="AV1013" s="22"/>
      <c r="AW1013" s="22"/>
      <c r="AX1013" s="22"/>
      <c r="AY1013" s="22"/>
      <c r="AZ1013" s="22"/>
      <c r="BA1013" s="22"/>
      <c r="BB1013" s="22"/>
      <c r="BC1013" s="22"/>
      <c r="BD1013" s="22"/>
      <c r="BE1013" s="22"/>
      <c r="BF1013" s="22"/>
      <c r="BG1013" s="22"/>
      <c r="BH1013" s="22"/>
      <c r="BI1013" s="22"/>
      <c r="BJ1013" s="22"/>
      <c r="BK1013" s="22"/>
      <c r="BL1013" s="22"/>
      <c r="BM1013" s="22"/>
      <c r="BN1013" s="22"/>
    </row>
    <row r="1014" ht="15.75" customHeight="1">
      <c r="A1014" s="19">
        <v>1304.0</v>
      </c>
      <c r="B1014" s="19" t="s">
        <v>1348</v>
      </c>
      <c r="C1014" s="20" t="s">
        <v>343</v>
      </c>
      <c r="D1014" s="20" t="s">
        <v>65</v>
      </c>
      <c r="E1014" s="20" t="s">
        <v>394</v>
      </c>
      <c r="F1014" s="20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0"/>
      <c r="Z1014" s="20"/>
      <c r="AA1014" s="20"/>
      <c r="AB1014" s="20"/>
      <c r="AC1014" s="20"/>
      <c r="AD1014" s="20"/>
      <c r="AE1014" s="20"/>
      <c r="AF1014" s="20" t="s">
        <v>394</v>
      </c>
      <c r="AG1014" s="20"/>
      <c r="AH1014" s="20"/>
      <c r="AI1014" s="20"/>
      <c r="AJ1014" s="20"/>
      <c r="AK1014" s="20"/>
      <c r="AL1014" s="20"/>
      <c r="AM1014" s="20"/>
      <c r="AN1014" s="19">
        <v>84.0</v>
      </c>
      <c r="AO1014" s="19">
        <v>6.0</v>
      </c>
      <c r="AP1014" s="19">
        <v>1.0</v>
      </c>
      <c r="AQ1014" s="19">
        <v>0.0</v>
      </c>
      <c r="AR1014" s="19">
        <v>0.0</v>
      </c>
      <c r="AS1014" s="19" t="s">
        <v>1320</v>
      </c>
      <c r="AT1014" s="21" t="s">
        <v>345</v>
      </c>
      <c r="AU1014" s="22"/>
      <c r="AV1014" s="22"/>
      <c r="AW1014" s="22"/>
      <c r="AX1014" s="22"/>
      <c r="AY1014" s="22"/>
      <c r="AZ1014" s="22"/>
      <c r="BA1014" s="22"/>
      <c r="BB1014" s="22"/>
      <c r="BC1014" s="22"/>
      <c r="BD1014" s="22"/>
      <c r="BE1014" s="22"/>
      <c r="BF1014" s="22"/>
      <c r="BG1014" s="22"/>
      <c r="BH1014" s="22"/>
      <c r="BI1014" s="22"/>
      <c r="BJ1014" s="22"/>
      <c r="BK1014" s="22"/>
      <c r="BL1014" s="22"/>
      <c r="BM1014" s="22"/>
      <c r="BN1014" s="22"/>
    </row>
    <row r="1015" ht="15.75" customHeight="1">
      <c r="A1015" s="19">
        <v>1305.0</v>
      </c>
      <c r="B1015" s="19" t="s">
        <v>1349</v>
      </c>
      <c r="C1015" s="20" t="s">
        <v>343</v>
      </c>
      <c r="D1015" s="20" t="s">
        <v>65</v>
      </c>
      <c r="E1015" s="20" t="s">
        <v>360</v>
      </c>
      <c r="F1015" s="20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  <c r="Z1015" s="20"/>
      <c r="AA1015" s="20"/>
      <c r="AB1015" s="20"/>
      <c r="AC1015" s="20"/>
      <c r="AD1015" s="20"/>
      <c r="AE1015" s="20"/>
      <c r="AF1015" s="20" t="s">
        <v>360</v>
      </c>
      <c r="AG1015" s="20"/>
      <c r="AH1015" s="20"/>
      <c r="AI1015" s="20"/>
      <c r="AJ1015" s="20"/>
      <c r="AK1015" s="20"/>
      <c r="AL1015" s="20"/>
      <c r="AM1015" s="20"/>
      <c r="AN1015" s="19">
        <v>74.0</v>
      </c>
      <c r="AO1015" s="19">
        <v>7.0</v>
      </c>
      <c r="AP1015" s="19">
        <v>1.0</v>
      </c>
      <c r="AQ1015" s="19">
        <v>0.0</v>
      </c>
      <c r="AR1015" s="19">
        <v>0.0</v>
      </c>
      <c r="AS1015" s="19" t="s">
        <v>1320</v>
      </c>
      <c r="AT1015" s="21" t="s">
        <v>345</v>
      </c>
      <c r="AU1015" s="22"/>
      <c r="AV1015" s="22"/>
      <c r="AW1015" s="22"/>
      <c r="AX1015" s="22"/>
      <c r="AY1015" s="22"/>
      <c r="AZ1015" s="22"/>
      <c r="BA1015" s="22"/>
      <c r="BB1015" s="22"/>
      <c r="BC1015" s="22"/>
      <c r="BD1015" s="22"/>
      <c r="BE1015" s="22"/>
      <c r="BF1015" s="22"/>
      <c r="BG1015" s="22"/>
      <c r="BH1015" s="22"/>
      <c r="BI1015" s="22"/>
      <c r="BJ1015" s="22"/>
      <c r="BK1015" s="22"/>
      <c r="BL1015" s="22"/>
      <c r="BM1015" s="22"/>
      <c r="BN1015" s="22"/>
    </row>
    <row r="1016" ht="15.75" customHeight="1">
      <c r="A1016" s="19">
        <v>1306.0</v>
      </c>
      <c r="B1016" s="19" t="s">
        <v>1350</v>
      </c>
      <c r="C1016" s="20" t="s">
        <v>343</v>
      </c>
      <c r="D1016" s="20" t="s">
        <v>65</v>
      </c>
      <c r="E1016" s="20" t="s">
        <v>503</v>
      </c>
      <c r="F1016" s="20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  <c r="X1016" s="20"/>
      <c r="Y1016" s="20"/>
      <c r="Z1016" s="20"/>
      <c r="AA1016" s="20"/>
      <c r="AB1016" s="20"/>
      <c r="AC1016" s="20"/>
      <c r="AD1016" s="20"/>
      <c r="AE1016" s="20"/>
      <c r="AF1016" s="20" t="s">
        <v>503</v>
      </c>
      <c r="AG1016" s="20"/>
      <c r="AH1016" s="20"/>
      <c r="AI1016" s="20"/>
      <c r="AJ1016" s="20"/>
      <c r="AK1016" s="20"/>
      <c r="AL1016" s="20"/>
      <c r="AM1016" s="20"/>
      <c r="AN1016" s="19">
        <v>58.0</v>
      </c>
      <c r="AO1016" s="19">
        <v>1.0</v>
      </c>
      <c r="AP1016" s="19">
        <v>0.0</v>
      </c>
      <c r="AQ1016" s="19">
        <v>0.0</v>
      </c>
      <c r="AR1016" s="19">
        <v>0.0</v>
      </c>
      <c r="AS1016" s="19" t="s">
        <v>1320</v>
      </c>
      <c r="AT1016" s="21" t="s">
        <v>345</v>
      </c>
      <c r="AU1016" s="22"/>
      <c r="AV1016" s="22"/>
      <c r="AW1016" s="22"/>
      <c r="AX1016" s="22"/>
      <c r="AY1016" s="22"/>
      <c r="AZ1016" s="22"/>
      <c r="BA1016" s="22"/>
      <c r="BB1016" s="22"/>
      <c r="BC1016" s="22"/>
      <c r="BD1016" s="22"/>
      <c r="BE1016" s="22"/>
      <c r="BF1016" s="22"/>
      <c r="BG1016" s="22"/>
      <c r="BH1016" s="22"/>
      <c r="BI1016" s="22"/>
      <c r="BJ1016" s="22"/>
      <c r="BK1016" s="22"/>
      <c r="BL1016" s="22"/>
      <c r="BM1016" s="22"/>
      <c r="BN1016" s="22"/>
    </row>
    <row r="1017" ht="15.75" customHeight="1">
      <c r="A1017" s="19">
        <v>1307.0</v>
      </c>
      <c r="B1017" s="19" t="s">
        <v>1351</v>
      </c>
      <c r="C1017" s="20" t="s">
        <v>343</v>
      </c>
      <c r="D1017" s="20" t="s">
        <v>65</v>
      </c>
      <c r="E1017" s="20" t="s">
        <v>419</v>
      </c>
      <c r="F1017" s="20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20"/>
      <c r="Z1017" s="20"/>
      <c r="AA1017" s="20"/>
      <c r="AB1017" s="20"/>
      <c r="AC1017" s="20"/>
      <c r="AD1017" s="20"/>
      <c r="AE1017" s="20"/>
      <c r="AF1017" s="20" t="s">
        <v>419</v>
      </c>
      <c r="AG1017" s="20"/>
      <c r="AH1017" s="20"/>
      <c r="AI1017" s="20"/>
      <c r="AJ1017" s="20"/>
      <c r="AK1017" s="20"/>
      <c r="AL1017" s="20"/>
      <c r="AM1017" s="20"/>
      <c r="AN1017" s="19">
        <v>53.0</v>
      </c>
      <c r="AO1017" s="19">
        <v>1.0</v>
      </c>
      <c r="AP1017" s="19">
        <v>0.0</v>
      </c>
      <c r="AQ1017" s="19">
        <v>0.0</v>
      </c>
      <c r="AR1017" s="19">
        <v>0.0</v>
      </c>
      <c r="AS1017" s="19" t="s">
        <v>1320</v>
      </c>
      <c r="AT1017" s="21" t="s">
        <v>345</v>
      </c>
      <c r="AU1017" s="22"/>
      <c r="AV1017" s="22"/>
      <c r="AW1017" s="22"/>
      <c r="AX1017" s="22"/>
      <c r="AY1017" s="22"/>
      <c r="AZ1017" s="22"/>
      <c r="BA1017" s="22"/>
      <c r="BB1017" s="22"/>
      <c r="BC1017" s="22"/>
      <c r="BD1017" s="22"/>
      <c r="BE1017" s="22"/>
      <c r="BF1017" s="22"/>
      <c r="BG1017" s="22"/>
      <c r="BH1017" s="22"/>
      <c r="BI1017" s="22"/>
      <c r="BJ1017" s="22"/>
      <c r="BK1017" s="22"/>
      <c r="BL1017" s="22"/>
      <c r="BM1017" s="22"/>
      <c r="BN1017" s="22"/>
    </row>
    <row r="1018" ht="15.75" customHeight="1">
      <c r="A1018" s="19">
        <v>1308.0</v>
      </c>
      <c r="B1018" s="19" t="s">
        <v>1352</v>
      </c>
      <c r="C1018" s="20" t="s">
        <v>353</v>
      </c>
      <c r="D1018" s="20" t="s">
        <v>35</v>
      </c>
      <c r="E1018" s="20" t="s">
        <v>433</v>
      </c>
      <c r="F1018" s="20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 t="s">
        <v>433</v>
      </c>
      <c r="T1018" s="20"/>
      <c r="U1018" s="20"/>
      <c r="V1018" s="20"/>
      <c r="W1018" s="20"/>
      <c r="X1018" s="20"/>
      <c r="Y1018" s="20"/>
      <c r="Z1018" s="20"/>
      <c r="AA1018" s="20"/>
      <c r="AB1018" s="20"/>
      <c r="AC1018" s="20"/>
      <c r="AD1018" s="20"/>
      <c r="AE1018" s="20"/>
      <c r="AF1018" s="20"/>
      <c r="AG1018" s="20"/>
      <c r="AH1018" s="20"/>
      <c r="AI1018" s="20"/>
      <c r="AJ1018" s="20"/>
      <c r="AK1018" s="20"/>
      <c r="AL1018" s="20"/>
      <c r="AM1018" s="20"/>
      <c r="AN1018" s="19">
        <v>793.0</v>
      </c>
      <c r="AO1018" s="19">
        <v>22.0</v>
      </c>
      <c r="AP1018" s="19">
        <v>0.0</v>
      </c>
      <c r="AQ1018" s="19">
        <v>0.0</v>
      </c>
      <c r="AR1018" s="19">
        <v>0.0</v>
      </c>
      <c r="AS1018" s="19" t="s">
        <v>1320</v>
      </c>
      <c r="AT1018" s="21" t="s">
        <v>644</v>
      </c>
      <c r="AU1018" s="22"/>
      <c r="AV1018" s="22"/>
      <c r="AW1018" s="22"/>
      <c r="AX1018" s="22"/>
      <c r="AY1018" s="22"/>
      <c r="AZ1018" s="22"/>
      <c r="BA1018" s="22"/>
      <c r="BB1018" s="22"/>
      <c r="BC1018" s="22"/>
      <c r="BD1018" s="22"/>
      <c r="BE1018" s="22"/>
      <c r="BF1018" s="22"/>
      <c r="BG1018" s="22"/>
      <c r="BH1018" s="22"/>
      <c r="BI1018" s="22"/>
      <c r="BJ1018" s="22"/>
      <c r="BK1018" s="22"/>
      <c r="BL1018" s="22"/>
      <c r="BM1018" s="22"/>
      <c r="BN1018" s="22"/>
    </row>
    <row r="1019" ht="15.75" customHeight="1">
      <c r="A1019" s="19">
        <v>1309.0</v>
      </c>
      <c r="B1019" s="19" t="s">
        <v>1353</v>
      </c>
      <c r="C1019" s="20" t="s">
        <v>245</v>
      </c>
      <c r="D1019" s="20" t="s">
        <v>9</v>
      </c>
      <c r="E1019" s="20" t="s">
        <v>406</v>
      </c>
      <c r="F1019" s="20" t="s">
        <v>406</v>
      </c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  <c r="X1019" s="20"/>
      <c r="Y1019" s="20"/>
      <c r="Z1019" s="20"/>
      <c r="AA1019" s="20"/>
      <c r="AB1019" s="20"/>
      <c r="AC1019" s="20"/>
      <c r="AD1019" s="20"/>
      <c r="AE1019" s="20"/>
      <c r="AF1019" s="20"/>
      <c r="AG1019" s="20"/>
      <c r="AH1019" s="20"/>
      <c r="AI1019" s="20"/>
      <c r="AJ1019" s="20"/>
      <c r="AK1019" s="20"/>
      <c r="AL1019" s="20"/>
      <c r="AM1019" s="20"/>
      <c r="AN1019" s="19">
        <v>186.0</v>
      </c>
      <c r="AO1019" s="19">
        <v>19.0</v>
      </c>
      <c r="AP1019" s="19">
        <v>2.0</v>
      </c>
      <c r="AQ1019" s="19">
        <v>0.0</v>
      </c>
      <c r="AR1019" s="19">
        <v>0.0</v>
      </c>
      <c r="AS1019" s="19" t="s">
        <v>1320</v>
      </c>
      <c r="AT1019" s="21" t="s">
        <v>365</v>
      </c>
      <c r="AU1019" s="22"/>
      <c r="AV1019" s="22"/>
      <c r="AW1019" s="22"/>
      <c r="AX1019" s="22"/>
      <c r="AY1019" s="22"/>
      <c r="AZ1019" s="22"/>
      <c r="BA1019" s="22"/>
      <c r="BB1019" s="22"/>
      <c r="BC1019" s="22"/>
      <c r="BD1019" s="22"/>
      <c r="BE1019" s="22"/>
      <c r="BF1019" s="22"/>
      <c r="BG1019" s="22"/>
      <c r="BH1019" s="22"/>
      <c r="BI1019" s="22"/>
      <c r="BJ1019" s="22"/>
      <c r="BK1019" s="22"/>
      <c r="BL1019" s="22"/>
      <c r="BM1019" s="22"/>
      <c r="BN1019" s="22"/>
    </row>
    <row r="1020" ht="15.75" customHeight="1">
      <c r="A1020" s="19">
        <v>1310.0</v>
      </c>
      <c r="B1020" s="19" t="s">
        <v>1354</v>
      </c>
      <c r="C1020" s="20" t="s">
        <v>353</v>
      </c>
      <c r="D1020" s="20" t="s">
        <v>35</v>
      </c>
      <c r="E1020" s="20" t="s">
        <v>431</v>
      </c>
      <c r="F1020" s="20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 t="s">
        <v>431</v>
      </c>
      <c r="T1020" s="20"/>
      <c r="U1020" s="20"/>
      <c r="V1020" s="20"/>
      <c r="W1020" s="20"/>
      <c r="X1020" s="20"/>
      <c r="Y1020" s="20"/>
      <c r="Z1020" s="20"/>
      <c r="AA1020" s="20"/>
      <c r="AB1020" s="20"/>
      <c r="AC1020" s="20"/>
      <c r="AD1020" s="20"/>
      <c r="AE1020" s="20"/>
      <c r="AF1020" s="20"/>
      <c r="AG1020" s="20"/>
      <c r="AH1020" s="20"/>
      <c r="AI1020" s="20"/>
      <c r="AJ1020" s="20"/>
      <c r="AK1020" s="20"/>
      <c r="AL1020" s="20"/>
      <c r="AM1020" s="20"/>
      <c r="AN1020" s="19">
        <v>200.0</v>
      </c>
      <c r="AO1020" s="19">
        <v>11.0</v>
      </c>
      <c r="AP1020" s="19">
        <v>0.0</v>
      </c>
      <c r="AQ1020" s="19">
        <v>0.0</v>
      </c>
      <c r="AR1020" s="19">
        <v>0.0</v>
      </c>
      <c r="AS1020" s="19" t="s">
        <v>1147</v>
      </c>
      <c r="AT1020" s="21" t="s">
        <v>1296</v>
      </c>
      <c r="AU1020" s="22"/>
      <c r="AV1020" s="22"/>
      <c r="AW1020" s="22"/>
      <c r="AX1020" s="22"/>
      <c r="AY1020" s="22"/>
      <c r="AZ1020" s="22"/>
      <c r="BA1020" s="22"/>
      <c r="BB1020" s="22"/>
      <c r="BC1020" s="22"/>
      <c r="BD1020" s="22"/>
      <c r="BE1020" s="22"/>
      <c r="BF1020" s="22"/>
      <c r="BG1020" s="22"/>
      <c r="BH1020" s="22"/>
      <c r="BI1020" s="22"/>
      <c r="BJ1020" s="22"/>
      <c r="BK1020" s="22"/>
      <c r="BL1020" s="22"/>
      <c r="BM1020" s="22"/>
      <c r="BN1020" s="22"/>
    </row>
    <row r="1021" ht="15.75" customHeight="1">
      <c r="A1021" s="19">
        <v>1311.0</v>
      </c>
      <c r="B1021" s="19" t="s">
        <v>1353</v>
      </c>
      <c r="C1021" s="20" t="s">
        <v>245</v>
      </c>
      <c r="D1021" s="20" t="s">
        <v>9</v>
      </c>
      <c r="E1021" s="20" t="s">
        <v>408</v>
      </c>
      <c r="F1021" s="20" t="s">
        <v>408</v>
      </c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/>
      <c r="Y1021" s="20"/>
      <c r="Z1021" s="20"/>
      <c r="AA1021" s="20"/>
      <c r="AB1021" s="20"/>
      <c r="AC1021" s="20"/>
      <c r="AD1021" s="20"/>
      <c r="AE1021" s="20"/>
      <c r="AF1021" s="20"/>
      <c r="AG1021" s="20"/>
      <c r="AH1021" s="20"/>
      <c r="AI1021" s="20"/>
      <c r="AJ1021" s="20"/>
      <c r="AK1021" s="20"/>
      <c r="AL1021" s="20"/>
      <c r="AM1021" s="20"/>
      <c r="AN1021" s="19">
        <v>11.0</v>
      </c>
      <c r="AO1021" s="19">
        <v>1.0</v>
      </c>
      <c r="AP1021" s="19">
        <v>0.0</v>
      </c>
      <c r="AQ1021" s="19">
        <v>0.0</v>
      </c>
      <c r="AR1021" s="19">
        <v>0.0</v>
      </c>
      <c r="AS1021" s="19" t="s">
        <v>1320</v>
      </c>
      <c r="AT1021" s="21" t="s">
        <v>365</v>
      </c>
      <c r="AU1021" s="22"/>
      <c r="AV1021" s="22"/>
      <c r="AW1021" s="22"/>
      <c r="AX1021" s="22"/>
      <c r="AY1021" s="22"/>
      <c r="AZ1021" s="22"/>
      <c r="BA1021" s="22"/>
      <c r="BB1021" s="22"/>
      <c r="BC1021" s="22"/>
      <c r="BD1021" s="22"/>
      <c r="BE1021" s="22"/>
      <c r="BF1021" s="22"/>
      <c r="BG1021" s="22"/>
      <c r="BH1021" s="22"/>
      <c r="BI1021" s="22"/>
      <c r="BJ1021" s="22"/>
      <c r="BK1021" s="22"/>
      <c r="BL1021" s="22"/>
      <c r="BM1021" s="22"/>
      <c r="BN1021" s="22"/>
    </row>
    <row r="1022" ht="15.75" customHeight="1">
      <c r="A1022" s="19">
        <v>1312.0</v>
      </c>
      <c r="B1022" s="19" t="s">
        <v>1354</v>
      </c>
      <c r="C1022" s="20" t="s">
        <v>245</v>
      </c>
      <c r="D1022" s="20" t="s">
        <v>9</v>
      </c>
      <c r="E1022" s="20" t="s">
        <v>409</v>
      </c>
      <c r="F1022" s="20" t="s">
        <v>409</v>
      </c>
      <c r="G1022" s="20"/>
      <c r="H1022" s="20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0"/>
      <c r="X1022" s="20"/>
      <c r="Y1022" s="20"/>
      <c r="Z1022" s="20"/>
      <c r="AA1022" s="20"/>
      <c r="AB1022" s="20"/>
      <c r="AC1022" s="20"/>
      <c r="AD1022" s="20"/>
      <c r="AE1022" s="20"/>
      <c r="AF1022" s="20"/>
      <c r="AG1022" s="20"/>
      <c r="AH1022" s="20"/>
      <c r="AI1022" s="20"/>
      <c r="AJ1022" s="20"/>
      <c r="AK1022" s="20"/>
      <c r="AL1022" s="20"/>
      <c r="AM1022" s="20"/>
      <c r="AN1022" s="19">
        <v>24.0</v>
      </c>
      <c r="AO1022" s="19">
        <v>1.0</v>
      </c>
      <c r="AP1022" s="19">
        <v>1.0</v>
      </c>
      <c r="AQ1022" s="19">
        <v>0.0</v>
      </c>
      <c r="AR1022" s="19">
        <v>1.0</v>
      </c>
      <c r="AS1022" s="19" t="s">
        <v>1320</v>
      </c>
      <c r="AT1022" s="21" t="s">
        <v>365</v>
      </c>
      <c r="AU1022" s="22"/>
      <c r="AV1022" s="22"/>
      <c r="AW1022" s="22"/>
      <c r="AX1022" s="22"/>
      <c r="AY1022" s="22"/>
      <c r="AZ1022" s="22"/>
      <c r="BA1022" s="22"/>
      <c r="BB1022" s="22"/>
      <c r="BC1022" s="22"/>
      <c r="BD1022" s="22"/>
      <c r="BE1022" s="22"/>
      <c r="BF1022" s="22"/>
      <c r="BG1022" s="22"/>
      <c r="BH1022" s="22"/>
      <c r="BI1022" s="22"/>
      <c r="BJ1022" s="22"/>
      <c r="BK1022" s="22"/>
      <c r="BL1022" s="22"/>
      <c r="BM1022" s="22"/>
      <c r="BN1022" s="22"/>
    </row>
    <row r="1023" ht="15.75" customHeight="1">
      <c r="A1023" s="19">
        <v>1313.0</v>
      </c>
      <c r="B1023" s="19" t="s">
        <v>1355</v>
      </c>
      <c r="C1023" s="20" t="s">
        <v>343</v>
      </c>
      <c r="D1023" s="20" t="s">
        <v>65</v>
      </c>
      <c r="E1023" s="20" t="s">
        <v>344</v>
      </c>
      <c r="F1023" s="20"/>
      <c r="G1023" s="20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  <c r="W1023" s="20"/>
      <c r="X1023" s="20"/>
      <c r="Y1023" s="20"/>
      <c r="Z1023" s="20"/>
      <c r="AA1023" s="20"/>
      <c r="AB1023" s="20"/>
      <c r="AC1023" s="20"/>
      <c r="AD1023" s="20"/>
      <c r="AE1023" s="20"/>
      <c r="AF1023" s="20" t="s">
        <v>344</v>
      </c>
      <c r="AG1023" s="20"/>
      <c r="AH1023" s="20"/>
      <c r="AI1023" s="20"/>
      <c r="AJ1023" s="20"/>
      <c r="AK1023" s="20"/>
      <c r="AL1023" s="20"/>
      <c r="AM1023" s="20"/>
      <c r="AN1023" s="19">
        <v>38.0</v>
      </c>
      <c r="AO1023" s="19">
        <v>1.0</v>
      </c>
      <c r="AP1023" s="19">
        <v>0.0</v>
      </c>
      <c r="AQ1023" s="19">
        <v>0.0</v>
      </c>
      <c r="AR1023" s="19">
        <v>0.0</v>
      </c>
      <c r="AS1023" s="19" t="s">
        <v>1320</v>
      </c>
      <c r="AT1023" s="21" t="s">
        <v>345</v>
      </c>
      <c r="AU1023" s="22"/>
      <c r="AV1023" s="22"/>
      <c r="AW1023" s="22"/>
      <c r="AX1023" s="22"/>
      <c r="AY1023" s="22"/>
      <c r="AZ1023" s="22"/>
      <c r="BA1023" s="22"/>
      <c r="BB1023" s="22"/>
      <c r="BC1023" s="22"/>
      <c r="BD1023" s="22"/>
      <c r="BE1023" s="22"/>
      <c r="BF1023" s="22"/>
      <c r="BG1023" s="22"/>
      <c r="BH1023" s="22"/>
      <c r="BI1023" s="22"/>
      <c r="BJ1023" s="22"/>
      <c r="BK1023" s="22"/>
      <c r="BL1023" s="22"/>
      <c r="BM1023" s="22"/>
      <c r="BN1023" s="22"/>
    </row>
    <row r="1024" ht="15.75" customHeight="1">
      <c r="A1024" s="19">
        <v>1314.0</v>
      </c>
      <c r="B1024" s="19" t="s">
        <v>1355</v>
      </c>
      <c r="C1024" s="20" t="s">
        <v>245</v>
      </c>
      <c r="D1024" s="20" t="s">
        <v>9</v>
      </c>
      <c r="E1024" s="20" t="s">
        <v>411</v>
      </c>
      <c r="F1024" s="20" t="s">
        <v>411</v>
      </c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0"/>
      <c r="X1024" s="20"/>
      <c r="Y1024" s="20"/>
      <c r="Z1024" s="20"/>
      <c r="AA1024" s="20"/>
      <c r="AB1024" s="20"/>
      <c r="AC1024" s="20"/>
      <c r="AD1024" s="20"/>
      <c r="AE1024" s="20"/>
      <c r="AF1024" s="20"/>
      <c r="AG1024" s="20"/>
      <c r="AH1024" s="20"/>
      <c r="AI1024" s="20"/>
      <c r="AJ1024" s="20"/>
      <c r="AK1024" s="20"/>
      <c r="AL1024" s="20"/>
      <c r="AM1024" s="20"/>
      <c r="AN1024" s="19">
        <v>15.0</v>
      </c>
      <c r="AO1024" s="19">
        <v>0.0</v>
      </c>
      <c r="AP1024" s="19">
        <v>0.0</v>
      </c>
      <c r="AQ1024" s="19">
        <v>0.0</v>
      </c>
      <c r="AR1024" s="19">
        <v>0.0</v>
      </c>
      <c r="AS1024" s="19" t="s">
        <v>1320</v>
      </c>
      <c r="AT1024" s="21" t="s">
        <v>365</v>
      </c>
      <c r="AU1024" s="22"/>
      <c r="AV1024" s="22"/>
      <c r="AW1024" s="22"/>
      <c r="AX1024" s="22"/>
      <c r="AY1024" s="22"/>
      <c r="AZ1024" s="22"/>
      <c r="BA1024" s="22"/>
      <c r="BB1024" s="22"/>
      <c r="BC1024" s="22"/>
      <c r="BD1024" s="22"/>
      <c r="BE1024" s="22"/>
      <c r="BF1024" s="22"/>
      <c r="BG1024" s="22"/>
      <c r="BH1024" s="22"/>
      <c r="BI1024" s="22"/>
      <c r="BJ1024" s="22"/>
      <c r="BK1024" s="22"/>
      <c r="BL1024" s="22"/>
      <c r="BM1024" s="22"/>
      <c r="BN1024" s="22"/>
    </row>
    <row r="1025" ht="15.75" customHeight="1">
      <c r="A1025" s="19">
        <v>1315.0</v>
      </c>
      <c r="B1025" s="19" t="s">
        <v>1355</v>
      </c>
      <c r="C1025" s="20" t="s">
        <v>343</v>
      </c>
      <c r="D1025" s="20" t="s">
        <v>65</v>
      </c>
      <c r="E1025" s="20" t="s">
        <v>358</v>
      </c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0"/>
      <c r="X1025" s="20"/>
      <c r="Y1025" s="20"/>
      <c r="Z1025" s="20"/>
      <c r="AA1025" s="20"/>
      <c r="AB1025" s="20"/>
      <c r="AC1025" s="20"/>
      <c r="AD1025" s="20"/>
      <c r="AE1025" s="20"/>
      <c r="AF1025" s="20" t="s">
        <v>358</v>
      </c>
      <c r="AG1025" s="20"/>
      <c r="AH1025" s="20"/>
      <c r="AI1025" s="20"/>
      <c r="AJ1025" s="20"/>
      <c r="AK1025" s="20"/>
      <c r="AL1025" s="20"/>
      <c r="AM1025" s="20"/>
      <c r="AN1025" s="19">
        <v>29.0</v>
      </c>
      <c r="AO1025" s="19">
        <v>6.0</v>
      </c>
      <c r="AP1025" s="19">
        <v>2.0</v>
      </c>
      <c r="AQ1025" s="19">
        <v>0.0</v>
      </c>
      <c r="AR1025" s="19">
        <v>0.0</v>
      </c>
      <c r="AS1025" s="19" t="s">
        <v>1320</v>
      </c>
      <c r="AT1025" s="21" t="s">
        <v>345</v>
      </c>
      <c r="AU1025" s="22"/>
      <c r="AV1025" s="22"/>
      <c r="AW1025" s="22"/>
      <c r="AX1025" s="22"/>
      <c r="AY1025" s="22"/>
      <c r="AZ1025" s="22"/>
      <c r="BA1025" s="22"/>
      <c r="BB1025" s="22"/>
      <c r="BC1025" s="22"/>
      <c r="BD1025" s="22"/>
      <c r="BE1025" s="22"/>
      <c r="BF1025" s="22"/>
      <c r="BG1025" s="22"/>
      <c r="BH1025" s="22"/>
      <c r="BI1025" s="22"/>
      <c r="BJ1025" s="22"/>
      <c r="BK1025" s="22"/>
      <c r="BL1025" s="22"/>
      <c r="BM1025" s="22"/>
      <c r="BN1025" s="22"/>
    </row>
    <row r="1026" ht="15.75" customHeight="1">
      <c r="A1026" s="19">
        <v>1316.0</v>
      </c>
      <c r="B1026" s="19" t="s">
        <v>1355</v>
      </c>
      <c r="C1026" s="20" t="s">
        <v>245</v>
      </c>
      <c r="D1026" s="20" t="s">
        <v>9</v>
      </c>
      <c r="E1026" s="20" t="s">
        <v>414</v>
      </c>
      <c r="F1026" s="20" t="s">
        <v>414</v>
      </c>
      <c r="G1026" s="20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0"/>
      <c r="U1026" s="20"/>
      <c r="V1026" s="20"/>
      <c r="W1026" s="20"/>
      <c r="X1026" s="20"/>
      <c r="Y1026" s="20"/>
      <c r="Z1026" s="20"/>
      <c r="AA1026" s="20"/>
      <c r="AB1026" s="20"/>
      <c r="AC1026" s="20"/>
      <c r="AD1026" s="20"/>
      <c r="AE1026" s="20"/>
      <c r="AF1026" s="20"/>
      <c r="AG1026" s="20"/>
      <c r="AH1026" s="20"/>
      <c r="AI1026" s="20"/>
      <c r="AJ1026" s="20"/>
      <c r="AK1026" s="20"/>
      <c r="AL1026" s="20"/>
      <c r="AM1026" s="20"/>
      <c r="AN1026" s="19">
        <v>9.0</v>
      </c>
      <c r="AO1026" s="19">
        <v>1.0</v>
      </c>
      <c r="AP1026" s="19">
        <v>0.0</v>
      </c>
      <c r="AQ1026" s="19">
        <v>0.0</v>
      </c>
      <c r="AR1026" s="19">
        <v>0.0</v>
      </c>
      <c r="AS1026" s="19" t="s">
        <v>1320</v>
      </c>
      <c r="AT1026" s="21" t="s">
        <v>365</v>
      </c>
      <c r="AU1026" s="22"/>
      <c r="AV1026" s="22"/>
      <c r="AW1026" s="22"/>
      <c r="AX1026" s="22"/>
      <c r="AY1026" s="22"/>
      <c r="AZ1026" s="22"/>
      <c r="BA1026" s="22"/>
      <c r="BB1026" s="22"/>
      <c r="BC1026" s="22"/>
      <c r="BD1026" s="22"/>
      <c r="BE1026" s="22"/>
      <c r="BF1026" s="22"/>
      <c r="BG1026" s="22"/>
      <c r="BH1026" s="22"/>
      <c r="BI1026" s="22"/>
      <c r="BJ1026" s="22"/>
      <c r="BK1026" s="22"/>
      <c r="BL1026" s="22"/>
      <c r="BM1026" s="22"/>
      <c r="BN1026" s="22"/>
    </row>
    <row r="1027" ht="15.75" customHeight="1">
      <c r="A1027" s="19">
        <v>1317.0</v>
      </c>
      <c r="B1027" s="19" t="s">
        <v>1356</v>
      </c>
      <c r="C1027" s="20" t="s">
        <v>343</v>
      </c>
      <c r="D1027" s="20" t="s">
        <v>65</v>
      </c>
      <c r="E1027" s="20" t="s">
        <v>372</v>
      </c>
      <c r="F1027" s="20"/>
      <c r="G1027" s="20"/>
      <c r="H1027" s="20"/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  <c r="W1027" s="20"/>
      <c r="X1027" s="20"/>
      <c r="Y1027" s="20"/>
      <c r="Z1027" s="20"/>
      <c r="AA1027" s="20"/>
      <c r="AB1027" s="20"/>
      <c r="AC1027" s="20"/>
      <c r="AD1027" s="20"/>
      <c r="AE1027" s="20"/>
      <c r="AF1027" s="20" t="s">
        <v>372</v>
      </c>
      <c r="AG1027" s="20"/>
      <c r="AH1027" s="20"/>
      <c r="AI1027" s="20"/>
      <c r="AJ1027" s="20"/>
      <c r="AK1027" s="20"/>
      <c r="AL1027" s="20"/>
      <c r="AM1027" s="20"/>
      <c r="AN1027" s="19">
        <v>34.0</v>
      </c>
      <c r="AO1027" s="19">
        <v>1.0</v>
      </c>
      <c r="AP1027" s="19">
        <v>0.0</v>
      </c>
      <c r="AQ1027" s="19">
        <v>0.0</v>
      </c>
      <c r="AR1027" s="19">
        <v>0.0</v>
      </c>
      <c r="AS1027" s="19" t="s">
        <v>1320</v>
      </c>
      <c r="AT1027" s="21" t="s">
        <v>345</v>
      </c>
      <c r="AU1027" s="22"/>
      <c r="AV1027" s="22"/>
      <c r="AW1027" s="22"/>
      <c r="AX1027" s="22"/>
      <c r="AY1027" s="22"/>
      <c r="AZ1027" s="22"/>
      <c r="BA1027" s="22"/>
      <c r="BB1027" s="22"/>
      <c r="BC1027" s="22"/>
      <c r="BD1027" s="22"/>
      <c r="BE1027" s="22"/>
      <c r="BF1027" s="22"/>
      <c r="BG1027" s="22"/>
      <c r="BH1027" s="22"/>
      <c r="BI1027" s="22"/>
      <c r="BJ1027" s="22"/>
      <c r="BK1027" s="22"/>
      <c r="BL1027" s="22"/>
      <c r="BM1027" s="22"/>
      <c r="BN1027" s="22"/>
    </row>
    <row r="1028" ht="15.75" customHeight="1">
      <c r="A1028" s="19">
        <v>1318.0</v>
      </c>
      <c r="B1028" s="19" t="s">
        <v>1356</v>
      </c>
      <c r="C1028" s="20" t="s">
        <v>245</v>
      </c>
      <c r="D1028" s="20" t="s">
        <v>9</v>
      </c>
      <c r="E1028" s="20" t="s">
        <v>364</v>
      </c>
      <c r="F1028" s="20" t="s">
        <v>364</v>
      </c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0"/>
      <c r="X1028" s="20"/>
      <c r="Y1028" s="20"/>
      <c r="Z1028" s="20"/>
      <c r="AA1028" s="20"/>
      <c r="AB1028" s="20"/>
      <c r="AC1028" s="20"/>
      <c r="AD1028" s="20"/>
      <c r="AE1028" s="20"/>
      <c r="AF1028" s="20"/>
      <c r="AG1028" s="20"/>
      <c r="AH1028" s="20"/>
      <c r="AI1028" s="20"/>
      <c r="AJ1028" s="20"/>
      <c r="AK1028" s="20"/>
      <c r="AL1028" s="20"/>
      <c r="AM1028" s="20"/>
      <c r="AN1028" s="19">
        <v>3.0</v>
      </c>
      <c r="AO1028" s="19">
        <v>0.0</v>
      </c>
      <c r="AP1028" s="19">
        <v>0.0</v>
      </c>
      <c r="AQ1028" s="19">
        <v>0.0</v>
      </c>
      <c r="AR1028" s="19">
        <v>0.0</v>
      </c>
      <c r="AS1028" s="19" t="s">
        <v>1320</v>
      </c>
      <c r="AT1028" s="21" t="s">
        <v>365</v>
      </c>
      <c r="AU1028" s="22"/>
      <c r="AV1028" s="22"/>
      <c r="AW1028" s="22"/>
      <c r="AX1028" s="22"/>
      <c r="AY1028" s="22"/>
      <c r="AZ1028" s="22"/>
      <c r="BA1028" s="22"/>
      <c r="BB1028" s="22"/>
      <c r="BC1028" s="22"/>
      <c r="BD1028" s="22"/>
      <c r="BE1028" s="22"/>
      <c r="BF1028" s="22"/>
      <c r="BG1028" s="22"/>
      <c r="BH1028" s="22"/>
      <c r="BI1028" s="22"/>
      <c r="BJ1028" s="22"/>
      <c r="BK1028" s="22"/>
      <c r="BL1028" s="22"/>
      <c r="BM1028" s="22"/>
      <c r="BN1028" s="22"/>
    </row>
    <row r="1029" ht="15.75" customHeight="1">
      <c r="A1029" s="19">
        <v>1319.0</v>
      </c>
      <c r="B1029" s="19" t="s">
        <v>1356</v>
      </c>
      <c r="C1029" s="20" t="s">
        <v>245</v>
      </c>
      <c r="D1029" s="20" t="s">
        <v>9</v>
      </c>
      <c r="E1029" s="20" t="s">
        <v>368</v>
      </c>
      <c r="F1029" s="20" t="s">
        <v>368</v>
      </c>
      <c r="G1029" s="20"/>
      <c r="H1029" s="20"/>
      <c r="I1029" s="20"/>
      <c r="J1029" s="20"/>
      <c r="K1029" s="20"/>
      <c r="L1029" s="20"/>
      <c r="M1029" s="20"/>
      <c r="N1029" s="20"/>
      <c r="O1029" s="20"/>
      <c r="P1029" s="20"/>
      <c r="Q1029" s="20"/>
      <c r="R1029" s="20"/>
      <c r="S1029" s="20"/>
      <c r="T1029" s="20"/>
      <c r="U1029" s="20"/>
      <c r="V1029" s="20"/>
      <c r="W1029" s="20"/>
      <c r="X1029" s="20"/>
      <c r="Y1029" s="20"/>
      <c r="Z1029" s="20"/>
      <c r="AA1029" s="20"/>
      <c r="AB1029" s="20"/>
      <c r="AC1029" s="20"/>
      <c r="AD1029" s="20"/>
      <c r="AE1029" s="20"/>
      <c r="AF1029" s="20"/>
      <c r="AG1029" s="20"/>
      <c r="AH1029" s="20"/>
      <c r="AI1029" s="20"/>
      <c r="AJ1029" s="20"/>
      <c r="AK1029" s="20"/>
      <c r="AL1029" s="20"/>
      <c r="AM1029" s="20"/>
      <c r="AN1029" s="19">
        <v>16.0</v>
      </c>
      <c r="AO1029" s="19">
        <v>0.0</v>
      </c>
      <c r="AP1029" s="19">
        <v>0.0</v>
      </c>
      <c r="AQ1029" s="19">
        <v>0.0</v>
      </c>
      <c r="AR1029" s="19">
        <v>0.0</v>
      </c>
      <c r="AS1029" s="19" t="s">
        <v>1320</v>
      </c>
      <c r="AT1029" s="21" t="s">
        <v>365</v>
      </c>
      <c r="AU1029" s="22"/>
      <c r="AV1029" s="22"/>
      <c r="AW1029" s="22"/>
      <c r="AX1029" s="22"/>
      <c r="AY1029" s="22"/>
      <c r="AZ1029" s="22"/>
      <c r="BA1029" s="22"/>
      <c r="BB1029" s="22"/>
      <c r="BC1029" s="22"/>
      <c r="BD1029" s="22"/>
      <c r="BE1029" s="22"/>
      <c r="BF1029" s="22"/>
      <c r="BG1029" s="22"/>
      <c r="BH1029" s="22"/>
      <c r="BI1029" s="22"/>
      <c r="BJ1029" s="22"/>
      <c r="BK1029" s="22"/>
      <c r="BL1029" s="22"/>
      <c r="BM1029" s="22"/>
      <c r="BN1029" s="22"/>
    </row>
    <row r="1030" ht="15.75" customHeight="1">
      <c r="A1030" s="19">
        <v>1320.0</v>
      </c>
      <c r="B1030" s="19" t="s">
        <v>1356</v>
      </c>
      <c r="C1030" s="20" t="s">
        <v>343</v>
      </c>
      <c r="D1030" s="20" t="s">
        <v>65</v>
      </c>
      <c r="E1030" s="20" t="s">
        <v>392</v>
      </c>
      <c r="F1030" s="20"/>
      <c r="G1030" s="20"/>
      <c r="H1030" s="20"/>
      <c r="I1030" s="20"/>
      <c r="J1030" s="20"/>
      <c r="K1030" s="20"/>
      <c r="L1030" s="20"/>
      <c r="M1030" s="20"/>
      <c r="N1030" s="20"/>
      <c r="O1030" s="20"/>
      <c r="P1030" s="20"/>
      <c r="Q1030" s="20"/>
      <c r="R1030" s="20"/>
      <c r="S1030" s="20"/>
      <c r="T1030" s="20"/>
      <c r="U1030" s="20"/>
      <c r="V1030" s="20"/>
      <c r="W1030" s="20"/>
      <c r="X1030" s="20"/>
      <c r="Y1030" s="20"/>
      <c r="Z1030" s="20"/>
      <c r="AA1030" s="20"/>
      <c r="AB1030" s="20"/>
      <c r="AC1030" s="20"/>
      <c r="AD1030" s="20"/>
      <c r="AE1030" s="20"/>
      <c r="AF1030" s="20" t="s">
        <v>392</v>
      </c>
      <c r="AG1030" s="20"/>
      <c r="AH1030" s="20"/>
      <c r="AI1030" s="20"/>
      <c r="AJ1030" s="20"/>
      <c r="AK1030" s="20"/>
      <c r="AL1030" s="20"/>
      <c r="AM1030" s="20"/>
      <c r="AN1030" s="19">
        <v>24.0</v>
      </c>
      <c r="AO1030" s="19">
        <v>7.0</v>
      </c>
      <c r="AP1030" s="19">
        <v>0.0</v>
      </c>
      <c r="AQ1030" s="19">
        <v>0.0</v>
      </c>
      <c r="AR1030" s="19">
        <v>0.0</v>
      </c>
      <c r="AS1030" s="19" t="s">
        <v>1320</v>
      </c>
      <c r="AT1030" s="21" t="s">
        <v>345</v>
      </c>
      <c r="AU1030" s="22"/>
      <c r="AV1030" s="22"/>
      <c r="AW1030" s="22"/>
      <c r="AX1030" s="22"/>
      <c r="AY1030" s="22"/>
      <c r="AZ1030" s="22"/>
      <c r="BA1030" s="22"/>
      <c r="BB1030" s="22"/>
      <c r="BC1030" s="22"/>
      <c r="BD1030" s="22"/>
      <c r="BE1030" s="22"/>
      <c r="BF1030" s="22"/>
      <c r="BG1030" s="22"/>
      <c r="BH1030" s="22"/>
      <c r="BI1030" s="22"/>
      <c r="BJ1030" s="22"/>
      <c r="BK1030" s="22"/>
      <c r="BL1030" s="22"/>
      <c r="BM1030" s="22"/>
      <c r="BN1030" s="22"/>
    </row>
    <row r="1031" ht="15.75" customHeight="1">
      <c r="A1031" s="19">
        <v>1321.0</v>
      </c>
      <c r="B1031" s="19" t="s">
        <v>1357</v>
      </c>
      <c r="C1031" s="20" t="s">
        <v>245</v>
      </c>
      <c r="D1031" s="20" t="s">
        <v>9</v>
      </c>
      <c r="E1031" s="20" t="s">
        <v>370</v>
      </c>
      <c r="F1031" s="20" t="s">
        <v>370</v>
      </c>
      <c r="G1031" s="20"/>
      <c r="H1031" s="20"/>
      <c r="I1031" s="20"/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  <c r="T1031" s="20"/>
      <c r="U1031" s="20"/>
      <c r="V1031" s="20"/>
      <c r="W1031" s="20"/>
      <c r="X1031" s="20"/>
      <c r="Y1031" s="20"/>
      <c r="Z1031" s="20"/>
      <c r="AA1031" s="20"/>
      <c r="AB1031" s="20"/>
      <c r="AC1031" s="20"/>
      <c r="AD1031" s="20"/>
      <c r="AE1031" s="20"/>
      <c r="AF1031" s="20"/>
      <c r="AG1031" s="20"/>
      <c r="AH1031" s="20"/>
      <c r="AI1031" s="20"/>
      <c r="AJ1031" s="20"/>
      <c r="AK1031" s="20"/>
      <c r="AL1031" s="20"/>
      <c r="AM1031" s="20"/>
      <c r="AN1031" s="19">
        <v>38.0</v>
      </c>
      <c r="AO1031" s="19">
        <v>2.0</v>
      </c>
      <c r="AP1031" s="19">
        <v>0.0</v>
      </c>
      <c r="AQ1031" s="19">
        <v>0.0</v>
      </c>
      <c r="AR1031" s="19">
        <v>0.0</v>
      </c>
      <c r="AS1031" s="19" t="s">
        <v>1320</v>
      </c>
      <c r="AT1031" s="21" t="s">
        <v>365</v>
      </c>
      <c r="AU1031" s="22"/>
      <c r="AV1031" s="22"/>
      <c r="AW1031" s="22"/>
      <c r="AX1031" s="22"/>
      <c r="AY1031" s="22"/>
      <c r="AZ1031" s="22"/>
      <c r="BA1031" s="22"/>
      <c r="BB1031" s="22"/>
      <c r="BC1031" s="22"/>
      <c r="BD1031" s="22"/>
      <c r="BE1031" s="22"/>
      <c r="BF1031" s="22"/>
      <c r="BG1031" s="22"/>
      <c r="BH1031" s="22"/>
      <c r="BI1031" s="22"/>
      <c r="BJ1031" s="22"/>
      <c r="BK1031" s="22"/>
      <c r="BL1031" s="22"/>
      <c r="BM1031" s="22"/>
      <c r="BN1031" s="22"/>
    </row>
    <row r="1032" ht="15.75" customHeight="1">
      <c r="A1032" s="19">
        <v>1322.0</v>
      </c>
      <c r="B1032" s="19" t="s">
        <v>1357</v>
      </c>
      <c r="C1032" s="20" t="s">
        <v>343</v>
      </c>
      <c r="D1032" s="20" t="s">
        <v>65</v>
      </c>
      <c r="E1032" s="20" t="s">
        <v>412</v>
      </c>
      <c r="F1032" s="20"/>
      <c r="G1032" s="20"/>
      <c r="H1032" s="20"/>
      <c r="I1032" s="20"/>
      <c r="J1032" s="20"/>
      <c r="K1032" s="20"/>
      <c r="L1032" s="20"/>
      <c r="M1032" s="20"/>
      <c r="N1032" s="20"/>
      <c r="O1032" s="20"/>
      <c r="P1032" s="20"/>
      <c r="Q1032" s="20"/>
      <c r="R1032" s="20"/>
      <c r="S1032" s="20"/>
      <c r="T1032" s="20"/>
      <c r="U1032" s="20"/>
      <c r="V1032" s="20"/>
      <c r="W1032" s="20"/>
      <c r="X1032" s="20"/>
      <c r="Y1032" s="20"/>
      <c r="Z1032" s="20"/>
      <c r="AA1032" s="20"/>
      <c r="AB1032" s="20"/>
      <c r="AC1032" s="20"/>
      <c r="AD1032" s="20"/>
      <c r="AE1032" s="20"/>
      <c r="AF1032" s="20" t="s">
        <v>412</v>
      </c>
      <c r="AG1032" s="20"/>
      <c r="AH1032" s="20"/>
      <c r="AI1032" s="20"/>
      <c r="AJ1032" s="20"/>
      <c r="AK1032" s="20"/>
      <c r="AL1032" s="20"/>
      <c r="AM1032" s="20"/>
      <c r="AN1032" s="19">
        <v>30.0</v>
      </c>
      <c r="AO1032" s="19">
        <v>1.0</v>
      </c>
      <c r="AP1032" s="19">
        <v>0.0</v>
      </c>
      <c r="AQ1032" s="19">
        <v>0.0</v>
      </c>
      <c r="AR1032" s="19">
        <v>0.0</v>
      </c>
      <c r="AS1032" s="19" t="s">
        <v>1320</v>
      </c>
      <c r="AT1032" s="21" t="s">
        <v>345</v>
      </c>
      <c r="AU1032" s="22"/>
      <c r="AV1032" s="22"/>
      <c r="AW1032" s="22"/>
      <c r="AX1032" s="22"/>
      <c r="AY1032" s="22"/>
      <c r="AZ1032" s="22"/>
      <c r="BA1032" s="22"/>
      <c r="BB1032" s="22"/>
      <c r="BC1032" s="22"/>
      <c r="BD1032" s="22"/>
      <c r="BE1032" s="22"/>
      <c r="BF1032" s="22"/>
      <c r="BG1032" s="22"/>
      <c r="BH1032" s="22"/>
      <c r="BI1032" s="22"/>
      <c r="BJ1032" s="22"/>
      <c r="BK1032" s="22"/>
      <c r="BL1032" s="22"/>
      <c r="BM1032" s="22"/>
      <c r="BN1032" s="22"/>
    </row>
    <row r="1033" ht="15.75" customHeight="1">
      <c r="A1033" s="19">
        <v>1323.0</v>
      </c>
      <c r="B1033" s="19" t="s">
        <v>1358</v>
      </c>
      <c r="C1033" s="20" t="s">
        <v>245</v>
      </c>
      <c r="D1033" s="20" t="s">
        <v>9</v>
      </c>
      <c r="E1033" s="20" t="s">
        <v>373</v>
      </c>
      <c r="F1033" s="20" t="s">
        <v>373</v>
      </c>
      <c r="G1033" s="20"/>
      <c r="H1033" s="20"/>
      <c r="I1033" s="20"/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  <c r="T1033" s="20"/>
      <c r="U1033" s="20"/>
      <c r="V1033" s="20"/>
      <c r="W1033" s="20"/>
      <c r="X1033" s="20"/>
      <c r="Y1033" s="20"/>
      <c r="Z1033" s="20"/>
      <c r="AA1033" s="20"/>
      <c r="AB1033" s="20"/>
      <c r="AC1033" s="20"/>
      <c r="AD1033" s="20"/>
      <c r="AE1033" s="20"/>
      <c r="AF1033" s="20"/>
      <c r="AG1033" s="20"/>
      <c r="AH1033" s="20"/>
      <c r="AI1033" s="20"/>
      <c r="AJ1033" s="20"/>
      <c r="AK1033" s="20"/>
      <c r="AL1033" s="20"/>
      <c r="AM1033" s="20"/>
      <c r="AN1033" s="19">
        <v>8.0</v>
      </c>
      <c r="AO1033" s="19">
        <v>0.0</v>
      </c>
      <c r="AP1033" s="19">
        <v>0.0</v>
      </c>
      <c r="AQ1033" s="19">
        <v>0.0</v>
      </c>
      <c r="AR1033" s="19">
        <v>0.0</v>
      </c>
      <c r="AS1033" s="19" t="s">
        <v>1320</v>
      </c>
      <c r="AT1033" s="21" t="s">
        <v>365</v>
      </c>
      <c r="AU1033" s="22"/>
      <c r="AV1033" s="22"/>
      <c r="AW1033" s="22"/>
      <c r="AX1033" s="22"/>
      <c r="AY1033" s="22"/>
      <c r="AZ1033" s="22"/>
      <c r="BA1033" s="22"/>
      <c r="BB1033" s="22"/>
      <c r="BC1033" s="22"/>
      <c r="BD1033" s="22"/>
      <c r="BE1033" s="22"/>
      <c r="BF1033" s="22"/>
      <c r="BG1033" s="22"/>
      <c r="BH1033" s="22"/>
      <c r="BI1033" s="22"/>
      <c r="BJ1033" s="22"/>
      <c r="BK1033" s="22"/>
      <c r="BL1033" s="22"/>
      <c r="BM1033" s="22"/>
      <c r="BN1033" s="22"/>
    </row>
    <row r="1034" ht="15.75" customHeight="1">
      <c r="A1034" s="19">
        <v>1324.0</v>
      </c>
      <c r="B1034" s="19" t="s">
        <v>1358</v>
      </c>
      <c r="C1034" s="20" t="s">
        <v>343</v>
      </c>
      <c r="D1034" s="20" t="s">
        <v>65</v>
      </c>
      <c r="E1034" s="20" t="s">
        <v>404</v>
      </c>
      <c r="F1034" s="20"/>
      <c r="G1034" s="20"/>
      <c r="H1034" s="20"/>
      <c r="I1034" s="20"/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  <c r="T1034" s="20"/>
      <c r="U1034" s="20"/>
      <c r="V1034" s="20"/>
      <c r="W1034" s="20"/>
      <c r="X1034" s="20"/>
      <c r="Y1034" s="20"/>
      <c r="Z1034" s="20"/>
      <c r="AA1034" s="20"/>
      <c r="AB1034" s="20"/>
      <c r="AC1034" s="20"/>
      <c r="AD1034" s="20"/>
      <c r="AE1034" s="20"/>
      <c r="AF1034" s="20" t="s">
        <v>404</v>
      </c>
      <c r="AG1034" s="20"/>
      <c r="AH1034" s="20"/>
      <c r="AI1034" s="20"/>
      <c r="AJ1034" s="20"/>
      <c r="AK1034" s="20"/>
      <c r="AL1034" s="20"/>
      <c r="AM1034" s="20"/>
      <c r="AN1034" s="19">
        <v>12.0</v>
      </c>
      <c r="AO1034" s="19">
        <v>9.0</v>
      </c>
      <c r="AP1034" s="19">
        <v>8.0</v>
      </c>
      <c r="AQ1034" s="19">
        <v>0.0</v>
      </c>
      <c r="AR1034" s="19">
        <v>0.0</v>
      </c>
      <c r="AS1034" s="19" t="s">
        <v>1320</v>
      </c>
      <c r="AT1034" s="21" t="s">
        <v>345</v>
      </c>
      <c r="AU1034" s="22"/>
      <c r="AV1034" s="22"/>
      <c r="AW1034" s="22"/>
      <c r="AX1034" s="22"/>
      <c r="AY1034" s="22"/>
      <c r="AZ1034" s="22"/>
      <c r="BA1034" s="22"/>
      <c r="BB1034" s="22"/>
      <c r="BC1034" s="22"/>
      <c r="BD1034" s="22"/>
      <c r="BE1034" s="22"/>
      <c r="BF1034" s="22"/>
      <c r="BG1034" s="22"/>
      <c r="BH1034" s="22"/>
      <c r="BI1034" s="22"/>
      <c r="BJ1034" s="22"/>
      <c r="BK1034" s="22"/>
      <c r="BL1034" s="22"/>
      <c r="BM1034" s="22"/>
      <c r="BN1034" s="22"/>
    </row>
    <row r="1035" ht="15.75" customHeight="1">
      <c r="A1035" s="19">
        <v>1325.0</v>
      </c>
      <c r="B1035" s="19" t="s">
        <v>1358</v>
      </c>
      <c r="C1035" s="20" t="s">
        <v>245</v>
      </c>
      <c r="D1035" s="20" t="s">
        <v>9</v>
      </c>
      <c r="E1035" s="20" t="s">
        <v>374</v>
      </c>
      <c r="F1035" s="20" t="s">
        <v>374</v>
      </c>
      <c r="G1035" s="20"/>
      <c r="H1035" s="20"/>
      <c r="I1035" s="20"/>
      <c r="J1035" s="20"/>
      <c r="K1035" s="20"/>
      <c r="L1035" s="20"/>
      <c r="M1035" s="20"/>
      <c r="N1035" s="20"/>
      <c r="O1035" s="20"/>
      <c r="P1035" s="20"/>
      <c r="Q1035" s="20"/>
      <c r="R1035" s="20"/>
      <c r="S1035" s="20"/>
      <c r="T1035" s="20"/>
      <c r="U1035" s="20"/>
      <c r="V1035" s="20"/>
      <c r="W1035" s="20"/>
      <c r="X1035" s="20"/>
      <c r="Y1035" s="20"/>
      <c r="Z1035" s="20"/>
      <c r="AA1035" s="20"/>
      <c r="AB1035" s="20"/>
      <c r="AC1035" s="20"/>
      <c r="AD1035" s="20"/>
      <c r="AE1035" s="20"/>
      <c r="AF1035" s="20"/>
      <c r="AG1035" s="20"/>
      <c r="AH1035" s="20"/>
      <c r="AI1035" s="20"/>
      <c r="AJ1035" s="20"/>
      <c r="AK1035" s="20"/>
      <c r="AL1035" s="20"/>
      <c r="AM1035" s="20"/>
      <c r="AN1035" s="19">
        <v>4.0</v>
      </c>
      <c r="AO1035" s="19">
        <v>1.0</v>
      </c>
      <c r="AP1035" s="19">
        <v>0.0</v>
      </c>
      <c r="AQ1035" s="19">
        <v>0.0</v>
      </c>
      <c r="AR1035" s="19">
        <v>0.0</v>
      </c>
      <c r="AS1035" s="19" t="s">
        <v>1320</v>
      </c>
      <c r="AT1035" s="21" t="s">
        <v>365</v>
      </c>
      <c r="AU1035" s="22"/>
      <c r="AV1035" s="22"/>
      <c r="AW1035" s="22"/>
      <c r="AX1035" s="22"/>
      <c r="AY1035" s="22"/>
      <c r="AZ1035" s="22"/>
      <c r="BA1035" s="22"/>
      <c r="BB1035" s="22"/>
      <c r="BC1035" s="22"/>
      <c r="BD1035" s="22"/>
      <c r="BE1035" s="22"/>
      <c r="BF1035" s="22"/>
      <c r="BG1035" s="22"/>
      <c r="BH1035" s="22"/>
      <c r="BI1035" s="22"/>
      <c r="BJ1035" s="22"/>
      <c r="BK1035" s="22"/>
      <c r="BL1035" s="22"/>
      <c r="BM1035" s="22"/>
      <c r="BN1035" s="22"/>
    </row>
    <row r="1036" ht="15.75" customHeight="1">
      <c r="A1036" s="19">
        <v>1326.0</v>
      </c>
      <c r="B1036" s="19" t="s">
        <v>1358</v>
      </c>
      <c r="C1036" s="20" t="s">
        <v>343</v>
      </c>
      <c r="D1036" s="20" t="s">
        <v>65</v>
      </c>
      <c r="E1036" s="20" t="s">
        <v>347</v>
      </c>
      <c r="G1036" s="20"/>
      <c r="H1036" s="20"/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  <c r="T1036" s="20"/>
      <c r="U1036" s="20"/>
      <c r="V1036" s="20"/>
      <c r="W1036" s="20"/>
      <c r="X1036" s="20"/>
      <c r="Y1036" s="20"/>
      <c r="Z1036" s="20"/>
      <c r="AA1036" s="20"/>
      <c r="AB1036" s="20"/>
      <c r="AC1036" s="20"/>
      <c r="AD1036" s="20"/>
      <c r="AE1036" s="20"/>
      <c r="AF1036" s="20" t="s">
        <v>347</v>
      </c>
      <c r="AG1036" s="20"/>
      <c r="AH1036" s="20"/>
      <c r="AI1036" s="20"/>
      <c r="AJ1036" s="20"/>
      <c r="AK1036" s="20"/>
      <c r="AL1036" s="20"/>
      <c r="AM1036" s="20"/>
      <c r="AN1036" s="19">
        <v>28.0</v>
      </c>
      <c r="AO1036" s="19">
        <v>1.0</v>
      </c>
      <c r="AP1036" s="19">
        <v>0.0</v>
      </c>
      <c r="AQ1036" s="19">
        <v>0.0</v>
      </c>
      <c r="AR1036" s="19">
        <v>0.0</v>
      </c>
      <c r="AS1036" s="19" t="s">
        <v>1320</v>
      </c>
      <c r="AT1036" s="21" t="s">
        <v>345</v>
      </c>
      <c r="AU1036" s="22"/>
      <c r="AV1036" s="22"/>
      <c r="AW1036" s="22"/>
      <c r="AX1036" s="22"/>
      <c r="AY1036" s="22"/>
      <c r="AZ1036" s="22"/>
      <c r="BA1036" s="22"/>
      <c r="BB1036" s="22"/>
      <c r="BC1036" s="22"/>
      <c r="BD1036" s="22"/>
      <c r="BE1036" s="22"/>
      <c r="BF1036" s="22"/>
      <c r="BG1036" s="22"/>
      <c r="BH1036" s="22"/>
      <c r="BI1036" s="22"/>
      <c r="BJ1036" s="22"/>
      <c r="BK1036" s="22"/>
      <c r="BL1036" s="22"/>
      <c r="BM1036" s="22"/>
      <c r="BN1036" s="22"/>
    </row>
    <row r="1037" ht="15.75" customHeight="1">
      <c r="A1037" s="19">
        <v>1327.0</v>
      </c>
      <c r="B1037" s="19" t="s">
        <v>1359</v>
      </c>
      <c r="C1037" s="20" t="s">
        <v>245</v>
      </c>
      <c r="D1037" s="20" t="s">
        <v>9</v>
      </c>
      <c r="E1037" s="20" t="s">
        <v>376</v>
      </c>
      <c r="F1037" s="20" t="s">
        <v>376</v>
      </c>
      <c r="G1037" s="20"/>
      <c r="H1037" s="20"/>
      <c r="I1037" s="20"/>
      <c r="J1037" s="20"/>
      <c r="K1037" s="20"/>
      <c r="L1037" s="20"/>
      <c r="M1037" s="20"/>
      <c r="N1037" s="20"/>
      <c r="O1037" s="20"/>
      <c r="P1037" s="20"/>
      <c r="Q1037" s="20"/>
      <c r="R1037" s="20"/>
      <c r="S1037" s="20"/>
      <c r="T1037" s="20"/>
      <c r="U1037" s="20"/>
      <c r="V1037" s="20"/>
      <c r="W1037" s="20"/>
      <c r="X1037" s="20"/>
      <c r="Y1037" s="20"/>
      <c r="Z1037" s="20"/>
      <c r="AA1037" s="20"/>
      <c r="AB1037" s="20"/>
      <c r="AC1037" s="20"/>
      <c r="AD1037" s="20"/>
      <c r="AE1037" s="20"/>
      <c r="AF1037" s="20"/>
      <c r="AG1037" s="20"/>
      <c r="AH1037" s="20"/>
      <c r="AI1037" s="20"/>
      <c r="AJ1037" s="20"/>
      <c r="AK1037" s="20"/>
      <c r="AL1037" s="20"/>
      <c r="AM1037" s="20"/>
      <c r="AN1037" s="19">
        <v>62.0</v>
      </c>
      <c r="AO1037" s="19">
        <v>11.0</v>
      </c>
      <c r="AP1037" s="19">
        <v>2.0</v>
      </c>
      <c r="AQ1037" s="19">
        <v>0.0</v>
      </c>
      <c r="AR1037" s="19">
        <v>0.0</v>
      </c>
      <c r="AS1037" s="19" t="s">
        <v>1320</v>
      </c>
      <c r="AT1037" s="21" t="s">
        <v>365</v>
      </c>
      <c r="AU1037" s="22"/>
      <c r="AV1037" s="22"/>
      <c r="AW1037" s="22"/>
      <c r="AX1037" s="22"/>
      <c r="AY1037" s="22"/>
      <c r="AZ1037" s="22"/>
      <c r="BA1037" s="22"/>
      <c r="BB1037" s="22"/>
      <c r="BC1037" s="22"/>
      <c r="BD1037" s="22"/>
      <c r="BE1037" s="22"/>
      <c r="BF1037" s="22"/>
      <c r="BG1037" s="22"/>
      <c r="BH1037" s="22"/>
      <c r="BI1037" s="22"/>
      <c r="BJ1037" s="22"/>
      <c r="BK1037" s="22"/>
      <c r="BL1037" s="22"/>
      <c r="BM1037" s="22"/>
      <c r="BN1037" s="22"/>
    </row>
    <row r="1038" ht="15.75" customHeight="1">
      <c r="A1038" s="19">
        <v>1328.0</v>
      </c>
      <c r="B1038" s="19" t="s">
        <v>1359</v>
      </c>
      <c r="C1038" s="20" t="s">
        <v>343</v>
      </c>
      <c r="D1038" s="20" t="s">
        <v>65</v>
      </c>
      <c r="E1038" s="20" t="s">
        <v>417</v>
      </c>
      <c r="G1038" s="20"/>
      <c r="H1038" s="20"/>
      <c r="I1038" s="20"/>
      <c r="J1038" s="20"/>
      <c r="K1038" s="20"/>
      <c r="L1038" s="20"/>
      <c r="M1038" s="20"/>
      <c r="N1038" s="20"/>
      <c r="O1038" s="20"/>
      <c r="P1038" s="20"/>
      <c r="Q1038" s="20"/>
      <c r="R1038" s="20"/>
      <c r="S1038" s="20"/>
      <c r="T1038" s="20"/>
      <c r="U1038" s="20"/>
      <c r="V1038" s="20"/>
      <c r="W1038" s="20"/>
      <c r="X1038" s="20"/>
      <c r="Y1038" s="20"/>
      <c r="Z1038" s="20"/>
      <c r="AA1038" s="20"/>
      <c r="AB1038" s="20"/>
      <c r="AC1038" s="20"/>
      <c r="AD1038" s="20"/>
      <c r="AE1038" s="20"/>
      <c r="AF1038" s="20" t="s">
        <v>417</v>
      </c>
      <c r="AG1038" s="20"/>
      <c r="AH1038" s="20"/>
      <c r="AI1038" s="20"/>
      <c r="AJ1038" s="20"/>
      <c r="AK1038" s="20"/>
      <c r="AL1038" s="20"/>
      <c r="AM1038" s="20"/>
      <c r="AN1038" s="19">
        <v>22.0</v>
      </c>
      <c r="AO1038" s="19">
        <v>2.0</v>
      </c>
      <c r="AP1038" s="19">
        <v>0.0</v>
      </c>
      <c r="AQ1038" s="19">
        <v>0.0</v>
      </c>
      <c r="AR1038" s="19">
        <v>0.0</v>
      </c>
      <c r="AS1038" s="19" t="s">
        <v>1320</v>
      </c>
      <c r="AT1038" s="21" t="s">
        <v>345</v>
      </c>
      <c r="AU1038" s="22"/>
      <c r="AV1038" s="22"/>
      <c r="AW1038" s="22"/>
      <c r="AX1038" s="22"/>
      <c r="AY1038" s="22"/>
      <c r="AZ1038" s="22"/>
      <c r="BA1038" s="22"/>
      <c r="BB1038" s="22"/>
      <c r="BC1038" s="22"/>
      <c r="BD1038" s="22"/>
      <c r="BE1038" s="22"/>
      <c r="BF1038" s="22"/>
      <c r="BG1038" s="22"/>
      <c r="BH1038" s="22"/>
      <c r="BI1038" s="22"/>
      <c r="BJ1038" s="22"/>
      <c r="BK1038" s="22"/>
      <c r="BL1038" s="22"/>
      <c r="BM1038" s="22"/>
      <c r="BN1038" s="22"/>
    </row>
    <row r="1039" ht="15.75" customHeight="1">
      <c r="A1039" s="19">
        <v>1329.0</v>
      </c>
      <c r="B1039" s="19" t="s">
        <v>1359</v>
      </c>
      <c r="C1039" s="20" t="s">
        <v>245</v>
      </c>
      <c r="D1039" s="20" t="s">
        <v>9</v>
      </c>
      <c r="E1039" s="20" t="s">
        <v>380</v>
      </c>
      <c r="F1039" s="20" t="s">
        <v>380</v>
      </c>
      <c r="G1039" s="20"/>
      <c r="H1039" s="20"/>
      <c r="I1039" s="20"/>
      <c r="J1039" s="20"/>
      <c r="K1039" s="20"/>
      <c r="L1039" s="20"/>
      <c r="M1039" s="20"/>
      <c r="N1039" s="20"/>
      <c r="O1039" s="20"/>
      <c r="P1039" s="20"/>
      <c r="Q1039" s="20"/>
      <c r="R1039" s="20"/>
      <c r="S1039" s="20"/>
      <c r="T1039" s="20"/>
      <c r="U1039" s="20"/>
      <c r="V1039" s="20"/>
      <c r="W1039" s="20"/>
      <c r="X1039" s="20"/>
      <c r="Y1039" s="20"/>
      <c r="Z1039" s="20"/>
      <c r="AA1039" s="20"/>
      <c r="AB1039" s="20"/>
      <c r="AC1039" s="20"/>
      <c r="AD1039" s="20"/>
      <c r="AE1039" s="20"/>
      <c r="AF1039" s="20"/>
      <c r="AG1039" s="20"/>
      <c r="AH1039" s="20"/>
      <c r="AI1039" s="20"/>
      <c r="AJ1039" s="20"/>
      <c r="AK1039" s="20"/>
      <c r="AL1039" s="20"/>
      <c r="AM1039" s="20"/>
      <c r="AN1039" s="19">
        <v>11.0</v>
      </c>
      <c r="AO1039" s="19">
        <v>3.0</v>
      </c>
      <c r="AP1039" s="19">
        <v>0.0</v>
      </c>
      <c r="AQ1039" s="19">
        <v>0.0</v>
      </c>
      <c r="AR1039" s="19">
        <v>0.0</v>
      </c>
      <c r="AS1039" s="19" t="s">
        <v>1320</v>
      </c>
      <c r="AT1039" s="21" t="s">
        <v>365</v>
      </c>
      <c r="AU1039" s="22"/>
      <c r="AV1039" s="22"/>
      <c r="AW1039" s="22"/>
      <c r="AX1039" s="22"/>
      <c r="AY1039" s="22"/>
      <c r="AZ1039" s="22"/>
      <c r="BA1039" s="22"/>
      <c r="BB1039" s="22"/>
      <c r="BC1039" s="22"/>
      <c r="BD1039" s="22"/>
      <c r="BE1039" s="22"/>
      <c r="BF1039" s="22"/>
      <c r="BG1039" s="22"/>
      <c r="BH1039" s="22"/>
      <c r="BI1039" s="22"/>
      <c r="BJ1039" s="22"/>
      <c r="BK1039" s="22"/>
      <c r="BL1039" s="22"/>
      <c r="BM1039" s="22"/>
      <c r="BN1039" s="22"/>
    </row>
    <row r="1040" ht="15.75" customHeight="1">
      <c r="A1040" s="19">
        <v>1330.0</v>
      </c>
      <c r="B1040" s="19" t="s">
        <v>1360</v>
      </c>
      <c r="C1040" s="20" t="s">
        <v>1361</v>
      </c>
      <c r="D1040" s="20" t="s">
        <v>65</v>
      </c>
      <c r="E1040" s="20" t="s">
        <v>367</v>
      </c>
      <c r="F1040" s="20"/>
      <c r="G1040" s="20"/>
      <c r="H1040" s="20"/>
      <c r="I1040" s="20"/>
      <c r="J1040" s="20"/>
      <c r="K1040" s="20"/>
      <c r="L1040" s="20"/>
      <c r="M1040" s="20"/>
      <c r="N1040" s="20"/>
      <c r="O1040" s="20"/>
      <c r="P1040" s="20"/>
      <c r="Q1040" s="20"/>
      <c r="R1040" s="20"/>
      <c r="S1040" s="20"/>
      <c r="T1040" s="20"/>
      <c r="U1040" s="20"/>
      <c r="V1040" s="20"/>
      <c r="W1040" s="20"/>
      <c r="X1040" s="20"/>
      <c r="Y1040" s="20"/>
      <c r="Z1040" s="20"/>
      <c r="AA1040" s="20"/>
      <c r="AB1040" s="20"/>
      <c r="AC1040" s="20"/>
      <c r="AD1040" s="20"/>
      <c r="AE1040" s="20"/>
      <c r="AF1040" s="20" t="s">
        <v>367</v>
      </c>
      <c r="AG1040" s="20"/>
      <c r="AH1040" s="20"/>
      <c r="AI1040" s="20"/>
      <c r="AJ1040" s="20"/>
      <c r="AK1040" s="20"/>
      <c r="AL1040" s="20"/>
      <c r="AM1040" s="20"/>
      <c r="AN1040" s="19">
        <v>19.0</v>
      </c>
      <c r="AO1040" s="19">
        <v>4.0</v>
      </c>
      <c r="AP1040" s="19">
        <v>0.0</v>
      </c>
      <c r="AQ1040" s="19">
        <v>0.0</v>
      </c>
      <c r="AR1040" s="19">
        <v>0.0</v>
      </c>
      <c r="AS1040" s="19" t="s">
        <v>1320</v>
      </c>
      <c r="AT1040" s="21" t="s">
        <v>345</v>
      </c>
      <c r="AU1040" s="22"/>
      <c r="AV1040" s="22"/>
      <c r="AW1040" s="22"/>
      <c r="AX1040" s="22"/>
      <c r="AY1040" s="22"/>
      <c r="AZ1040" s="22"/>
      <c r="BA1040" s="22"/>
      <c r="BB1040" s="22"/>
      <c r="BC1040" s="22"/>
      <c r="BD1040" s="22"/>
      <c r="BE1040" s="22"/>
      <c r="BF1040" s="22"/>
      <c r="BG1040" s="22"/>
      <c r="BH1040" s="22"/>
      <c r="BI1040" s="22"/>
      <c r="BJ1040" s="22"/>
      <c r="BK1040" s="22"/>
      <c r="BL1040" s="22"/>
      <c r="BM1040" s="22"/>
      <c r="BN1040" s="22"/>
    </row>
    <row r="1041" ht="15.75" customHeight="1">
      <c r="A1041" s="19">
        <v>1331.0</v>
      </c>
      <c r="B1041" s="19" t="s">
        <v>1360</v>
      </c>
      <c r="C1041" s="20" t="s">
        <v>245</v>
      </c>
      <c r="D1041" s="20" t="s">
        <v>9</v>
      </c>
      <c r="E1041" s="20" t="s">
        <v>381</v>
      </c>
      <c r="F1041" s="20" t="s">
        <v>381</v>
      </c>
      <c r="G1041" s="20"/>
      <c r="H1041" s="20"/>
      <c r="I1041" s="20"/>
      <c r="J1041" s="20"/>
      <c r="K1041" s="20"/>
      <c r="L1041" s="20"/>
      <c r="M1041" s="20"/>
      <c r="N1041" s="20"/>
      <c r="O1041" s="20"/>
      <c r="P1041" s="20"/>
      <c r="Q1041" s="20"/>
      <c r="R1041" s="20"/>
      <c r="S1041" s="20"/>
      <c r="T1041" s="20"/>
      <c r="U1041" s="20"/>
      <c r="V1041" s="20"/>
      <c r="W1041" s="20"/>
      <c r="X1041" s="20"/>
      <c r="Y1041" s="20"/>
      <c r="Z1041" s="20"/>
      <c r="AA1041" s="20"/>
      <c r="AB1041" s="20"/>
      <c r="AC1041" s="20"/>
      <c r="AD1041" s="20"/>
      <c r="AE1041" s="20"/>
      <c r="AF1041" s="20"/>
      <c r="AG1041" s="20"/>
      <c r="AH1041" s="20"/>
      <c r="AI1041" s="20"/>
      <c r="AJ1041" s="20"/>
      <c r="AK1041" s="20"/>
      <c r="AL1041" s="20"/>
      <c r="AM1041" s="20"/>
      <c r="AN1041" s="19">
        <v>66.0</v>
      </c>
      <c r="AO1041" s="19">
        <v>1.0</v>
      </c>
      <c r="AP1041" s="19">
        <v>0.0</v>
      </c>
      <c r="AQ1041" s="19">
        <v>0.0</v>
      </c>
      <c r="AR1041" s="19">
        <v>1.0</v>
      </c>
      <c r="AS1041" s="19" t="s">
        <v>1320</v>
      </c>
      <c r="AT1041" s="21" t="s">
        <v>365</v>
      </c>
      <c r="AU1041" s="22"/>
      <c r="AV1041" s="22"/>
      <c r="AW1041" s="22"/>
      <c r="AX1041" s="22"/>
      <c r="AY1041" s="22"/>
      <c r="AZ1041" s="22"/>
      <c r="BA1041" s="22"/>
      <c r="BB1041" s="22"/>
      <c r="BC1041" s="22"/>
      <c r="BD1041" s="22"/>
      <c r="BE1041" s="22"/>
      <c r="BF1041" s="22"/>
      <c r="BG1041" s="22"/>
      <c r="BH1041" s="22"/>
      <c r="BI1041" s="22"/>
      <c r="BJ1041" s="22"/>
      <c r="BK1041" s="22"/>
      <c r="BL1041" s="22"/>
      <c r="BM1041" s="22"/>
      <c r="BN1041" s="22"/>
    </row>
    <row r="1042" ht="15.75" customHeight="1">
      <c r="A1042" s="19">
        <v>1332.0</v>
      </c>
      <c r="B1042" s="19" t="s">
        <v>1360</v>
      </c>
      <c r="C1042" s="20" t="s">
        <v>343</v>
      </c>
      <c r="D1042" s="20" t="s">
        <v>65</v>
      </c>
      <c r="E1042" s="20" t="s">
        <v>415</v>
      </c>
      <c r="F1042" s="20"/>
      <c r="G1042" s="20"/>
      <c r="H1042" s="20"/>
      <c r="I1042" s="20"/>
      <c r="J1042" s="20"/>
      <c r="K1042" s="20"/>
      <c r="L1042" s="20"/>
      <c r="M1042" s="20"/>
      <c r="N1042" s="20"/>
      <c r="O1042" s="20"/>
      <c r="P1042" s="20"/>
      <c r="Q1042" s="20"/>
      <c r="R1042" s="20"/>
      <c r="S1042" s="20"/>
      <c r="T1042" s="20"/>
      <c r="U1042" s="20"/>
      <c r="V1042" s="20"/>
      <c r="W1042" s="20"/>
      <c r="X1042" s="20"/>
      <c r="Y1042" s="20"/>
      <c r="Z1042" s="20"/>
      <c r="AA1042" s="20"/>
      <c r="AB1042" s="20"/>
      <c r="AC1042" s="20"/>
      <c r="AD1042" s="20"/>
      <c r="AE1042" s="20"/>
      <c r="AF1042" s="20" t="s">
        <v>415</v>
      </c>
      <c r="AG1042" s="20"/>
      <c r="AH1042" s="20"/>
      <c r="AI1042" s="20"/>
      <c r="AJ1042" s="20"/>
      <c r="AK1042" s="20"/>
      <c r="AL1042" s="20"/>
      <c r="AM1042" s="20"/>
      <c r="AN1042" s="19">
        <v>15.0</v>
      </c>
      <c r="AO1042" s="19">
        <v>4.0</v>
      </c>
      <c r="AP1042" s="19">
        <v>3.0</v>
      </c>
      <c r="AQ1042" s="19">
        <v>0.0</v>
      </c>
      <c r="AR1042" s="19">
        <v>0.0</v>
      </c>
      <c r="AS1042" s="19" t="s">
        <v>1320</v>
      </c>
      <c r="AT1042" s="21" t="s">
        <v>345</v>
      </c>
      <c r="AU1042" s="22"/>
      <c r="AV1042" s="22"/>
      <c r="AW1042" s="22"/>
      <c r="AX1042" s="22"/>
      <c r="AY1042" s="22"/>
      <c r="AZ1042" s="22"/>
      <c r="BA1042" s="22"/>
      <c r="BB1042" s="22"/>
      <c r="BC1042" s="22"/>
      <c r="BD1042" s="22"/>
      <c r="BE1042" s="22"/>
      <c r="BF1042" s="22"/>
      <c r="BG1042" s="22"/>
      <c r="BH1042" s="22"/>
      <c r="BI1042" s="22"/>
      <c r="BJ1042" s="22"/>
      <c r="BK1042" s="22"/>
      <c r="BL1042" s="22"/>
      <c r="BM1042" s="22"/>
      <c r="BN1042" s="22"/>
    </row>
    <row r="1043" ht="15.75" customHeight="1">
      <c r="A1043" s="19">
        <v>1333.0</v>
      </c>
      <c r="B1043" s="19" t="s">
        <v>1362</v>
      </c>
      <c r="C1043" s="20" t="s">
        <v>245</v>
      </c>
      <c r="D1043" s="20" t="s">
        <v>9</v>
      </c>
      <c r="E1043" s="20" t="s">
        <v>382</v>
      </c>
      <c r="F1043" s="20" t="s">
        <v>382</v>
      </c>
      <c r="G1043" s="20"/>
      <c r="H1043" s="20"/>
      <c r="I1043" s="20"/>
      <c r="J1043" s="20"/>
      <c r="K1043" s="20"/>
      <c r="L1043" s="20"/>
      <c r="M1043" s="20"/>
      <c r="N1043" s="20"/>
      <c r="O1043" s="20"/>
      <c r="P1043" s="20"/>
      <c r="Q1043" s="20"/>
      <c r="R1043" s="20"/>
      <c r="S1043" s="20"/>
      <c r="T1043" s="20"/>
      <c r="U1043" s="20"/>
      <c r="V1043" s="20"/>
      <c r="W1043" s="20"/>
      <c r="X1043" s="20"/>
      <c r="Y1043" s="20"/>
      <c r="Z1043" s="20"/>
      <c r="AA1043" s="20"/>
      <c r="AB1043" s="20"/>
      <c r="AC1043" s="20"/>
      <c r="AD1043" s="20"/>
      <c r="AE1043" s="20"/>
      <c r="AF1043" s="20"/>
      <c r="AG1043" s="20"/>
      <c r="AH1043" s="20"/>
      <c r="AI1043" s="20"/>
      <c r="AJ1043" s="20"/>
      <c r="AK1043" s="20"/>
      <c r="AL1043" s="20"/>
      <c r="AM1043" s="20"/>
      <c r="AN1043" s="19">
        <v>1.0</v>
      </c>
      <c r="AO1043" s="19">
        <v>0.0</v>
      </c>
      <c r="AP1043" s="19">
        <v>0.0</v>
      </c>
      <c r="AQ1043" s="19">
        <v>0.0</v>
      </c>
      <c r="AR1043" s="19">
        <v>0.0</v>
      </c>
      <c r="AS1043" s="19" t="s">
        <v>1320</v>
      </c>
      <c r="AT1043" s="21" t="s">
        <v>365</v>
      </c>
      <c r="AU1043" s="22"/>
      <c r="AV1043" s="22"/>
      <c r="AW1043" s="22"/>
      <c r="AX1043" s="22"/>
      <c r="AY1043" s="22"/>
      <c r="AZ1043" s="22"/>
      <c r="BA1043" s="22"/>
      <c r="BB1043" s="22"/>
      <c r="BC1043" s="22"/>
      <c r="BD1043" s="22"/>
      <c r="BE1043" s="22"/>
      <c r="BF1043" s="22"/>
      <c r="BG1043" s="22"/>
      <c r="BH1043" s="22"/>
      <c r="BI1043" s="22"/>
      <c r="BJ1043" s="22"/>
      <c r="BK1043" s="22"/>
      <c r="BL1043" s="22"/>
      <c r="BM1043" s="22"/>
      <c r="BN1043" s="22"/>
    </row>
    <row r="1044" ht="15.75" customHeight="1">
      <c r="A1044" s="19">
        <v>1334.0</v>
      </c>
      <c r="B1044" s="19" t="s">
        <v>1362</v>
      </c>
      <c r="C1044" s="20" t="s">
        <v>343</v>
      </c>
      <c r="D1044" s="20" t="s">
        <v>65</v>
      </c>
      <c r="E1044" s="20" t="s">
        <v>410</v>
      </c>
      <c r="F1044" s="20"/>
      <c r="G1044" s="20"/>
      <c r="H1044" s="20"/>
      <c r="I1044" s="20"/>
      <c r="J1044" s="20"/>
      <c r="K1044" s="20"/>
      <c r="L1044" s="20"/>
      <c r="M1044" s="20"/>
      <c r="N1044" s="20"/>
      <c r="O1044" s="20"/>
      <c r="P1044" s="20"/>
      <c r="Q1044" s="20"/>
      <c r="R1044" s="20"/>
      <c r="S1044" s="20"/>
      <c r="T1044" s="20"/>
      <c r="U1044" s="20"/>
      <c r="V1044" s="20"/>
      <c r="W1044" s="20"/>
      <c r="X1044" s="20"/>
      <c r="Y1044" s="20"/>
      <c r="Z1044" s="20"/>
      <c r="AA1044" s="20"/>
      <c r="AB1044" s="20"/>
      <c r="AC1044" s="20"/>
      <c r="AD1044" s="20"/>
      <c r="AE1044" s="20"/>
      <c r="AF1044" s="20" t="s">
        <v>410</v>
      </c>
      <c r="AG1044" s="20"/>
      <c r="AH1044" s="20"/>
      <c r="AI1044" s="20"/>
      <c r="AJ1044" s="20"/>
      <c r="AK1044" s="20"/>
      <c r="AL1044" s="20"/>
      <c r="AM1044" s="20"/>
      <c r="AN1044" s="19">
        <v>17.0</v>
      </c>
      <c r="AO1044" s="19">
        <v>0.0</v>
      </c>
      <c r="AP1044" s="19">
        <v>0.0</v>
      </c>
      <c r="AQ1044" s="19">
        <v>0.0</v>
      </c>
      <c r="AR1044" s="19">
        <v>0.0</v>
      </c>
      <c r="AS1044" s="19" t="s">
        <v>1320</v>
      </c>
      <c r="AT1044" s="21" t="s">
        <v>345</v>
      </c>
      <c r="AU1044" s="22"/>
      <c r="AV1044" s="22"/>
      <c r="AW1044" s="22"/>
      <c r="AX1044" s="22"/>
      <c r="AY1044" s="22"/>
      <c r="AZ1044" s="22"/>
      <c r="BA1044" s="22"/>
      <c r="BB1044" s="22"/>
      <c r="BC1044" s="22"/>
      <c r="BD1044" s="22"/>
      <c r="BE1044" s="22"/>
      <c r="BF1044" s="22"/>
      <c r="BG1044" s="22"/>
      <c r="BH1044" s="22"/>
      <c r="BI1044" s="22"/>
      <c r="BJ1044" s="22"/>
      <c r="BK1044" s="22"/>
      <c r="BL1044" s="22"/>
      <c r="BM1044" s="22"/>
      <c r="BN1044" s="22"/>
    </row>
    <row r="1045" ht="15.75" customHeight="1">
      <c r="A1045" s="19">
        <v>1335.0</v>
      </c>
      <c r="B1045" s="19" t="s">
        <v>1362</v>
      </c>
      <c r="C1045" s="20" t="s">
        <v>245</v>
      </c>
      <c r="D1045" s="20" t="s">
        <v>9</v>
      </c>
      <c r="E1045" s="20" t="s">
        <v>821</v>
      </c>
      <c r="F1045" s="20" t="s">
        <v>821</v>
      </c>
      <c r="G1045" s="20"/>
      <c r="H1045" s="20"/>
      <c r="I1045" s="20"/>
      <c r="J1045" s="20"/>
      <c r="K1045" s="20"/>
      <c r="L1045" s="20"/>
      <c r="M1045" s="20"/>
      <c r="N1045" s="20"/>
      <c r="O1045" s="20"/>
      <c r="P1045" s="20"/>
      <c r="Q1045" s="20"/>
      <c r="R1045" s="20"/>
      <c r="S1045" s="20"/>
      <c r="T1045" s="20"/>
      <c r="U1045" s="20"/>
      <c r="V1045" s="20"/>
      <c r="W1045" s="20"/>
      <c r="X1045" s="20"/>
      <c r="Y1045" s="20"/>
      <c r="Z1045" s="20"/>
      <c r="AA1045" s="20"/>
      <c r="AB1045" s="20"/>
      <c r="AC1045" s="20"/>
      <c r="AD1045" s="20"/>
      <c r="AE1045" s="20"/>
      <c r="AF1045" s="20"/>
      <c r="AG1045" s="20"/>
      <c r="AH1045" s="20"/>
      <c r="AI1045" s="20"/>
      <c r="AJ1045" s="20"/>
      <c r="AK1045" s="20"/>
      <c r="AL1045" s="20"/>
      <c r="AM1045" s="20"/>
      <c r="AN1045" s="19">
        <v>1.0</v>
      </c>
      <c r="AO1045" s="19">
        <v>1.0</v>
      </c>
      <c r="AP1045" s="19">
        <v>0.0</v>
      </c>
      <c r="AQ1045" s="19">
        <v>0.0</v>
      </c>
      <c r="AR1045" s="19">
        <v>0.0</v>
      </c>
      <c r="AS1045" s="19" t="s">
        <v>1320</v>
      </c>
      <c r="AT1045" s="21" t="s">
        <v>365</v>
      </c>
      <c r="AU1045" s="22"/>
      <c r="AV1045" s="22"/>
      <c r="AW1045" s="22"/>
      <c r="AX1045" s="22"/>
      <c r="AY1045" s="22"/>
      <c r="AZ1045" s="22"/>
      <c r="BA1045" s="22"/>
      <c r="BB1045" s="22"/>
      <c r="BC1045" s="22"/>
      <c r="BD1045" s="22"/>
      <c r="BE1045" s="22"/>
      <c r="BF1045" s="22"/>
      <c r="BG1045" s="22"/>
      <c r="BH1045" s="22"/>
      <c r="BI1045" s="22"/>
      <c r="BJ1045" s="22"/>
      <c r="BK1045" s="22"/>
      <c r="BL1045" s="22"/>
      <c r="BM1045" s="22"/>
      <c r="BN1045" s="22"/>
    </row>
    <row r="1046" ht="15.75" customHeight="1">
      <c r="A1046" s="19">
        <v>1336.0</v>
      </c>
      <c r="B1046" s="19" t="s">
        <v>1363</v>
      </c>
      <c r="C1046" s="20" t="s">
        <v>343</v>
      </c>
      <c r="D1046" s="20" t="s">
        <v>65</v>
      </c>
      <c r="E1046" s="20" t="s">
        <v>399</v>
      </c>
      <c r="F1046" s="20"/>
      <c r="G1046" s="20"/>
      <c r="H1046" s="20"/>
      <c r="I1046" s="20"/>
      <c r="J1046" s="20"/>
      <c r="K1046" s="20"/>
      <c r="L1046" s="20"/>
      <c r="M1046" s="20"/>
      <c r="N1046" s="20"/>
      <c r="O1046" s="20"/>
      <c r="P1046" s="20"/>
      <c r="Q1046" s="20"/>
      <c r="R1046" s="20"/>
      <c r="S1046" s="20"/>
      <c r="T1046" s="20"/>
      <c r="U1046" s="20"/>
      <c r="V1046" s="20"/>
      <c r="W1046" s="20"/>
      <c r="X1046" s="20"/>
      <c r="Y1046" s="20"/>
      <c r="Z1046" s="20"/>
      <c r="AA1046" s="20"/>
      <c r="AB1046" s="20"/>
      <c r="AC1046" s="20"/>
      <c r="AD1046" s="20"/>
      <c r="AE1046" s="20"/>
      <c r="AF1046" s="20" t="s">
        <v>399</v>
      </c>
      <c r="AG1046" s="20"/>
      <c r="AH1046" s="20"/>
      <c r="AI1046" s="20"/>
      <c r="AJ1046" s="20"/>
      <c r="AK1046" s="20"/>
      <c r="AL1046" s="20"/>
      <c r="AM1046" s="20"/>
      <c r="AN1046" s="19">
        <v>12.0</v>
      </c>
      <c r="AO1046" s="19">
        <v>0.0</v>
      </c>
      <c r="AP1046" s="19">
        <v>0.0</v>
      </c>
      <c r="AQ1046" s="19">
        <v>0.0</v>
      </c>
      <c r="AR1046" s="19">
        <v>0.0</v>
      </c>
      <c r="AS1046" s="19" t="s">
        <v>1320</v>
      </c>
      <c r="AT1046" s="21" t="s">
        <v>345</v>
      </c>
      <c r="AU1046" s="22"/>
      <c r="AV1046" s="22"/>
      <c r="AW1046" s="22"/>
      <c r="AX1046" s="22"/>
      <c r="AY1046" s="22"/>
      <c r="AZ1046" s="22"/>
      <c r="BA1046" s="22"/>
      <c r="BB1046" s="22"/>
      <c r="BC1046" s="22"/>
      <c r="BD1046" s="22"/>
      <c r="BE1046" s="22"/>
      <c r="BF1046" s="22"/>
      <c r="BG1046" s="22"/>
      <c r="BH1046" s="22"/>
      <c r="BI1046" s="22"/>
      <c r="BJ1046" s="22"/>
      <c r="BK1046" s="22"/>
      <c r="BL1046" s="22"/>
      <c r="BM1046" s="22"/>
      <c r="BN1046" s="22"/>
    </row>
    <row r="1047" ht="15.75" customHeight="1">
      <c r="A1047" s="19">
        <v>1337.0</v>
      </c>
      <c r="B1047" s="19" t="s">
        <v>1363</v>
      </c>
      <c r="C1047" s="20" t="s">
        <v>245</v>
      </c>
      <c r="D1047" s="20" t="s">
        <v>9</v>
      </c>
      <c r="E1047" s="20" t="s">
        <v>383</v>
      </c>
      <c r="F1047" s="20" t="s">
        <v>383</v>
      </c>
      <c r="G1047" s="20"/>
      <c r="H1047" s="20"/>
      <c r="I1047" s="20"/>
      <c r="J1047" s="20"/>
      <c r="K1047" s="20"/>
      <c r="L1047" s="20"/>
      <c r="M1047" s="20"/>
      <c r="N1047" s="20"/>
      <c r="O1047" s="20"/>
      <c r="P1047" s="20"/>
      <c r="Q1047" s="20"/>
      <c r="R1047" s="20"/>
      <c r="S1047" s="20"/>
      <c r="T1047" s="20"/>
      <c r="U1047" s="20"/>
      <c r="V1047" s="20"/>
      <c r="W1047" s="20"/>
      <c r="X1047" s="20"/>
      <c r="Y1047" s="20"/>
      <c r="Z1047" s="20"/>
      <c r="AA1047" s="20"/>
      <c r="AB1047" s="20"/>
      <c r="AC1047" s="20"/>
      <c r="AD1047" s="20"/>
      <c r="AE1047" s="20"/>
      <c r="AF1047" s="20"/>
      <c r="AG1047" s="20"/>
      <c r="AH1047" s="20"/>
      <c r="AI1047" s="20"/>
      <c r="AJ1047" s="20"/>
      <c r="AK1047" s="20"/>
      <c r="AL1047" s="20"/>
      <c r="AM1047" s="20"/>
      <c r="AN1047" s="19">
        <v>34.0</v>
      </c>
      <c r="AO1047" s="19">
        <v>0.0</v>
      </c>
      <c r="AP1047" s="19">
        <v>0.0</v>
      </c>
      <c r="AQ1047" s="19">
        <v>0.0</v>
      </c>
      <c r="AR1047" s="19">
        <v>0.0</v>
      </c>
      <c r="AS1047" s="19" t="s">
        <v>1320</v>
      </c>
      <c r="AT1047" s="21" t="s">
        <v>365</v>
      </c>
      <c r="AU1047" s="22"/>
      <c r="AV1047" s="22"/>
      <c r="AW1047" s="22"/>
      <c r="AX1047" s="22"/>
      <c r="AY1047" s="22"/>
      <c r="AZ1047" s="22"/>
      <c r="BA1047" s="22"/>
      <c r="BB1047" s="22"/>
      <c r="BC1047" s="22"/>
      <c r="BD1047" s="22"/>
      <c r="BE1047" s="22"/>
      <c r="BF1047" s="22"/>
      <c r="BG1047" s="22"/>
      <c r="BH1047" s="22"/>
      <c r="BI1047" s="22"/>
      <c r="BJ1047" s="22"/>
      <c r="BK1047" s="22"/>
      <c r="BL1047" s="22"/>
      <c r="BM1047" s="22"/>
      <c r="BN1047" s="22"/>
    </row>
    <row r="1048" ht="15.75" customHeight="1">
      <c r="A1048" s="19">
        <v>1338.0</v>
      </c>
      <c r="B1048" s="19" t="s">
        <v>1363</v>
      </c>
      <c r="C1048" s="20" t="s">
        <v>245</v>
      </c>
      <c r="D1048" s="20" t="s">
        <v>9</v>
      </c>
      <c r="E1048" s="20" t="s">
        <v>386</v>
      </c>
      <c r="F1048" s="20" t="s">
        <v>386</v>
      </c>
      <c r="G1048" s="20"/>
      <c r="H1048" s="20"/>
      <c r="I1048" s="20"/>
      <c r="J1048" s="20"/>
      <c r="K1048" s="20"/>
      <c r="L1048" s="20"/>
      <c r="M1048" s="20"/>
      <c r="N1048" s="20"/>
      <c r="O1048" s="20"/>
      <c r="P1048" s="20"/>
      <c r="Q1048" s="20"/>
      <c r="R1048" s="20"/>
      <c r="S1048" s="20"/>
      <c r="T1048" s="20"/>
      <c r="U1048" s="20"/>
      <c r="V1048" s="20"/>
      <c r="W1048" s="20"/>
      <c r="X1048" s="20"/>
      <c r="Y1048" s="20"/>
      <c r="Z1048" s="20"/>
      <c r="AA1048" s="20"/>
      <c r="AB1048" s="20"/>
      <c r="AC1048" s="20"/>
      <c r="AD1048" s="20"/>
      <c r="AE1048" s="20"/>
      <c r="AF1048" s="20"/>
      <c r="AG1048" s="20"/>
      <c r="AH1048" s="20"/>
      <c r="AI1048" s="20"/>
      <c r="AJ1048" s="20"/>
      <c r="AK1048" s="20"/>
      <c r="AL1048" s="20"/>
      <c r="AM1048" s="20"/>
      <c r="AN1048" s="19">
        <v>2.0</v>
      </c>
      <c r="AO1048" s="19">
        <v>0.0</v>
      </c>
      <c r="AP1048" s="19">
        <v>0.0</v>
      </c>
      <c r="AQ1048" s="19">
        <v>0.0</v>
      </c>
      <c r="AR1048" s="19">
        <v>0.0</v>
      </c>
      <c r="AS1048" s="19" t="s">
        <v>1320</v>
      </c>
      <c r="AT1048" s="21" t="s">
        <v>365</v>
      </c>
      <c r="AU1048" s="22"/>
      <c r="AV1048" s="22"/>
      <c r="AW1048" s="22"/>
      <c r="AX1048" s="22"/>
      <c r="AY1048" s="22"/>
      <c r="AZ1048" s="22"/>
      <c r="BA1048" s="22"/>
      <c r="BB1048" s="22"/>
      <c r="BC1048" s="22"/>
      <c r="BD1048" s="22"/>
      <c r="BE1048" s="22"/>
      <c r="BF1048" s="22"/>
      <c r="BG1048" s="22"/>
      <c r="BH1048" s="22"/>
      <c r="BI1048" s="22"/>
      <c r="BJ1048" s="22"/>
      <c r="BK1048" s="22"/>
      <c r="BL1048" s="22"/>
      <c r="BM1048" s="22"/>
      <c r="BN1048" s="22"/>
    </row>
    <row r="1049" ht="15.75" customHeight="1">
      <c r="A1049" s="19">
        <v>1339.0</v>
      </c>
      <c r="B1049" s="19" t="s">
        <v>1363</v>
      </c>
      <c r="C1049" s="20" t="s">
        <v>343</v>
      </c>
      <c r="D1049" s="20" t="s">
        <v>65</v>
      </c>
      <c r="E1049" s="20" t="s">
        <v>362</v>
      </c>
      <c r="F1049" s="20"/>
      <c r="G1049" s="20"/>
      <c r="H1049" s="20"/>
      <c r="I1049" s="20"/>
      <c r="J1049" s="20"/>
      <c r="K1049" s="20"/>
      <c r="L1049" s="20"/>
      <c r="M1049" s="20"/>
      <c r="N1049" s="20"/>
      <c r="O1049" s="20"/>
      <c r="P1049" s="20"/>
      <c r="Q1049" s="20"/>
      <c r="R1049" s="20"/>
      <c r="S1049" s="20"/>
      <c r="T1049" s="20"/>
      <c r="U1049" s="20"/>
      <c r="V1049" s="20"/>
      <c r="W1049" s="20"/>
      <c r="X1049" s="20"/>
      <c r="Y1049" s="20"/>
      <c r="Z1049" s="20"/>
      <c r="AA1049" s="20"/>
      <c r="AB1049" s="20"/>
      <c r="AC1049" s="20"/>
      <c r="AD1049" s="20"/>
      <c r="AE1049" s="20"/>
      <c r="AF1049" s="20" t="s">
        <v>362</v>
      </c>
      <c r="AG1049" s="20"/>
      <c r="AH1049" s="20"/>
      <c r="AI1049" s="20"/>
      <c r="AJ1049" s="20"/>
      <c r="AK1049" s="20"/>
      <c r="AL1049" s="20"/>
      <c r="AM1049" s="20"/>
      <c r="AN1049" s="19">
        <v>11.0</v>
      </c>
      <c r="AO1049" s="19">
        <v>0.0</v>
      </c>
      <c r="AP1049" s="19">
        <v>1.0</v>
      </c>
      <c r="AQ1049" s="19">
        <v>0.0</v>
      </c>
      <c r="AR1049" s="19">
        <v>0.0</v>
      </c>
      <c r="AS1049" s="19" t="s">
        <v>1320</v>
      </c>
      <c r="AT1049" s="21" t="s">
        <v>345</v>
      </c>
      <c r="AU1049" s="22"/>
      <c r="AV1049" s="22"/>
      <c r="AW1049" s="22"/>
      <c r="AX1049" s="22"/>
      <c r="AY1049" s="22"/>
      <c r="AZ1049" s="22"/>
      <c r="BA1049" s="22"/>
      <c r="BB1049" s="22"/>
      <c r="BC1049" s="22"/>
      <c r="BD1049" s="22"/>
      <c r="BE1049" s="22"/>
      <c r="BF1049" s="22"/>
      <c r="BG1049" s="22"/>
      <c r="BH1049" s="22"/>
      <c r="BI1049" s="22"/>
      <c r="BJ1049" s="22"/>
      <c r="BK1049" s="22"/>
      <c r="BL1049" s="22"/>
      <c r="BM1049" s="22"/>
      <c r="BN1049" s="22"/>
    </row>
    <row r="1050" ht="15.75" customHeight="1">
      <c r="A1050" s="19">
        <v>1340.0</v>
      </c>
      <c r="B1050" s="19" t="s">
        <v>1364</v>
      </c>
      <c r="C1050" s="20" t="s">
        <v>245</v>
      </c>
      <c r="D1050" s="20" t="s">
        <v>9</v>
      </c>
      <c r="E1050" s="20" t="s">
        <v>389</v>
      </c>
      <c r="F1050" s="20" t="s">
        <v>389</v>
      </c>
      <c r="G1050" s="20"/>
      <c r="H1050" s="20"/>
      <c r="I1050" s="20"/>
      <c r="J1050" s="20"/>
      <c r="K1050" s="20"/>
      <c r="L1050" s="20"/>
      <c r="M1050" s="20"/>
      <c r="N1050" s="20"/>
      <c r="O1050" s="20"/>
      <c r="P1050" s="20"/>
      <c r="Q1050" s="20"/>
      <c r="R1050" s="20"/>
      <c r="S1050" s="20"/>
      <c r="T1050" s="20"/>
      <c r="U1050" s="20"/>
      <c r="V1050" s="20"/>
      <c r="W1050" s="20"/>
      <c r="X1050" s="20"/>
      <c r="Y1050" s="20"/>
      <c r="Z1050" s="20"/>
      <c r="AA1050" s="20"/>
      <c r="AB1050" s="20"/>
      <c r="AC1050" s="20"/>
      <c r="AD1050" s="20"/>
      <c r="AE1050" s="20"/>
      <c r="AF1050" s="20"/>
      <c r="AG1050" s="20"/>
      <c r="AH1050" s="20"/>
      <c r="AI1050" s="20"/>
      <c r="AJ1050" s="20"/>
      <c r="AK1050" s="20"/>
      <c r="AL1050" s="20"/>
      <c r="AM1050" s="20"/>
      <c r="AN1050" s="19">
        <v>12.0</v>
      </c>
      <c r="AO1050" s="19">
        <v>0.0</v>
      </c>
      <c r="AP1050" s="19">
        <v>0.0</v>
      </c>
      <c r="AQ1050" s="19">
        <v>0.0</v>
      </c>
      <c r="AR1050" s="19">
        <v>0.0</v>
      </c>
      <c r="AS1050" s="19" t="s">
        <v>1320</v>
      </c>
      <c r="AT1050" s="21" t="s">
        <v>365</v>
      </c>
      <c r="AU1050" s="22"/>
      <c r="AV1050" s="22"/>
      <c r="AW1050" s="22"/>
      <c r="AX1050" s="22"/>
      <c r="AY1050" s="22"/>
      <c r="AZ1050" s="22"/>
      <c r="BA1050" s="22"/>
      <c r="BB1050" s="22"/>
      <c r="BC1050" s="22"/>
      <c r="BD1050" s="22"/>
      <c r="BE1050" s="22"/>
      <c r="BF1050" s="22"/>
      <c r="BG1050" s="22"/>
      <c r="BH1050" s="22"/>
      <c r="BI1050" s="22"/>
      <c r="BJ1050" s="22"/>
      <c r="BK1050" s="22"/>
      <c r="BL1050" s="22"/>
      <c r="BM1050" s="22"/>
      <c r="BN1050" s="22"/>
    </row>
    <row r="1051" ht="15.75" customHeight="1">
      <c r="A1051" s="19">
        <v>1341.0</v>
      </c>
      <c r="B1051" s="19" t="s">
        <v>1364</v>
      </c>
      <c r="C1051" s="20" t="s">
        <v>343</v>
      </c>
      <c r="D1051" s="20" t="s">
        <v>65</v>
      </c>
      <c r="E1051" s="20" t="s">
        <v>369</v>
      </c>
      <c r="F1051" s="20"/>
      <c r="G1051" s="20"/>
      <c r="H1051" s="20"/>
      <c r="I1051" s="20"/>
      <c r="J1051" s="20"/>
      <c r="K1051" s="20"/>
      <c r="L1051" s="20"/>
      <c r="M1051" s="20"/>
      <c r="N1051" s="20"/>
      <c r="O1051" s="20"/>
      <c r="P1051" s="20"/>
      <c r="Q1051" s="20"/>
      <c r="R1051" s="20"/>
      <c r="S1051" s="20"/>
      <c r="T1051" s="20"/>
      <c r="U1051" s="20"/>
      <c r="V1051" s="20"/>
      <c r="W1051" s="20"/>
      <c r="X1051" s="20"/>
      <c r="Y1051" s="20"/>
      <c r="Z1051" s="20"/>
      <c r="AA1051" s="20"/>
      <c r="AB1051" s="20"/>
      <c r="AC1051" s="20"/>
      <c r="AD1051" s="20"/>
      <c r="AE1051" s="20"/>
      <c r="AF1051" s="20" t="s">
        <v>369</v>
      </c>
      <c r="AG1051" s="20"/>
      <c r="AH1051" s="20"/>
      <c r="AI1051" s="20"/>
      <c r="AJ1051" s="20"/>
      <c r="AK1051" s="20"/>
      <c r="AL1051" s="20"/>
      <c r="AM1051" s="20"/>
      <c r="AN1051" s="19">
        <v>11.0</v>
      </c>
      <c r="AO1051" s="19">
        <v>0.0</v>
      </c>
      <c r="AP1051" s="19">
        <v>0.0</v>
      </c>
      <c r="AQ1051" s="19">
        <v>0.0</v>
      </c>
      <c r="AR1051" s="19">
        <v>0.0</v>
      </c>
      <c r="AS1051" s="19" t="s">
        <v>1320</v>
      </c>
      <c r="AT1051" s="21" t="s">
        <v>345</v>
      </c>
      <c r="AU1051" s="22"/>
      <c r="AV1051" s="22"/>
      <c r="AW1051" s="22"/>
      <c r="AX1051" s="22"/>
      <c r="AY1051" s="22"/>
      <c r="AZ1051" s="22"/>
      <c r="BA1051" s="22"/>
      <c r="BB1051" s="22"/>
      <c r="BC1051" s="22"/>
      <c r="BD1051" s="22"/>
      <c r="BE1051" s="22"/>
      <c r="BF1051" s="22"/>
      <c r="BG1051" s="22"/>
      <c r="BH1051" s="22"/>
      <c r="BI1051" s="22"/>
      <c r="BJ1051" s="22"/>
      <c r="BK1051" s="22"/>
      <c r="BL1051" s="22"/>
      <c r="BM1051" s="22"/>
      <c r="BN1051" s="22"/>
    </row>
    <row r="1052" ht="15.75" customHeight="1">
      <c r="A1052" s="19">
        <v>1342.0</v>
      </c>
      <c r="B1052" s="19" t="s">
        <v>1364</v>
      </c>
      <c r="C1052" s="20" t="s">
        <v>245</v>
      </c>
      <c r="D1052" s="20" t="s">
        <v>9</v>
      </c>
      <c r="E1052" s="20" t="s">
        <v>390</v>
      </c>
      <c r="F1052" s="20" t="s">
        <v>390</v>
      </c>
      <c r="G1052" s="20"/>
      <c r="H1052" s="20"/>
      <c r="I1052" s="20"/>
      <c r="J1052" s="20"/>
      <c r="K1052" s="20"/>
      <c r="L1052" s="20"/>
      <c r="M1052" s="20"/>
      <c r="N1052" s="20"/>
      <c r="O1052" s="20"/>
      <c r="P1052" s="20"/>
      <c r="Q1052" s="20"/>
      <c r="R1052" s="20"/>
      <c r="S1052" s="20"/>
      <c r="T1052" s="20"/>
      <c r="U1052" s="20"/>
      <c r="V1052" s="20"/>
      <c r="W1052" s="20"/>
      <c r="X1052" s="20"/>
      <c r="Y1052" s="20"/>
      <c r="Z1052" s="20"/>
      <c r="AA1052" s="20"/>
      <c r="AB1052" s="20"/>
      <c r="AC1052" s="20"/>
      <c r="AD1052" s="20"/>
      <c r="AE1052" s="20"/>
      <c r="AF1052" s="20"/>
      <c r="AG1052" s="20"/>
      <c r="AH1052" s="20"/>
      <c r="AI1052" s="20"/>
      <c r="AJ1052" s="20"/>
      <c r="AK1052" s="20"/>
      <c r="AL1052" s="20"/>
      <c r="AM1052" s="20"/>
      <c r="AN1052" s="19">
        <v>4.0</v>
      </c>
      <c r="AO1052" s="19">
        <v>2.0</v>
      </c>
      <c r="AP1052" s="19">
        <v>0.0</v>
      </c>
      <c r="AQ1052" s="19">
        <v>0.0</v>
      </c>
      <c r="AR1052" s="19">
        <v>0.0</v>
      </c>
      <c r="AS1052" s="19" t="s">
        <v>1320</v>
      </c>
      <c r="AT1052" s="21" t="s">
        <v>365</v>
      </c>
      <c r="AU1052" s="22"/>
      <c r="AV1052" s="22"/>
      <c r="AW1052" s="22"/>
      <c r="AX1052" s="22"/>
      <c r="AY1052" s="22"/>
      <c r="AZ1052" s="22"/>
      <c r="BA1052" s="22"/>
      <c r="BB1052" s="22"/>
      <c r="BC1052" s="22"/>
      <c r="BD1052" s="22"/>
      <c r="BE1052" s="22"/>
      <c r="BF1052" s="22"/>
      <c r="BG1052" s="22"/>
      <c r="BH1052" s="22"/>
      <c r="BI1052" s="22"/>
      <c r="BJ1052" s="22"/>
      <c r="BK1052" s="22"/>
      <c r="BL1052" s="22"/>
      <c r="BM1052" s="22"/>
      <c r="BN1052" s="22"/>
    </row>
    <row r="1053" ht="15.75" customHeight="1">
      <c r="A1053" s="19">
        <v>1343.0</v>
      </c>
      <c r="B1053" s="19" t="s">
        <v>1365</v>
      </c>
      <c r="C1053" s="20" t="s">
        <v>343</v>
      </c>
      <c r="D1053" s="20" t="s">
        <v>65</v>
      </c>
      <c r="E1053" s="20" t="s">
        <v>396</v>
      </c>
      <c r="F1053" s="20"/>
      <c r="G1053" s="20"/>
      <c r="H1053" s="20"/>
      <c r="I1053" s="20"/>
      <c r="J1053" s="20"/>
      <c r="K1053" s="20"/>
      <c r="L1053" s="20"/>
      <c r="M1053" s="20"/>
      <c r="N1053" s="20"/>
      <c r="O1053" s="20"/>
      <c r="P1053" s="20"/>
      <c r="Q1053" s="20"/>
      <c r="R1053" s="20"/>
      <c r="S1053" s="20"/>
      <c r="T1053" s="20"/>
      <c r="U1053" s="20"/>
      <c r="V1053" s="20"/>
      <c r="W1053" s="20"/>
      <c r="X1053" s="20"/>
      <c r="Y1053" s="20"/>
      <c r="Z1053" s="20"/>
      <c r="AA1053" s="20"/>
      <c r="AB1053" s="20"/>
      <c r="AC1053" s="20"/>
      <c r="AD1053" s="20"/>
      <c r="AE1053" s="20"/>
      <c r="AF1053" s="20" t="s">
        <v>396</v>
      </c>
      <c r="AG1053" s="20"/>
      <c r="AH1053" s="20"/>
      <c r="AI1053" s="20"/>
      <c r="AJ1053" s="20"/>
      <c r="AK1053" s="20"/>
      <c r="AL1053" s="20"/>
      <c r="AM1053" s="20"/>
      <c r="AN1053" s="19">
        <v>8.0</v>
      </c>
      <c r="AO1053" s="19">
        <v>1.0</v>
      </c>
      <c r="AP1053" s="19">
        <v>0.0</v>
      </c>
      <c r="AQ1053" s="19">
        <v>0.0</v>
      </c>
      <c r="AR1053" s="19">
        <v>0.0</v>
      </c>
      <c r="AS1053" s="19" t="s">
        <v>1320</v>
      </c>
      <c r="AT1053" s="21" t="s">
        <v>345</v>
      </c>
      <c r="AU1053" s="22"/>
      <c r="AV1053" s="22"/>
      <c r="AW1053" s="22"/>
      <c r="AX1053" s="22"/>
      <c r="AY1053" s="22"/>
      <c r="AZ1053" s="22"/>
      <c r="BA1053" s="22"/>
      <c r="BB1053" s="22"/>
      <c r="BC1053" s="22"/>
      <c r="BD1053" s="22"/>
      <c r="BE1053" s="22"/>
      <c r="BF1053" s="22"/>
      <c r="BG1053" s="22"/>
      <c r="BH1053" s="22"/>
      <c r="BI1053" s="22"/>
      <c r="BJ1053" s="22"/>
      <c r="BK1053" s="22"/>
      <c r="BL1053" s="22"/>
      <c r="BM1053" s="22"/>
      <c r="BN1053" s="22"/>
    </row>
    <row r="1054" ht="15.75" customHeight="1">
      <c r="A1054" s="19">
        <v>1344.0</v>
      </c>
      <c r="B1054" s="19" t="s">
        <v>1365</v>
      </c>
      <c r="C1054" s="20" t="s">
        <v>245</v>
      </c>
      <c r="D1054" s="20" t="s">
        <v>9</v>
      </c>
      <c r="E1054" s="20" t="s">
        <v>393</v>
      </c>
      <c r="F1054" s="20" t="s">
        <v>393</v>
      </c>
      <c r="G1054" s="20"/>
      <c r="H1054" s="20"/>
      <c r="I1054" s="20"/>
      <c r="J1054" s="20"/>
      <c r="K1054" s="20"/>
      <c r="L1054" s="20"/>
      <c r="M1054" s="20"/>
      <c r="N1054" s="20"/>
      <c r="O1054" s="20"/>
      <c r="P1054" s="20"/>
      <c r="Q1054" s="20"/>
      <c r="R1054" s="20"/>
      <c r="S1054" s="20"/>
      <c r="T1054" s="20"/>
      <c r="U1054" s="20"/>
      <c r="V1054" s="20"/>
      <c r="W1054" s="20"/>
      <c r="X1054" s="20"/>
      <c r="Y1054" s="20"/>
      <c r="Z1054" s="20"/>
      <c r="AA1054" s="20"/>
      <c r="AB1054" s="20"/>
      <c r="AC1054" s="20"/>
      <c r="AD1054" s="20"/>
      <c r="AE1054" s="20"/>
      <c r="AF1054" s="20"/>
      <c r="AG1054" s="20"/>
      <c r="AH1054" s="20"/>
      <c r="AI1054" s="20"/>
      <c r="AJ1054" s="20"/>
      <c r="AK1054" s="20"/>
      <c r="AL1054" s="20"/>
      <c r="AM1054" s="20"/>
      <c r="AN1054" s="19">
        <v>15.0</v>
      </c>
      <c r="AO1054" s="19">
        <v>0.0</v>
      </c>
      <c r="AP1054" s="19">
        <v>0.0</v>
      </c>
      <c r="AQ1054" s="19">
        <v>0.0</v>
      </c>
      <c r="AR1054" s="19">
        <v>0.0</v>
      </c>
      <c r="AS1054" s="19" t="s">
        <v>1320</v>
      </c>
      <c r="AT1054" s="21" t="s">
        <v>365</v>
      </c>
      <c r="AU1054" s="22"/>
      <c r="AV1054" s="22"/>
      <c r="AW1054" s="22"/>
      <c r="AX1054" s="22"/>
      <c r="AY1054" s="22"/>
      <c r="AZ1054" s="22"/>
      <c r="BA1054" s="22"/>
      <c r="BB1054" s="22"/>
      <c r="BC1054" s="22"/>
      <c r="BD1054" s="22"/>
      <c r="BE1054" s="22"/>
      <c r="BF1054" s="22"/>
      <c r="BG1054" s="22"/>
      <c r="BH1054" s="22"/>
      <c r="BI1054" s="22"/>
      <c r="BJ1054" s="22"/>
      <c r="BK1054" s="22"/>
      <c r="BL1054" s="22"/>
      <c r="BM1054" s="22"/>
      <c r="BN1054" s="22"/>
    </row>
    <row r="1055" ht="15.75" customHeight="1">
      <c r="A1055" s="19">
        <v>1345.0</v>
      </c>
      <c r="B1055" s="19" t="s">
        <v>1365</v>
      </c>
      <c r="C1055" s="20" t="s">
        <v>343</v>
      </c>
      <c r="D1055" s="20" t="s">
        <v>65</v>
      </c>
      <c r="E1055" s="20" t="s">
        <v>423</v>
      </c>
      <c r="F1055" s="20"/>
      <c r="G1055" s="20"/>
      <c r="H1055" s="20"/>
      <c r="I1055" s="20"/>
      <c r="J1055" s="20"/>
      <c r="K1055" s="20"/>
      <c r="L1055" s="20"/>
      <c r="M1055" s="20"/>
      <c r="N1055" s="20"/>
      <c r="O1055" s="20"/>
      <c r="P1055" s="20"/>
      <c r="Q1055" s="20"/>
      <c r="R1055" s="20"/>
      <c r="S1055" s="20"/>
      <c r="T1055" s="20"/>
      <c r="U1055" s="20"/>
      <c r="V1055" s="20"/>
      <c r="W1055" s="20"/>
      <c r="X1055" s="20"/>
      <c r="Y1055" s="20"/>
      <c r="Z1055" s="20"/>
      <c r="AA1055" s="20"/>
      <c r="AB1055" s="20"/>
      <c r="AC1055" s="20"/>
      <c r="AD1055" s="20"/>
      <c r="AE1055" s="20"/>
      <c r="AF1055" s="20" t="s">
        <v>423</v>
      </c>
      <c r="AG1055" s="20"/>
      <c r="AH1055" s="20"/>
      <c r="AI1055" s="20"/>
      <c r="AJ1055" s="20"/>
      <c r="AK1055" s="20"/>
      <c r="AL1055" s="20"/>
      <c r="AM1055" s="20"/>
      <c r="AN1055" s="19">
        <v>7.0</v>
      </c>
      <c r="AO1055" s="19">
        <v>0.0</v>
      </c>
      <c r="AP1055" s="19">
        <v>0.0</v>
      </c>
      <c r="AQ1055" s="19">
        <v>0.0</v>
      </c>
      <c r="AR1055" s="19">
        <v>0.0</v>
      </c>
      <c r="AS1055" s="19" t="s">
        <v>1320</v>
      </c>
      <c r="AT1055" s="21" t="s">
        <v>345</v>
      </c>
      <c r="AU1055" s="22"/>
      <c r="AV1055" s="22"/>
      <c r="AW1055" s="22"/>
      <c r="AX1055" s="22"/>
      <c r="AY1055" s="22"/>
      <c r="AZ1055" s="22"/>
      <c r="BA1055" s="22"/>
      <c r="BB1055" s="22"/>
      <c r="BC1055" s="22"/>
      <c r="BD1055" s="22"/>
      <c r="BE1055" s="22"/>
      <c r="BF1055" s="22"/>
      <c r="BG1055" s="22"/>
      <c r="BH1055" s="22"/>
      <c r="BI1055" s="22"/>
      <c r="BJ1055" s="22"/>
      <c r="BK1055" s="22"/>
      <c r="BL1055" s="22"/>
      <c r="BM1055" s="22"/>
      <c r="BN1055" s="22"/>
    </row>
    <row r="1056" ht="15.75" customHeight="1">
      <c r="A1056" s="19">
        <v>1346.0</v>
      </c>
      <c r="B1056" s="19" t="s">
        <v>1365</v>
      </c>
      <c r="C1056" s="20" t="s">
        <v>245</v>
      </c>
      <c r="D1056" s="20" t="s">
        <v>9</v>
      </c>
      <c r="E1056" s="20" t="s">
        <v>397</v>
      </c>
      <c r="F1056" s="20" t="s">
        <v>397</v>
      </c>
      <c r="G1056" s="20"/>
      <c r="H1056" s="20"/>
      <c r="I1056" s="20"/>
      <c r="J1056" s="20"/>
      <c r="K1056" s="20"/>
      <c r="L1056" s="20"/>
      <c r="M1056" s="20"/>
      <c r="N1056" s="20"/>
      <c r="O1056" s="20"/>
      <c r="P1056" s="20"/>
      <c r="Q1056" s="20"/>
      <c r="R1056" s="20"/>
      <c r="S1056" s="20"/>
      <c r="T1056" s="20"/>
      <c r="U1056" s="20"/>
      <c r="V1056" s="20"/>
      <c r="W1056" s="20"/>
      <c r="X1056" s="20"/>
      <c r="Y1056" s="20"/>
      <c r="Z1056" s="20"/>
      <c r="AA1056" s="20"/>
      <c r="AB1056" s="20"/>
      <c r="AC1056" s="20"/>
      <c r="AD1056" s="20"/>
      <c r="AE1056" s="20"/>
      <c r="AF1056" s="20"/>
      <c r="AG1056" s="20"/>
      <c r="AH1056" s="20"/>
      <c r="AI1056" s="20"/>
      <c r="AJ1056" s="20"/>
      <c r="AK1056" s="20"/>
      <c r="AL1056" s="20"/>
      <c r="AM1056" s="20"/>
      <c r="AN1056" s="19">
        <v>49.0</v>
      </c>
      <c r="AO1056" s="19">
        <v>0.0</v>
      </c>
      <c r="AP1056" s="19">
        <v>0.0</v>
      </c>
      <c r="AQ1056" s="19">
        <v>0.0</v>
      </c>
      <c r="AR1056" s="19">
        <v>0.0</v>
      </c>
      <c r="AS1056" s="19" t="s">
        <v>1320</v>
      </c>
      <c r="AT1056" s="21" t="s">
        <v>365</v>
      </c>
      <c r="AU1056" s="22"/>
      <c r="AV1056" s="22"/>
      <c r="AW1056" s="22"/>
      <c r="AX1056" s="22"/>
      <c r="AY1056" s="22"/>
      <c r="AZ1056" s="22"/>
      <c r="BA1056" s="22"/>
      <c r="BB1056" s="22"/>
      <c r="BC1056" s="22"/>
      <c r="BD1056" s="22"/>
      <c r="BE1056" s="22"/>
      <c r="BF1056" s="22"/>
      <c r="BG1056" s="22"/>
      <c r="BH1056" s="22"/>
      <c r="BI1056" s="22"/>
      <c r="BJ1056" s="22"/>
      <c r="BK1056" s="22"/>
      <c r="BL1056" s="22"/>
      <c r="BM1056" s="22"/>
      <c r="BN1056" s="22"/>
    </row>
    <row r="1057" ht="15.75" customHeight="1">
      <c r="A1057" s="19">
        <v>1347.0</v>
      </c>
      <c r="B1057" s="19" t="s">
        <v>1366</v>
      </c>
      <c r="C1057" s="20" t="s">
        <v>343</v>
      </c>
      <c r="D1057" s="20" t="s">
        <v>65</v>
      </c>
      <c r="E1057" s="20" t="s">
        <v>407</v>
      </c>
      <c r="F1057" s="20"/>
      <c r="G1057" s="20"/>
      <c r="H1057" s="20"/>
      <c r="I1057" s="20"/>
      <c r="J1057" s="20"/>
      <c r="K1057" s="20"/>
      <c r="L1057" s="20"/>
      <c r="M1057" s="20"/>
      <c r="N1057" s="20"/>
      <c r="O1057" s="20"/>
      <c r="P1057" s="20"/>
      <c r="Q1057" s="20"/>
      <c r="R1057" s="20"/>
      <c r="S1057" s="20"/>
      <c r="T1057" s="20"/>
      <c r="U1057" s="20"/>
      <c r="V1057" s="20"/>
      <c r="W1057" s="20"/>
      <c r="X1057" s="20"/>
      <c r="Y1057" s="20"/>
      <c r="Z1057" s="20"/>
      <c r="AA1057" s="20"/>
      <c r="AB1057" s="20"/>
      <c r="AC1057" s="20"/>
      <c r="AD1057" s="20"/>
      <c r="AE1057" s="20"/>
      <c r="AF1057" s="20" t="s">
        <v>407</v>
      </c>
      <c r="AG1057" s="20"/>
      <c r="AH1057" s="20"/>
      <c r="AI1057" s="20"/>
      <c r="AJ1057" s="20"/>
      <c r="AK1057" s="20"/>
      <c r="AL1057" s="20"/>
      <c r="AM1057" s="20"/>
      <c r="AN1057" s="19">
        <v>5.0</v>
      </c>
      <c r="AO1057" s="19">
        <v>1.0</v>
      </c>
      <c r="AP1057" s="19">
        <v>0.0</v>
      </c>
      <c r="AQ1057" s="19">
        <v>0.0</v>
      </c>
      <c r="AR1057" s="19">
        <v>0.0</v>
      </c>
      <c r="AS1057" s="19" t="s">
        <v>1320</v>
      </c>
      <c r="AT1057" s="21" t="s">
        <v>345</v>
      </c>
      <c r="AU1057" s="22"/>
      <c r="AV1057" s="22"/>
      <c r="AW1057" s="22"/>
      <c r="AX1057" s="22"/>
      <c r="AY1057" s="22"/>
      <c r="AZ1057" s="22"/>
      <c r="BA1057" s="22"/>
      <c r="BB1057" s="22"/>
      <c r="BC1057" s="22"/>
      <c r="BD1057" s="22"/>
      <c r="BE1057" s="22"/>
      <c r="BF1057" s="22"/>
      <c r="BG1057" s="22"/>
      <c r="BH1057" s="22"/>
      <c r="BI1057" s="22"/>
      <c r="BJ1057" s="22"/>
      <c r="BK1057" s="22"/>
      <c r="BL1057" s="22"/>
      <c r="BM1057" s="22"/>
      <c r="BN1057" s="22"/>
    </row>
    <row r="1058" ht="15.75" customHeight="1">
      <c r="A1058" s="19">
        <v>1348.0</v>
      </c>
      <c r="B1058" s="19" t="s">
        <v>1366</v>
      </c>
      <c r="C1058" s="20" t="s">
        <v>245</v>
      </c>
      <c r="D1058" s="20" t="s">
        <v>9</v>
      </c>
      <c r="E1058" s="20" t="s">
        <v>398</v>
      </c>
      <c r="F1058" s="20" t="s">
        <v>398</v>
      </c>
      <c r="G1058" s="20"/>
      <c r="H1058" s="20"/>
      <c r="I1058" s="20"/>
      <c r="J1058" s="20"/>
      <c r="K1058" s="20"/>
      <c r="L1058" s="20"/>
      <c r="M1058" s="20"/>
      <c r="N1058" s="20"/>
      <c r="O1058" s="20"/>
      <c r="P1058" s="20"/>
      <c r="Q1058" s="20"/>
      <c r="R1058" s="20"/>
      <c r="S1058" s="20"/>
      <c r="T1058" s="20"/>
      <c r="U1058" s="20"/>
      <c r="V1058" s="20"/>
      <c r="W1058" s="20"/>
      <c r="X1058" s="20"/>
      <c r="Y1058" s="20"/>
      <c r="Z1058" s="20"/>
      <c r="AA1058" s="20"/>
      <c r="AB1058" s="20"/>
      <c r="AC1058" s="20"/>
      <c r="AD1058" s="20"/>
      <c r="AE1058" s="20"/>
      <c r="AF1058" s="20"/>
      <c r="AG1058" s="20"/>
      <c r="AH1058" s="20"/>
      <c r="AI1058" s="20"/>
      <c r="AJ1058" s="20"/>
      <c r="AK1058" s="20"/>
      <c r="AL1058" s="20"/>
      <c r="AM1058" s="20"/>
      <c r="AN1058" s="19">
        <v>45.0</v>
      </c>
      <c r="AO1058" s="19">
        <v>0.0</v>
      </c>
      <c r="AP1058" s="19">
        <v>0.0</v>
      </c>
      <c r="AQ1058" s="19">
        <v>0.0</v>
      </c>
      <c r="AR1058" s="19">
        <v>0.0</v>
      </c>
      <c r="AS1058" s="19" t="s">
        <v>1320</v>
      </c>
      <c r="AT1058" s="21" t="s">
        <v>365</v>
      </c>
      <c r="AU1058" s="22"/>
      <c r="AV1058" s="22"/>
      <c r="AW1058" s="22"/>
      <c r="AX1058" s="22"/>
      <c r="AY1058" s="22"/>
      <c r="AZ1058" s="22"/>
      <c r="BA1058" s="22"/>
      <c r="BB1058" s="22"/>
      <c r="BC1058" s="22"/>
      <c r="BD1058" s="22"/>
      <c r="BE1058" s="22"/>
      <c r="BF1058" s="22"/>
      <c r="BG1058" s="22"/>
      <c r="BH1058" s="22"/>
      <c r="BI1058" s="22"/>
      <c r="BJ1058" s="22"/>
      <c r="BK1058" s="22"/>
      <c r="BL1058" s="22"/>
      <c r="BM1058" s="22"/>
      <c r="BN1058" s="22"/>
    </row>
    <row r="1059" ht="15.75" customHeight="1">
      <c r="A1059" s="19">
        <v>1349.0</v>
      </c>
      <c r="B1059" s="19" t="s">
        <v>1366</v>
      </c>
      <c r="C1059" s="20" t="s">
        <v>343</v>
      </c>
      <c r="D1059" s="20" t="s">
        <v>65</v>
      </c>
      <c r="E1059" s="20" t="s">
        <v>421</v>
      </c>
      <c r="F1059" s="20"/>
      <c r="G1059" s="20"/>
      <c r="H1059" s="20"/>
      <c r="I1059" s="20"/>
      <c r="J1059" s="20"/>
      <c r="K1059" s="20"/>
      <c r="L1059" s="20"/>
      <c r="M1059" s="20"/>
      <c r="N1059" s="20"/>
      <c r="O1059" s="20"/>
      <c r="P1059" s="20"/>
      <c r="Q1059" s="20"/>
      <c r="R1059" s="20"/>
      <c r="S1059" s="20"/>
      <c r="T1059" s="20"/>
      <c r="U1059" s="20"/>
      <c r="V1059" s="20"/>
      <c r="W1059" s="20"/>
      <c r="X1059" s="20"/>
      <c r="Y1059" s="20"/>
      <c r="Z1059" s="20"/>
      <c r="AA1059" s="20"/>
      <c r="AB1059" s="20"/>
      <c r="AC1059" s="20"/>
      <c r="AD1059" s="20"/>
      <c r="AE1059" s="20"/>
      <c r="AF1059" s="20" t="s">
        <v>421</v>
      </c>
      <c r="AG1059" s="20"/>
      <c r="AH1059" s="20"/>
      <c r="AI1059" s="20"/>
      <c r="AJ1059" s="20"/>
      <c r="AK1059" s="20"/>
      <c r="AL1059" s="20"/>
      <c r="AM1059" s="20"/>
      <c r="AN1059" s="19">
        <v>0.0</v>
      </c>
      <c r="AO1059" s="19">
        <v>2.0</v>
      </c>
      <c r="AP1059" s="19">
        <v>0.0</v>
      </c>
      <c r="AQ1059" s="19">
        <v>0.0</v>
      </c>
      <c r="AR1059" s="19">
        <v>0.0</v>
      </c>
      <c r="AS1059" s="19" t="s">
        <v>1320</v>
      </c>
      <c r="AT1059" s="21" t="s">
        <v>345</v>
      </c>
      <c r="AU1059" s="22"/>
      <c r="AV1059" s="22"/>
      <c r="AW1059" s="22"/>
      <c r="AX1059" s="22"/>
      <c r="AY1059" s="22"/>
      <c r="AZ1059" s="22"/>
      <c r="BA1059" s="22"/>
      <c r="BB1059" s="22"/>
      <c r="BC1059" s="22"/>
      <c r="BD1059" s="22"/>
      <c r="BE1059" s="22"/>
      <c r="BF1059" s="22"/>
      <c r="BG1059" s="22"/>
      <c r="BH1059" s="22"/>
      <c r="BI1059" s="22"/>
      <c r="BJ1059" s="22"/>
      <c r="BK1059" s="22"/>
      <c r="BL1059" s="22"/>
      <c r="BM1059" s="22"/>
      <c r="BN1059" s="22"/>
    </row>
    <row r="1060" ht="15.75" customHeight="1">
      <c r="A1060" s="19">
        <v>1350.0</v>
      </c>
      <c r="B1060" s="19" t="s">
        <v>1366</v>
      </c>
      <c r="C1060" s="20" t="s">
        <v>245</v>
      </c>
      <c r="D1060" s="20" t="s">
        <v>9</v>
      </c>
      <c r="E1060" s="20" t="s">
        <v>401</v>
      </c>
      <c r="F1060" s="20" t="s">
        <v>401</v>
      </c>
      <c r="G1060" s="20"/>
      <c r="H1060" s="20"/>
      <c r="I1060" s="20"/>
      <c r="J1060" s="20"/>
      <c r="K1060" s="20"/>
      <c r="L1060" s="20"/>
      <c r="M1060" s="20"/>
      <c r="N1060" s="20"/>
      <c r="O1060" s="20"/>
      <c r="P1060" s="20"/>
      <c r="Q1060" s="20"/>
      <c r="R1060" s="20"/>
      <c r="S1060" s="20"/>
      <c r="T1060" s="20"/>
      <c r="U1060" s="20"/>
      <c r="V1060" s="20"/>
      <c r="W1060" s="20"/>
      <c r="X1060" s="20"/>
      <c r="Y1060" s="20"/>
      <c r="Z1060" s="20"/>
      <c r="AA1060" s="20"/>
      <c r="AB1060" s="20"/>
      <c r="AC1060" s="20"/>
      <c r="AD1060" s="20"/>
      <c r="AE1060" s="20"/>
      <c r="AF1060" s="20"/>
      <c r="AG1060" s="20"/>
      <c r="AH1060" s="20"/>
      <c r="AI1060" s="20"/>
      <c r="AJ1060" s="20"/>
      <c r="AK1060" s="20"/>
      <c r="AL1060" s="20"/>
      <c r="AM1060" s="20"/>
      <c r="AN1060" s="19">
        <v>22.0</v>
      </c>
      <c r="AO1060" s="19">
        <v>1.0</v>
      </c>
      <c r="AP1060" s="19">
        <v>0.0</v>
      </c>
      <c r="AQ1060" s="19">
        <v>0.0</v>
      </c>
      <c r="AR1060" s="19">
        <v>0.0</v>
      </c>
      <c r="AS1060" s="19" t="s">
        <v>1320</v>
      </c>
      <c r="AT1060" s="21" t="s">
        <v>365</v>
      </c>
      <c r="AU1060" s="22"/>
      <c r="AV1060" s="22"/>
      <c r="AW1060" s="22"/>
      <c r="AX1060" s="22"/>
      <c r="AY1060" s="22"/>
      <c r="AZ1060" s="22"/>
      <c r="BA1060" s="22"/>
      <c r="BB1060" s="22"/>
      <c r="BC1060" s="22"/>
      <c r="BD1060" s="22"/>
      <c r="BE1060" s="22"/>
      <c r="BF1060" s="22"/>
      <c r="BG1060" s="22"/>
      <c r="BH1060" s="22"/>
      <c r="BI1060" s="22"/>
      <c r="BJ1060" s="22"/>
      <c r="BK1060" s="22"/>
      <c r="BL1060" s="22"/>
      <c r="BM1060" s="22"/>
      <c r="BN1060" s="22"/>
    </row>
    <row r="1061" ht="15.75" customHeight="1">
      <c r="A1061" s="19">
        <v>1351.0</v>
      </c>
      <c r="B1061" s="19" t="s">
        <v>1367</v>
      </c>
      <c r="C1061" s="20" t="s">
        <v>343</v>
      </c>
      <c r="D1061" s="20" t="s">
        <v>65</v>
      </c>
      <c r="E1061" s="20" t="s">
        <v>388</v>
      </c>
      <c r="F1061" s="20"/>
      <c r="G1061" s="20"/>
      <c r="H1061" s="20"/>
      <c r="I1061" s="20"/>
      <c r="J1061" s="20"/>
      <c r="K1061" s="20"/>
      <c r="L1061" s="20"/>
      <c r="M1061" s="20"/>
      <c r="N1061" s="20"/>
      <c r="O1061" s="20"/>
      <c r="P1061" s="20"/>
      <c r="Q1061" s="20"/>
      <c r="R1061" s="20"/>
      <c r="S1061" s="20"/>
      <c r="T1061" s="20"/>
      <c r="U1061" s="20"/>
      <c r="V1061" s="20"/>
      <c r="W1061" s="20"/>
      <c r="X1061" s="20"/>
      <c r="Y1061" s="20"/>
      <c r="Z1061" s="20"/>
      <c r="AA1061" s="20"/>
      <c r="AB1061" s="20"/>
      <c r="AC1061" s="20"/>
      <c r="AD1061" s="20"/>
      <c r="AE1061" s="20"/>
      <c r="AF1061" s="20" t="s">
        <v>388</v>
      </c>
      <c r="AG1061" s="20"/>
      <c r="AH1061" s="20"/>
      <c r="AI1061" s="20"/>
      <c r="AJ1061" s="20"/>
      <c r="AK1061" s="20"/>
      <c r="AL1061" s="20"/>
      <c r="AM1061" s="20"/>
      <c r="AN1061" s="19">
        <v>1.0</v>
      </c>
      <c r="AO1061" s="19">
        <v>0.0</v>
      </c>
      <c r="AP1061" s="19">
        <v>0.0</v>
      </c>
      <c r="AQ1061" s="19">
        <v>0.0</v>
      </c>
      <c r="AR1061" s="19">
        <v>0.0</v>
      </c>
      <c r="AS1061" s="19" t="s">
        <v>1320</v>
      </c>
      <c r="AT1061" s="21" t="s">
        <v>345</v>
      </c>
      <c r="AU1061" s="22"/>
      <c r="AV1061" s="22"/>
      <c r="AW1061" s="22"/>
      <c r="AX1061" s="22"/>
      <c r="AY1061" s="22"/>
      <c r="AZ1061" s="22"/>
      <c r="BA1061" s="22"/>
      <c r="BB1061" s="22"/>
      <c r="BC1061" s="22"/>
      <c r="BD1061" s="22"/>
      <c r="BE1061" s="22"/>
      <c r="BF1061" s="22"/>
      <c r="BG1061" s="22"/>
      <c r="BH1061" s="22"/>
      <c r="BI1061" s="22"/>
      <c r="BJ1061" s="22"/>
      <c r="BK1061" s="22"/>
      <c r="BL1061" s="22"/>
      <c r="BM1061" s="22"/>
      <c r="BN1061" s="22"/>
    </row>
    <row r="1062" ht="15.75" customHeight="1">
      <c r="A1062" s="19">
        <v>1352.0</v>
      </c>
      <c r="B1062" s="19" t="s">
        <v>1368</v>
      </c>
      <c r="C1062" s="20" t="s">
        <v>751</v>
      </c>
      <c r="D1062" s="20" t="s">
        <v>43</v>
      </c>
      <c r="E1062" s="20" t="s">
        <v>546</v>
      </c>
      <c r="F1062" s="20"/>
      <c r="G1062" s="20"/>
      <c r="H1062" s="20"/>
      <c r="I1062" s="20"/>
      <c r="J1062" s="20"/>
      <c r="K1062" s="20"/>
      <c r="L1062" s="20"/>
      <c r="M1062" s="20"/>
      <c r="N1062" s="20"/>
      <c r="O1062" s="20"/>
      <c r="P1062" s="20"/>
      <c r="Q1062" s="20"/>
      <c r="R1062" s="20"/>
      <c r="S1062" s="20"/>
      <c r="T1062" s="20"/>
      <c r="U1062" s="20"/>
      <c r="V1062" s="20"/>
      <c r="W1062" s="20"/>
      <c r="X1062" s="20" t="s">
        <v>546</v>
      </c>
      <c r="Y1062" s="20"/>
      <c r="Z1062" s="20"/>
      <c r="AA1062" s="20"/>
      <c r="AB1062" s="20"/>
      <c r="AC1062" s="20"/>
      <c r="AD1062" s="20"/>
      <c r="AE1062" s="20"/>
      <c r="AF1062" s="20"/>
      <c r="AG1062" s="20"/>
      <c r="AH1062" s="20"/>
      <c r="AI1062" s="20"/>
      <c r="AJ1062" s="20"/>
      <c r="AK1062" s="20"/>
      <c r="AL1062" s="20"/>
      <c r="AM1062" s="20"/>
      <c r="AN1062" s="19">
        <v>33.0</v>
      </c>
      <c r="AO1062" s="19">
        <v>4.0</v>
      </c>
      <c r="AP1062" s="19">
        <v>0.0</v>
      </c>
      <c r="AQ1062" s="19">
        <v>0.0</v>
      </c>
      <c r="AR1062" s="19">
        <v>0.0</v>
      </c>
      <c r="AS1062" s="19" t="s">
        <v>1320</v>
      </c>
      <c r="AT1062" s="21" t="s">
        <v>523</v>
      </c>
      <c r="AU1062" s="22"/>
      <c r="AV1062" s="22"/>
      <c r="AW1062" s="22"/>
      <c r="AX1062" s="22"/>
      <c r="AY1062" s="22"/>
      <c r="AZ1062" s="22"/>
      <c r="BA1062" s="22"/>
      <c r="BB1062" s="22"/>
      <c r="BC1062" s="22"/>
      <c r="BD1062" s="22"/>
      <c r="BE1062" s="22"/>
      <c r="BF1062" s="22"/>
      <c r="BG1062" s="22"/>
      <c r="BH1062" s="22"/>
      <c r="BI1062" s="22"/>
      <c r="BJ1062" s="22"/>
      <c r="BK1062" s="22"/>
      <c r="BL1062" s="22"/>
      <c r="BM1062" s="22"/>
      <c r="BN1062" s="22"/>
    </row>
    <row r="1063" ht="15.75" customHeight="1">
      <c r="A1063" s="19">
        <v>1353.0</v>
      </c>
      <c r="B1063" s="19" t="s">
        <v>1369</v>
      </c>
      <c r="C1063" s="20" t="s">
        <v>751</v>
      </c>
      <c r="D1063" s="20" t="s">
        <v>43</v>
      </c>
      <c r="E1063" s="20" t="s">
        <v>556</v>
      </c>
      <c r="F1063" s="20"/>
      <c r="G1063" s="20"/>
      <c r="H1063" s="20"/>
      <c r="I1063" s="20"/>
      <c r="J1063" s="20"/>
      <c r="K1063" s="20"/>
      <c r="L1063" s="20"/>
      <c r="M1063" s="20"/>
      <c r="N1063" s="20"/>
      <c r="O1063" s="20"/>
      <c r="P1063" s="20"/>
      <c r="Q1063" s="20"/>
      <c r="R1063" s="20"/>
      <c r="S1063" s="20"/>
      <c r="T1063" s="20"/>
      <c r="U1063" s="20"/>
      <c r="V1063" s="20"/>
      <c r="W1063" s="20"/>
      <c r="X1063" s="20" t="s">
        <v>556</v>
      </c>
      <c r="Y1063" s="20"/>
      <c r="Z1063" s="20"/>
      <c r="AA1063" s="20"/>
      <c r="AB1063" s="20"/>
      <c r="AC1063" s="20"/>
      <c r="AD1063" s="20"/>
      <c r="AE1063" s="20"/>
      <c r="AF1063" s="20"/>
      <c r="AG1063" s="20"/>
      <c r="AH1063" s="20"/>
      <c r="AI1063" s="20"/>
      <c r="AJ1063" s="20"/>
      <c r="AK1063" s="20"/>
      <c r="AL1063" s="20"/>
      <c r="AM1063" s="20"/>
      <c r="AN1063" s="19">
        <v>55.0</v>
      </c>
      <c r="AO1063" s="19">
        <v>5.0</v>
      </c>
      <c r="AP1063" s="19">
        <v>0.0</v>
      </c>
      <c r="AQ1063" s="19">
        <v>0.0</v>
      </c>
      <c r="AR1063" s="19">
        <v>0.0</v>
      </c>
      <c r="AS1063" s="19" t="s">
        <v>1320</v>
      </c>
      <c r="AT1063" s="21" t="s">
        <v>523</v>
      </c>
      <c r="AU1063" s="22"/>
      <c r="AV1063" s="22"/>
      <c r="AW1063" s="22"/>
      <c r="AX1063" s="22"/>
      <c r="AY1063" s="22"/>
      <c r="AZ1063" s="22"/>
      <c r="BA1063" s="22"/>
      <c r="BB1063" s="22"/>
      <c r="BC1063" s="22"/>
      <c r="BD1063" s="22"/>
      <c r="BE1063" s="22"/>
      <c r="BF1063" s="22"/>
      <c r="BG1063" s="22"/>
      <c r="BH1063" s="22"/>
      <c r="BI1063" s="22"/>
      <c r="BJ1063" s="22"/>
      <c r="BK1063" s="22"/>
      <c r="BL1063" s="22"/>
      <c r="BM1063" s="22"/>
      <c r="BN1063" s="22"/>
    </row>
    <row r="1064" ht="15.75" customHeight="1">
      <c r="A1064" s="19">
        <v>1354.0</v>
      </c>
      <c r="B1064" s="19" t="s">
        <v>1370</v>
      </c>
      <c r="C1064" s="20" t="s">
        <v>751</v>
      </c>
      <c r="D1064" s="20" t="s">
        <v>43</v>
      </c>
      <c r="E1064" s="20" t="s">
        <v>559</v>
      </c>
      <c r="F1064" s="20"/>
      <c r="G1064" s="20"/>
      <c r="H1064" s="20"/>
      <c r="I1064" s="20"/>
      <c r="J1064" s="20"/>
      <c r="K1064" s="20"/>
      <c r="L1064" s="20"/>
      <c r="M1064" s="20"/>
      <c r="N1064" s="20"/>
      <c r="O1064" s="20"/>
      <c r="P1064" s="20"/>
      <c r="Q1064" s="20"/>
      <c r="R1064" s="20"/>
      <c r="S1064" s="20"/>
      <c r="T1064" s="20"/>
      <c r="U1064" s="20"/>
      <c r="V1064" s="20"/>
      <c r="W1064" s="20"/>
      <c r="X1064" s="20" t="s">
        <v>559</v>
      </c>
      <c r="Y1064" s="20"/>
      <c r="Z1064" s="20"/>
      <c r="AA1064" s="20"/>
      <c r="AB1064" s="20"/>
      <c r="AC1064" s="20"/>
      <c r="AD1064" s="20"/>
      <c r="AE1064" s="20"/>
      <c r="AF1064" s="20"/>
      <c r="AG1064" s="20"/>
      <c r="AH1064" s="20"/>
      <c r="AI1064" s="20"/>
      <c r="AJ1064" s="20"/>
      <c r="AK1064" s="20"/>
      <c r="AL1064" s="20"/>
      <c r="AM1064" s="20"/>
      <c r="AN1064" s="19">
        <v>165.0</v>
      </c>
      <c r="AO1064" s="19">
        <v>2.0</v>
      </c>
      <c r="AP1064" s="19">
        <v>0.0</v>
      </c>
      <c r="AQ1064" s="19">
        <v>0.0</v>
      </c>
      <c r="AR1064" s="19">
        <v>0.0</v>
      </c>
      <c r="AS1064" s="19" t="s">
        <v>1320</v>
      </c>
      <c r="AT1064" s="21" t="s">
        <v>523</v>
      </c>
      <c r="AU1064" s="22"/>
      <c r="AV1064" s="22"/>
      <c r="AW1064" s="22"/>
      <c r="AX1064" s="22"/>
      <c r="AY1064" s="22"/>
      <c r="AZ1064" s="22"/>
      <c r="BA1064" s="22"/>
      <c r="BB1064" s="22"/>
      <c r="BC1064" s="22"/>
      <c r="BD1064" s="22"/>
      <c r="BE1064" s="22"/>
      <c r="BF1064" s="22"/>
      <c r="BG1064" s="22"/>
      <c r="BH1064" s="22"/>
      <c r="BI1064" s="22"/>
      <c r="BJ1064" s="22"/>
      <c r="BK1064" s="22"/>
      <c r="BL1064" s="22"/>
      <c r="BM1064" s="22"/>
      <c r="BN1064" s="22"/>
    </row>
    <row r="1065" ht="15.75" customHeight="1">
      <c r="A1065" s="19">
        <v>1355.0</v>
      </c>
      <c r="B1065" s="19" t="s">
        <v>1371</v>
      </c>
      <c r="C1065" s="20" t="s">
        <v>751</v>
      </c>
      <c r="D1065" s="20" t="s">
        <v>43</v>
      </c>
      <c r="E1065" s="20" t="s">
        <v>563</v>
      </c>
      <c r="F1065" s="20"/>
      <c r="G1065" s="20"/>
      <c r="H1065" s="20"/>
      <c r="I1065" s="20"/>
      <c r="J1065" s="20"/>
      <c r="K1065" s="20"/>
      <c r="L1065" s="20"/>
      <c r="M1065" s="20"/>
      <c r="N1065" s="20"/>
      <c r="O1065" s="20"/>
      <c r="P1065" s="20"/>
      <c r="Q1065" s="20"/>
      <c r="R1065" s="20"/>
      <c r="S1065" s="20"/>
      <c r="T1065" s="20"/>
      <c r="U1065" s="20"/>
      <c r="V1065" s="20"/>
      <c r="W1065" s="20"/>
      <c r="X1065" s="20" t="s">
        <v>563</v>
      </c>
      <c r="Y1065" s="20"/>
      <c r="Z1065" s="20"/>
      <c r="AA1065" s="20"/>
      <c r="AB1065" s="20"/>
      <c r="AC1065" s="20"/>
      <c r="AD1065" s="20"/>
      <c r="AE1065" s="20"/>
      <c r="AF1065" s="20"/>
      <c r="AG1065" s="20"/>
      <c r="AH1065" s="20"/>
      <c r="AI1065" s="20"/>
      <c r="AJ1065" s="20"/>
      <c r="AK1065" s="20"/>
      <c r="AL1065" s="20"/>
      <c r="AM1065" s="20"/>
      <c r="AN1065" s="19">
        <v>43.0</v>
      </c>
      <c r="AO1065" s="19">
        <v>0.0</v>
      </c>
      <c r="AP1065" s="19">
        <v>0.0</v>
      </c>
      <c r="AQ1065" s="19">
        <v>0.0</v>
      </c>
      <c r="AR1065" s="19">
        <v>0.0</v>
      </c>
      <c r="AS1065" s="19" t="s">
        <v>1320</v>
      </c>
      <c r="AT1065" s="21" t="s">
        <v>523</v>
      </c>
      <c r="AU1065" s="22"/>
      <c r="AV1065" s="22"/>
      <c r="AW1065" s="22"/>
      <c r="AX1065" s="22"/>
      <c r="AY1065" s="22"/>
      <c r="AZ1065" s="22"/>
      <c r="BA1065" s="22"/>
      <c r="BB1065" s="22"/>
      <c r="BC1065" s="22"/>
      <c r="BD1065" s="22"/>
      <c r="BE1065" s="22"/>
      <c r="BF1065" s="22"/>
      <c r="BG1065" s="22"/>
      <c r="BH1065" s="22"/>
      <c r="BI1065" s="22"/>
      <c r="BJ1065" s="22"/>
      <c r="BK1065" s="22"/>
      <c r="BL1065" s="22"/>
      <c r="BM1065" s="22"/>
      <c r="BN1065" s="22"/>
    </row>
    <row r="1066" ht="15.75" customHeight="1">
      <c r="A1066" s="19">
        <v>1356.0</v>
      </c>
      <c r="B1066" s="19" t="s">
        <v>1372</v>
      </c>
      <c r="C1066" s="20" t="s">
        <v>551</v>
      </c>
      <c r="D1066" s="20" t="s">
        <v>49</v>
      </c>
      <c r="E1066" s="20" t="s">
        <v>557</v>
      </c>
      <c r="F1066" s="20"/>
      <c r="G1066" s="20"/>
      <c r="H1066" s="20"/>
      <c r="I1066" s="20"/>
      <c r="J1066" s="20"/>
      <c r="K1066" s="20"/>
      <c r="L1066" s="20"/>
      <c r="M1066" s="20"/>
      <c r="N1066" s="20"/>
      <c r="O1066" s="20"/>
      <c r="P1066" s="20"/>
      <c r="Q1066" s="20"/>
      <c r="R1066" s="20"/>
      <c r="S1066" s="20"/>
      <c r="T1066" s="20"/>
      <c r="U1066" s="20"/>
      <c r="V1066" s="20"/>
      <c r="W1066" s="20"/>
      <c r="X1066" s="20"/>
      <c r="Y1066" s="20"/>
      <c r="Z1066" s="20"/>
      <c r="AA1066" s="20"/>
      <c r="AB1066" s="20"/>
      <c r="AC1066" s="20"/>
      <c r="AD1066" s="20"/>
      <c r="AE1066" s="20"/>
      <c r="AF1066" s="20"/>
      <c r="AG1066" s="20"/>
      <c r="AH1066" s="20"/>
      <c r="AI1066" s="20"/>
      <c r="AJ1066" s="20"/>
      <c r="AK1066" s="20" t="s">
        <v>557</v>
      </c>
      <c r="AL1066" s="20"/>
      <c r="AM1066" s="20"/>
      <c r="AN1066" s="19">
        <v>187.0</v>
      </c>
      <c r="AO1066" s="19">
        <v>1.0</v>
      </c>
      <c r="AP1066" s="19">
        <v>2.0</v>
      </c>
      <c r="AQ1066" s="19">
        <v>0.0</v>
      </c>
      <c r="AR1066" s="19">
        <v>0.0</v>
      </c>
      <c r="AS1066" s="19" t="s">
        <v>1320</v>
      </c>
      <c r="AT1066" s="21" t="s">
        <v>553</v>
      </c>
      <c r="AU1066" s="22"/>
      <c r="AV1066" s="22"/>
      <c r="AW1066" s="22"/>
      <c r="AX1066" s="22"/>
      <c r="AY1066" s="22"/>
      <c r="AZ1066" s="22"/>
      <c r="BA1066" s="22"/>
      <c r="BB1066" s="22"/>
      <c r="BC1066" s="22"/>
      <c r="BD1066" s="22"/>
      <c r="BE1066" s="22"/>
      <c r="BF1066" s="22"/>
      <c r="BG1066" s="22"/>
      <c r="BH1066" s="22"/>
      <c r="BI1066" s="22"/>
      <c r="BJ1066" s="22"/>
      <c r="BK1066" s="22"/>
      <c r="BL1066" s="22"/>
      <c r="BM1066" s="22"/>
      <c r="BN1066" s="22"/>
    </row>
    <row r="1067" ht="15.75" customHeight="1">
      <c r="A1067" s="19">
        <v>1357.0</v>
      </c>
      <c r="B1067" s="19" t="s">
        <v>1373</v>
      </c>
      <c r="C1067" s="20" t="s">
        <v>551</v>
      </c>
      <c r="D1067" s="20" t="s">
        <v>49</v>
      </c>
      <c r="E1067" s="20" t="s">
        <v>552</v>
      </c>
      <c r="F1067" s="20"/>
      <c r="G1067" s="20"/>
      <c r="H1067" s="20"/>
      <c r="I1067" s="20"/>
      <c r="J1067" s="20"/>
      <c r="K1067" s="20"/>
      <c r="L1067" s="20"/>
      <c r="M1067" s="20"/>
      <c r="N1067" s="20"/>
      <c r="O1067" s="20"/>
      <c r="P1067" s="20"/>
      <c r="Q1067" s="20"/>
      <c r="R1067" s="20"/>
      <c r="S1067" s="20"/>
      <c r="T1067" s="20"/>
      <c r="U1067" s="20"/>
      <c r="V1067" s="20"/>
      <c r="W1067" s="20"/>
      <c r="X1067" s="20"/>
      <c r="Y1067" s="20"/>
      <c r="Z1067" s="20"/>
      <c r="AA1067" s="20"/>
      <c r="AB1067" s="20"/>
      <c r="AC1067" s="20"/>
      <c r="AD1067" s="20"/>
      <c r="AE1067" s="20"/>
      <c r="AF1067" s="20"/>
      <c r="AG1067" s="20"/>
      <c r="AH1067" s="20"/>
      <c r="AI1067" s="20"/>
      <c r="AJ1067" s="20"/>
      <c r="AK1067" s="20" t="s">
        <v>552</v>
      </c>
      <c r="AL1067" s="20"/>
      <c r="AM1067" s="20"/>
      <c r="AN1067" s="19">
        <v>195.0</v>
      </c>
      <c r="AO1067" s="19">
        <v>11.0</v>
      </c>
      <c r="AP1067" s="19">
        <v>2.0</v>
      </c>
      <c r="AQ1067" s="19">
        <v>2.0</v>
      </c>
      <c r="AR1067" s="19">
        <v>2.0</v>
      </c>
      <c r="AS1067" s="19" t="s">
        <v>1320</v>
      </c>
      <c r="AT1067" s="21" t="s">
        <v>553</v>
      </c>
      <c r="AU1067" s="22"/>
      <c r="AV1067" s="22"/>
      <c r="AW1067" s="22"/>
      <c r="AX1067" s="22"/>
      <c r="AY1067" s="22"/>
      <c r="AZ1067" s="22"/>
      <c r="BA1067" s="22"/>
      <c r="BB1067" s="22"/>
      <c r="BC1067" s="22"/>
      <c r="BD1067" s="22"/>
      <c r="BE1067" s="22"/>
      <c r="BF1067" s="22"/>
      <c r="BG1067" s="22"/>
      <c r="BH1067" s="22"/>
      <c r="BI1067" s="22"/>
      <c r="BJ1067" s="22"/>
      <c r="BK1067" s="22"/>
      <c r="BL1067" s="22"/>
      <c r="BM1067" s="22"/>
      <c r="BN1067" s="22"/>
    </row>
    <row r="1068" ht="15.75" customHeight="1">
      <c r="A1068" s="19">
        <v>1358.0</v>
      </c>
      <c r="B1068" s="19" t="s">
        <v>1374</v>
      </c>
      <c r="C1068" s="20" t="s">
        <v>551</v>
      </c>
      <c r="D1068" s="20" t="s">
        <v>49</v>
      </c>
      <c r="E1068" s="20" t="s">
        <v>561</v>
      </c>
      <c r="F1068" s="20"/>
      <c r="G1068" s="20"/>
      <c r="H1068" s="20"/>
      <c r="I1068" s="20"/>
      <c r="J1068" s="20"/>
      <c r="K1068" s="20"/>
      <c r="L1068" s="20"/>
      <c r="M1068" s="20"/>
      <c r="N1068" s="20"/>
      <c r="O1068" s="20"/>
      <c r="P1068" s="20"/>
      <c r="Q1068" s="20"/>
      <c r="R1068" s="20"/>
      <c r="S1068" s="20"/>
      <c r="T1068" s="20"/>
      <c r="U1068" s="20"/>
      <c r="V1068" s="20"/>
      <c r="W1068" s="20"/>
      <c r="X1068" s="20"/>
      <c r="Y1068" s="20"/>
      <c r="Z1068" s="20"/>
      <c r="AA1068" s="20"/>
      <c r="AB1068" s="20"/>
      <c r="AC1068" s="20"/>
      <c r="AD1068" s="20"/>
      <c r="AE1068" s="20"/>
      <c r="AF1068" s="20"/>
      <c r="AG1068" s="20"/>
      <c r="AH1068" s="20"/>
      <c r="AI1068" s="20"/>
      <c r="AJ1068" s="20"/>
      <c r="AK1068" s="20" t="s">
        <v>561</v>
      </c>
      <c r="AL1068" s="20"/>
      <c r="AM1068" s="20"/>
      <c r="AN1068" s="19">
        <v>48.0</v>
      </c>
      <c r="AO1068" s="19">
        <v>2.0</v>
      </c>
      <c r="AP1068" s="19">
        <v>0.0</v>
      </c>
      <c r="AQ1068" s="19">
        <v>0.0</v>
      </c>
      <c r="AR1068" s="19">
        <v>0.0</v>
      </c>
      <c r="AS1068" s="19" t="s">
        <v>1320</v>
      </c>
      <c r="AT1068" s="21" t="s">
        <v>553</v>
      </c>
      <c r="AU1068" s="22"/>
      <c r="AV1068" s="22"/>
      <c r="AW1068" s="22"/>
      <c r="AX1068" s="22"/>
      <c r="AY1068" s="22"/>
      <c r="AZ1068" s="22"/>
      <c r="BA1068" s="22"/>
      <c r="BB1068" s="22"/>
      <c r="BC1068" s="22"/>
      <c r="BD1068" s="22"/>
      <c r="BE1068" s="22"/>
      <c r="BF1068" s="22"/>
      <c r="BG1068" s="22"/>
      <c r="BH1068" s="22"/>
      <c r="BI1068" s="22"/>
      <c r="BJ1068" s="22"/>
      <c r="BK1068" s="22"/>
      <c r="BL1068" s="22"/>
      <c r="BM1068" s="22"/>
      <c r="BN1068" s="22"/>
    </row>
    <row r="1069" ht="15.75" customHeight="1">
      <c r="A1069" s="19">
        <v>1359.0</v>
      </c>
      <c r="B1069" s="19" t="s">
        <v>1375</v>
      </c>
      <c r="C1069" s="20" t="s">
        <v>551</v>
      </c>
      <c r="D1069" s="20" t="s">
        <v>49</v>
      </c>
      <c r="E1069" s="20" t="s">
        <v>565</v>
      </c>
      <c r="F1069" s="20"/>
      <c r="G1069" s="20"/>
      <c r="H1069" s="20"/>
      <c r="I1069" s="20"/>
      <c r="J1069" s="20"/>
      <c r="K1069" s="20"/>
      <c r="L1069" s="20"/>
      <c r="M1069" s="20"/>
      <c r="N1069" s="20"/>
      <c r="O1069" s="20"/>
      <c r="P1069" s="20"/>
      <c r="Q1069" s="20"/>
      <c r="R1069" s="20"/>
      <c r="S1069" s="20"/>
      <c r="T1069" s="20"/>
      <c r="U1069" s="20"/>
      <c r="V1069" s="20"/>
      <c r="W1069" s="20"/>
      <c r="X1069" s="20"/>
      <c r="Y1069" s="20"/>
      <c r="Z1069" s="20"/>
      <c r="AA1069" s="20"/>
      <c r="AB1069" s="20"/>
      <c r="AC1069" s="20"/>
      <c r="AD1069" s="20"/>
      <c r="AE1069" s="20"/>
      <c r="AF1069" s="20"/>
      <c r="AG1069" s="20"/>
      <c r="AH1069" s="20"/>
      <c r="AI1069" s="20"/>
      <c r="AJ1069" s="20"/>
      <c r="AK1069" s="20" t="s">
        <v>565</v>
      </c>
      <c r="AL1069" s="20"/>
      <c r="AM1069" s="20"/>
      <c r="AN1069" s="19">
        <v>93.0</v>
      </c>
      <c r="AO1069" s="19">
        <v>2.0</v>
      </c>
      <c r="AP1069" s="19">
        <v>0.0</v>
      </c>
      <c r="AQ1069" s="19">
        <v>0.0</v>
      </c>
      <c r="AR1069" s="19">
        <v>0.0</v>
      </c>
      <c r="AS1069" s="19" t="s">
        <v>1320</v>
      </c>
      <c r="AT1069" s="21" t="s">
        <v>553</v>
      </c>
      <c r="AU1069" s="22"/>
      <c r="AV1069" s="22"/>
      <c r="AW1069" s="22"/>
      <c r="AX1069" s="22"/>
      <c r="AY1069" s="22"/>
      <c r="AZ1069" s="22"/>
      <c r="BA1069" s="22"/>
      <c r="BB1069" s="22"/>
      <c r="BC1069" s="22"/>
      <c r="BD1069" s="22"/>
      <c r="BE1069" s="22"/>
      <c r="BF1069" s="22"/>
      <c r="BG1069" s="22"/>
      <c r="BH1069" s="22"/>
      <c r="BI1069" s="22"/>
      <c r="BJ1069" s="22"/>
      <c r="BK1069" s="22"/>
      <c r="BL1069" s="22"/>
      <c r="BM1069" s="22"/>
      <c r="BN1069" s="22"/>
    </row>
    <row r="1070" ht="15.75" customHeight="1">
      <c r="A1070" s="19">
        <v>1360.0</v>
      </c>
      <c r="B1070" s="19" t="s">
        <v>1376</v>
      </c>
      <c r="C1070" s="20" t="s">
        <v>551</v>
      </c>
      <c r="D1070" s="20" t="s">
        <v>49</v>
      </c>
      <c r="E1070" s="20" t="s">
        <v>567</v>
      </c>
      <c r="F1070" s="20"/>
      <c r="G1070" s="20"/>
      <c r="H1070" s="20"/>
      <c r="I1070" s="20"/>
      <c r="J1070" s="20"/>
      <c r="K1070" s="20"/>
      <c r="L1070" s="20"/>
      <c r="M1070" s="20"/>
      <c r="N1070" s="20"/>
      <c r="O1070" s="20"/>
      <c r="P1070" s="20"/>
      <c r="Q1070" s="20"/>
      <c r="R1070" s="20"/>
      <c r="S1070" s="20"/>
      <c r="T1070" s="20"/>
      <c r="U1070" s="20"/>
      <c r="V1070" s="20"/>
      <c r="W1070" s="20"/>
      <c r="X1070" s="20"/>
      <c r="Y1070" s="20"/>
      <c r="Z1070" s="20"/>
      <c r="AA1070" s="20"/>
      <c r="AB1070" s="20"/>
      <c r="AC1070" s="20"/>
      <c r="AD1070" s="20"/>
      <c r="AE1070" s="20"/>
      <c r="AF1070" s="20"/>
      <c r="AG1070" s="20"/>
      <c r="AH1070" s="20"/>
      <c r="AI1070" s="20"/>
      <c r="AJ1070" s="20"/>
      <c r="AK1070" s="20" t="s">
        <v>567</v>
      </c>
      <c r="AL1070" s="20"/>
      <c r="AM1070" s="20"/>
      <c r="AN1070" s="19">
        <v>499.0</v>
      </c>
      <c r="AO1070" s="19">
        <v>1.0</v>
      </c>
      <c r="AP1070" s="19">
        <v>0.0</v>
      </c>
      <c r="AQ1070" s="19">
        <v>0.0</v>
      </c>
      <c r="AR1070" s="19">
        <v>0.0</v>
      </c>
      <c r="AS1070" s="19" t="s">
        <v>1320</v>
      </c>
      <c r="AT1070" s="21" t="s">
        <v>553</v>
      </c>
      <c r="AU1070" s="22"/>
      <c r="AV1070" s="22"/>
      <c r="AW1070" s="22"/>
      <c r="AX1070" s="22"/>
      <c r="AY1070" s="22"/>
      <c r="AZ1070" s="22"/>
      <c r="BA1070" s="22"/>
      <c r="BB1070" s="22"/>
      <c r="BC1070" s="22"/>
      <c r="BD1070" s="22"/>
      <c r="BE1070" s="22"/>
      <c r="BF1070" s="22"/>
      <c r="BG1070" s="22"/>
      <c r="BH1070" s="22"/>
      <c r="BI1070" s="22"/>
      <c r="BJ1070" s="22"/>
      <c r="BK1070" s="22"/>
      <c r="BL1070" s="22"/>
      <c r="BM1070" s="22"/>
      <c r="BN1070" s="22"/>
    </row>
    <row r="1071" ht="15.75" customHeight="1">
      <c r="A1071" s="19">
        <v>1361.0</v>
      </c>
      <c r="B1071" s="19" t="s">
        <v>1376</v>
      </c>
      <c r="C1071" s="20" t="s">
        <v>551</v>
      </c>
      <c r="D1071" s="20" t="s">
        <v>49</v>
      </c>
      <c r="E1071" s="20" t="s">
        <v>569</v>
      </c>
      <c r="F1071" s="20"/>
      <c r="G1071" s="20"/>
      <c r="H1071" s="20"/>
      <c r="I1071" s="20"/>
      <c r="J1071" s="20"/>
      <c r="K1071" s="20"/>
      <c r="L1071" s="20"/>
      <c r="M1071" s="20"/>
      <c r="N1071" s="20"/>
      <c r="O1071" s="20"/>
      <c r="P1071" s="20"/>
      <c r="Q1071" s="20"/>
      <c r="R1071" s="20"/>
      <c r="S1071" s="20"/>
      <c r="T1071" s="20"/>
      <c r="U1071" s="20"/>
      <c r="V1071" s="20"/>
      <c r="W1071" s="20"/>
      <c r="X1071" s="20"/>
      <c r="Y1071" s="20"/>
      <c r="Z1071" s="20"/>
      <c r="AA1071" s="20"/>
      <c r="AB1071" s="20"/>
      <c r="AC1071" s="20"/>
      <c r="AD1071" s="20"/>
      <c r="AE1071" s="20"/>
      <c r="AF1071" s="20"/>
      <c r="AG1071" s="20"/>
      <c r="AH1071" s="20"/>
      <c r="AI1071" s="20"/>
      <c r="AJ1071" s="20"/>
      <c r="AK1071" s="20" t="s">
        <v>569</v>
      </c>
      <c r="AL1071" s="20"/>
      <c r="AM1071" s="20"/>
      <c r="AN1071" s="19">
        <v>499.0</v>
      </c>
      <c r="AO1071" s="19">
        <v>0.0</v>
      </c>
      <c r="AP1071" s="19">
        <v>0.0</v>
      </c>
      <c r="AQ1071" s="19">
        <v>0.0</v>
      </c>
      <c r="AR1071" s="19">
        <v>0.0</v>
      </c>
      <c r="AS1071" s="19" t="s">
        <v>1320</v>
      </c>
      <c r="AT1071" s="21" t="s">
        <v>553</v>
      </c>
      <c r="AU1071" s="22"/>
      <c r="AV1071" s="22"/>
      <c r="AW1071" s="22"/>
      <c r="AX1071" s="22"/>
      <c r="AY1071" s="22"/>
      <c r="AZ1071" s="22"/>
      <c r="BA1071" s="22"/>
      <c r="BB1071" s="22"/>
      <c r="BC1071" s="22"/>
      <c r="BD1071" s="22"/>
      <c r="BE1071" s="22"/>
      <c r="BF1071" s="22"/>
      <c r="BG1071" s="22"/>
      <c r="BH1071" s="22"/>
      <c r="BI1071" s="22"/>
      <c r="BJ1071" s="22"/>
      <c r="BK1071" s="22"/>
      <c r="BL1071" s="22"/>
      <c r="BM1071" s="22"/>
      <c r="BN1071" s="22"/>
    </row>
    <row r="1072" ht="15.75" customHeight="1">
      <c r="A1072" s="19">
        <v>1362.0</v>
      </c>
      <c r="B1072" s="19" t="s">
        <v>1377</v>
      </c>
      <c r="C1072" s="20" t="s">
        <v>551</v>
      </c>
      <c r="D1072" s="20" t="s">
        <v>49</v>
      </c>
      <c r="E1072" s="20" t="s">
        <v>571</v>
      </c>
      <c r="F1072" s="20"/>
      <c r="G1072" s="20"/>
      <c r="H1072" s="20"/>
      <c r="I1072" s="20"/>
      <c r="J1072" s="20"/>
      <c r="K1072" s="20"/>
      <c r="L1072" s="20"/>
      <c r="M1072" s="20"/>
      <c r="N1072" s="20"/>
      <c r="O1072" s="20"/>
      <c r="P1072" s="20"/>
      <c r="Q1072" s="20"/>
      <c r="R1072" s="20"/>
      <c r="S1072" s="20"/>
      <c r="T1072" s="20"/>
      <c r="U1072" s="20"/>
      <c r="V1072" s="20"/>
      <c r="W1072" s="20"/>
      <c r="X1072" s="20"/>
      <c r="Y1072" s="20"/>
      <c r="Z1072" s="20"/>
      <c r="AA1072" s="20"/>
      <c r="AB1072" s="20"/>
      <c r="AC1072" s="20"/>
      <c r="AD1072" s="20"/>
      <c r="AE1072" s="20"/>
      <c r="AF1072" s="20"/>
      <c r="AG1072" s="20"/>
      <c r="AH1072" s="20"/>
      <c r="AI1072" s="20"/>
      <c r="AJ1072" s="20"/>
      <c r="AK1072" s="20" t="s">
        <v>571</v>
      </c>
      <c r="AL1072" s="20"/>
      <c r="AM1072" s="20"/>
      <c r="AN1072" s="19">
        <v>109.0</v>
      </c>
      <c r="AO1072" s="19">
        <v>0.0</v>
      </c>
      <c r="AP1072" s="19">
        <v>0.0</v>
      </c>
      <c r="AQ1072" s="19">
        <v>0.0</v>
      </c>
      <c r="AR1072" s="19">
        <v>0.0</v>
      </c>
      <c r="AS1072" s="19" t="s">
        <v>1320</v>
      </c>
      <c r="AT1072" s="21" t="s">
        <v>553</v>
      </c>
      <c r="AU1072" s="22"/>
      <c r="AV1072" s="22"/>
      <c r="AW1072" s="22"/>
      <c r="AX1072" s="22"/>
      <c r="AY1072" s="22"/>
      <c r="AZ1072" s="22"/>
      <c r="BA1072" s="22"/>
      <c r="BB1072" s="22"/>
      <c r="BC1072" s="22"/>
      <c r="BD1072" s="22"/>
      <c r="BE1072" s="22"/>
      <c r="BF1072" s="22"/>
      <c r="BG1072" s="22"/>
      <c r="BH1072" s="22"/>
      <c r="BI1072" s="22"/>
      <c r="BJ1072" s="22"/>
      <c r="BK1072" s="22"/>
      <c r="BL1072" s="22"/>
      <c r="BM1072" s="22"/>
      <c r="BN1072" s="22"/>
    </row>
    <row r="1073" ht="15.75" customHeight="1">
      <c r="A1073" s="19">
        <v>1363.0</v>
      </c>
      <c r="B1073" s="19" t="s">
        <v>1378</v>
      </c>
      <c r="C1073" s="20" t="s">
        <v>521</v>
      </c>
      <c r="D1073" s="20" t="s">
        <v>43</v>
      </c>
      <c r="E1073" s="20" t="s">
        <v>522</v>
      </c>
      <c r="F1073" s="20"/>
      <c r="G1073" s="20"/>
      <c r="H1073" s="20"/>
      <c r="I1073" s="20"/>
      <c r="J1073" s="20"/>
      <c r="K1073" s="20"/>
      <c r="L1073" s="20"/>
      <c r="M1073" s="20"/>
      <c r="N1073" s="20"/>
      <c r="O1073" s="20"/>
      <c r="P1073" s="20"/>
      <c r="Q1073" s="20"/>
      <c r="R1073" s="20"/>
      <c r="S1073" s="20"/>
      <c r="T1073" s="20"/>
      <c r="U1073" s="20"/>
      <c r="V1073" s="20"/>
      <c r="W1073" s="20"/>
      <c r="X1073" s="20" t="s">
        <v>522</v>
      </c>
      <c r="Y1073" s="20"/>
      <c r="Z1073" s="20"/>
      <c r="AA1073" s="20"/>
      <c r="AB1073" s="20"/>
      <c r="AC1073" s="20"/>
      <c r="AD1073" s="20"/>
      <c r="AE1073" s="20"/>
      <c r="AF1073" s="20"/>
      <c r="AG1073" s="20"/>
      <c r="AH1073" s="20"/>
      <c r="AI1073" s="20"/>
      <c r="AJ1073" s="20"/>
      <c r="AK1073" s="20"/>
      <c r="AL1073" s="20"/>
      <c r="AM1073" s="20"/>
      <c r="AN1073" s="19">
        <v>62.0</v>
      </c>
      <c r="AO1073" s="19">
        <v>10.0</v>
      </c>
      <c r="AP1073" s="19">
        <v>2.0</v>
      </c>
      <c r="AQ1073" s="19">
        <v>0.0</v>
      </c>
      <c r="AR1073" s="19">
        <v>0.0</v>
      </c>
      <c r="AS1073" s="19" t="s">
        <v>1320</v>
      </c>
      <c r="AT1073" s="21" t="s">
        <v>523</v>
      </c>
      <c r="AU1073" s="22"/>
      <c r="AV1073" s="22"/>
      <c r="AW1073" s="22"/>
      <c r="AX1073" s="22"/>
      <c r="AY1073" s="22"/>
      <c r="AZ1073" s="22"/>
      <c r="BA1073" s="22"/>
      <c r="BB1073" s="22"/>
      <c r="BC1073" s="22"/>
      <c r="BD1073" s="22"/>
      <c r="BE1073" s="22"/>
      <c r="BF1073" s="22"/>
      <c r="BG1073" s="22"/>
      <c r="BH1073" s="22"/>
      <c r="BI1073" s="22"/>
      <c r="BJ1073" s="22"/>
      <c r="BK1073" s="22"/>
      <c r="BL1073" s="22"/>
      <c r="BM1073" s="22"/>
      <c r="BN1073" s="22"/>
    </row>
    <row r="1074" ht="15.75" customHeight="1">
      <c r="A1074" s="19">
        <v>1364.0</v>
      </c>
      <c r="B1074" s="19" t="s">
        <v>1379</v>
      </c>
      <c r="C1074" s="20" t="s">
        <v>521</v>
      </c>
      <c r="D1074" s="20" t="s">
        <v>43</v>
      </c>
      <c r="E1074" s="20" t="s">
        <v>230</v>
      </c>
      <c r="F1074" s="20"/>
      <c r="G1074" s="20"/>
      <c r="H1074" s="20"/>
      <c r="I1074" s="20"/>
      <c r="J1074" s="20"/>
      <c r="K1074" s="20"/>
      <c r="L1074" s="20"/>
      <c r="M1074" s="20"/>
      <c r="N1074" s="20"/>
      <c r="O1074" s="20"/>
      <c r="P1074" s="20"/>
      <c r="Q1074" s="20"/>
      <c r="R1074" s="20"/>
      <c r="S1074" s="20"/>
      <c r="T1074" s="20"/>
      <c r="U1074" s="20"/>
      <c r="V1074" s="20"/>
      <c r="W1074" s="20"/>
      <c r="X1074" s="20" t="s">
        <v>230</v>
      </c>
      <c r="Y1074" s="20"/>
      <c r="Z1074" s="20"/>
      <c r="AA1074" s="20"/>
      <c r="AB1074" s="20"/>
      <c r="AC1074" s="20"/>
      <c r="AD1074" s="20"/>
      <c r="AE1074" s="20"/>
      <c r="AF1074" s="20"/>
      <c r="AG1074" s="20"/>
      <c r="AH1074" s="20"/>
      <c r="AI1074" s="20"/>
      <c r="AJ1074" s="20"/>
      <c r="AK1074" s="20"/>
      <c r="AL1074" s="20"/>
      <c r="AM1074" s="20"/>
      <c r="AN1074" s="19">
        <v>44.0</v>
      </c>
      <c r="AO1074" s="19">
        <v>2.0</v>
      </c>
      <c r="AP1074" s="19">
        <v>0.0</v>
      </c>
      <c r="AQ1074" s="19">
        <v>0.0</v>
      </c>
      <c r="AR1074" s="19">
        <v>0.0</v>
      </c>
      <c r="AS1074" s="19" t="s">
        <v>1320</v>
      </c>
      <c r="AT1074" s="21" t="s">
        <v>523</v>
      </c>
      <c r="AU1074" s="22"/>
      <c r="AV1074" s="22"/>
      <c r="AW1074" s="22"/>
      <c r="AX1074" s="22"/>
      <c r="AY1074" s="22"/>
      <c r="AZ1074" s="22"/>
      <c r="BA1074" s="22"/>
      <c r="BB1074" s="22"/>
      <c r="BC1074" s="22"/>
      <c r="BD1074" s="22"/>
      <c r="BE1074" s="22"/>
      <c r="BF1074" s="22"/>
      <c r="BG1074" s="22"/>
      <c r="BH1074" s="22"/>
      <c r="BI1074" s="22"/>
      <c r="BJ1074" s="22"/>
      <c r="BK1074" s="22"/>
      <c r="BL1074" s="22"/>
      <c r="BM1074" s="22"/>
      <c r="BN1074" s="22"/>
    </row>
    <row r="1075" ht="15.75" customHeight="1">
      <c r="A1075" s="19">
        <v>1365.0</v>
      </c>
      <c r="B1075" s="19" t="s">
        <v>1380</v>
      </c>
      <c r="C1075" s="20" t="s">
        <v>521</v>
      </c>
      <c r="D1075" s="20" t="s">
        <v>43</v>
      </c>
      <c r="E1075" s="20" t="s">
        <v>538</v>
      </c>
      <c r="F1075" s="20"/>
      <c r="G1075" s="20"/>
      <c r="H1075" s="20"/>
      <c r="I1075" s="20"/>
      <c r="J1075" s="20"/>
      <c r="K1075" s="20"/>
      <c r="L1075" s="20"/>
      <c r="M1075" s="20"/>
      <c r="N1075" s="20"/>
      <c r="O1075" s="20"/>
      <c r="P1075" s="20"/>
      <c r="Q1075" s="20"/>
      <c r="R1075" s="20"/>
      <c r="S1075" s="20"/>
      <c r="T1075" s="20"/>
      <c r="U1075" s="20"/>
      <c r="V1075" s="20"/>
      <c r="W1075" s="20"/>
      <c r="X1075" s="20" t="s">
        <v>538</v>
      </c>
      <c r="Y1075" s="20"/>
      <c r="Z1075" s="20"/>
      <c r="AA1075" s="20"/>
      <c r="AB1075" s="20"/>
      <c r="AC1075" s="20"/>
      <c r="AD1075" s="20"/>
      <c r="AE1075" s="20"/>
      <c r="AF1075" s="20"/>
      <c r="AG1075" s="20"/>
      <c r="AH1075" s="20"/>
      <c r="AI1075" s="20"/>
      <c r="AJ1075" s="20"/>
      <c r="AK1075" s="20"/>
      <c r="AL1075" s="20"/>
      <c r="AM1075" s="20"/>
      <c r="AN1075" s="19">
        <v>11.0</v>
      </c>
      <c r="AO1075" s="19">
        <v>0.0</v>
      </c>
      <c r="AP1075" s="19">
        <v>0.0</v>
      </c>
      <c r="AQ1075" s="19">
        <v>0.0</v>
      </c>
      <c r="AR1075" s="19">
        <v>0.0</v>
      </c>
      <c r="AS1075" s="19" t="s">
        <v>1320</v>
      </c>
      <c r="AT1075" s="21" t="s">
        <v>523</v>
      </c>
      <c r="AU1075" s="22"/>
      <c r="AV1075" s="22"/>
      <c r="AW1075" s="22"/>
      <c r="AX1075" s="22"/>
      <c r="AY1075" s="22"/>
      <c r="AZ1075" s="22"/>
      <c r="BA1075" s="22"/>
      <c r="BB1075" s="22"/>
      <c r="BC1075" s="22"/>
      <c r="BD1075" s="22"/>
      <c r="BE1075" s="22"/>
      <c r="BF1075" s="22"/>
      <c r="BG1075" s="22"/>
      <c r="BH1075" s="22"/>
      <c r="BI1075" s="22"/>
      <c r="BJ1075" s="22"/>
      <c r="BK1075" s="22"/>
      <c r="BL1075" s="22"/>
      <c r="BM1075" s="22"/>
      <c r="BN1075" s="22"/>
    </row>
    <row r="1076" ht="15.75" customHeight="1">
      <c r="A1076" s="19">
        <v>1366.0</v>
      </c>
      <c r="B1076" s="19" t="s">
        <v>1380</v>
      </c>
      <c r="C1076" s="20" t="s">
        <v>521</v>
      </c>
      <c r="D1076" s="20" t="s">
        <v>43</v>
      </c>
      <c r="E1076" s="20" t="s">
        <v>540</v>
      </c>
      <c r="F1076" s="20"/>
      <c r="G1076" s="20"/>
      <c r="H1076" s="20"/>
      <c r="I1076" s="20"/>
      <c r="J1076" s="20"/>
      <c r="K1076" s="20"/>
      <c r="L1076" s="20"/>
      <c r="M1076" s="20"/>
      <c r="N1076" s="20"/>
      <c r="O1076" s="20"/>
      <c r="P1076" s="20"/>
      <c r="Q1076" s="20"/>
      <c r="R1076" s="20"/>
      <c r="S1076" s="20"/>
      <c r="T1076" s="20"/>
      <c r="U1076" s="20"/>
      <c r="V1076" s="20"/>
      <c r="W1076" s="20"/>
      <c r="X1076" s="20" t="s">
        <v>540</v>
      </c>
      <c r="Y1076" s="20"/>
      <c r="Z1076" s="20"/>
      <c r="AA1076" s="20"/>
      <c r="AB1076" s="20"/>
      <c r="AC1076" s="20"/>
      <c r="AD1076" s="20"/>
      <c r="AE1076" s="20"/>
      <c r="AF1076" s="20"/>
      <c r="AG1076" s="20"/>
      <c r="AH1076" s="20"/>
      <c r="AI1076" s="20"/>
      <c r="AJ1076" s="20"/>
      <c r="AK1076" s="20"/>
      <c r="AL1076" s="20"/>
      <c r="AM1076" s="20"/>
      <c r="AN1076" s="19">
        <v>104.0</v>
      </c>
      <c r="AO1076" s="19">
        <v>1.0</v>
      </c>
      <c r="AP1076" s="19">
        <v>0.0</v>
      </c>
      <c r="AQ1076" s="19">
        <v>0.0</v>
      </c>
      <c r="AR1076" s="19">
        <v>0.0</v>
      </c>
      <c r="AS1076" s="19" t="s">
        <v>1320</v>
      </c>
      <c r="AT1076" s="21" t="s">
        <v>523</v>
      </c>
      <c r="AU1076" s="22"/>
      <c r="AV1076" s="22"/>
      <c r="AW1076" s="22"/>
      <c r="AX1076" s="22"/>
      <c r="AY1076" s="22"/>
      <c r="AZ1076" s="22"/>
      <c r="BA1076" s="22"/>
      <c r="BB1076" s="22"/>
      <c r="BC1076" s="22"/>
      <c r="BD1076" s="22"/>
      <c r="BE1076" s="22"/>
      <c r="BF1076" s="22"/>
      <c r="BG1076" s="22"/>
      <c r="BH1076" s="22"/>
      <c r="BI1076" s="22"/>
      <c r="BJ1076" s="22"/>
      <c r="BK1076" s="22"/>
      <c r="BL1076" s="22"/>
      <c r="BM1076" s="22"/>
      <c r="BN1076" s="22"/>
    </row>
    <row r="1077" ht="15.75" customHeight="1">
      <c r="A1077" s="19">
        <v>1367.0</v>
      </c>
      <c r="B1077" s="19" t="s">
        <v>1381</v>
      </c>
      <c r="C1077" s="20" t="s">
        <v>521</v>
      </c>
      <c r="D1077" s="20" t="s">
        <v>43</v>
      </c>
      <c r="E1077" s="20" t="s">
        <v>543</v>
      </c>
      <c r="F1077" s="20"/>
      <c r="G1077" s="20"/>
      <c r="H1077" s="20"/>
      <c r="I1077" s="20"/>
      <c r="J1077" s="20"/>
      <c r="K1077" s="20"/>
      <c r="L1077" s="20"/>
      <c r="M1077" s="20"/>
      <c r="N1077" s="20"/>
      <c r="O1077" s="20"/>
      <c r="P1077" s="20"/>
      <c r="Q1077" s="20"/>
      <c r="R1077" s="20"/>
      <c r="S1077" s="20"/>
      <c r="T1077" s="20"/>
      <c r="U1077" s="20"/>
      <c r="V1077" s="20"/>
      <c r="W1077" s="20"/>
      <c r="X1077" s="20" t="s">
        <v>543</v>
      </c>
      <c r="Y1077" s="20"/>
      <c r="Z1077" s="20"/>
      <c r="AA1077" s="20"/>
      <c r="AB1077" s="20"/>
      <c r="AC1077" s="20"/>
      <c r="AD1077" s="20"/>
      <c r="AE1077" s="20"/>
      <c r="AF1077" s="20"/>
      <c r="AG1077" s="20"/>
      <c r="AH1077" s="20"/>
      <c r="AI1077" s="20"/>
      <c r="AJ1077" s="20"/>
      <c r="AK1077" s="20"/>
      <c r="AL1077" s="20"/>
      <c r="AM1077" s="20"/>
      <c r="AN1077" s="19">
        <v>338.0</v>
      </c>
      <c r="AO1077" s="19">
        <v>4.0</v>
      </c>
      <c r="AP1077" s="19">
        <v>2.0</v>
      </c>
      <c r="AQ1077" s="19">
        <v>0.0</v>
      </c>
      <c r="AR1077" s="19">
        <v>0.0</v>
      </c>
      <c r="AS1077" s="19" t="s">
        <v>1320</v>
      </c>
      <c r="AT1077" s="21" t="s">
        <v>523</v>
      </c>
      <c r="AU1077" s="22"/>
      <c r="AV1077" s="22"/>
      <c r="AW1077" s="22"/>
      <c r="AX1077" s="22"/>
      <c r="AY1077" s="22"/>
      <c r="AZ1077" s="22"/>
      <c r="BA1077" s="22"/>
      <c r="BB1077" s="22"/>
      <c r="BC1077" s="22"/>
      <c r="BD1077" s="22"/>
      <c r="BE1077" s="22"/>
      <c r="BF1077" s="22"/>
      <c r="BG1077" s="22"/>
      <c r="BH1077" s="22"/>
      <c r="BI1077" s="22"/>
      <c r="BJ1077" s="22"/>
      <c r="BK1077" s="22"/>
      <c r="BL1077" s="22"/>
      <c r="BM1077" s="22"/>
      <c r="BN1077" s="22"/>
    </row>
    <row r="1078" ht="15.75" customHeight="1">
      <c r="A1078" s="19">
        <v>1368.0</v>
      </c>
      <c r="B1078" s="19" t="s">
        <v>1382</v>
      </c>
      <c r="C1078" s="20" t="s">
        <v>968</v>
      </c>
      <c r="D1078" s="20" t="s">
        <v>45</v>
      </c>
      <c r="E1078" s="20" t="s">
        <v>594</v>
      </c>
      <c r="F1078" s="20"/>
      <c r="G1078" s="20"/>
      <c r="H1078" s="20"/>
      <c r="I1078" s="20"/>
      <c r="J1078" s="20"/>
      <c r="K1078" s="20"/>
      <c r="L1078" s="20"/>
      <c r="M1078" s="20"/>
      <c r="N1078" s="20"/>
      <c r="O1078" s="20"/>
      <c r="P1078" s="20"/>
      <c r="Q1078" s="20"/>
      <c r="R1078" s="20"/>
      <c r="S1078" s="20"/>
      <c r="T1078" s="20"/>
      <c r="U1078" s="20"/>
      <c r="V1078" s="20"/>
      <c r="W1078" s="20" t="s">
        <v>594</v>
      </c>
      <c r="X1078" s="20"/>
      <c r="Y1078" s="20"/>
      <c r="Z1078" s="20"/>
      <c r="AA1078" s="20"/>
      <c r="AB1078" s="20"/>
      <c r="AC1078" s="20"/>
      <c r="AD1078" s="20"/>
      <c r="AE1078" s="20"/>
      <c r="AF1078" s="20"/>
      <c r="AG1078" s="20"/>
      <c r="AH1078" s="20"/>
      <c r="AI1078" s="20"/>
      <c r="AJ1078" s="20"/>
      <c r="AK1078" s="20"/>
      <c r="AL1078" s="20"/>
      <c r="AM1078" s="20"/>
      <c r="AN1078" s="19">
        <v>25.0</v>
      </c>
      <c r="AO1078" s="19">
        <v>0.0</v>
      </c>
      <c r="AP1078" s="19">
        <v>0.0</v>
      </c>
      <c r="AQ1078" s="19">
        <v>0.0</v>
      </c>
      <c r="AR1078" s="19">
        <v>0.0</v>
      </c>
      <c r="AS1078" s="19" t="s">
        <v>1320</v>
      </c>
      <c r="AT1078" s="21" t="s">
        <v>1383</v>
      </c>
      <c r="AU1078" s="22"/>
      <c r="AV1078" s="22"/>
      <c r="AW1078" s="22"/>
      <c r="AX1078" s="22"/>
      <c r="AY1078" s="22"/>
      <c r="AZ1078" s="22"/>
      <c r="BA1078" s="22"/>
      <c r="BB1078" s="22"/>
      <c r="BC1078" s="22"/>
      <c r="BD1078" s="22"/>
      <c r="BE1078" s="22"/>
      <c r="BF1078" s="22"/>
      <c r="BG1078" s="22"/>
      <c r="BH1078" s="22"/>
      <c r="BI1078" s="22"/>
      <c r="BJ1078" s="22"/>
      <c r="BK1078" s="22"/>
      <c r="BL1078" s="22"/>
      <c r="BM1078" s="22"/>
      <c r="BN1078" s="22"/>
    </row>
    <row r="1079" ht="15.75" customHeight="1">
      <c r="A1079" s="19">
        <v>1369.0</v>
      </c>
      <c r="B1079" s="19" t="s">
        <v>1384</v>
      </c>
      <c r="C1079" s="20" t="s">
        <v>968</v>
      </c>
      <c r="D1079" s="20" t="s">
        <v>45</v>
      </c>
      <c r="E1079" s="20" t="s">
        <v>609</v>
      </c>
      <c r="F1079" s="20"/>
      <c r="G1079" s="20"/>
      <c r="H1079" s="20"/>
      <c r="I1079" s="20"/>
      <c r="J1079" s="20"/>
      <c r="K1079" s="20"/>
      <c r="L1079" s="20"/>
      <c r="M1079" s="20"/>
      <c r="N1079" s="20"/>
      <c r="O1079" s="20"/>
      <c r="P1079" s="20"/>
      <c r="Q1079" s="20"/>
      <c r="R1079" s="20"/>
      <c r="S1079" s="20"/>
      <c r="T1079" s="20"/>
      <c r="U1079" s="20"/>
      <c r="V1079" s="20"/>
      <c r="W1079" s="20" t="s">
        <v>609</v>
      </c>
      <c r="X1079" s="20"/>
      <c r="Y1079" s="20"/>
      <c r="Z1079" s="20"/>
      <c r="AA1079" s="20"/>
      <c r="AB1079" s="20"/>
      <c r="AC1079" s="20"/>
      <c r="AD1079" s="20"/>
      <c r="AE1079" s="20"/>
      <c r="AF1079" s="20"/>
      <c r="AG1079" s="20"/>
      <c r="AH1079" s="20"/>
      <c r="AI1079" s="20"/>
      <c r="AJ1079" s="20"/>
      <c r="AK1079" s="20"/>
      <c r="AL1079" s="20"/>
      <c r="AM1079" s="20"/>
      <c r="AN1079" s="19">
        <v>9.0</v>
      </c>
      <c r="AO1079" s="19">
        <v>0.0</v>
      </c>
      <c r="AP1079" s="19">
        <v>0.0</v>
      </c>
      <c r="AQ1079" s="19">
        <v>0.0</v>
      </c>
      <c r="AR1079" s="19">
        <v>0.0</v>
      </c>
      <c r="AS1079" s="19" t="s">
        <v>1320</v>
      </c>
      <c r="AT1079" s="21" t="s">
        <v>1383</v>
      </c>
      <c r="AU1079" s="22"/>
      <c r="AV1079" s="22"/>
      <c r="AW1079" s="22"/>
      <c r="AX1079" s="22"/>
      <c r="AY1079" s="22"/>
      <c r="AZ1079" s="22"/>
      <c r="BA1079" s="22"/>
      <c r="BB1079" s="22"/>
      <c r="BC1079" s="22"/>
      <c r="BD1079" s="22"/>
      <c r="BE1079" s="22"/>
      <c r="BF1079" s="22"/>
      <c r="BG1079" s="22"/>
      <c r="BH1079" s="22"/>
      <c r="BI1079" s="22"/>
      <c r="BJ1079" s="22"/>
      <c r="BK1079" s="22"/>
      <c r="BL1079" s="22"/>
      <c r="BM1079" s="22"/>
      <c r="BN1079" s="22"/>
    </row>
    <row r="1080" ht="15.75" customHeight="1">
      <c r="A1080" s="19">
        <v>1370.0</v>
      </c>
      <c r="B1080" s="19" t="s">
        <v>1385</v>
      </c>
      <c r="C1080" s="20" t="s">
        <v>968</v>
      </c>
      <c r="D1080" s="20" t="s">
        <v>45</v>
      </c>
      <c r="E1080" s="20" t="s">
        <v>615</v>
      </c>
      <c r="F1080" s="20"/>
      <c r="G1080" s="20"/>
      <c r="H1080" s="20"/>
      <c r="I1080" s="20"/>
      <c r="J1080" s="20"/>
      <c r="K1080" s="20"/>
      <c r="L1080" s="20"/>
      <c r="M1080" s="20"/>
      <c r="N1080" s="20"/>
      <c r="O1080" s="20"/>
      <c r="P1080" s="20"/>
      <c r="Q1080" s="20"/>
      <c r="R1080" s="20"/>
      <c r="S1080" s="20"/>
      <c r="T1080" s="20"/>
      <c r="U1080" s="20"/>
      <c r="V1080" s="20"/>
      <c r="W1080" s="20" t="s">
        <v>615</v>
      </c>
      <c r="X1080" s="20"/>
      <c r="Y1080" s="20"/>
      <c r="Z1080" s="20"/>
      <c r="AA1080" s="20"/>
      <c r="AB1080" s="20"/>
      <c r="AC1080" s="20"/>
      <c r="AD1080" s="20"/>
      <c r="AE1080" s="20"/>
      <c r="AF1080" s="20"/>
      <c r="AG1080" s="20"/>
      <c r="AH1080" s="20"/>
      <c r="AI1080" s="20"/>
      <c r="AJ1080" s="20"/>
      <c r="AK1080" s="20"/>
      <c r="AL1080" s="20"/>
      <c r="AM1080" s="20"/>
      <c r="AN1080" s="19">
        <v>24.0</v>
      </c>
      <c r="AO1080" s="19">
        <v>0.0</v>
      </c>
      <c r="AP1080" s="19">
        <v>0.0</v>
      </c>
      <c r="AQ1080" s="19">
        <v>0.0</v>
      </c>
      <c r="AR1080" s="19">
        <v>0.0</v>
      </c>
      <c r="AS1080" s="19" t="s">
        <v>1320</v>
      </c>
      <c r="AT1080" s="21" t="s">
        <v>1383</v>
      </c>
      <c r="AU1080" s="22"/>
      <c r="AV1080" s="22"/>
      <c r="AW1080" s="22"/>
      <c r="AX1080" s="22"/>
      <c r="AY1080" s="22"/>
      <c r="AZ1080" s="22"/>
      <c r="BA1080" s="22"/>
      <c r="BB1080" s="22"/>
      <c r="BC1080" s="22"/>
      <c r="BD1080" s="22"/>
      <c r="BE1080" s="22"/>
      <c r="BF1080" s="22"/>
      <c r="BG1080" s="22"/>
      <c r="BH1080" s="22"/>
      <c r="BI1080" s="22"/>
      <c r="BJ1080" s="22"/>
      <c r="BK1080" s="22"/>
      <c r="BL1080" s="22"/>
      <c r="BM1080" s="22"/>
      <c r="BN1080" s="22"/>
    </row>
    <row r="1081" ht="15.75" customHeight="1">
      <c r="A1081" s="19">
        <v>1371.0</v>
      </c>
      <c r="B1081" s="19" t="s">
        <v>1386</v>
      </c>
      <c r="C1081" s="20" t="s">
        <v>968</v>
      </c>
      <c r="D1081" s="20" t="s">
        <v>45</v>
      </c>
      <c r="E1081" s="20" t="s">
        <v>619</v>
      </c>
      <c r="F1081" s="20"/>
      <c r="G1081" s="20"/>
      <c r="H1081" s="20"/>
      <c r="I1081" s="20"/>
      <c r="J1081" s="20"/>
      <c r="K1081" s="20"/>
      <c r="L1081" s="20"/>
      <c r="M1081" s="20"/>
      <c r="N1081" s="20"/>
      <c r="O1081" s="20"/>
      <c r="P1081" s="20"/>
      <c r="Q1081" s="20"/>
      <c r="R1081" s="20"/>
      <c r="S1081" s="20"/>
      <c r="T1081" s="20"/>
      <c r="U1081" s="20"/>
      <c r="V1081" s="20"/>
      <c r="W1081" s="20" t="s">
        <v>619</v>
      </c>
      <c r="X1081" s="20"/>
      <c r="Y1081" s="20"/>
      <c r="Z1081" s="20"/>
      <c r="AA1081" s="20"/>
      <c r="AB1081" s="20"/>
      <c r="AC1081" s="20"/>
      <c r="AD1081" s="20"/>
      <c r="AE1081" s="20"/>
      <c r="AF1081" s="20"/>
      <c r="AG1081" s="20"/>
      <c r="AH1081" s="20"/>
      <c r="AI1081" s="20"/>
      <c r="AJ1081" s="20"/>
      <c r="AK1081" s="20"/>
      <c r="AL1081" s="20"/>
      <c r="AM1081" s="20"/>
      <c r="AN1081" s="19">
        <v>14.0</v>
      </c>
      <c r="AO1081" s="19">
        <v>0.0</v>
      </c>
      <c r="AP1081" s="19">
        <v>0.0</v>
      </c>
      <c r="AQ1081" s="19">
        <v>0.0</v>
      </c>
      <c r="AR1081" s="19">
        <v>0.0</v>
      </c>
      <c r="AS1081" s="19" t="s">
        <v>1320</v>
      </c>
      <c r="AT1081" s="21" t="s">
        <v>1383</v>
      </c>
      <c r="AU1081" s="22"/>
      <c r="AV1081" s="22"/>
      <c r="AW1081" s="22"/>
      <c r="AX1081" s="22"/>
      <c r="AY1081" s="22"/>
      <c r="AZ1081" s="22"/>
      <c r="BA1081" s="22"/>
      <c r="BB1081" s="22"/>
      <c r="BC1081" s="22"/>
      <c r="BD1081" s="22"/>
      <c r="BE1081" s="22"/>
      <c r="BF1081" s="22"/>
      <c r="BG1081" s="22"/>
      <c r="BH1081" s="22"/>
      <c r="BI1081" s="22"/>
      <c r="BJ1081" s="22"/>
      <c r="BK1081" s="22"/>
      <c r="BL1081" s="22"/>
      <c r="BM1081" s="22"/>
      <c r="BN1081" s="22"/>
    </row>
    <row r="1082" ht="15.75" customHeight="1">
      <c r="A1082" s="19">
        <v>1372.0</v>
      </c>
      <c r="B1082" s="19" t="s">
        <v>1387</v>
      </c>
      <c r="C1082" s="20" t="s">
        <v>968</v>
      </c>
      <c r="D1082" s="20" t="s">
        <v>45</v>
      </c>
      <c r="E1082" s="20" t="s">
        <v>607</v>
      </c>
      <c r="F1082" s="20"/>
      <c r="G1082" s="20"/>
      <c r="H1082" s="20"/>
      <c r="I1082" s="20"/>
      <c r="J1082" s="20"/>
      <c r="K1082" s="20"/>
      <c r="L1082" s="20"/>
      <c r="M1082" s="20"/>
      <c r="N1082" s="20"/>
      <c r="O1082" s="20"/>
      <c r="P1082" s="20"/>
      <c r="Q1082" s="20"/>
      <c r="R1082" s="20"/>
      <c r="S1082" s="20"/>
      <c r="T1082" s="20"/>
      <c r="U1082" s="20"/>
      <c r="V1082" s="20"/>
      <c r="W1082" s="20" t="s">
        <v>607</v>
      </c>
      <c r="X1082" s="20"/>
      <c r="Y1082" s="20"/>
      <c r="Z1082" s="20"/>
      <c r="AA1082" s="20"/>
      <c r="AB1082" s="20"/>
      <c r="AC1082" s="20"/>
      <c r="AD1082" s="20"/>
      <c r="AE1082" s="20"/>
      <c r="AF1082" s="20"/>
      <c r="AG1082" s="20"/>
      <c r="AH1082" s="20"/>
      <c r="AI1082" s="20"/>
      <c r="AJ1082" s="20"/>
      <c r="AK1082" s="20"/>
      <c r="AL1082" s="20"/>
      <c r="AM1082" s="20"/>
      <c r="AN1082" s="19">
        <v>7.0</v>
      </c>
      <c r="AO1082" s="19">
        <v>0.0</v>
      </c>
      <c r="AP1082" s="19">
        <v>0.0</v>
      </c>
      <c r="AQ1082" s="19">
        <v>0.0</v>
      </c>
      <c r="AR1082" s="19">
        <v>0.0</v>
      </c>
      <c r="AS1082" s="19" t="s">
        <v>1320</v>
      </c>
      <c r="AT1082" s="21" t="s">
        <v>1383</v>
      </c>
      <c r="AU1082" s="22"/>
      <c r="AV1082" s="22"/>
      <c r="AW1082" s="22"/>
      <c r="AX1082" s="22"/>
      <c r="AY1082" s="22"/>
      <c r="AZ1082" s="22"/>
      <c r="BA1082" s="22"/>
      <c r="BB1082" s="22"/>
      <c r="BC1082" s="22"/>
      <c r="BD1082" s="22"/>
      <c r="BE1082" s="22"/>
      <c r="BF1082" s="22"/>
      <c r="BG1082" s="22"/>
      <c r="BH1082" s="22"/>
      <c r="BI1082" s="22"/>
      <c r="BJ1082" s="22"/>
      <c r="BK1082" s="22"/>
      <c r="BL1082" s="22"/>
      <c r="BM1082" s="22"/>
      <c r="BN1082" s="22"/>
    </row>
    <row r="1083" ht="15.75" customHeight="1">
      <c r="A1083" s="19">
        <v>1373.0</v>
      </c>
      <c r="B1083" s="19" t="s">
        <v>1388</v>
      </c>
      <c r="C1083" s="20" t="s">
        <v>968</v>
      </c>
      <c r="D1083" s="20" t="s">
        <v>45</v>
      </c>
      <c r="E1083" s="20" t="s">
        <v>599</v>
      </c>
      <c r="F1083" s="20"/>
      <c r="G1083" s="20"/>
      <c r="H1083" s="20"/>
      <c r="I1083" s="20"/>
      <c r="J1083" s="20"/>
      <c r="K1083" s="20"/>
      <c r="L1083" s="20"/>
      <c r="M1083" s="20"/>
      <c r="N1083" s="20"/>
      <c r="O1083" s="20"/>
      <c r="P1083" s="20"/>
      <c r="Q1083" s="20"/>
      <c r="R1083" s="20"/>
      <c r="S1083" s="20"/>
      <c r="T1083" s="20"/>
      <c r="U1083" s="20"/>
      <c r="V1083" s="20"/>
      <c r="W1083" s="20" t="s">
        <v>599</v>
      </c>
      <c r="X1083" s="20"/>
      <c r="Y1083" s="20"/>
      <c r="Z1083" s="20"/>
      <c r="AA1083" s="20"/>
      <c r="AB1083" s="20"/>
      <c r="AC1083" s="20"/>
      <c r="AD1083" s="20"/>
      <c r="AE1083" s="20"/>
      <c r="AF1083" s="20"/>
      <c r="AG1083" s="20"/>
      <c r="AH1083" s="20"/>
      <c r="AI1083" s="20"/>
      <c r="AJ1083" s="20"/>
      <c r="AK1083" s="20"/>
      <c r="AL1083" s="20"/>
      <c r="AM1083" s="20"/>
      <c r="AN1083" s="19">
        <v>25.0</v>
      </c>
      <c r="AO1083" s="19">
        <v>0.0</v>
      </c>
      <c r="AP1083" s="19">
        <v>0.0</v>
      </c>
      <c r="AQ1083" s="19">
        <v>0.0</v>
      </c>
      <c r="AR1083" s="19">
        <v>0.0</v>
      </c>
      <c r="AS1083" s="19" t="s">
        <v>1320</v>
      </c>
      <c r="AT1083" s="21" t="s">
        <v>1383</v>
      </c>
      <c r="AU1083" s="22"/>
      <c r="AV1083" s="22"/>
      <c r="AW1083" s="22"/>
      <c r="AX1083" s="22"/>
      <c r="AY1083" s="22"/>
      <c r="AZ1083" s="22"/>
      <c r="BA1083" s="22"/>
      <c r="BB1083" s="22"/>
      <c r="BC1083" s="22"/>
      <c r="BD1083" s="22"/>
      <c r="BE1083" s="22"/>
      <c r="BF1083" s="22"/>
      <c r="BG1083" s="22"/>
      <c r="BH1083" s="22"/>
      <c r="BI1083" s="22"/>
      <c r="BJ1083" s="22"/>
      <c r="BK1083" s="22"/>
      <c r="BL1083" s="22"/>
      <c r="BM1083" s="22"/>
      <c r="BN1083" s="22"/>
    </row>
    <row r="1084" ht="15.75" customHeight="1">
      <c r="A1084" s="19">
        <v>1375.0</v>
      </c>
      <c r="B1084" s="19" t="s">
        <v>1389</v>
      </c>
      <c r="C1084" s="20" t="s">
        <v>968</v>
      </c>
      <c r="D1084" s="20" t="s">
        <v>45</v>
      </c>
      <c r="E1084" s="20" t="s">
        <v>611</v>
      </c>
      <c r="F1084" s="20"/>
      <c r="G1084" s="20"/>
      <c r="H1084" s="20"/>
      <c r="I1084" s="20"/>
      <c r="J1084" s="20"/>
      <c r="K1084" s="20"/>
      <c r="L1084" s="20"/>
      <c r="M1084" s="20"/>
      <c r="N1084" s="20"/>
      <c r="O1084" s="20"/>
      <c r="P1084" s="20"/>
      <c r="Q1084" s="20"/>
      <c r="R1084" s="20"/>
      <c r="S1084" s="20"/>
      <c r="T1084" s="20"/>
      <c r="U1084" s="20"/>
      <c r="V1084" s="20"/>
      <c r="W1084" s="20" t="s">
        <v>611</v>
      </c>
      <c r="X1084" s="20"/>
      <c r="Y1084" s="20"/>
      <c r="Z1084" s="20"/>
      <c r="AA1084" s="20"/>
      <c r="AB1084" s="20"/>
      <c r="AC1084" s="20"/>
      <c r="AD1084" s="20"/>
      <c r="AE1084" s="20"/>
      <c r="AF1084" s="20"/>
      <c r="AG1084" s="20"/>
      <c r="AH1084" s="20"/>
      <c r="AI1084" s="20"/>
      <c r="AJ1084" s="20"/>
      <c r="AK1084" s="20"/>
      <c r="AL1084" s="20"/>
      <c r="AM1084" s="20"/>
      <c r="AN1084" s="19">
        <v>3.0</v>
      </c>
      <c r="AO1084" s="19">
        <v>0.0</v>
      </c>
      <c r="AP1084" s="19">
        <v>0.0</v>
      </c>
      <c r="AQ1084" s="19">
        <v>0.0</v>
      </c>
      <c r="AR1084" s="19">
        <v>0.0</v>
      </c>
      <c r="AS1084" s="19" t="s">
        <v>1320</v>
      </c>
      <c r="AT1084" s="21" t="s">
        <v>1383</v>
      </c>
      <c r="AU1084" s="22"/>
      <c r="AV1084" s="22"/>
      <c r="AW1084" s="22"/>
      <c r="AX1084" s="22"/>
      <c r="AY1084" s="22"/>
      <c r="AZ1084" s="22"/>
      <c r="BA1084" s="22"/>
      <c r="BB1084" s="22"/>
      <c r="BC1084" s="22"/>
      <c r="BD1084" s="22"/>
      <c r="BE1084" s="22"/>
      <c r="BF1084" s="22"/>
      <c r="BG1084" s="22"/>
      <c r="BH1084" s="22"/>
      <c r="BI1084" s="22"/>
      <c r="BJ1084" s="22"/>
      <c r="BK1084" s="22"/>
      <c r="BL1084" s="22"/>
      <c r="BM1084" s="22"/>
      <c r="BN1084" s="22"/>
    </row>
    <row r="1085" ht="15.75" customHeight="1">
      <c r="A1085" s="19">
        <v>1376.0</v>
      </c>
      <c r="B1085" s="19" t="s">
        <v>1390</v>
      </c>
      <c r="C1085" s="20" t="s">
        <v>968</v>
      </c>
      <c r="D1085" s="20" t="s">
        <v>45</v>
      </c>
      <c r="E1085" s="20" t="s">
        <v>611</v>
      </c>
      <c r="F1085" s="20"/>
      <c r="G1085" s="20"/>
      <c r="H1085" s="20"/>
      <c r="I1085" s="20"/>
      <c r="J1085" s="20"/>
      <c r="K1085" s="20"/>
      <c r="L1085" s="20"/>
      <c r="M1085" s="20"/>
      <c r="N1085" s="20"/>
      <c r="O1085" s="20"/>
      <c r="P1085" s="20"/>
      <c r="Q1085" s="20"/>
      <c r="R1085" s="20"/>
      <c r="S1085" s="20"/>
      <c r="T1085" s="20"/>
      <c r="U1085" s="20"/>
      <c r="V1085" s="20"/>
      <c r="W1085" s="20" t="s">
        <v>611</v>
      </c>
      <c r="X1085" s="20"/>
      <c r="Y1085" s="20"/>
      <c r="Z1085" s="20"/>
      <c r="AA1085" s="20"/>
      <c r="AB1085" s="20"/>
      <c r="AC1085" s="20"/>
      <c r="AD1085" s="20"/>
      <c r="AE1085" s="20"/>
      <c r="AF1085" s="20"/>
      <c r="AG1085" s="20"/>
      <c r="AH1085" s="20"/>
      <c r="AI1085" s="20"/>
      <c r="AJ1085" s="20"/>
      <c r="AK1085" s="20"/>
      <c r="AL1085" s="20"/>
      <c r="AM1085" s="20"/>
      <c r="AN1085" s="19">
        <v>3.0</v>
      </c>
      <c r="AO1085" s="19">
        <v>0.0</v>
      </c>
      <c r="AP1085" s="19">
        <v>0.0</v>
      </c>
      <c r="AQ1085" s="19">
        <v>0.0</v>
      </c>
      <c r="AR1085" s="19">
        <v>0.0</v>
      </c>
      <c r="AS1085" s="19" t="s">
        <v>1320</v>
      </c>
      <c r="AT1085" s="21" t="s">
        <v>1383</v>
      </c>
      <c r="AU1085" s="22"/>
      <c r="AV1085" s="22"/>
      <c r="AW1085" s="22"/>
      <c r="AX1085" s="22"/>
      <c r="AY1085" s="22"/>
      <c r="AZ1085" s="22"/>
      <c r="BA1085" s="22"/>
      <c r="BB1085" s="22"/>
      <c r="BC1085" s="22"/>
      <c r="BD1085" s="22"/>
      <c r="BE1085" s="22"/>
      <c r="BF1085" s="22"/>
      <c r="BG1085" s="22"/>
      <c r="BH1085" s="22"/>
      <c r="BI1085" s="22"/>
      <c r="BJ1085" s="22"/>
      <c r="BK1085" s="22"/>
      <c r="BL1085" s="22"/>
      <c r="BM1085" s="22"/>
      <c r="BN1085" s="22"/>
    </row>
    <row r="1086" ht="15.75" customHeight="1">
      <c r="A1086" s="19">
        <v>1378.0</v>
      </c>
      <c r="B1086" s="19" t="s">
        <v>1391</v>
      </c>
      <c r="C1086" s="20" t="s">
        <v>968</v>
      </c>
      <c r="D1086" s="20" t="s">
        <v>45</v>
      </c>
      <c r="E1086" s="20" t="s">
        <v>611</v>
      </c>
      <c r="F1086" s="20"/>
      <c r="G1086" s="20"/>
      <c r="H1086" s="20"/>
      <c r="I1086" s="20"/>
      <c r="J1086" s="20"/>
      <c r="K1086" s="20"/>
      <c r="L1086" s="20"/>
      <c r="M1086" s="20"/>
      <c r="N1086" s="20"/>
      <c r="O1086" s="20"/>
      <c r="P1086" s="20"/>
      <c r="Q1086" s="20"/>
      <c r="R1086" s="20"/>
      <c r="S1086" s="20"/>
      <c r="T1086" s="20"/>
      <c r="U1086" s="20"/>
      <c r="V1086" s="20"/>
      <c r="W1086" s="20" t="s">
        <v>611</v>
      </c>
      <c r="X1086" s="20"/>
      <c r="Y1086" s="20"/>
      <c r="Z1086" s="20"/>
      <c r="AA1086" s="20"/>
      <c r="AB1086" s="20"/>
      <c r="AC1086" s="20"/>
      <c r="AD1086" s="20"/>
      <c r="AE1086" s="20"/>
      <c r="AF1086" s="20"/>
      <c r="AG1086" s="20"/>
      <c r="AH1086" s="20"/>
      <c r="AI1086" s="20"/>
      <c r="AJ1086" s="20"/>
      <c r="AK1086" s="20"/>
      <c r="AL1086" s="20"/>
      <c r="AM1086" s="20"/>
      <c r="AN1086" s="19">
        <v>3.0</v>
      </c>
      <c r="AO1086" s="19">
        <v>0.0</v>
      </c>
      <c r="AP1086" s="19">
        <v>0.0</v>
      </c>
      <c r="AQ1086" s="19">
        <v>0.0</v>
      </c>
      <c r="AR1086" s="19">
        <v>0.0</v>
      </c>
      <c r="AS1086" s="19" t="s">
        <v>1320</v>
      </c>
      <c r="AT1086" s="21" t="s">
        <v>1383</v>
      </c>
      <c r="AU1086" s="22"/>
      <c r="AV1086" s="22"/>
      <c r="AW1086" s="22"/>
      <c r="AX1086" s="22"/>
      <c r="AY1086" s="22"/>
      <c r="AZ1086" s="22"/>
      <c r="BA1086" s="22"/>
      <c r="BB1086" s="22"/>
      <c r="BC1086" s="22"/>
      <c r="BD1086" s="22"/>
      <c r="BE1086" s="22"/>
      <c r="BF1086" s="22"/>
      <c r="BG1086" s="22"/>
      <c r="BH1086" s="22"/>
      <c r="BI1086" s="22"/>
      <c r="BJ1086" s="22"/>
      <c r="BK1086" s="22"/>
      <c r="BL1086" s="22"/>
      <c r="BM1086" s="22"/>
      <c r="BN1086" s="22"/>
    </row>
    <row r="1087" ht="15.75" customHeight="1">
      <c r="A1087" s="19">
        <v>1379.0</v>
      </c>
      <c r="B1087" s="19" t="s">
        <v>1392</v>
      </c>
      <c r="C1087" s="20" t="s">
        <v>214</v>
      </c>
      <c r="D1087" s="20" t="s">
        <v>35</v>
      </c>
      <c r="E1087" s="20" t="s">
        <v>125</v>
      </c>
      <c r="F1087" s="20"/>
      <c r="G1087" s="20"/>
      <c r="H1087" s="20"/>
      <c r="I1087" s="20"/>
      <c r="J1087" s="20"/>
      <c r="K1087" s="20"/>
      <c r="L1087" s="20"/>
      <c r="M1087" s="20"/>
      <c r="N1087" s="20"/>
      <c r="O1087" s="20"/>
      <c r="P1087" s="20"/>
      <c r="Q1087" s="20"/>
      <c r="R1087" s="20"/>
      <c r="S1087" s="20" t="s">
        <v>125</v>
      </c>
      <c r="T1087" s="20"/>
      <c r="U1087" s="20"/>
      <c r="V1087" s="20"/>
      <c r="W1087" s="20"/>
      <c r="X1087" s="20"/>
      <c r="Y1087" s="20"/>
      <c r="Z1087" s="20"/>
      <c r="AA1087" s="20"/>
      <c r="AB1087" s="20"/>
      <c r="AC1087" s="20"/>
      <c r="AD1087" s="20"/>
      <c r="AE1087" s="20"/>
      <c r="AF1087" s="20"/>
      <c r="AG1087" s="20"/>
      <c r="AH1087" s="20"/>
      <c r="AI1087" s="20"/>
      <c r="AJ1087" s="20"/>
      <c r="AK1087" s="20"/>
      <c r="AL1087" s="20"/>
      <c r="AM1087" s="20"/>
      <c r="AN1087" s="19">
        <v>170.0</v>
      </c>
      <c r="AO1087" s="19">
        <v>6.0</v>
      </c>
      <c r="AP1087" s="19">
        <v>0.0</v>
      </c>
      <c r="AQ1087" s="19">
        <v>0.0</v>
      </c>
      <c r="AR1087" s="19">
        <v>0.0</v>
      </c>
      <c r="AS1087" s="19" t="s">
        <v>1320</v>
      </c>
      <c r="AT1087" s="21" t="s">
        <v>780</v>
      </c>
      <c r="AU1087" s="22"/>
      <c r="AV1087" s="22"/>
      <c r="AW1087" s="22"/>
      <c r="AX1087" s="22"/>
      <c r="AY1087" s="22"/>
      <c r="AZ1087" s="22"/>
      <c r="BA1087" s="22"/>
      <c r="BB1087" s="22"/>
      <c r="BC1087" s="22"/>
      <c r="BD1087" s="22"/>
      <c r="BE1087" s="22"/>
      <c r="BF1087" s="22"/>
      <c r="BG1087" s="22"/>
      <c r="BH1087" s="22"/>
      <c r="BI1087" s="22"/>
      <c r="BJ1087" s="22"/>
      <c r="BK1087" s="22"/>
      <c r="BL1087" s="22"/>
      <c r="BM1087" s="22"/>
      <c r="BN1087" s="22"/>
    </row>
    <row r="1088" ht="15.75" customHeight="1">
      <c r="A1088" s="19">
        <v>1380.0</v>
      </c>
      <c r="B1088" s="19" t="s">
        <v>1393</v>
      </c>
      <c r="C1088" s="20" t="s">
        <v>214</v>
      </c>
      <c r="D1088" s="20" t="s">
        <v>35</v>
      </c>
      <c r="E1088" s="20" t="s">
        <v>215</v>
      </c>
      <c r="F1088" s="20"/>
      <c r="G1088" s="20"/>
      <c r="H1088" s="20"/>
      <c r="I1088" s="20"/>
      <c r="J1088" s="20"/>
      <c r="K1088" s="20"/>
      <c r="L1088" s="20"/>
      <c r="M1088" s="20"/>
      <c r="N1088" s="20"/>
      <c r="O1088" s="20"/>
      <c r="P1088" s="20"/>
      <c r="Q1088" s="20"/>
      <c r="R1088" s="20"/>
      <c r="S1088" s="20" t="s">
        <v>215</v>
      </c>
      <c r="T1088" s="20"/>
      <c r="U1088" s="20"/>
      <c r="V1088" s="20"/>
      <c r="W1088" s="20"/>
      <c r="X1088" s="20"/>
      <c r="Y1088" s="20"/>
      <c r="Z1088" s="20"/>
      <c r="AA1088" s="20"/>
      <c r="AB1088" s="20"/>
      <c r="AC1088" s="20"/>
      <c r="AD1088" s="20"/>
      <c r="AE1088" s="20"/>
      <c r="AF1088" s="20"/>
      <c r="AG1088" s="20"/>
      <c r="AH1088" s="20"/>
      <c r="AI1088" s="20"/>
      <c r="AJ1088" s="20"/>
      <c r="AK1088" s="20"/>
      <c r="AL1088" s="20"/>
      <c r="AM1088" s="20"/>
      <c r="AN1088" s="19">
        <v>1137.0</v>
      </c>
      <c r="AO1088" s="19">
        <v>12.0</v>
      </c>
      <c r="AP1088" s="19">
        <v>0.0</v>
      </c>
      <c r="AQ1088" s="19">
        <v>0.0</v>
      </c>
      <c r="AR1088" s="19">
        <v>0.0</v>
      </c>
      <c r="AS1088" s="19" t="s">
        <v>1320</v>
      </c>
      <c r="AT1088" s="21" t="s">
        <v>1298</v>
      </c>
      <c r="AU1088" s="22"/>
      <c r="AV1088" s="22"/>
      <c r="AW1088" s="22"/>
      <c r="AX1088" s="22"/>
      <c r="AY1088" s="22"/>
      <c r="AZ1088" s="22"/>
      <c r="BA1088" s="22"/>
      <c r="BB1088" s="22"/>
      <c r="BC1088" s="22"/>
      <c r="BD1088" s="22"/>
      <c r="BE1088" s="22"/>
      <c r="BF1088" s="22"/>
      <c r="BG1088" s="22"/>
      <c r="BH1088" s="22"/>
      <c r="BI1088" s="22"/>
      <c r="BJ1088" s="22"/>
      <c r="BK1088" s="22"/>
      <c r="BL1088" s="22"/>
      <c r="BM1088" s="22"/>
      <c r="BN1088" s="22"/>
    </row>
    <row r="1089" ht="15.75" customHeight="1">
      <c r="A1089" s="19">
        <v>1381.0</v>
      </c>
      <c r="B1089" s="19" t="s">
        <v>1394</v>
      </c>
      <c r="C1089" s="20" t="s">
        <v>214</v>
      </c>
      <c r="D1089" s="20" t="s">
        <v>35</v>
      </c>
      <c r="E1089" s="20" t="s">
        <v>217</v>
      </c>
      <c r="F1089" s="20"/>
      <c r="G1089" s="20"/>
      <c r="H1089" s="20"/>
      <c r="I1089" s="20"/>
      <c r="J1089" s="20"/>
      <c r="K1089" s="20"/>
      <c r="L1089" s="20"/>
      <c r="M1089" s="20"/>
      <c r="N1089" s="20"/>
      <c r="O1089" s="20"/>
      <c r="P1089" s="20"/>
      <c r="Q1089" s="20"/>
      <c r="R1089" s="20"/>
      <c r="S1089" s="20" t="s">
        <v>217</v>
      </c>
      <c r="T1089" s="20"/>
      <c r="U1089" s="20"/>
      <c r="V1089" s="20"/>
      <c r="W1089" s="20"/>
      <c r="X1089" s="20"/>
      <c r="Y1089" s="20"/>
      <c r="Z1089" s="20"/>
      <c r="AA1089" s="20"/>
      <c r="AB1089" s="20"/>
      <c r="AC1089" s="20"/>
      <c r="AD1089" s="20"/>
      <c r="AE1089" s="20"/>
      <c r="AF1089" s="20"/>
      <c r="AG1089" s="20"/>
      <c r="AH1089" s="20"/>
      <c r="AI1089" s="20"/>
      <c r="AJ1089" s="20"/>
      <c r="AK1089" s="20"/>
      <c r="AL1089" s="20"/>
      <c r="AM1089" s="20"/>
      <c r="AN1089" s="19">
        <v>241.0</v>
      </c>
      <c r="AO1089" s="19">
        <v>13.0</v>
      </c>
      <c r="AP1089" s="19">
        <v>2.0</v>
      </c>
      <c r="AQ1089" s="19">
        <v>0.0</v>
      </c>
      <c r="AR1089" s="19">
        <v>1.0</v>
      </c>
      <c r="AS1089" s="19" t="s">
        <v>1320</v>
      </c>
      <c r="AT1089" s="21" t="s">
        <v>1202</v>
      </c>
      <c r="AU1089" s="22"/>
      <c r="AV1089" s="22"/>
      <c r="AW1089" s="22"/>
      <c r="AX1089" s="22"/>
      <c r="AY1089" s="22"/>
      <c r="AZ1089" s="22"/>
      <c r="BA1089" s="22"/>
      <c r="BB1089" s="22"/>
      <c r="BC1089" s="22"/>
      <c r="BD1089" s="22"/>
      <c r="BE1089" s="22"/>
      <c r="BF1089" s="22"/>
      <c r="BG1089" s="22"/>
      <c r="BH1089" s="22"/>
      <c r="BI1089" s="22"/>
      <c r="BJ1089" s="22"/>
      <c r="BK1089" s="22"/>
      <c r="BL1089" s="22"/>
      <c r="BM1089" s="22"/>
      <c r="BN1089" s="22"/>
    </row>
    <row r="1090" ht="15.75" customHeight="1">
      <c r="A1090" s="19">
        <v>1382.0</v>
      </c>
      <c r="B1090" s="19" t="s">
        <v>1391</v>
      </c>
      <c r="C1090" s="20" t="s">
        <v>214</v>
      </c>
      <c r="D1090" s="20" t="s">
        <v>35</v>
      </c>
      <c r="E1090" s="20" t="s">
        <v>219</v>
      </c>
      <c r="F1090" s="20"/>
      <c r="G1090" s="20"/>
      <c r="H1090" s="20"/>
      <c r="I1090" s="20"/>
      <c r="J1090" s="20"/>
      <c r="K1090" s="20"/>
      <c r="L1090" s="20"/>
      <c r="M1090" s="20"/>
      <c r="N1090" s="20"/>
      <c r="O1090" s="20"/>
      <c r="P1090" s="20"/>
      <c r="Q1090" s="20"/>
      <c r="R1090" s="20"/>
      <c r="S1090" s="20" t="s">
        <v>219</v>
      </c>
      <c r="T1090" s="20"/>
      <c r="U1090" s="20"/>
      <c r="V1090" s="20"/>
      <c r="W1090" s="20"/>
      <c r="X1090" s="20"/>
      <c r="Y1090" s="20"/>
      <c r="Z1090" s="20"/>
      <c r="AA1090" s="20"/>
      <c r="AB1090" s="20"/>
      <c r="AC1090" s="20"/>
      <c r="AD1090" s="20"/>
      <c r="AE1090" s="20"/>
      <c r="AF1090" s="20"/>
      <c r="AG1090" s="20"/>
      <c r="AH1090" s="20"/>
      <c r="AI1090" s="20"/>
      <c r="AJ1090" s="20"/>
      <c r="AK1090" s="20"/>
      <c r="AL1090" s="20"/>
      <c r="AM1090" s="20"/>
      <c r="AN1090" s="19">
        <v>124.0</v>
      </c>
      <c r="AO1090" s="19">
        <v>15.0</v>
      </c>
      <c r="AP1090" s="19">
        <v>2.0</v>
      </c>
      <c r="AQ1090" s="19">
        <v>0.0</v>
      </c>
      <c r="AR1090" s="19">
        <v>1.0</v>
      </c>
      <c r="AS1090" s="19" t="s">
        <v>1320</v>
      </c>
      <c r="AT1090" s="21" t="s">
        <v>1300</v>
      </c>
      <c r="AU1090" s="22"/>
      <c r="AV1090" s="22"/>
      <c r="AW1090" s="22"/>
      <c r="AX1090" s="22"/>
      <c r="AY1090" s="22"/>
      <c r="AZ1090" s="22"/>
      <c r="BA1090" s="22"/>
      <c r="BB1090" s="22"/>
      <c r="BC1090" s="22"/>
      <c r="BD1090" s="22"/>
      <c r="BE1090" s="22"/>
      <c r="BF1090" s="22"/>
      <c r="BG1090" s="22"/>
      <c r="BH1090" s="22"/>
      <c r="BI1090" s="22"/>
      <c r="BJ1090" s="22"/>
      <c r="BK1090" s="22"/>
      <c r="BL1090" s="22"/>
      <c r="BM1090" s="22"/>
      <c r="BN1090" s="22"/>
    </row>
    <row r="1091" ht="15.75" customHeight="1">
      <c r="A1091" s="19">
        <v>1383.0</v>
      </c>
      <c r="B1091" s="19" t="s">
        <v>1395</v>
      </c>
      <c r="C1091" s="20" t="s">
        <v>214</v>
      </c>
      <c r="D1091" s="20" t="s">
        <v>35</v>
      </c>
      <c r="E1091" s="20" t="s">
        <v>221</v>
      </c>
      <c r="F1091" s="20"/>
      <c r="G1091" s="20"/>
      <c r="H1091" s="20"/>
      <c r="I1091" s="20"/>
      <c r="J1091" s="20"/>
      <c r="K1091" s="20"/>
      <c r="L1091" s="20"/>
      <c r="M1091" s="20"/>
      <c r="N1091" s="20"/>
      <c r="O1091" s="20"/>
      <c r="P1091" s="20"/>
      <c r="Q1091" s="20"/>
      <c r="R1091" s="20"/>
      <c r="S1091" s="20" t="s">
        <v>221</v>
      </c>
      <c r="T1091" s="20"/>
      <c r="U1091" s="20"/>
      <c r="V1091" s="20"/>
      <c r="W1091" s="20"/>
      <c r="X1091" s="20"/>
      <c r="Y1091" s="20"/>
      <c r="Z1091" s="20"/>
      <c r="AA1091" s="20"/>
      <c r="AB1091" s="20"/>
      <c r="AC1091" s="20"/>
      <c r="AD1091" s="20"/>
      <c r="AE1091" s="20"/>
      <c r="AF1091" s="20"/>
      <c r="AG1091" s="20"/>
      <c r="AH1091" s="20"/>
      <c r="AI1091" s="20"/>
      <c r="AJ1091" s="20"/>
      <c r="AK1091" s="20"/>
      <c r="AL1091" s="20"/>
      <c r="AM1091" s="20"/>
      <c r="AN1091" s="19">
        <v>244.0</v>
      </c>
      <c r="AO1091" s="19">
        <v>16.0</v>
      </c>
      <c r="AP1091" s="19">
        <v>0.0</v>
      </c>
      <c r="AQ1091" s="19">
        <v>0.0</v>
      </c>
      <c r="AR1091" s="19">
        <v>0.0</v>
      </c>
      <c r="AS1091" s="19" t="s">
        <v>1320</v>
      </c>
      <c r="AT1091" s="21" t="s">
        <v>1206</v>
      </c>
      <c r="AU1091" s="22"/>
      <c r="AV1091" s="22"/>
      <c r="AW1091" s="22"/>
      <c r="AX1091" s="22"/>
      <c r="AY1091" s="22"/>
      <c r="AZ1091" s="22"/>
      <c r="BA1091" s="22"/>
      <c r="BB1091" s="22"/>
      <c r="BC1091" s="22"/>
      <c r="BD1091" s="22"/>
      <c r="BE1091" s="22"/>
      <c r="BF1091" s="22"/>
      <c r="BG1091" s="22"/>
      <c r="BH1091" s="22"/>
      <c r="BI1091" s="22"/>
      <c r="BJ1091" s="22"/>
      <c r="BK1091" s="22"/>
      <c r="BL1091" s="22"/>
      <c r="BM1091" s="22"/>
      <c r="BN1091" s="22"/>
    </row>
    <row r="1092" ht="15.75" customHeight="1">
      <c r="A1092" s="19">
        <v>1385.0</v>
      </c>
      <c r="B1092" s="19" t="s">
        <v>1396</v>
      </c>
      <c r="C1092" s="20" t="s">
        <v>214</v>
      </c>
      <c r="D1092" s="20" t="s">
        <v>35</v>
      </c>
      <c r="E1092" s="20" t="s">
        <v>223</v>
      </c>
      <c r="F1092" s="20"/>
      <c r="G1092" s="20"/>
      <c r="H1092" s="20"/>
      <c r="I1092" s="20"/>
      <c r="J1092" s="20"/>
      <c r="K1092" s="20"/>
      <c r="L1092" s="20"/>
      <c r="M1092" s="20"/>
      <c r="N1092" s="20"/>
      <c r="O1092" s="20"/>
      <c r="P1092" s="20"/>
      <c r="Q1092" s="20"/>
      <c r="R1092" s="20"/>
      <c r="S1092" s="20" t="s">
        <v>223</v>
      </c>
      <c r="T1092" s="20"/>
      <c r="U1092" s="20"/>
      <c r="V1092" s="20"/>
      <c r="W1092" s="20"/>
      <c r="X1092" s="20"/>
      <c r="Y1092" s="20"/>
      <c r="Z1092" s="20"/>
      <c r="AA1092" s="20"/>
      <c r="AB1092" s="20"/>
      <c r="AC1092" s="20"/>
      <c r="AD1092" s="20"/>
      <c r="AE1092" s="20"/>
      <c r="AF1092" s="20"/>
      <c r="AG1092" s="20"/>
      <c r="AH1092" s="20"/>
      <c r="AI1092" s="20"/>
      <c r="AJ1092" s="20"/>
      <c r="AK1092" s="20"/>
      <c r="AL1092" s="20"/>
      <c r="AM1092" s="20"/>
      <c r="AN1092" s="19">
        <v>106.0</v>
      </c>
      <c r="AO1092" s="19">
        <v>3.0</v>
      </c>
      <c r="AP1092" s="19">
        <v>0.0</v>
      </c>
      <c r="AQ1092" s="19">
        <v>0.0</v>
      </c>
      <c r="AR1092" s="19">
        <v>0.0</v>
      </c>
      <c r="AS1092" s="19" t="s">
        <v>1320</v>
      </c>
      <c r="AT1092" s="21" t="s">
        <v>1208</v>
      </c>
      <c r="AU1092" s="22"/>
      <c r="AV1092" s="22"/>
      <c r="AW1092" s="22"/>
      <c r="AX1092" s="22"/>
      <c r="AY1092" s="22"/>
      <c r="AZ1092" s="22"/>
      <c r="BA1092" s="22"/>
      <c r="BB1092" s="22"/>
      <c r="BC1092" s="22"/>
      <c r="BD1092" s="22"/>
      <c r="BE1092" s="22"/>
      <c r="BF1092" s="22"/>
      <c r="BG1092" s="22"/>
      <c r="BH1092" s="22"/>
      <c r="BI1092" s="22"/>
      <c r="BJ1092" s="22"/>
      <c r="BK1092" s="22"/>
      <c r="BL1092" s="22"/>
      <c r="BM1092" s="22"/>
      <c r="BN1092" s="22"/>
    </row>
    <row r="1093" ht="15.75" customHeight="1">
      <c r="A1093" s="19">
        <v>1386.0</v>
      </c>
      <c r="B1093" s="19" t="s">
        <v>1397</v>
      </c>
      <c r="C1093" s="20" t="s">
        <v>214</v>
      </c>
      <c r="D1093" s="20" t="s">
        <v>35</v>
      </c>
      <c r="E1093" s="20" t="s">
        <v>241</v>
      </c>
      <c r="F1093" s="20"/>
      <c r="G1093" s="20"/>
      <c r="H1093" s="20"/>
      <c r="I1093" s="20"/>
      <c r="J1093" s="20"/>
      <c r="K1093" s="20"/>
      <c r="L1093" s="20"/>
      <c r="M1093" s="20"/>
      <c r="N1093" s="20"/>
      <c r="O1093" s="20"/>
      <c r="P1093" s="20"/>
      <c r="Q1093" s="20"/>
      <c r="R1093" s="20"/>
      <c r="S1093" s="20" t="s">
        <v>241</v>
      </c>
      <c r="T1093" s="20"/>
      <c r="U1093" s="20"/>
      <c r="V1093" s="20"/>
      <c r="W1093" s="20"/>
      <c r="X1093" s="20"/>
      <c r="Y1093" s="20"/>
      <c r="Z1093" s="20"/>
      <c r="AA1093" s="20"/>
      <c r="AB1093" s="20"/>
      <c r="AC1093" s="20"/>
      <c r="AD1093" s="20"/>
      <c r="AE1093" s="20"/>
      <c r="AF1093" s="20"/>
      <c r="AG1093" s="20"/>
      <c r="AH1093" s="20"/>
      <c r="AI1093" s="20"/>
      <c r="AJ1093" s="20"/>
      <c r="AK1093" s="20"/>
      <c r="AL1093" s="20"/>
      <c r="AM1093" s="20"/>
      <c r="AN1093" s="19">
        <v>96.0</v>
      </c>
      <c r="AO1093" s="19">
        <v>36.0</v>
      </c>
      <c r="AP1093" s="19">
        <v>0.0</v>
      </c>
      <c r="AQ1093" s="19">
        <v>0.0</v>
      </c>
      <c r="AR1093" s="19">
        <v>0.0</v>
      </c>
      <c r="AS1093" s="19" t="s">
        <v>1320</v>
      </c>
      <c r="AT1093" s="21" t="s">
        <v>1210</v>
      </c>
      <c r="AU1093" s="22"/>
      <c r="AV1093" s="22"/>
      <c r="AW1093" s="22"/>
      <c r="AX1093" s="22"/>
      <c r="AY1093" s="22"/>
      <c r="AZ1093" s="22"/>
      <c r="BA1093" s="22"/>
      <c r="BB1093" s="22"/>
      <c r="BC1093" s="22"/>
      <c r="BD1093" s="22"/>
      <c r="BE1093" s="22"/>
      <c r="BF1093" s="22"/>
      <c r="BG1093" s="22"/>
      <c r="BH1093" s="22"/>
      <c r="BI1093" s="22"/>
      <c r="BJ1093" s="22"/>
      <c r="BK1093" s="22"/>
      <c r="BL1093" s="22"/>
      <c r="BM1093" s="22"/>
      <c r="BN1093" s="22"/>
    </row>
  </sheetData>
  <autoFilter ref="$A$1:$AT$811">
    <sortState ref="A1:AT811">
      <sortCondition ref="A1:A811"/>
      <sortCondition ref="C1:C811"/>
      <sortCondition ref="D1:D811"/>
    </sortState>
  </autoFilter>
  <mergeCells count="46">
    <mergeCell ref="E814:F814"/>
    <mergeCell ref="E816:F816"/>
    <mergeCell ref="E818:F818"/>
    <mergeCell ref="E832:F832"/>
    <mergeCell ref="E836:F836"/>
    <mergeCell ref="E839:F839"/>
    <mergeCell ref="E842:F842"/>
    <mergeCell ref="E846:F846"/>
    <mergeCell ref="E853:F853"/>
    <mergeCell ref="E855:F855"/>
    <mergeCell ref="E856:F856"/>
    <mergeCell ref="E863:F863"/>
    <mergeCell ref="E864:F864"/>
    <mergeCell ref="E865:F865"/>
    <mergeCell ref="E866:F866"/>
    <mergeCell ref="E868:F868"/>
    <mergeCell ref="E879:F879"/>
    <mergeCell ref="E881:F881"/>
    <mergeCell ref="E911:F911"/>
    <mergeCell ref="E914:F914"/>
    <mergeCell ref="E915:F915"/>
    <mergeCell ref="E916:F916"/>
    <mergeCell ref="E919:F919"/>
    <mergeCell ref="E921:F921"/>
    <mergeCell ref="E925:F925"/>
    <mergeCell ref="E928:F928"/>
    <mergeCell ref="E929:F929"/>
    <mergeCell ref="E930:F930"/>
    <mergeCell ref="E932:F932"/>
    <mergeCell ref="E933:F933"/>
    <mergeCell ref="E934:F934"/>
    <mergeCell ref="E935:F935"/>
    <mergeCell ref="E937:F937"/>
    <mergeCell ref="E938:F938"/>
    <mergeCell ref="E941:F941"/>
    <mergeCell ref="E976:F976"/>
    <mergeCell ref="E1025:F1025"/>
    <mergeCell ref="E1036:F1036"/>
    <mergeCell ref="E1038:F1038"/>
    <mergeCell ref="E942:F942"/>
    <mergeCell ref="E953:F953"/>
    <mergeCell ref="E956:F956"/>
    <mergeCell ref="E966:F966"/>
    <mergeCell ref="E972:F972"/>
    <mergeCell ref="E973:F973"/>
    <mergeCell ref="E975:F975"/>
  </mergeCells>
  <hyperlinks>
    <hyperlink r:id="rId1" ref="AT2"/>
    <hyperlink r:id="rId2" ref="AT3"/>
    <hyperlink r:id="rId3" ref="AT11"/>
    <hyperlink r:id="rId4" ref="AT16"/>
    <hyperlink r:id="rId5" ref="AT17"/>
    <hyperlink r:id="rId6" ref="AT18"/>
    <hyperlink r:id="rId7" ref="AT19"/>
    <hyperlink r:id="rId8" ref="AT20"/>
    <hyperlink r:id="rId9" ref="AT21"/>
    <hyperlink r:id="rId10" ref="AT22"/>
    <hyperlink r:id="rId11" ref="AT23"/>
    <hyperlink r:id="rId12" ref="AT24"/>
    <hyperlink r:id="rId13" ref="AT25"/>
    <hyperlink r:id="rId14" ref="AT26"/>
    <hyperlink r:id="rId15" ref="AT27"/>
    <hyperlink r:id="rId16" ref="AT28"/>
    <hyperlink r:id="rId17" ref="AT29"/>
    <hyperlink r:id="rId18" ref="AT30"/>
    <hyperlink r:id="rId19" ref="AT31"/>
    <hyperlink r:id="rId20" ref="AT32"/>
    <hyperlink r:id="rId21" ref="AT33"/>
    <hyperlink r:id="rId22" ref="AT34"/>
    <hyperlink r:id="rId23" ref="AT35"/>
    <hyperlink r:id="rId24" ref="AT36"/>
    <hyperlink r:id="rId25" ref="AT37"/>
    <hyperlink r:id="rId26" ref="AT38"/>
    <hyperlink r:id="rId27" ref="AT39"/>
    <hyperlink r:id="rId28" ref="AT40"/>
    <hyperlink r:id="rId29" ref="AT41"/>
    <hyperlink r:id="rId30" ref="AT42"/>
    <hyperlink r:id="rId31" ref="AT43"/>
    <hyperlink r:id="rId32" ref="AT44"/>
    <hyperlink r:id="rId33" ref="AT45"/>
    <hyperlink r:id="rId34" ref="AT46"/>
    <hyperlink r:id="rId35" ref="AT47"/>
    <hyperlink r:id="rId36" ref="AT48"/>
    <hyperlink r:id="rId37" ref="AT49"/>
    <hyperlink r:id="rId38" ref="AT50"/>
    <hyperlink r:id="rId39" ref="AT51"/>
    <hyperlink r:id="rId40" ref="AT52"/>
    <hyperlink r:id="rId41" ref="AT53"/>
    <hyperlink r:id="rId42" ref="AT54"/>
    <hyperlink r:id="rId43" ref="AT55"/>
    <hyperlink r:id="rId44" ref="AT56"/>
    <hyperlink r:id="rId45" ref="AT57"/>
    <hyperlink r:id="rId46" ref="AT58"/>
    <hyperlink r:id="rId47" ref="AT59"/>
    <hyperlink r:id="rId48" ref="AT60"/>
    <hyperlink r:id="rId49" ref="AT61"/>
    <hyperlink r:id="rId50" ref="AT62"/>
    <hyperlink r:id="rId51" ref="AT63"/>
    <hyperlink r:id="rId52" ref="AT64"/>
    <hyperlink r:id="rId53" ref="AT65"/>
    <hyperlink r:id="rId54" ref="AT66"/>
    <hyperlink r:id="rId55" ref="AT67"/>
    <hyperlink r:id="rId56" ref="AT68"/>
    <hyperlink r:id="rId57" ref="AT69"/>
    <hyperlink r:id="rId58" ref="AT70"/>
    <hyperlink r:id="rId59" ref="AT71"/>
    <hyperlink r:id="rId60" ref="AT72"/>
    <hyperlink r:id="rId61" ref="AT73"/>
    <hyperlink r:id="rId62" ref="AT74"/>
    <hyperlink r:id="rId63" ref="AT75"/>
    <hyperlink r:id="rId64" ref="AT76"/>
    <hyperlink r:id="rId65" ref="AT77"/>
    <hyperlink r:id="rId66" ref="AT78"/>
    <hyperlink r:id="rId67" ref="AT79"/>
    <hyperlink r:id="rId68" ref="AT80"/>
    <hyperlink r:id="rId69" ref="AT81"/>
    <hyperlink r:id="rId70" ref="AT82"/>
    <hyperlink r:id="rId71" ref="AT83"/>
    <hyperlink r:id="rId72" ref="AT84"/>
    <hyperlink r:id="rId73" ref="AT85"/>
    <hyperlink r:id="rId74" ref="AT86"/>
    <hyperlink r:id="rId75" ref="AT87"/>
    <hyperlink r:id="rId76" ref="AT88"/>
    <hyperlink r:id="rId77" ref="AT89"/>
    <hyperlink r:id="rId78" ref="AT90"/>
    <hyperlink r:id="rId79" ref="AT91"/>
    <hyperlink r:id="rId80" ref="AT92"/>
    <hyperlink r:id="rId81" ref="AT93"/>
    <hyperlink r:id="rId82" ref="AT94"/>
    <hyperlink r:id="rId83" ref="AT95"/>
    <hyperlink r:id="rId84" ref="AT96"/>
    <hyperlink r:id="rId85" ref="AT97"/>
    <hyperlink r:id="rId86" ref="AT98"/>
    <hyperlink r:id="rId87" ref="AT99"/>
    <hyperlink r:id="rId88" ref="AT100"/>
    <hyperlink r:id="rId89" ref="AT101"/>
    <hyperlink r:id="rId90" ref="AT102"/>
    <hyperlink r:id="rId91" ref="AT103"/>
    <hyperlink r:id="rId92" ref="AT104"/>
    <hyperlink r:id="rId93" ref="AT105"/>
    <hyperlink r:id="rId94" ref="AT106"/>
    <hyperlink r:id="rId95" ref="AT107"/>
    <hyperlink r:id="rId96" ref="AT108"/>
    <hyperlink r:id="rId97" ref="AT109"/>
    <hyperlink r:id="rId98" ref="AT110"/>
    <hyperlink r:id="rId99" ref="AT111"/>
    <hyperlink r:id="rId100" ref="AT112"/>
    <hyperlink r:id="rId101" ref="AT113"/>
    <hyperlink r:id="rId102" ref="AT114"/>
    <hyperlink r:id="rId103" ref="AT115"/>
    <hyperlink r:id="rId104" ref="AT116"/>
    <hyperlink r:id="rId105" ref="AT117"/>
    <hyperlink r:id="rId106" ref="AT118"/>
    <hyperlink r:id="rId107" ref="AT119"/>
    <hyperlink r:id="rId108" ref="AT120"/>
    <hyperlink r:id="rId109" ref="AT121"/>
    <hyperlink r:id="rId110" ref="AT122"/>
    <hyperlink r:id="rId111" ref="AT123"/>
    <hyperlink r:id="rId112" ref="AT124"/>
    <hyperlink r:id="rId113" ref="AT125"/>
    <hyperlink r:id="rId114" ref="AT126"/>
    <hyperlink r:id="rId115" ref="AT127"/>
    <hyperlink r:id="rId116" ref="AT128"/>
    <hyperlink r:id="rId117" ref="AT129"/>
    <hyperlink r:id="rId118" ref="AT130"/>
    <hyperlink r:id="rId119" ref="AT131"/>
    <hyperlink r:id="rId120" ref="AT132"/>
    <hyperlink r:id="rId121" ref="AT133"/>
    <hyperlink r:id="rId122" ref="AT134"/>
    <hyperlink r:id="rId123" ref="AT135"/>
    <hyperlink r:id="rId124" ref="AT136"/>
    <hyperlink r:id="rId125" ref="AT137"/>
    <hyperlink r:id="rId126" ref="AT138"/>
    <hyperlink r:id="rId127" ref="AT139"/>
    <hyperlink r:id="rId128" ref="AT140"/>
    <hyperlink r:id="rId129" ref="AT141"/>
    <hyperlink r:id="rId130" ref="AT142"/>
    <hyperlink r:id="rId131" ref="AT143"/>
    <hyperlink r:id="rId132" ref="AT144"/>
    <hyperlink r:id="rId133" ref="AT145"/>
    <hyperlink r:id="rId134" ref="AT146"/>
    <hyperlink r:id="rId135" ref="AT147"/>
    <hyperlink r:id="rId136" ref="AT148"/>
    <hyperlink r:id="rId137" ref="AT149"/>
    <hyperlink r:id="rId138" ref="AT150"/>
    <hyperlink r:id="rId139" ref="AT151"/>
    <hyperlink r:id="rId140" ref="AT152"/>
    <hyperlink r:id="rId141" ref="AT153"/>
    <hyperlink r:id="rId142" ref="AT154"/>
    <hyperlink r:id="rId143" ref="AT155"/>
    <hyperlink r:id="rId144" ref="AT156"/>
    <hyperlink r:id="rId145" ref="AT157"/>
    <hyperlink r:id="rId146" ref="AT158"/>
    <hyperlink r:id="rId147" ref="AT159"/>
    <hyperlink r:id="rId148" ref="AT160"/>
    <hyperlink r:id="rId149" ref="AT161"/>
    <hyperlink r:id="rId150" ref="AT162"/>
    <hyperlink r:id="rId151" ref="AT163"/>
    <hyperlink r:id="rId152" ref="AT164"/>
    <hyperlink r:id="rId153" ref="AT165"/>
    <hyperlink r:id="rId154" ref="AT166"/>
    <hyperlink r:id="rId155" ref="AT167"/>
    <hyperlink r:id="rId156" ref="AT168"/>
    <hyperlink r:id="rId157" ref="AT169"/>
    <hyperlink r:id="rId158" ref="AT170"/>
    <hyperlink r:id="rId159" ref="AT171"/>
    <hyperlink r:id="rId160" ref="AT172"/>
    <hyperlink r:id="rId161" ref="AT173"/>
    <hyperlink r:id="rId162" ref="AT174"/>
    <hyperlink r:id="rId163" ref="AT175"/>
    <hyperlink r:id="rId164" ref="AT176"/>
    <hyperlink r:id="rId165" ref="AT177"/>
    <hyperlink r:id="rId166" ref="AT178"/>
    <hyperlink r:id="rId167" ref="AT179"/>
    <hyperlink r:id="rId168" ref="AT180"/>
    <hyperlink r:id="rId169" ref="AT181"/>
    <hyperlink r:id="rId170" ref="AT182"/>
    <hyperlink r:id="rId171" ref="AT183"/>
    <hyperlink r:id="rId172" ref="AT184"/>
    <hyperlink r:id="rId173" ref="AT185"/>
    <hyperlink r:id="rId174" ref="AT186"/>
    <hyperlink r:id="rId175" ref="AT187"/>
    <hyperlink r:id="rId176" ref="AT188"/>
    <hyperlink r:id="rId177" ref="AT189"/>
    <hyperlink r:id="rId178" ref="AT190"/>
    <hyperlink r:id="rId179" ref="AT191"/>
    <hyperlink r:id="rId180" ref="AT192"/>
    <hyperlink r:id="rId181" ref="AT193"/>
    <hyperlink r:id="rId182" ref="AT194"/>
    <hyperlink r:id="rId183" ref="AT195"/>
    <hyperlink r:id="rId184" ref="AT196"/>
    <hyperlink r:id="rId185" ref="AT197"/>
    <hyperlink r:id="rId186" ref="AT198"/>
    <hyperlink r:id="rId187" ref="AT199"/>
    <hyperlink r:id="rId188" ref="AT200"/>
    <hyperlink r:id="rId189" ref="AT201"/>
    <hyperlink r:id="rId190" ref="AT202"/>
    <hyperlink r:id="rId191" ref="AT203"/>
    <hyperlink r:id="rId192" ref="AT204"/>
    <hyperlink r:id="rId193" ref="AT205"/>
    <hyperlink r:id="rId194" ref="AT206"/>
    <hyperlink r:id="rId195" ref="AT207"/>
    <hyperlink r:id="rId196" ref="AT208"/>
    <hyperlink r:id="rId197" ref="AT209"/>
    <hyperlink r:id="rId198" ref="AT210"/>
    <hyperlink r:id="rId199" ref="AT211"/>
    <hyperlink r:id="rId200" ref="AT212"/>
    <hyperlink r:id="rId201" ref="AT213"/>
    <hyperlink r:id="rId202" ref="AT214"/>
    <hyperlink r:id="rId203" ref="AT215"/>
    <hyperlink r:id="rId204" ref="AT216"/>
    <hyperlink r:id="rId205" ref="AT217"/>
    <hyperlink r:id="rId206" ref="AT218"/>
    <hyperlink r:id="rId207" ref="AT219"/>
    <hyperlink r:id="rId208" ref="AT220"/>
    <hyperlink r:id="rId209" ref="AT221"/>
    <hyperlink r:id="rId210" ref="AT222"/>
    <hyperlink r:id="rId211" ref="AT223"/>
    <hyperlink r:id="rId212" ref="AT224"/>
    <hyperlink r:id="rId213" ref="AT225"/>
    <hyperlink r:id="rId214" ref="AT226"/>
    <hyperlink r:id="rId215" ref="AT227"/>
    <hyperlink r:id="rId216" ref="AT228"/>
    <hyperlink r:id="rId217" ref="AT229"/>
    <hyperlink r:id="rId218" ref="AT230"/>
    <hyperlink r:id="rId219" ref="AT231"/>
    <hyperlink r:id="rId220" ref="AT232"/>
    <hyperlink r:id="rId221" ref="AT233"/>
    <hyperlink r:id="rId222" ref="AT234"/>
    <hyperlink r:id="rId223" ref="AT235"/>
    <hyperlink r:id="rId224" ref="AT236"/>
    <hyperlink r:id="rId225" ref="AT237"/>
    <hyperlink r:id="rId226" ref="AT238"/>
    <hyperlink r:id="rId227" ref="AT239"/>
    <hyperlink r:id="rId228" ref="AT240"/>
    <hyperlink r:id="rId229" ref="AT241"/>
    <hyperlink r:id="rId230" ref="AT242"/>
    <hyperlink r:id="rId231" ref="AT243"/>
    <hyperlink r:id="rId232" ref="AT244"/>
    <hyperlink r:id="rId233" ref="AT245"/>
    <hyperlink r:id="rId234" ref="AT246"/>
    <hyperlink r:id="rId235" ref="AT247"/>
    <hyperlink r:id="rId236" ref="AT248"/>
    <hyperlink r:id="rId237" ref="AT249"/>
    <hyperlink r:id="rId238" ref="AT250"/>
    <hyperlink r:id="rId239" ref="AT251"/>
    <hyperlink r:id="rId240" ref="AT252"/>
    <hyperlink r:id="rId241" ref="AT253"/>
    <hyperlink r:id="rId242" ref="AT254"/>
    <hyperlink r:id="rId243" ref="AT255"/>
    <hyperlink r:id="rId244" ref="AT256"/>
    <hyperlink r:id="rId245" ref="AT257"/>
    <hyperlink r:id="rId246" ref="AT258"/>
    <hyperlink r:id="rId247" ref="AT259"/>
    <hyperlink r:id="rId248" ref="AT260"/>
    <hyperlink r:id="rId249" ref="AT261"/>
    <hyperlink r:id="rId250" ref="AT262"/>
    <hyperlink r:id="rId251" ref="AT263"/>
    <hyperlink r:id="rId252" ref="AT264"/>
    <hyperlink r:id="rId253" ref="AT265"/>
    <hyperlink r:id="rId254" ref="AT266"/>
    <hyperlink r:id="rId255" ref="AT267"/>
    <hyperlink r:id="rId256" ref="AT268"/>
    <hyperlink r:id="rId257" ref="AT269"/>
    <hyperlink r:id="rId258" ref="AT270"/>
    <hyperlink r:id="rId259" ref="AT271"/>
    <hyperlink r:id="rId260" ref="AT272"/>
    <hyperlink r:id="rId261" ref="AT273"/>
    <hyperlink r:id="rId262" ref="AT274"/>
    <hyperlink r:id="rId263" ref="AT275"/>
    <hyperlink r:id="rId264" ref="AT276"/>
    <hyperlink r:id="rId265" ref="AT277"/>
    <hyperlink r:id="rId266" ref="AT278"/>
    <hyperlink r:id="rId267" ref="AT279"/>
    <hyperlink r:id="rId268" ref="AT280"/>
    <hyperlink r:id="rId269" ref="AT281"/>
    <hyperlink r:id="rId270" ref="AT282"/>
    <hyperlink r:id="rId271" ref="AT283"/>
    <hyperlink r:id="rId272" ref="AT284"/>
    <hyperlink r:id="rId273" ref="AT285"/>
    <hyperlink r:id="rId274" ref="AT286"/>
    <hyperlink r:id="rId275" ref="AT287"/>
    <hyperlink r:id="rId276" ref="AT288"/>
    <hyperlink r:id="rId277" ref="AT289"/>
    <hyperlink r:id="rId278" ref="AT290"/>
    <hyperlink r:id="rId279" ref="AT291"/>
    <hyperlink r:id="rId280" ref="AT292"/>
    <hyperlink r:id="rId281" ref="AT293"/>
    <hyperlink r:id="rId282" ref="AT294"/>
    <hyperlink r:id="rId283" ref="AT295"/>
    <hyperlink r:id="rId284" ref="AT296"/>
    <hyperlink r:id="rId285" ref="AT297"/>
    <hyperlink r:id="rId286" ref="AT298"/>
    <hyperlink r:id="rId287" ref="AT299"/>
    <hyperlink r:id="rId288" ref="AT300"/>
    <hyperlink r:id="rId289" ref="AT301"/>
    <hyperlink r:id="rId290" ref="AT302"/>
    <hyperlink r:id="rId291" ref="AT303"/>
    <hyperlink r:id="rId292" ref="AT305"/>
    <hyperlink r:id="rId293" ref="AT306"/>
    <hyperlink r:id="rId294" ref="AT307"/>
    <hyperlink r:id="rId295" ref="AT308"/>
    <hyperlink r:id="rId296" ref="AT309"/>
    <hyperlink r:id="rId297" ref="AT310"/>
    <hyperlink r:id="rId298" ref="AT311"/>
    <hyperlink r:id="rId299" ref="AT312"/>
    <hyperlink r:id="rId300" ref="AT313"/>
    <hyperlink r:id="rId301" ref="AT314"/>
    <hyperlink r:id="rId302" ref="AT315"/>
    <hyperlink r:id="rId303" ref="AT316"/>
    <hyperlink r:id="rId304" ref="AT317"/>
    <hyperlink r:id="rId305" ref="AT318"/>
    <hyperlink r:id="rId306" ref="AT319"/>
    <hyperlink r:id="rId307" ref="AT320"/>
    <hyperlink r:id="rId308" ref="AT321"/>
    <hyperlink r:id="rId309" ref="AT322"/>
    <hyperlink r:id="rId310" ref="AT323"/>
    <hyperlink r:id="rId311" ref="AT324"/>
    <hyperlink r:id="rId312" ref="AT325"/>
    <hyperlink r:id="rId313" ref="AT326"/>
    <hyperlink r:id="rId314" ref="AT327"/>
    <hyperlink r:id="rId315" ref="AT328"/>
    <hyperlink r:id="rId316" ref="AT329"/>
    <hyperlink r:id="rId317" ref="AT330"/>
    <hyperlink r:id="rId318" ref="AT331"/>
    <hyperlink r:id="rId319" ref="AT332"/>
    <hyperlink r:id="rId320" ref="AT333"/>
    <hyperlink r:id="rId321" ref="AT334"/>
    <hyperlink r:id="rId322" ref="AT335"/>
    <hyperlink r:id="rId323" ref="AT336"/>
    <hyperlink r:id="rId324" ref="AT337"/>
    <hyperlink r:id="rId325" ref="AT338"/>
    <hyperlink r:id="rId326" ref="AT339"/>
    <hyperlink r:id="rId327" ref="AT340"/>
    <hyperlink r:id="rId328" ref="AT341"/>
    <hyperlink r:id="rId329" ref="AT342"/>
    <hyperlink r:id="rId330" ref="AT343"/>
    <hyperlink r:id="rId331" ref="AT344"/>
    <hyperlink r:id="rId332" ref="AT345"/>
    <hyperlink r:id="rId333" ref="AT346"/>
    <hyperlink r:id="rId334" ref="AT347"/>
    <hyperlink r:id="rId335" ref="AT348"/>
    <hyperlink r:id="rId336" ref="AT349"/>
    <hyperlink r:id="rId337" ref="AT350"/>
    <hyperlink r:id="rId338" ref="AT351"/>
    <hyperlink r:id="rId339" ref="AT352"/>
    <hyperlink r:id="rId340" ref="AT353"/>
    <hyperlink r:id="rId341" ref="AT354"/>
    <hyperlink r:id="rId342" ref="AT355"/>
    <hyperlink r:id="rId343" ref="AT356"/>
    <hyperlink r:id="rId344" ref="AT357"/>
    <hyperlink r:id="rId345" ref="AT358"/>
    <hyperlink r:id="rId346" ref="AT359"/>
    <hyperlink r:id="rId347" ref="AT360"/>
    <hyperlink r:id="rId348" ref="AT361"/>
    <hyperlink r:id="rId349" ref="AT362"/>
    <hyperlink r:id="rId350" ref="AT363"/>
    <hyperlink r:id="rId351" ref="AT364"/>
    <hyperlink r:id="rId352" ref="AT365"/>
    <hyperlink r:id="rId353" ref="AT366"/>
    <hyperlink r:id="rId354" ref="AT367"/>
    <hyperlink r:id="rId355" ref="AT368"/>
    <hyperlink r:id="rId356" ref="AT369"/>
    <hyperlink r:id="rId357" ref="AT370"/>
    <hyperlink r:id="rId358" ref="AT371"/>
    <hyperlink r:id="rId359" ref="AT372"/>
    <hyperlink r:id="rId360" ref="AT373"/>
    <hyperlink r:id="rId361" ref="AT374"/>
    <hyperlink r:id="rId362" ref="AT375"/>
    <hyperlink r:id="rId363" ref="AT376"/>
    <hyperlink r:id="rId364" ref="AT377"/>
    <hyperlink r:id="rId365" ref="AT378"/>
    <hyperlink r:id="rId366" ref="AT379"/>
    <hyperlink r:id="rId367" ref="AT380"/>
    <hyperlink r:id="rId368" ref="AT381"/>
    <hyperlink r:id="rId369" ref="AT382"/>
    <hyperlink r:id="rId370" ref="AT383"/>
    <hyperlink r:id="rId371" ref="AT384"/>
    <hyperlink r:id="rId372" ref="AT385"/>
    <hyperlink r:id="rId373" ref="AT386"/>
    <hyperlink r:id="rId374" ref="AT387"/>
    <hyperlink r:id="rId375" ref="AT388"/>
    <hyperlink r:id="rId376" ref="AT389"/>
    <hyperlink r:id="rId377" ref="AT390"/>
    <hyperlink r:id="rId378" ref="AT391"/>
    <hyperlink r:id="rId379" ref="AT392"/>
    <hyperlink r:id="rId380" ref="AT393"/>
    <hyperlink r:id="rId381" ref="AT394"/>
    <hyperlink r:id="rId382" ref="AT395"/>
    <hyperlink r:id="rId383" ref="AT396"/>
    <hyperlink r:id="rId384" ref="AT397"/>
    <hyperlink r:id="rId385" ref="AT398"/>
    <hyperlink r:id="rId386" ref="AT399"/>
    <hyperlink r:id="rId387" ref="AT400"/>
    <hyperlink r:id="rId388" ref="AT401"/>
    <hyperlink r:id="rId389" ref="AT402"/>
    <hyperlink r:id="rId390" ref="AT403"/>
    <hyperlink r:id="rId391" ref="AT404"/>
    <hyperlink r:id="rId392" ref="AT405"/>
    <hyperlink r:id="rId393" ref="AT406"/>
    <hyperlink r:id="rId394" ref="AT407"/>
    <hyperlink r:id="rId395" ref="AT408"/>
    <hyperlink r:id="rId396" ref="AT409"/>
    <hyperlink r:id="rId397" ref="AT410"/>
    <hyperlink r:id="rId398" ref="AT411"/>
    <hyperlink r:id="rId399" ref="AT412"/>
    <hyperlink r:id="rId400" ref="AT413"/>
    <hyperlink r:id="rId401" ref="AT414"/>
    <hyperlink r:id="rId402" ref="AT415"/>
    <hyperlink r:id="rId403" ref="AT416"/>
    <hyperlink r:id="rId404" ref="AT417"/>
    <hyperlink r:id="rId405" ref="AT418"/>
    <hyperlink r:id="rId406" ref="AT419"/>
    <hyperlink r:id="rId407" ref="AT420"/>
    <hyperlink r:id="rId408" ref="AT421"/>
    <hyperlink r:id="rId409" ref="AT422"/>
    <hyperlink r:id="rId410" ref="AT423"/>
    <hyperlink r:id="rId411" ref="AT424"/>
    <hyperlink r:id="rId412" ref="AT425"/>
    <hyperlink r:id="rId413" ref="AT426"/>
    <hyperlink r:id="rId414" ref="AT427"/>
    <hyperlink r:id="rId415" ref="AT428"/>
    <hyperlink r:id="rId416" ref="AT429"/>
    <hyperlink r:id="rId417" ref="AT430"/>
    <hyperlink r:id="rId418" ref="AT431"/>
    <hyperlink r:id="rId419" ref="AT432"/>
    <hyperlink r:id="rId420" ref="AT433"/>
    <hyperlink r:id="rId421" ref="AT434"/>
    <hyperlink r:id="rId422" ref="AT435"/>
    <hyperlink r:id="rId423" ref="AT437"/>
    <hyperlink r:id="rId424" ref="AT438"/>
    <hyperlink r:id="rId425" ref="AT439"/>
    <hyperlink r:id="rId426" ref="AT440"/>
    <hyperlink r:id="rId427" ref="AT441"/>
    <hyperlink r:id="rId428" ref="AT442"/>
    <hyperlink r:id="rId429" ref="AT443"/>
    <hyperlink r:id="rId430" ref="AT444"/>
    <hyperlink r:id="rId431" ref="AT445"/>
    <hyperlink r:id="rId432" ref="AT446"/>
    <hyperlink r:id="rId433" ref="AT447"/>
    <hyperlink r:id="rId434" ref="AT448"/>
    <hyperlink r:id="rId435" ref="AT449"/>
    <hyperlink r:id="rId436" ref="AT450"/>
    <hyperlink r:id="rId437" ref="AT451"/>
    <hyperlink r:id="rId438" ref="AT452"/>
    <hyperlink r:id="rId439" ref="AT453"/>
    <hyperlink r:id="rId440" ref="AT454"/>
    <hyperlink r:id="rId441" ref="AT455"/>
    <hyperlink r:id="rId442" ref="AT456"/>
    <hyperlink r:id="rId443" ref="AT457"/>
    <hyperlink r:id="rId444" ref="AT458"/>
    <hyperlink r:id="rId445" ref="AT459"/>
    <hyperlink r:id="rId446" ref="AT460"/>
    <hyperlink r:id="rId447" ref="AT461"/>
    <hyperlink r:id="rId448" ref="AT462"/>
    <hyperlink r:id="rId449" ref="AT463"/>
    <hyperlink r:id="rId450" ref="AT464"/>
    <hyperlink r:id="rId451" ref="AT465"/>
    <hyperlink r:id="rId452" ref="AT466"/>
    <hyperlink r:id="rId453" ref="AT467"/>
    <hyperlink r:id="rId454" ref="AT468"/>
    <hyperlink r:id="rId455" ref="AT469"/>
    <hyperlink r:id="rId456" ref="AT470"/>
    <hyperlink r:id="rId457" ref="AT471"/>
    <hyperlink r:id="rId458" ref="AT472"/>
    <hyperlink r:id="rId459" ref="AT473"/>
    <hyperlink r:id="rId460" ref="AT474"/>
    <hyperlink r:id="rId461" ref="AT475"/>
    <hyperlink r:id="rId462" ref="AT476"/>
    <hyperlink r:id="rId463" ref="AT477"/>
    <hyperlink r:id="rId464" ref="AT478"/>
    <hyperlink r:id="rId465" ref="AT479"/>
    <hyperlink r:id="rId466" ref="AT480"/>
    <hyperlink r:id="rId467" ref="AT481"/>
    <hyperlink r:id="rId468" ref="AT482"/>
    <hyperlink r:id="rId469" ref="AT483"/>
    <hyperlink r:id="rId470" ref="AT484"/>
    <hyperlink r:id="rId471" ref="AT485"/>
    <hyperlink r:id="rId472" ref="AT486"/>
    <hyperlink r:id="rId473" ref="AT487"/>
    <hyperlink r:id="rId474" ref="AT488"/>
    <hyperlink r:id="rId475" ref="AT489"/>
    <hyperlink r:id="rId476" ref="AT490"/>
    <hyperlink r:id="rId477" ref="AT491"/>
    <hyperlink r:id="rId478" ref="AT492"/>
    <hyperlink r:id="rId479" ref="AT493"/>
    <hyperlink r:id="rId480" ref="AT494"/>
    <hyperlink r:id="rId481" ref="AT495"/>
    <hyperlink r:id="rId482" ref="AT496"/>
    <hyperlink r:id="rId483" ref="AT497"/>
    <hyperlink r:id="rId484" ref="AT498"/>
    <hyperlink r:id="rId485" ref="AT499"/>
    <hyperlink r:id="rId486" ref="AT500"/>
    <hyperlink r:id="rId487" ref="AT501"/>
    <hyperlink r:id="rId488" ref="AT502"/>
    <hyperlink r:id="rId489" ref="AT503"/>
    <hyperlink r:id="rId490" ref="AT504"/>
    <hyperlink r:id="rId491" ref="AT505"/>
    <hyperlink r:id="rId492" ref="AT506"/>
    <hyperlink r:id="rId493" ref="AT507"/>
    <hyperlink r:id="rId494" ref="AT508"/>
    <hyperlink r:id="rId495" ref="AT509"/>
    <hyperlink r:id="rId496" ref="AT510"/>
    <hyperlink r:id="rId497" ref="AT511"/>
    <hyperlink r:id="rId498" ref="AT512"/>
    <hyperlink r:id="rId499" ref="AT513"/>
    <hyperlink r:id="rId500" ref="AT514"/>
    <hyperlink r:id="rId501" ref="AT515"/>
    <hyperlink r:id="rId502" ref="AT516"/>
    <hyperlink r:id="rId503" ref="AT517"/>
    <hyperlink r:id="rId504" ref="AT518"/>
    <hyperlink r:id="rId505" ref="AT519"/>
    <hyperlink r:id="rId506" ref="AT520"/>
    <hyperlink r:id="rId507" ref="AT522"/>
    <hyperlink r:id="rId508" ref="AT524"/>
    <hyperlink r:id="rId509" ref="AT525"/>
    <hyperlink r:id="rId510" ref="AT526"/>
    <hyperlink r:id="rId511" ref="AT527"/>
    <hyperlink r:id="rId512" ref="AT528"/>
    <hyperlink r:id="rId513" ref="AT529"/>
    <hyperlink r:id="rId514" ref="AT530"/>
    <hyperlink r:id="rId515" ref="AT531"/>
    <hyperlink r:id="rId516" ref="AT532"/>
    <hyperlink r:id="rId517" ref="AT533"/>
    <hyperlink r:id="rId518" ref="AT534"/>
    <hyperlink r:id="rId519" ref="AT535"/>
    <hyperlink r:id="rId520" ref="AT536"/>
    <hyperlink r:id="rId521" ref="AT537"/>
    <hyperlink r:id="rId522" ref="AT538"/>
    <hyperlink r:id="rId523" ref="AT539"/>
    <hyperlink r:id="rId524" ref="AT540"/>
    <hyperlink r:id="rId525" ref="AT541"/>
    <hyperlink r:id="rId526" ref="AT542"/>
    <hyperlink r:id="rId527" ref="AT543"/>
    <hyperlink r:id="rId528" ref="AT544"/>
    <hyperlink r:id="rId529" ref="AT545"/>
    <hyperlink r:id="rId530" ref="AT546"/>
    <hyperlink r:id="rId531" ref="AT547"/>
    <hyperlink r:id="rId532" ref="AT548"/>
    <hyperlink r:id="rId533" ref="AT549"/>
    <hyperlink r:id="rId534" ref="AT550"/>
    <hyperlink r:id="rId535" ref="AT551"/>
    <hyperlink r:id="rId536" ref="AT552"/>
    <hyperlink r:id="rId537" ref="AT553"/>
    <hyperlink r:id="rId538" ref="AT554"/>
    <hyperlink r:id="rId539" ref="AT555"/>
    <hyperlink r:id="rId540" ref="AT556"/>
    <hyperlink r:id="rId541" ref="AT557"/>
    <hyperlink r:id="rId542" ref="AT558"/>
    <hyperlink r:id="rId543" ref="AT559"/>
    <hyperlink r:id="rId544" ref="AT560"/>
    <hyperlink r:id="rId545" ref="AT561"/>
    <hyperlink r:id="rId546" ref="AT562"/>
    <hyperlink r:id="rId547" ref="AT563"/>
    <hyperlink r:id="rId548" ref="AT564"/>
    <hyperlink r:id="rId549" ref="AT565"/>
    <hyperlink r:id="rId550" ref="AT566"/>
    <hyperlink r:id="rId551" ref="AT567"/>
    <hyperlink r:id="rId552" ref="AT568"/>
    <hyperlink r:id="rId553" ref="AT569"/>
    <hyperlink r:id="rId554" ref="AT570"/>
    <hyperlink r:id="rId555" ref="AT571"/>
    <hyperlink r:id="rId556" ref="AT572"/>
    <hyperlink r:id="rId557" ref="AT573"/>
    <hyperlink r:id="rId558" ref="AT574"/>
    <hyperlink r:id="rId559" ref="AT575"/>
    <hyperlink r:id="rId560" ref="AT576"/>
    <hyperlink r:id="rId561" ref="AT577"/>
    <hyperlink r:id="rId562" ref="AT578"/>
    <hyperlink r:id="rId563" ref="AT579"/>
    <hyperlink r:id="rId564" ref="AT580"/>
    <hyperlink r:id="rId565" ref="AT581"/>
    <hyperlink r:id="rId566" ref="AT582"/>
    <hyperlink r:id="rId567" ref="AT583"/>
    <hyperlink r:id="rId568" ref="AT584"/>
    <hyperlink r:id="rId569" ref="AT585"/>
    <hyperlink r:id="rId570" ref="AT586"/>
    <hyperlink r:id="rId571" ref="AT587"/>
    <hyperlink r:id="rId572" ref="AT588"/>
    <hyperlink r:id="rId573" ref="AT589"/>
    <hyperlink r:id="rId574" ref="AT590"/>
    <hyperlink r:id="rId575" ref="AT591"/>
    <hyperlink r:id="rId576" ref="AT592"/>
    <hyperlink r:id="rId577" ref="AT593"/>
    <hyperlink r:id="rId578" ref="AT594"/>
    <hyperlink r:id="rId579" ref="AT595"/>
    <hyperlink r:id="rId580" ref="AT596"/>
    <hyperlink r:id="rId581" ref="AT597"/>
    <hyperlink r:id="rId582" ref="AT598"/>
    <hyperlink r:id="rId583" ref="AT599"/>
    <hyperlink r:id="rId584" ref="AT600"/>
    <hyperlink r:id="rId585" ref="AT601"/>
    <hyperlink r:id="rId586" ref="AT602"/>
    <hyperlink r:id="rId587" ref="AT603"/>
    <hyperlink r:id="rId588" ref="AT604"/>
    <hyperlink r:id="rId589" ref="AT605"/>
    <hyperlink r:id="rId590" ref="AT606"/>
    <hyperlink r:id="rId591" ref="AT607"/>
    <hyperlink r:id="rId592" ref="AT608"/>
    <hyperlink r:id="rId593" ref="AT609"/>
    <hyperlink r:id="rId594" ref="AT610"/>
    <hyperlink r:id="rId595" ref="AT611"/>
    <hyperlink r:id="rId596" ref="AT612"/>
    <hyperlink r:id="rId597" ref="AT613"/>
    <hyperlink r:id="rId598" ref="AT614"/>
    <hyperlink r:id="rId599" ref="AT615"/>
    <hyperlink r:id="rId600" ref="AT616"/>
    <hyperlink r:id="rId601" ref="AT617"/>
    <hyperlink r:id="rId602" ref="AT618"/>
    <hyperlink r:id="rId603" ref="AT619"/>
    <hyperlink r:id="rId604" ref="AT620"/>
    <hyperlink r:id="rId605" ref="AT621"/>
    <hyperlink r:id="rId606" ref="AT622"/>
    <hyperlink r:id="rId607" ref="AT623"/>
    <hyperlink r:id="rId608" ref="AT624"/>
    <hyperlink r:id="rId609" ref="AT625"/>
    <hyperlink r:id="rId610" ref="AT626"/>
    <hyperlink r:id="rId611" ref="AT627"/>
    <hyperlink r:id="rId612" ref="AT628"/>
    <hyperlink r:id="rId613" ref="AT629"/>
    <hyperlink r:id="rId614" ref="AT630"/>
    <hyperlink r:id="rId615" ref="AT631"/>
    <hyperlink r:id="rId616" ref="AT632"/>
    <hyperlink r:id="rId617" ref="AT633"/>
    <hyperlink r:id="rId618" ref="AT634"/>
    <hyperlink r:id="rId619" ref="AT635"/>
    <hyperlink r:id="rId620" ref="AT636"/>
    <hyperlink r:id="rId621" ref="AT637"/>
    <hyperlink r:id="rId622" ref="AT638"/>
    <hyperlink r:id="rId623" ref="AT639"/>
    <hyperlink r:id="rId624" ref="AT640"/>
    <hyperlink r:id="rId625" ref="AT641"/>
    <hyperlink r:id="rId626" ref="AT642"/>
    <hyperlink r:id="rId627" ref="AT643"/>
    <hyperlink r:id="rId628" ref="AT644"/>
    <hyperlink r:id="rId629" ref="AT645"/>
    <hyperlink r:id="rId630" ref="AT646"/>
    <hyperlink r:id="rId631" ref="AT647"/>
    <hyperlink r:id="rId632" ref="AT648"/>
    <hyperlink r:id="rId633" ref="AT649"/>
    <hyperlink r:id="rId634" ref="AT650"/>
    <hyperlink r:id="rId635" ref="AT651"/>
    <hyperlink r:id="rId636" ref="AT652"/>
    <hyperlink r:id="rId637" ref="AT653"/>
    <hyperlink r:id="rId638" ref="AT654"/>
    <hyperlink r:id="rId639" ref="AT655"/>
    <hyperlink r:id="rId640" ref="AT656"/>
    <hyperlink r:id="rId641" ref="AT657"/>
    <hyperlink r:id="rId642" ref="AT658"/>
    <hyperlink r:id="rId643" ref="AT659"/>
    <hyperlink r:id="rId644" ref="AT660"/>
    <hyperlink r:id="rId645" ref="AT661"/>
    <hyperlink r:id="rId646" ref="AT662"/>
    <hyperlink r:id="rId647" ref="AT663"/>
    <hyperlink r:id="rId648" ref="AT664"/>
    <hyperlink r:id="rId649" ref="AT665"/>
    <hyperlink r:id="rId650" ref="AT666"/>
    <hyperlink r:id="rId651" ref="AT667"/>
    <hyperlink r:id="rId652" ref="AT668"/>
    <hyperlink r:id="rId653" ref="AT669"/>
    <hyperlink r:id="rId654" ref="AT670"/>
    <hyperlink r:id="rId655" ref="AT671"/>
    <hyperlink r:id="rId656" ref="AT672"/>
    <hyperlink r:id="rId657" ref="AT673"/>
    <hyperlink r:id="rId658" ref="AT674"/>
    <hyperlink r:id="rId659" ref="AT675"/>
    <hyperlink r:id="rId660" ref="AT676"/>
    <hyperlink r:id="rId661" ref="AT677"/>
    <hyperlink r:id="rId662" ref="AT678"/>
    <hyperlink r:id="rId663" ref="AT679"/>
    <hyperlink r:id="rId664" ref="AT680"/>
    <hyperlink r:id="rId665" ref="AT681"/>
    <hyperlink r:id="rId666" ref="AT682"/>
    <hyperlink r:id="rId667" ref="AT683"/>
    <hyperlink r:id="rId668" ref="AT684"/>
    <hyperlink r:id="rId669" ref="AT685"/>
    <hyperlink r:id="rId670" ref="AT686"/>
    <hyperlink r:id="rId671" ref="AT687"/>
    <hyperlink r:id="rId672" ref="AT688"/>
    <hyperlink r:id="rId673" ref="AT689"/>
    <hyperlink r:id="rId674" ref="AT690"/>
    <hyperlink r:id="rId675" ref="AT691"/>
    <hyperlink r:id="rId676" ref="AT692"/>
    <hyperlink r:id="rId677" ref="AT693"/>
    <hyperlink r:id="rId678" ref="AT694"/>
    <hyperlink r:id="rId679" ref="AT695"/>
    <hyperlink r:id="rId680" ref="AT696"/>
    <hyperlink r:id="rId681" ref="AT697"/>
    <hyperlink r:id="rId682" ref="AT698"/>
    <hyperlink r:id="rId683" ref="AT699"/>
    <hyperlink r:id="rId684" ref="AT700"/>
    <hyperlink r:id="rId685" ref="AT701"/>
    <hyperlink r:id="rId686" ref="AT702"/>
    <hyperlink r:id="rId687" ref="AT703"/>
    <hyperlink r:id="rId688" ref="AT704"/>
    <hyperlink r:id="rId689" ref="AT705"/>
    <hyperlink r:id="rId690" ref="AT706"/>
    <hyperlink r:id="rId691" ref="AT707"/>
    <hyperlink r:id="rId692" ref="AT708"/>
    <hyperlink r:id="rId693" ref="AT709"/>
    <hyperlink r:id="rId694" ref="AT710"/>
    <hyperlink r:id="rId695" ref="AT711"/>
    <hyperlink r:id="rId696" ref="AT712"/>
    <hyperlink r:id="rId697" ref="AT713"/>
    <hyperlink r:id="rId698" ref="AT714"/>
    <hyperlink r:id="rId699" ref="AT715"/>
    <hyperlink r:id="rId700" ref="AT716"/>
    <hyperlink r:id="rId701" ref="AT717"/>
    <hyperlink r:id="rId702" ref="AT718"/>
    <hyperlink r:id="rId703" ref="AT719"/>
    <hyperlink r:id="rId704" ref="AT720"/>
    <hyperlink r:id="rId705" ref="AT721"/>
    <hyperlink r:id="rId706" ref="AT722"/>
    <hyperlink r:id="rId707" ref="AT723"/>
    <hyperlink r:id="rId708" ref="AT724"/>
    <hyperlink r:id="rId709" ref="AT725"/>
    <hyperlink r:id="rId710" ref="AT726"/>
    <hyperlink r:id="rId711" ref="AT727"/>
    <hyperlink r:id="rId712" ref="AT728"/>
    <hyperlink r:id="rId713" ref="AT729"/>
    <hyperlink r:id="rId714" ref="AT730"/>
    <hyperlink r:id="rId715" ref="AT731"/>
    <hyperlink r:id="rId716" ref="AT732"/>
    <hyperlink r:id="rId717" ref="AT733"/>
    <hyperlink r:id="rId718" ref="AT734"/>
    <hyperlink r:id="rId719" ref="AT735"/>
    <hyperlink r:id="rId720" ref="AT736"/>
    <hyperlink r:id="rId721" ref="AT737"/>
    <hyperlink r:id="rId722" ref="AT738"/>
    <hyperlink r:id="rId723" ref="AT739"/>
    <hyperlink r:id="rId724" ref="AT740"/>
    <hyperlink r:id="rId725" ref="AT741"/>
    <hyperlink r:id="rId726" ref="AT742"/>
    <hyperlink r:id="rId727" ref="AT743"/>
    <hyperlink r:id="rId728" ref="AT744"/>
    <hyperlink r:id="rId729" ref="AT745"/>
    <hyperlink r:id="rId730" ref="AT746"/>
    <hyperlink r:id="rId731" ref="AT747"/>
    <hyperlink r:id="rId732" ref="AT748"/>
    <hyperlink r:id="rId733" ref="AT749"/>
    <hyperlink r:id="rId734" ref="AT750"/>
    <hyperlink r:id="rId735" ref="AT751"/>
    <hyperlink r:id="rId736" ref="AT752"/>
    <hyperlink r:id="rId737" ref="AT753"/>
    <hyperlink r:id="rId738" ref="AT754"/>
    <hyperlink r:id="rId739" ref="AT755"/>
    <hyperlink r:id="rId740" ref="AT756"/>
    <hyperlink r:id="rId741" ref="AT757"/>
    <hyperlink r:id="rId742" ref="AT758"/>
    <hyperlink r:id="rId743" ref="AT759"/>
    <hyperlink r:id="rId744" ref="AT760"/>
    <hyperlink r:id="rId745" ref="AT761"/>
    <hyperlink r:id="rId746" ref="AT762"/>
    <hyperlink r:id="rId747" ref="AT763"/>
    <hyperlink r:id="rId748" ref="AT764"/>
    <hyperlink r:id="rId749" ref="AT765"/>
    <hyperlink r:id="rId750" ref="AT766"/>
    <hyperlink r:id="rId751" ref="AT767"/>
    <hyperlink r:id="rId752" ref="AT768"/>
    <hyperlink r:id="rId753" ref="AT769"/>
    <hyperlink r:id="rId754" ref="AT770"/>
    <hyperlink r:id="rId755" ref="AT771"/>
    <hyperlink r:id="rId756" ref="AT772"/>
    <hyperlink r:id="rId757" ref="AT773"/>
    <hyperlink r:id="rId758" ref="AT774"/>
    <hyperlink r:id="rId759" ref="AT775"/>
    <hyperlink r:id="rId760" ref="AT776"/>
    <hyperlink r:id="rId761" ref="AT777"/>
    <hyperlink r:id="rId762" ref="AT778"/>
    <hyperlink r:id="rId763" ref="AT779"/>
    <hyperlink r:id="rId764" ref="AT780"/>
    <hyperlink r:id="rId765" ref="AT781"/>
    <hyperlink r:id="rId766" ref="AT782"/>
    <hyperlink r:id="rId767" ref="AT783"/>
    <hyperlink r:id="rId768" ref="AT784"/>
    <hyperlink r:id="rId769" ref="AT785"/>
    <hyperlink r:id="rId770" ref="AT786"/>
    <hyperlink r:id="rId771" ref="AT787"/>
    <hyperlink r:id="rId772" ref="AT788"/>
    <hyperlink r:id="rId773" ref="AT789"/>
    <hyperlink r:id="rId774" ref="AT790"/>
    <hyperlink r:id="rId775" ref="AT791"/>
    <hyperlink r:id="rId776" ref="AT792"/>
    <hyperlink r:id="rId777" ref="AT793"/>
    <hyperlink r:id="rId778" ref="AT794"/>
    <hyperlink r:id="rId779" ref="AT795"/>
    <hyperlink r:id="rId780" ref="AT796"/>
    <hyperlink r:id="rId781" ref="AT797"/>
    <hyperlink r:id="rId782" ref="AT798"/>
    <hyperlink r:id="rId783" ref="AT799"/>
    <hyperlink r:id="rId784" ref="AT800"/>
    <hyperlink r:id="rId785" ref="AT801"/>
    <hyperlink r:id="rId786" ref="AT802"/>
    <hyperlink r:id="rId787" ref="AT803"/>
    <hyperlink r:id="rId788" ref="AT804"/>
    <hyperlink r:id="rId789" ref="AT805"/>
    <hyperlink r:id="rId790" ref="AT806"/>
    <hyperlink r:id="rId791" ref="AT807"/>
    <hyperlink r:id="rId792" ref="AT808"/>
    <hyperlink r:id="rId793" ref="AT809"/>
    <hyperlink r:id="rId794" ref="AT810"/>
    <hyperlink r:id="rId795" ref="AT811"/>
    <hyperlink r:id="rId796" ref="AT812"/>
    <hyperlink r:id="rId797" ref="AT813"/>
    <hyperlink r:id="rId798" ref="AT814"/>
    <hyperlink r:id="rId799" ref="AT815"/>
    <hyperlink r:id="rId800" ref="AT816"/>
    <hyperlink r:id="rId801" ref="AT817"/>
    <hyperlink r:id="rId802" ref="AT818"/>
    <hyperlink r:id="rId803" ref="AT819"/>
    <hyperlink r:id="rId804" ref="AT820"/>
    <hyperlink r:id="rId805" ref="AT821"/>
    <hyperlink r:id="rId806" ref="AT822"/>
    <hyperlink r:id="rId807" ref="AT823"/>
    <hyperlink r:id="rId808" ref="AT824"/>
    <hyperlink r:id="rId809" ref="AT825"/>
    <hyperlink r:id="rId810" ref="AT826"/>
    <hyperlink r:id="rId811" ref="AT827"/>
    <hyperlink r:id="rId812" ref="AT828"/>
    <hyperlink r:id="rId813" ref="AT829"/>
    <hyperlink r:id="rId814" ref="AT830"/>
    <hyperlink r:id="rId815" ref="AT831"/>
    <hyperlink r:id="rId816" ref="AT832"/>
    <hyperlink r:id="rId817" ref="AT833"/>
    <hyperlink r:id="rId818" ref="AT834"/>
    <hyperlink r:id="rId819" ref="AT835"/>
    <hyperlink r:id="rId820" ref="AT836"/>
    <hyperlink r:id="rId821" ref="AT837"/>
    <hyperlink r:id="rId822" ref="AT838"/>
    <hyperlink r:id="rId823" ref="AT839"/>
    <hyperlink r:id="rId824" ref="AT840"/>
    <hyperlink r:id="rId825" ref="AT841"/>
    <hyperlink r:id="rId826" ref="AT842"/>
    <hyperlink r:id="rId827" ref="AT843"/>
    <hyperlink r:id="rId828" ref="AT844"/>
    <hyperlink r:id="rId829" ref="AT845"/>
    <hyperlink r:id="rId830" ref="AT846"/>
    <hyperlink r:id="rId831" ref="AT847"/>
    <hyperlink r:id="rId832" ref="AT848"/>
    <hyperlink r:id="rId833" ref="AT849"/>
    <hyperlink r:id="rId834" ref="AT850"/>
    <hyperlink r:id="rId835" ref="AT851"/>
    <hyperlink r:id="rId836" ref="AT852"/>
    <hyperlink r:id="rId837" ref="AT853"/>
    <hyperlink r:id="rId838" ref="AT854"/>
    <hyperlink r:id="rId839" ref="AT855"/>
    <hyperlink r:id="rId840" ref="AT856"/>
    <hyperlink r:id="rId841" ref="AT857"/>
    <hyperlink r:id="rId842" ref="AT858"/>
    <hyperlink r:id="rId843" ref="AT859"/>
    <hyperlink r:id="rId844" ref="AT860"/>
    <hyperlink r:id="rId845" ref="AT861"/>
    <hyperlink r:id="rId846" ref="AT862"/>
    <hyperlink r:id="rId847" ref="AT863"/>
    <hyperlink r:id="rId848" ref="AT864"/>
    <hyperlink r:id="rId849" ref="AT865"/>
    <hyperlink r:id="rId850" ref="AT866"/>
    <hyperlink r:id="rId851" ref="AT867"/>
    <hyperlink r:id="rId852" ref="AT868"/>
    <hyperlink r:id="rId853" ref="AT869"/>
    <hyperlink r:id="rId854" ref="AT870"/>
    <hyperlink r:id="rId855" ref="AT871"/>
    <hyperlink r:id="rId856" ref="AT872"/>
    <hyperlink r:id="rId857" ref="AT873"/>
    <hyperlink r:id="rId858" ref="AT874"/>
    <hyperlink r:id="rId859" ref="AT875"/>
    <hyperlink r:id="rId860" ref="AT876"/>
    <hyperlink r:id="rId861" ref="AT877"/>
    <hyperlink r:id="rId862" ref="AT878"/>
    <hyperlink r:id="rId863" ref="AT879"/>
    <hyperlink r:id="rId864" ref="AT880"/>
    <hyperlink r:id="rId865" ref="AT881"/>
    <hyperlink r:id="rId866" ref="AT882"/>
    <hyperlink r:id="rId867" ref="AT883"/>
    <hyperlink r:id="rId868" ref="AT884"/>
    <hyperlink r:id="rId869" ref="AT885"/>
    <hyperlink r:id="rId870" ref="AT886"/>
    <hyperlink r:id="rId871" ref="AT887"/>
    <hyperlink r:id="rId872" ref="AT888"/>
    <hyperlink r:id="rId873" ref="AT889"/>
    <hyperlink r:id="rId874" ref="AT890"/>
    <hyperlink r:id="rId875" ref="AT891"/>
    <hyperlink r:id="rId876" ref="AT892"/>
    <hyperlink r:id="rId877" ref="AT893"/>
    <hyperlink r:id="rId878" ref="AT894"/>
    <hyperlink r:id="rId879" ref="AT895"/>
    <hyperlink r:id="rId880" ref="AT896"/>
    <hyperlink r:id="rId881" ref="AT897"/>
    <hyperlink r:id="rId882" ref="AT898"/>
    <hyperlink r:id="rId883" ref="AT899"/>
    <hyperlink r:id="rId884" ref="AT900"/>
    <hyperlink r:id="rId885" ref="AT901"/>
    <hyperlink r:id="rId886" ref="AT902"/>
    <hyperlink r:id="rId887" ref="AT903"/>
    <hyperlink r:id="rId888" ref="AT904"/>
    <hyperlink r:id="rId889" ref="AT905"/>
    <hyperlink r:id="rId890" ref="AT906"/>
    <hyperlink r:id="rId891" ref="AT907"/>
    <hyperlink r:id="rId892" ref="AT908"/>
    <hyperlink r:id="rId893" ref="AT909"/>
    <hyperlink r:id="rId894" ref="AT910"/>
    <hyperlink r:id="rId895" ref="AT911"/>
    <hyperlink r:id="rId896" ref="AT912"/>
    <hyperlink r:id="rId897" ref="AT913"/>
    <hyperlink r:id="rId898" ref="AT914"/>
    <hyperlink r:id="rId899" ref="AT915"/>
    <hyperlink r:id="rId900" ref="AT916"/>
    <hyperlink r:id="rId901" ref="AT917"/>
    <hyperlink r:id="rId902" ref="AT918"/>
    <hyperlink r:id="rId903" ref="AT919"/>
    <hyperlink r:id="rId904" ref="AT920"/>
    <hyperlink r:id="rId905" ref="AT921"/>
    <hyperlink r:id="rId906" ref="AT922"/>
    <hyperlink r:id="rId907" ref="AT923"/>
    <hyperlink r:id="rId908" ref="AT924"/>
    <hyperlink r:id="rId909" ref="AT925"/>
    <hyperlink r:id="rId910" ref="AT926"/>
    <hyperlink r:id="rId911" ref="AT927"/>
    <hyperlink r:id="rId912" ref="AT928"/>
    <hyperlink r:id="rId913" ref="AT929"/>
    <hyperlink r:id="rId914" ref="AT930"/>
    <hyperlink r:id="rId915" ref="AT931"/>
    <hyperlink r:id="rId916" ref="AT932"/>
    <hyperlink r:id="rId917" ref="AT933"/>
    <hyperlink r:id="rId918" ref="AT934"/>
    <hyperlink r:id="rId919" ref="AT935"/>
    <hyperlink r:id="rId920" ref="AT936"/>
    <hyperlink r:id="rId921" ref="AT937"/>
    <hyperlink r:id="rId922" ref="AT938"/>
    <hyperlink r:id="rId923" ref="AT939"/>
    <hyperlink r:id="rId924" ref="AT940"/>
    <hyperlink r:id="rId925" ref="AT941"/>
    <hyperlink r:id="rId926" ref="AT942"/>
    <hyperlink r:id="rId927" ref="AT943"/>
    <hyperlink r:id="rId928" ref="AT944"/>
    <hyperlink r:id="rId929" ref="AT945"/>
    <hyperlink r:id="rId930" ref="AT946"/>
    <hyperlink r:id="rId931" ref="AT947"/>
    <hyperlink r:id="rId932" ref="AT948"/>
    <hyperlink r:id="rId933" ref="AT949"/>
    <hyperlink r:id="rId934" ref="AT950"/>
    <hyperlink r:id="rId935" ref="AT951"/>
    <hyperlink r:id="rId936" ref="AT952"/>
    <hyperlink r:id="rId937" ref="AT953"/>
    <hyperlink r:id="rId938" ref="AT954"/>
    <hyperlink r:id="rId939" ref="AT955"/>
    <hyperlink r:id="rId940" ref="AT956"/>
    <hyperlink r:id="rId941" ref="AT957"/>
    <hyperlink r:id="rId942" ref="AT958"/>
    <hyperlink r:id="rId943" location="monitoring_data" ref="AT959"/>
    <hyperlink r:id="rId944" ref="AT960"/>
    <hyperlink r:id="rId945" ref="AT961"/>
    <hyperlink r:id="rId946" ref="AT962"/>
    <hyperlink r:id="rId947" ref="AT963"/>
    <hyperlink r:id="rId948" ref="AT964"/>
    <hyperlink r:id="rId949" ref="AT965"/>
    <hyperlink r:id="rId950" ref="AT966"/>
    <hyperlink r:id="rId951" ref="AT967"/>
    <hyperlink r:id="rId952" ref="AT968"/>
    <hyperlink r:id="rId953" ref="AT969"/>
    <hyperlink r:id="rId954" ref="AT970"/>
    <hyperlink r:id="rId955" ref="AT971"/>
    <hyperlink r:id="rId956" ref="AT972"/>
    <hyperlink r:id="rId957" ref="AT973"/>
    <hyperlink r:id="rId958" ref="AT974"/>
    <hyperlink r:id="rId959" ref="AT975"/>
    <hyperlink r:id="rId960" ref="AT976"/>
    <hyperlink r:id="rId961" ref="AT977"/>
    <hyperlink r:id="rId962" ref="AT978"/>
    <hyperlink r:id="rId963" ref="AT979"/>
    <hyperlink r:id="rId964" ref="AT980"/>
    <hyperlink r:id="rId965" ref="AT981"/>
    <hyperlink r:id="rId966" ref="AT982"/>
    <hyperlink r:id="rId967" ref="AT983"/>
    <hyperlink r:id="rId968" ref="AT984"/>
    <hyperlink r:id="rId969" ref="AT985"/>
    <hyperlink r:id="rId970" ref="AT986"/>
    <hyperlink r:id="rId971" ref="AT987"/>
    <hyperlink r:id="rId972" ref="AT988"/>
    <hyperlink r:id="rId973" ref="AT989"/>
    <hyperlink r:id="rId974" ref="AT990"/>
    <hyperlink r:id="rId975" ref="AT991"/>
    <hyperlink r:id="rId976" ref="AT992"/>
    <hyperlink r:id="rId977" ref="AT993"/>
    <hyperlink r:id="rId978" ref="AT994"/>
    <hyperlink r:id="rId979" ref="AT995"/>
    <hyperlink r:id="rId980" ref="AT996"/>
    <hyperlink r:id="rId981" ref="AT997"/>
    <hyperlink r:id="rId982" ref="AT998"/>
    <hyperlink r:id="rId983" ref="AT999"/>
    <hyperlink r:id="rId984" ref="AT1000"/>
    <hyperlink r:id="rId985" ref="AT1001"/>
    <hyperlink r:id="rId986" ref="AT1002"/>
    <hyperlink r:id="rId987" ref="AT1003"/>
    <hyperlink r:id="rId988" ref="AT1004"/>
    <hyperlink r:id="rId989" ref="AT1005"/>
    <hyperlink r:id="rId990" ref="AT1006"/>
    <hyperlink r:id="rId991" ref="AT1007"/>
    <hyperlink r:id="rId992" ref="AT1008"/>
    <hyperlink r:id="rId993" ref="AT1009"/>
    <hyperlink r:id="rId994" ref="AT1010"/>
    <hyperlink r:id="rId995" ref="AT1011"/>
    <hyperlink r:id="rId996" ref="AT1012"/>
    <hyperlink r:id="rId997" ref="AT1013"/>
    <hyperlink r:id="rId998" ref="AT1014"/>
    <hyperlink r:id="rId999" ref="AT1015"/>
    <hyperlink r:id="rId1000" ref="AT1016"/>
    <hyperlink r:id="rId1001" ref="AT1017"/>
    <hyperlink r:id="rId1002" ref="AT1018"/>
    <hyperlink r:id="rId1003" ref="AT1019"/>
    <hyperlink r:id="rId1004" ref="AT1020"/>
    <hyperlink r:id="rId1005" ref="AT1021"/>
    <hyperlink r:id="rId1006" ref="AT1022"/>
    <hyperlink r:id="rId1007" ref="AT1023"/>
    <hyperlink r:id="rId1008" ref="AT1024"/>
    <hyperlink r:id="rId1009" ref="AT1025"/>
    <hyperlink r:id="rId1010" ref="AT1026"/>
    <hyperlink r:id="rId1011" ref="AT1027"/>
    <hyperlink r:id="rId1012" ref="AT1028"/>
    <hyperlink r:id="rId1013" ref="AT1029"/>
    <hyperlink r:id="rId1014" ref="AT1030"/>
    <hyperlink r:id="rId1015" ref="AT1031"/>
    <hyperlink r:id="rId1016" ref="AT1032"/>
    <hyperlink r:id="rId1017" ref="AT1033"/>
    <hyperlink r:id="rId1018" ref="AT1034"/>
    <hyperlink r:id="rId1019" ref="AT1035"/>
    <hyperlink r:id="rId1020" ref="AT1036"/>
    <hyperlink r:id="rId1021" ref="AT1037"/>
    <hyperlink r:id="rId1022" ref="AT1038"/>
    <hyperlink r:id="rId1023" ref="AT1039"/>
    <hyperlink r:id="rId1024" ref="AT1040"/>
    <hyperlink r:id="rId1025" ref="AT1041"/>
    <hyperlink r:id="rId1026" ref="AT1042"/>
    <hyperlink r:id="rId1027" ref="AT1043"/>
    <hyperlink r:id="rId1028" ref="AT1044"/>
    <hyperlink r:id="rId1029" ref="AT1045"/>
    <hyperlink r:id="rId1030" ref="AT1046"/>
    <hyperlink r:id="rId1031" ref="AT1047"/>
    <hyperlink r:id="rId1032" ref="AT1048"/>
    <hyperlink r:id="rId1033" ref="AT1049"/>
    <hyperlink r:id="rId1034" ref="AT1050"/>
    <hyperlink r:id="rId1035" ref="AT1051"/>
    <hyperlink r:id="rId1036" ref="AT1052"/>
    <hyperlink r:id="rId1037" ref="AT1053"/>
    <hyperlink r:id="rId1038" ref="AT1054"/>
    <hyperlink r:id="rId1039" ref="AT1055"/>
    <hyperlink r:id="rId1040" ref="AT1056"/>
    <hyperlink r:id="rId1041" ref="AT1057"/>
    <hyperlink r:id="rId1042" ref="AT1058"/>
    <hyperlink r:id="rId1043" ref="AT1059"/>
    <hyperlink r:id="rId1044" ref="AT1060"/>
    <hyperlink r:id="rId1045" ref="AT1061"/>
    <hyperlink r:id="rId1046" ref="AT1062"/>
    <hyperlink r:id="rId1047" ref="AT1063"/>
    <hyperlink r:id="rId1048" ref="AT1064"/>
    <hyperlink r:id="rId1049" ref="AT1065"/>
    <hyperlink r:id="rId1050" ref="AT1066"/>
    <hyperlink r:id="rId1051" ref="AT1067"/>
    <hyperlink r:id="rId1052" ref="AT1068"/>
    <hyperlink r:id="rId1053" ref="AT1069"/>
    <hyperlink r:id="rId1054" ref="AT1070"/>
    <hyperlink r:id="rId1055" ref="AT1071"/>
    <hyperlink r:id="rId1056" ref="AT1072"/>
    <hyperlink r:id="rId1057" ref="AT1073"/>
    <hyperlink r:id="rId1058" ref="AT1074"/>
    <hyperlink r:id="rId1059" ref="AT1075"/>
    <hyperlink r:id="rId1060" ref="AT1076"/>
    <hyperlink r:id="rId1061" ref="AT1077"/>
    <hyperlink r:id="rId1062" ref="AT1078"/>
    <hyperlink r:id="rId1063" ref="AT1079"/>
    <hyperlink r:id="rId1064" ref="AT1080"/>
    <hyperlink r:id="rId1065" ref="AT1081"/>
    <hyperlink r:id="rId1066" ref="AT1082"/>
    <hyperlink r:id="rId1067" ref="AT1083"/>
    <hyperlink r:id="rId1068" ref="AT1084"/>
    <hyperlink r:id="rId1069" ref="AT1085"/>
    <hyperlink r:id="rId1070" ref="AT1086"/>
    <hyperlink r:id="rId1071" ref="AT1087"/>
    <hyperlink r:id="rId1072" ref="AT1088"/>
    <hyperlink r:id="rId1073" ref="AT1089"/>
    <hyperlink r:id="rId1074" ref="AT1090"/>
    <hyperlink r:id="rId1075" ref="AT1091"/>
    <hyperlink r:id="rId1076" ref="AT1092"/>
    <hyperlink r:id="rId1077" ref="AT1093"/>
  </hyperlinks>
  <drawing r:id="rId107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63"/>
    <col customWidth="1" min="2" max="2" width="16.75"/>
    <col customWidth="1" min="3" max="3" width="14.25"/>
    <col customWidth="1" min="4" max="4" width="13.0"/>
    <col customWidth="1" min="5" max="5" width="19.13"/>
    <col customWidth="1" min="6" max="6" width="16.75"/>
    <col customWidth="1" min="7" max="7" width="12.38"/>
    <col customWidth="1" min="8" max="8" width="7.63"/>
    <col customWidth="1" min="9" max="9" width="15.88"/>
    <col customWidth="1" min="10" max="10" width="43.75"/>
    <col customWidth="1" min="11" max="11" width="28.63"/>
  </cols>
  <sheetData>
    <row r="1" ht="14.25" customHeight="1">
      <c r="A1" s="23" t="s">
        <v>0</v>
      </c>
      <c r="B1" s="23" t="s">
        <v>1398</v>
      </c>
      <c r="C1" s="23" t="s">
        <v>1399</v>
      </c>
      <c r="D1" s="23" t="s">
        <v>1400</v>
      </c>
      <c r="E1" s="23" t="s">
        <v>1401</v>
      </c>
      <c r="F1" s="23" t="s">
        <v>2</v>
      </c>
      <c r="G1" s="23" t="s">
        <v>1402</v>
      </c>
      <c r="H1" s="23" t="s">
        <v>1403</v>
      </c>
      <c r="I1" s="23" t="s">
        <v>1404</v>
      </c>
      <c r="J1" s="23" t="s">
        <v>1405</v>
      </c>
      <c r="K1" s="23" t="s">
        <v>1406</v>
      </c>
    </row>
    <row r="2" ht="14.25" customHeight="1">
      <c r="A2" s="24">
        <v>1.0</v>
      </c>
      <c r="B2" s="23" t="s">
        <v>1407</v>
      </c>
      <c r="C2" s="23" t="s">
        <v>1408</v>
      </c>
      <c r="D2" s="23" t="s">
        <v>1409</v>
      </c>
      <c r="E2" s="23" t="s">
        <v>1410</v>
      </c>
      <c r="F2" s="23" t="s">
        <v>31</v>
      </c>
      <c r="G2" s="23" t="s">
        <v>5</v>
      </c>
      <c r="H2" s="23"/>
      <c r="I2" s="23" t="s">
        <v>1411</v>
      </c>
      <c r="J2" s="15" t="s">
        <v>1412</v>
      </c>
      <c r="K2" s="23" t="s">
        <v>1413</v>
      </c>
    </row>
    <row r="3" ht="14.25" customHeight="1">
      <c r="A3" s="24">
        <v>2.0</v>
      </c>
      <c r="B3" s="23" t="s">
        <v>1407</v>
      </c>
      <c r="C3" s="23" t="s">
        <v>1414</v>
      </c>
      <c r="D3" s="23" t="s">
        <v>1415</v>
      </c>
      <c r="E3" s="23" t="s">
        <v>1410</v>
      </c>
      <c r="F3" s="23" t="s">
        <v>31</v>
      </c>
      <c r="G3" s="23" t="s">
        <v>3</v>
      </c>
      <c r="H3" s="23">
        <v>53.0</v>
      </c>
      <c r="I3" s="23" t="s">
        <v>1411</v>
      </c>
      <c r="J3" s="15" t="s">
        <v>1412</v>
      </c>
      <c r="K3" s="23" t="s">
        <v>1413</v>
      </c>
    </row>
    <row r="4" ht="14.25" customHeight="1">
      <c r="A4" s="23">
        <v>3.0</v>
      </c>
      <c r="B4" s="23" t="s">
        <v>1407</v>
      </c>
      <c r="C4" s="23" t="s">
        <v>1416</v>
      </c>
      <c r="D4" s="23" t="s">
        <v>1417</v>
      </c>
      <c r="E4" s="23" t="s">
        <v>1410</v>
      </c>
      <c r="F4" s="23" t="s">
        <v>31</v>
      </c>
      <c r="G4" s="23" t="s">
        <v>3</v>
      </c>
      <c r="H4" s="23">
        <v>28.0</v>
      </c>
      <c r="I4" s="23" t="s">
        <v>1411</v>
      </c>
      <c r="J4" s="15" t="s">
        <v>1412</v>
      </c>
      <c r="K4" s="23" t="s">
        <v>1413</v>
      </c>
    </row>
    <row r="5" ht="14.25" customHeight="1">
      <c r="A5" s="23">
        <v>4.0</v>
      </c>
      <c r="B5" s="23" t="s">
        <v>1407</v>
      </c>
      <c r="C5" s="23" t="s">
        <v>1418</v>
      </c>
      <c r="D5" s="23" t="s">
        <v>1419</v>
      </c>
      <c r="E5" s="23" t="s">
        <v>1410</v>
      </c>
      <c r="F5" s="23" t="s">
        <v>31</v>
      </c>
      <c r="G5" s="23" t="s">
        <v>3</v>
      </c>
      <c r="H5" s="23">
        <v>61.0</v>
      </c>
      <c r="I5" s="23" t="s">
        <v>1411</v>
      </c>
      <c r="J5" s="15" t="s">
        <v>1412</v>
      </c>
      <c r="K5" s="23" t="s">
        <v>1413</v>
      </c>
    </row>
    <row r="6" ht="14.25" customHeight="1">
      <c r="A6" s="23">
        <v>5.0</v>
      </c>
      <c r="B6" s="23" t="s">
        <v>1407</v>
      </c>
      <c r="C6" s="23" t="s">
        <v>1420</v>
      </c>
      <c r="D6" s="23" t="s">
        <v>1419</v>
      </c>
      <c r="E6" s="23" t="s">
        <v>1410</v>
      </c>
      <c r="F6" s="23" t="s">
        <v>31</v>
      </c>
      <c r="G6" s="23" t="s">
        <v>3</v>
      </c>
      <c r="H6" s="23">
        <v>25.0</v>
      </c>
      <c r="I6" s="23" t="s">
        <v>1411</v>
      </c>
      <c r="J6" s="15" t="s">
        <v>1412</v>
      </c>
      <c r="K6" s="23" t="s">
        <v>1413</v>
      </c>
    </row>
    <row r="7" ht="14.25" customHeight="1">
      <c r="A7" s="23">
        <v>6.0</v>
      </c>
      <c r="B7" s="23" t="s">
        <v>1407</v>
      </c>
      <c r="C7" s="23" t="s">
        <v>1421</v>
      </c>
      <c r="D7" s="23" t="s">
        <v>1419</v>
      </c>
      <c r="E7" s="23" t="s">
        <v>1410</v>
      </c>
      <c r="F7" s="23" t="s">
        <v>31</v>
      </c>
      <c r="G7" s="23" t="s">
        <v>3</v>
      </c>
      <c r="H7" s="23">
        <v>4.0</v>
      </c>
      <c r="I7" s="23" t="s">
        <v>1411</v>
      </c>
      <c r="J7" s="15" t="s">
        <v>1412</v>
      </c>
      <c r="K7" s="23" t="s">
        <v>1413</v>
      </c>
    </row>
    <row r="8" ht="14.25" customHeight="1">
      <c r="A8" s="23">
        <v>7.0</v>
      </c>
      <c r="B8" s="23" t="s">
        <v>1407</v>
      </c>
      <c r="C8" s="23" t="s">
        <v>1422</v>
      </c>
      <c r="D8" s="23" t="s">
        <v>1423</v>
      </c>
      <c r="E8" s="23" t="s">
        <v>1410</v>
      </c>
      <c r="F8" s="23" t="s">
        <v>31</v>
      </c>
      <c r="G8" s="23" t="s">
        <v>3</v>
      </c>
      <c r="H8" s="23">
        <v>0.0</v>
      </c>
      <c r="I8" s="23" t="s">
        <v>1411</v>
      </c>
      <c r="J8" s="15" t="s">
        <v>1412</v>
      </c>
      <c r="K8" s="23" t="s">
        <v>1413</v>
      </c>
    </row>
    <row r="9" ht="14.25" customHeight="1">
      <c r="A9" s="23">
        <v>8.0</v>
      </c>
      <c r="B9" s="23" t="s">
        <v>1407</v>
      </c>
      <c r="C9" s="23" t="s">
        <v>1422</v>
      </c>
      <c r="D9" s="23" t="s">
        <v>1423</v>
      </c>
      <c r="E9" s="23" t="s">
        <v>1410</v>
      </c>
      <c r="F9" s="23" t="s">
        <v>31</v>
      </c>
      <c r="G9" s="23" t="s">
        <v>3</v>
      </c>
      <c r="H9" s="23">
        <v>27.0</v>
      </c>
      <c r="I9" s="23" t="s">
        <v>1411</v>
      </c>
      <c r="J9" s="15" t="s">
        <v>1412</v>
      </c>
      <c r="K9" s="23" t="s">
        <v>1413</v>
      </c>
    </row>
    <row r="10" ht="14.25" customHeight="1">
      <c r="A10" s="23">
        <v>9.0</v>
      </c>
      <c r="B10" s="23" t="s">
        <v>1407</v>
      </c>
      <c r="C10" s="23" t="s">
        <v>1422</v>
      </c>
      <c r="D10" s="23" t="s">
        <v>1423</v>
      </c>
      <c r="E10" s="23" t="s">
        <v>1410</v>
      </c>
      <c r="F10" s="23" t="s">
        <v>31</v>
      </c>
      <c r="G10" s="23" t="s">
        <v>3</v>
      </c>
      <c r="H10" s="23">
        <v>25.0</v>
      </c>
      <c r="I10" s="23" t="s">
        <v>1411</v>
      </c>
      <c r="J10" s="15" t="s">
        <v>1412</v>
      </c>
      <c r="K10" s="23" t="s">
        <v>1413</v>
      </c>
    </row>
    <row r="11" ht="14.25" customHeight="1">
      <c r="A11" s="23">
        <v>10.0</v>
      </c>
      <c r="B11" s="23" t="s">
        <v>1407</v>
      </c>
      <c r="C11" s="23" t="s">
        <v>1422</v>
      </c>
      <c r="D11" s="23" t="s">
        <v>1423</v>
      </c>
      <c r="E11" s="23" t="s">
        <v>1410</v>
      </c>
      <c r="F11" s="23" t="s">
        <v>31</v>
      </c>
      <c r="G11" s="23" t="s">
        <v>3</v>
      </c>
      <c r="H11" s="23">
        <v>2.0</v>
      </c>
      <c r="I11" s="23" t="s">
        <v>1411</v>
      </c>
      <c r="J11" s="15" t="s">
        <v>1412</v>
      </c>
      <c r="K11" s="23" t="s">
        <v>1413</v>
      </c>
    </row>
    <row r="12" ht="14.25" customHeight="1">
      <c r="A12" s="23">
        <v>11.0</v>
      </c>
      <c r="B12" s="23" t="s">
        <v>1407</v>
      </c>
      <c r="C12" s="23" t="s">
        <v>1424</v>
      </c>
      <c r="D12" s="23" t="s">
        <v>1425</v>
      </c>
      <c r="E12" s="23" t="s">
        <v>1410</v>
      </c>
      <c r="F12" s="23" t="s">
        <v>31</v>
      </c>
      <c r="G12" s="23" t="s">
        <v>3</v>
      </c>
      <c r="H12" s="23">
        <v>2.0</v>
      </c>
      <c r="I12" s="23" t="s">
        <v>1411</v>
      </c>
      <c r="J12" s="15" t="s">
        <v>1412</v>
      </c>
      <c r="K12" s="23" t="s">
        <v>1413</v>
      </c>
    </row>
    <row r="13" ht="14.25" customHeight="1">
      <c r="A13" s="23">
        <v>12.0</v>
      </c>
      <c r="B13" s="23" t="s">
        <v>1407</v>
      </c>
      <c r="C13" s="23" t="s">
        <v>1424</v>
      </c>
      <c r="D13" s="23" t="s">
        <v>1425</v>
      </c>
      <c r="E13" s="23" t="s">
        <v>1410</v>
      </c>
      <c r="F13" s="23" t="s">
        <v>31</v>
      </c>
      <c r="G13" s="23" t="s">
        <v>3</v>
      </c>
      <c r="H13" s="23">
        <v>13.0</v>
      </c>
      <c r="I13" s="23" t="s">
        <v>1411</v>
      </c>
      <c r="J13" s="15" t="s">
        <v>1412</v>
      </c>
      <c r="K13" s="23" t="s">
        <v>1413</v>
      </c>
    </row>
    <row r="14" ht="14.25" customHeight="1">
      <c r="A14" s="23">
        <v>13.0</v>
      </c>
      <c r="B14" s="23" t="s">
        <v>1407</v>
      </c>
      <c r="C14" s="23" t="s">
        <v>1424</v>
      </c>
      <c r="D14" s="23" t="s">
        <v>1425</v>
      </c>
      <c r="E14" s="23" t="s">
        <v>1410</v>
      </c>
      <c r="F14" s="23" t="s">
        <v>31</v>
      </c>
      <c r="G14" s="23" t="s">
        <v>3</v>
      </c>
      <c r="H14" s="23">
        <v>38.0</v>
      </c>
      <c r="I14" s="23" t="s">
        <v>1411</v>
      </c>
      <c r="J14" s="15" t="s">
        <v>1412</v>
      </c>
      <c r="K14" s="23" t="s">
        <v>1413</v>
      </c>
    </row>
    <row r="15" ht="14.25" customHeight="1">
      <c r="A15" s="23">
        <v>14.0</v>
      </c>
      <c r="B15" s="23" t="s">
        <v>1407</v>
      </c>
      <c r="C15" s="23" t="s">
        <v>1424</v>
      </c>
      <c r="D15" s="23" t="s">
        <v>1425</v>
      </c>
      <c r="E15" s="23" t="s">
        <v>1410</v>
      </c>
      <c r="F15" s="23" t="s">
        <v>31</v>
      </c>
      <c r="G15" s="23" t="s">
        <v>3</v>
      </c>
      <c r="H15" s="23">
        <v>41.0</v>
      </c>
      <c r="I15" s="23" t="s">
        <v>1411</v>
      </c>
      <c r="J15" s="15" t="s">
        <v>1412</v>
      </c>
      <c r="K15" s="23" t="s">
        <v>1413</v>
      </c>
    </row>
    <row r="16" ht="14.25" customHeight="1">
      <c r="A16" s="23">
        <v>15.0</v>
      </c>
      <c r="B16" s="23" t="s">
        <v>1407</v>
      </c>
      <c r="C16" s="23" t="s">
        <v>1424</v>
      </c>
      <c r="D16" s="23" t="s">
        <v>1425</v>
      </c>
      <c r="E16" s="23" t="s">
        <v>1410</v>
      </c>
      <c r="F16" s="23" t="s">
        <v>31</v>
      </c>
      <c r="G16" s="23" t="s">
        <v>3</v>
      </c>
      <c r="H16" s="23">
        <v>10.0</v>
      </c>
      <c r="I16" s="23" t="s">
        <v>1411</v>
      </c>
      <c r="J16" s="15" t="s">
        <v>1412</v>
      </c>
      <c r="K16" s="23" t="s">
        <v>1413</v>
      </c>
    </row>
    <row r="17" ht="14.25" customHeight="1">
      <c r="A17" s="23">
        <v>16.0</v>
      </c>
      <c r="B17" s="23" t="s">
        <v>1407</v>
      </c>
      <c r="C17" s="23" t="s">
        <v>1426</v>
      </c>
      <c r="D17" s="23" t="s">
        <v>1427</v>
      </c>
      <c r="E17" s="23" t="s">
        <v>1410</v>
      </c>
      <c r="F17" s="23" t="s">
        <v>31</v>
      </c>
      <c r="G17" s="23" t="s">
        <v>4</v>
      </c>
      <c r="H17" s="23">
        <v>40.0</v>
      </c>
      <c r="I17" s="23" t="s">
        <v>1411</v>
      </c>
      <c r="J17" s="15" t="s">
        <v>1412</v>
      </c>
      <c r="K17" s="23" t="s">
        <v>1413</v>
      </c>
    </row>
    <row r="18" ht="14.25" customHeight="1">
      <c r="A18" s="23">
        <v>17.0</v>
      </c>
      <c r="B18" s="23" t="s">
        <v>1407</v>
      </c>
      <c r="C18" s="23" t="s">
        <v>1428</v>
      </c>
      <c r="D18" s="23" t="s">
        <v>1429</v>
      </c>
      <c r="E18" s="23" t="s">
        <v>1410</v>
      </c>
      <c r="F18" s="23" t="s">
        <v>31</v>
      </c>
      <c r="G18" s="23" t="s">
        <v>3</v>
      </c>
      <c r="H18" s="23">
        <v>29.0</v>
      </c>
      <c r="I18" s="23" t="s">
        <v>1411</v>
      </c>
      <c r="J18" s="15" t="s">
        <v>1412</v>
      </c>
      <c r="K18" s="23" t="s">
        <v>1413</v>
      </c>
    </row>
    <row r="19" ht="14.25" customHeight="1">
      <c r="A19" s="23">
        <v>18.0</v>
      </c>
      <c r="B19" s="23" t="s">
        <v>1407</v>
      </c>
      <c r="C19" s="23" t="s">
        <v>1428</v>
      </c>
      <c r="D19" s="23" t="s">
        <v>1429</v>
      </c>
      <c r="E19" s="23" t="s">
        <v>1410</v>
      </c>
      <c r="F19" s="23" t="s">
        <v>31</v>
      </c>
      <c r="G19" s="23" t="s">
        <v>3</v>
      </c>
      <c r="H19" s="23">
        <v>50.0</v>
      </c>
      <c r="I19" s="23" t="s">
        <v>1411</v>
      </c>
      <c r="J19" s="15" t="s">
        <v>1412</v>
      </c>
      <c r="K19" s="23" t="s">
        <v>1413</v>
      </c>
    </row>
    <row r="20" ht="14.25" customHeight="1">
      <c r="A20" s="23">
        <v>19.0</v>
      </c>
      <c r="B20" s="23" t="s">
        <v>1407</v>
      </c>
      <c r="C20" s="23" t="s">
        <v>1430</v>
      </c>
      <c r="D20" s="23" t="s">
        <v>1431</v>
      </c>
      <c r="E20" s="23" t="s">
        <v>1410</v>
      </c>
      <c r="F20" s="23" t="s">
        <v>31</v>
      </c>
      <c r="G20" s="23" t="s">
        <v>3</v>
      </c>
      <c r="H20" s="23">
        <v>2.0</v>
      </c>
      <c r="I20" s="23" t="s">
        <v>1411</v>
      </c>
      <c r="J20" s="15" t="s">
        <v>1412</v>
      </c>
      <c r="K20" s="23" t="s">
        <v>1413</v>
      </c>
    </row>
    <row r="21" ht="14.25" customHeight="1">
      <c r="A21" s="23">
        <v>20.0</v>
      </c>
      <c r="B21" s="23" t="s">
        <v>1407</v>
      </c>
      <c r="C21" s="23" t="s">
        <v>1432</v>
      </c>
      <c r="D21" s="23" t="s">
        <v>1433</v>
      </c>
      <c r="E21" s="23" t="s">
        <v>1410</v>
      </c>
      <c r="F21" s="23" t="s">
        <v>31</v>
      </c>
      <c r="G21" s="23" t="s">
        <v>3</v>
      </c>
      <c r="H21" s="23">
        <v>33.0</v>
      </c>
      <c r="I21" s="23" t="s">
        <v>1411</v>
      </c>
      <c r="J21" s="15" t="s">
        <v>1412</v>
      </c>
      <c r="K21" s="23" t="s">
        <v>1413</v>
      </c>
    </row>
    <row r="22" ht="14.25" customHeight="1">
      <c r="A22" s="23">
        <v>21.0</v>
      </c>
      <c r="B22" s="23" t="s">
        <v>1407</v>
      </c>
      <c r="C22" s="23" t="s">
        <v>1432</v>
      </c>
      <c r="D22" s="23" t="s">
        <v>1433</v>
      </c>
      <c r="E22" s="23" t="s">
        <v>1410</v>
      </c>
      <c r="F22" s="23" t="s">
        <v>31</v>
      </c>
      <c r="G22" s="23" t="s">
        <v>3</v>
      </c>
      <c r="H22" s="23">
        <v>33.0</v>
      </c>
      <c r="I22" s="23" t="s">
        <v>1411</v>
      </c>
      <c r="J22" s="15" t="s">
        <v>1412</v>
      </c>
      <c r="K22" s="23" t="s">
        <v>1413</v>
      </c>
    </row>
    <row r="23" ht="14.25" customHeight="1">
      <c r="A23" s="23">
        <v>22.0</v>
      </c>
      <c r="B23" s="23" t="s">
        <v>1407</v>
      </c>
      <c r="C23" s="23" t="s">
        <v>1432</v>
      </c>
      <c r="D23" s="23" t="s">
        <v>1433</v>
      </c>
      <c r="E23" s="23" t="s">
        <v>1410</v>
      </c>
      <c r="F23" s="23" t="s">
        <v>31</v>
      </c>
      <c r="G23" s="23" t="s">
        <v>3</v>
      </c>
      <c r="H23" s="23">
        <v>3.0</v>
      </c>
      <c r="I23" s="23" t="s">
        <v>1411</v>
      </c>
      <c r="J23" s="15" t="s">
        <v>1412</v>
      </c>
      <c r="K23" s="23" t="s">
        <v>1413</v>
      </c>
    </row>
    <row r="24" ht="14.25" customHeight="1">
      <c r="A24" s="23">
        <v>23.0</v>
      </c>
      <c r="B24" s="23" t="s">
        <v>1407</v>
      </c>
      <c r="C24" s="23" t="s">
        <v>1434</v>
      </c>
      <c r="D24" s="23" t="s">
        <v>1435</v>
      </c>
      <c r="E24" s="23" t="s">
        <v>1410</v>
      </c>
      <c r="F24" s="23" t="s">
        <v>31</v>
      </c>
      <c r="G24" s="23" t="s">
        <v>3</v>
      </c>
      <c r="H24" s="23">
        <v>51.0</v>
      </c>
      <c r="I24" s="23" t="s">
        <v>1411</v>
      </c>
      <c r="J24" s="15" t="s">
        <v>1412</v>
      </c>
      <c r="K24" s="23" t="s">
        <v>1413</v>
      </c>
    </row>
    <row r="25" ht="14.25" customHeight="1">
      <c r="A25" s="23">
        <v>24.0</v>
      </c>
      <c r="B25" s="23" t="s">
        <v>1407</v>
      </c>
      <c r="C25" s="23" t="s">
        <v>1436</v>
      </c>
      <c r="D25" s="23" t="s">
        <v>1437</v>
      </c>
      <c r="E25" s="23" t="s">
        <v>1410</v>
      </c>
      <c r="F25" s="23" t="s">
        <v>31</v>
      </c>
      <c r="G25" s="23" t="s">
        <v>3</v>
      </c>
      <c r="H25" s="23">
        <v>50.0</v>
      </c>
      <c r="I25" s="23" t="s">
        <v>1411</v>
      </c>
      <c r="J25" s="15" t="s">
        <v>1412</v>
      </c>
      <c r="K25" s="23" t="s">
        <v>1413</v>
      </c>
    </row>
    <row r="26" ht="14.25" customHeight="1">
      <c r="A26" s="23">
        <v>25.0</v>
      </c>
      <c r="B26" s="23" t="s">
        <v>1407</v>
      </c>
      <c r="C26" s="23" t="s">
        <v>1436</v>
      </c>
      <c r="D26" s="23" t="s">
        <v>1437</v>
      </c>
      <c r="E26" s="23" t="s">
        <v>1410</v>
      </c>
      <c r="F26" s="23" t="s">
        <v>31</v>
      </c>
      <c r="G26" s="23" t="s">
        <v>3</v>
      </c>
      <c r="H26" s="23">
        <v>52.0</v>
      </c>
      <c r="I26" s="23" t="s">
        <v>1411</v>
      </c>
      <c r="J26" s="15" t="s">
        <v>1412</v>
      </c>
      <c r="K26" s="23" t="s">
        <v>1413</v>
      </c>
    </row>
    <row r="27" ht="14.25" customHeight="1">
      <c r="A27" s="23">
        <v>26.0</v>
      </c>
      <c r="B27" s="23" t="s">
        <v>1407</v>
      </c>
      <c r="C27" s="23" t="s">
        <v>1438</v>
      </c>
      <c r="D27" s="23" t="s">
        <v>1439</v>
      </c>
      <c r="E27" s="23" t="s">
        <v>1410</v>
      </c>
      <c r="F27" s="23" t="s">
        <v>31</v>
      </c>
      <c r="G27" s="23" t="s">
        <v>3</v>
      </c>
      <c r="H27" s="23">
        <v>29.0</v>
      </c>
      <c r="I27" s="23" t="s">
        <v>1411</v>
      </c>
      <c r="J27" s="15" t="s">
        <v>1412</v>
      </c>
      <c r="K27" s="23" t="s">
        <v>1413</v>
      </c>
    </row>
    <row r="28" ht="14.25" customHeight="1">
      <c r="A28" s="23">
        <v>27.0</v>
      </c>
      <c r="B28" s="23" t="s">
        <v>1407</v>
      </c>
      <c r="C28" s="23" t="s">
        <v>1438</v>
      </c>
      <c r="D28" s="23" t="s">
        <v>1439</v>
      </c>
      <c r="E28" s="23" t="s">
        <v>1410</v>
      </c>
      <c r="F28" s="23" t="s">
        <v>31</v>
      </c>
      <c r="G28" s="23" t="s">
        <v>3</v>
      </c>
      <c r="H28" s="23">
        <v>2.0</v>
      </c>
      <c r="I28" s="23" t="s">
        <v>1411</v>
      </c>
      <c r="J28" s="15" t="s">
        <v>1412</v>
      </c>
      <c r="K28" s="23" t="s">
        <v>1413</v>
      </c>
    </row>
    <row r="29" ht="14.25" customHeight="1">
      <c r="A29" s="23">
        <v>28.0</v>
      </c>
      <c r="B29" s="23" t="s">
        <v>1407</v>
      </c>
      <c r="C29" s="23" t="s">
        <v>1438</v>
      </c>
      <c r="D29" s="23" t="s">
        <v>1439</v>
      </c>
      <c r="E29" s="23" t="s">
        <v>1410</v>
      </c>
      <c r="F29" s="23" t="s">
        <v>31</v>
      </c>
      <c r="G29" s="23" t="s">
        <v>3</v>
      </c>
      <c r="H29" s="23">
        <v>29.0</v>
      </c>
      <c r="I29" s="23" t="s">
        <v>1411</v>
      </c>
      <c r="J29" s="15" t="s">
        <v>1412</v>
      </c>
      <c r="K29" s="23" t="s">
        <v>1413</v>
      </c>
    </row>
    <row r="30" ht="14.25" customHeight="1">
      <c r="A30" s="23">
        <v>29.0</v>
      </c>
      <c r="B30" s="23" t="s">
        <v>1407</v>
      </c>
      <c r="C30" s="23" t="s">
        <v>1440</v>
      </c>
      <c r="D30" s="23" t="s">
        <v>1437</v>
      </c>
      <c r="E30" s="23" t="s">
        <v>1410</v>
      </c>
      <c r="F30" s="23" t="s">
        <v>31</v>
      </c>
      <c r="G30" s="23" t="s">
        <v>3</v>
      </c>
      <c r="H30" s="23">
        <v>55.0</v>
      </c>
      <c r="I30" s="23" t="s">
        <v>1411</v>
      </c>
      <c r="J30" s="15" t="s">
        <v>1412</v>
      </c>
      <c r="K30" s="23" t="s">
        <v>1413</v>
      </c>
    </row>
    <row r="31" ht="14.25" customHeight="1">
      <c r="A31" s="23">
        <v>30.0</v>
      </c>
      <c r="B31" s="23" t="s">
        <v>1407</v>
      </c>
      <c r="C31" s="23" t="s">
        <v>1440</v>
      </c>
      <c r="D31" s="23" t="s">
        <v>1437</v>
      </c>
      <c r="E31" s="23" t="s">
        <v>1410</v>
      </c>
      <c r="F31" s="23" t="s">
        <v>31</v>
      </c>
      <c r="G31" s="23" t="s">
        <v>3</v>
      </c>
      <c r="H31" s="23">
        <v>67.0</v>
      </c>
      <c r="I31" s="23" t="s">
        <v>1411</v>
      </c>
      <c r="J31" s="15" t="s">
        <v>1412</v>
      </c>
      <c r="K31" s="23" t="s">
        <v>1413</v>
      </c>
    </row>
    <row r="32" ht="14.25" customHeight="1">
      <c r="A32" s="23">
        <v>31.0</v>
      </c>
      <c r="B32" s="23" t="s">
        <v>1407</v>
      </c>
      <c r="C32" s="23" t="s">
        <v>1441</v>
      </c>
      <c r="D32" s="23" t="s">
        <v>1442</v>
      </c>
      <c r="E32" s="23" t="s">
        <v>1410</v>
      </c>
      <c r="F32" s="23" t="s">
        <v>31</v>
      </c>
      <c r="G32" s="23" t="s">
        <v>3</v>
      </c>
      <c r="H32" s="23">
        <v>26.0</v>
      </c>
      <c r="I32" s="23" t="s">
        <v>1411</v>
      </c>
      <c r="J32" s="15" t="s">
        <v>1412</v>
      </c>
      <c r="K32" s="23" t="s">
        <v>1413</v>
      </c>
    </row>
    <row r="33" ht="14.25" customHeight="1">
      <c r="A33" s="23">
        <v>32.0</v>
      </c>
      <c r="B33" s="23" t="s">
        <v>1407</v>
      </c>
      <c r="C33" s="23" t="s">
        <v>1441</v>
      </c>
      <c r="D33" s="23" t="s">
        <v>1442</v>
      </c>
      <c r="E33" s="23" t="s">
        <v>1410</v>
      </c>
      <c r="F33" s="23" t="s">
        <v>31</v>
      </c>
      <c r="G33" s="23" t="s">
        <v>3</v>
      </c>
      <c r="H33" s="23">
        <v>28.0</v>
      </c>
      <c r="I33" s="23" t="s">
        <v>1411</v>
      </c>
      <c r="J33" s="15" t="s">
        <v>1412</v>
      </c>
      <c r="K33" s="23" t="s">
        <v>1413</v>
      </c>
    </row>
    <row r="34" ht="14.25" customHeight="1">
      <c r="A34" s="23">
        <v>33.0</v>
      </c>
      <c r="B34" s="23" t="s">
        <v>1407</v>
      </c>
      <c r="C34" s="23" t="s">
        <v>1441</v>
      </c>
      <c r="D34" s="23" t="s">
        <v>1442</v>
      </c>
      <c r="E34" s="23" t="s">
        <v>1410</v>
      </c>
      <c r="F34" s="23" t="s">
        <v>31</v>
      </c>
      <c r="G34" s="23" t="s">
        <v>3</v>
      </c>
      <c r="H34" s="23">
        <v>1.0</v>
      </c>
      <c r="I34" s="23" t="s">
        <v>1411</v>
      </c>
      <c r="J34" s="15" t="s">
        <v>1412</v>
      </c>
      <c r="K34" s="23" t="s">
        <v>1413</v>
      </c>
    </row>
    <row r="35" ht="14.25" customHeight="1">
      <c r="A35" s="23">
        <v>34.0</v>
      </c>
      <c r="B35" s="23" t="s">
        <v>1407</v>
      </c>
      <c r="C35" s="23" t="s">
        <v>1443</v>
      </c>
      <c r="D35" s="23" t="s">
        <v>1444</v>
      </c>
      <c r="E35" s="23" t="s">
        <v>1410</v>
      </c>
      <c r="F35" s="23" t="s">
        <v>31</v>
      </c>
      <c r="G35" s="23" t="s">
        <v>3</v>
      </c>
      <c r="H35" s="23">
        <v>44.0</v>
      </c>
      <c r="I35" s="23" t="s">
        <v>1411</v>
      </c>
      <c r="J35" s="15" t="s">
        <v>1412</v>
      </c>
      <c r="K35" s="23" t="s">
        <v>1413</v>
      </c>
    </row>
    <row r="36" ht="14.25" customHeight="1">
      <c r="A36" s="23">
        <v>35.0</v>
      </c>
      <c r="B36" s="23" t="s">
        <v>1407</v>
      </c>
      <c r="C36" s="23" t="s">
        <v>1443</v>
      </c>
      <c r="D36" s="23" t="s">
        <v>1444</v>
      </c>
      <c r="E36" s="23" t="s">
        <v>1410</v>
      </c>
      <c r="F36" s="23" t="s">
        <v>31</v>
      </c>
      <c r="G36" s="23" t="s">
        <v>3</v>
      </c>
      <c r="H36" s="23">
        <v>53.0</v>
      </c>
      <c r="I36" s="23" t="s">
        <v>1411</v>
      </c>
      <c r="J36" s="15" t="s">
        <v>1412</v>
      </c>
      <c r="K36" s="23" t="s">
        <v>1413</v>
      </c>
    </row>
    <row r="37" ht="14.25" customHeight="1">
      <c r="A37" s="23">
        <v>36.0</v>
      </c>
      <c r="B37" s="23" t="s">
        <v>1407</v>
      </c>
      <c r="C37" s="23" t="s">
        <v>1445</v>
      </c>
      <c r="D37" s="23" t="s">
        <v>1446</v>
      </c>
      <c r="E37" s="23" t="s">
        <v>1410</v>
      </c>
      <c r="F37" s="23" t="s">
        <v>31</v>
      </c>
      <c r="G37" s="23" t="s">
        <v>3</v>
      </c>
      <c r="H37" s="23">
        <v>31.0</v>
      </c>
      <c r="I37" s="23" t="s">
        <v>1411</v>
      </c>
      <c r="J37" s="15" t="s">
        <v>1412</v>
      </c>
      <c r="K37" s="23" t="s">
        <v>1413</v>
      </c>
    </row>
    <row r="38" ht="14.25" customHeight="1">
      <c r="A38" s="23">
        <v>37.0</v>
      </c>
      <c r="B38" s="23" t="s">
        <v>1407</v>
      </c>
      <c r="C38" s="23" t="s">
        <v>1447</v>
      </c>
      <c r="D38" s="23" t="s">
        <v>1448</v>
      </c>
      <c r="E38" s="23" t="s">
        <v>1410</v>
      </c>
      <c r="F38" s="23" t="s">
        <v>31</v>
      </c>
      <c r="G38" s="23" t="s">
        <v>3</v>
      </c>
      <c r="H38" s="23">
        <v>22.0</v>
      </c>
      <c r="I38" s="23" t="s">
        <v>1411</v>
      </c>
      <c r="J38" s="15" t="s">
        <v>1412</v>
      </c>
      <c r="K38" s="23" t="s">
        <v>1413</v>
      </c>
    </row>
    <row r="39" ht="14.25" customHeight="1">
      <c r="A39" s="23">
        <v>38.0</v>
      </c>
      <c r="B39" s="23" t="s">
        <v>1407</v>
      </c>
      <c r="C39" s="23" t="s">
        <v>1449</v>
      </c>
      <c r="D39" s="23" t="s">
        <v>1450</v>
      </c>
      <c r="E39" s="23" t="s">
        <v>1410</v>
      </c>
      <c r="F39" s="23" t="s">
        <v>31</v>
      </c>
      <c r="G39" s="23" t="s">
        <v>3</v>
      </c>
      <c r="H39" s="23">
        <v>34.0</v>
      </c>
      <c r="I39" s="23" t="s">
        <v>1411</v>
      </c>
      <c r="J39" s="15" t="s">
        <v>1412</v>
      </c>
      <c r="K39" s="23" t="s">
        <v>1413</v>
      </c>
    </row>
    <row r="40" ht="14.25" customHeight="1">
      <c r="A40" s="23">
        <v>39.0</v>
      </c>
      <c r="B40" s="23" t="s">
        <v>1407</v>
      </c>
      <c r="C40" s="23" t="s">
        <v>1451</v>
      </c>
      <c r="D40" s="23" t="s">
        <v>1450</v>
      </c>
      <c r="E40" s="23" t="s">
        <v>1410</v>
      </c>
      <c r="F40" s="23" t="s">
        <v>31</v>
      </c>
      <c r="G40" s="23" t="s">
        <v>3</v>
      </c>
      <c r="H40" s="23">
        <v>52.0</v>
      </c>
      <c r="I40" s="23" t="s">
        <v>1411</v>
      </c>
      <c r="J40" s="15" t="s">
        <v>1412</v>
      </c>
      <c r="K40" s="23" t="s">
        <v>1413</v>
      </c>
    </row>
    <row r="41" ht="14.25" customHeight="1">
      <c r="A41" s="23">
        <v>40.0</v>
      </c>
      <c r="B41" s="23" t="s">
        <v>1407</v>
      </c>
      <c r="C41" s="23" t="s">
        <v>1452</v>
      </c>
      <c r="D41" s="23" t="s">
        <v>1453</v>
      </c>
      <c r="E41" s="23" t="s">
        <v>1410</v>
      </c>
      <c r="F41" s="23" t="s">
        <v>31</v>
      </c>
      <c r="G41" s="23" t="s">
        <v>3</v>
      </c>
      <c r="H41" s="23">
        <v>76.0</v>
      </c>
      <c r="I41" s="23" t="s">
        <v>1411</v>
      </c>
      <c r="J41" s="15" t="s">
        <v>1412</v>
      </c>
      <c r="K41" s="23" t="s">
        <v>1413</v>
      </c>
    </row>
    <row r="42" ht="14.25" customHeight="1">
      <c r="A42" s="23">
        <v>41.0</v>
      </c>
      <c r="B42" s="23" t="s">
        <v>1407</v>
      </c>
      <c r="C42" s="23" t="s">
        <v>1454</v>
      </c>
      <c r="D42" s="23" t="s">
        <v>1455</v>
      </c>
      <c r="E42" s="23" t="s">
        <v>1410</v>
      </c>
      <c r="F42" s="23" t="s">
        <v>31</v>
      </c>
      <c r="G42" s="23" t="s">
        <v>3</v>
      </c>
      <c r="H42" s="23">
        <v>44.0</v>
      </c>
      <c r="I42" s="23" t="s">
        <v>1411</v>
      </c>
      <c r="J42" s="15" t="s">
        <v>1412</v>
      </c>
      <c r="K42" s="23" t="s">
        <v>1413</v>
      </c>
    </row>
    <row r="43" ht="14.25" customHeight="1">
      <c r="A43" s="23">
        <v>42.0</v>
      </c>
      <c r="B43" s="23" t="s">
        <v>1407</v>
      </c>
      <c r="C43" s="23" t="s">
        <v>1454</v>
      </c>
      <c r="D43" s="23" t="s">
        <v>1455</v>
      </c>
      <c r="E43" s="23" t="s">
        <v>1410</v>
      </c>
      <c r="F43" s="23" t="s">
        <v>31</v>
      </c>
      <c r="G43" s="23" t="s">
        <v>3</v>
      </c>
      <c r="H43" s="23">
        <v>69.0</v>
      </c>
      <c r="I43" s="23" t="s">
        <v>1411</v>
      </c>
      <c r="J43" s="15" t="s">
        <v>1412</v>
      </c>
      <c r="K43" s="23" t="s">
        <v>1413</v>
      </c>
    </row>
    <row r="44" ht="14.25" customHeight="1">
      <c r="A44" s="23">
        <v>43.0</v>
      </c>
      <c r="B44" s="23" t="s">
        <v>1407</v>
      </c>
      <c r="C44" s="23" t="s">
        <v>1454</v>
      </c>
      <c r="D44" s="23" t="s">
        <v>1455</v>
      </c>
      <c r="E44" s="23" t="s">
        <v>1410</v>
      </c>
      <c r="F44" s="23" t="s">
        <v>31</v>
      </c>
      <c r="G44" s="23" t="s">
        <v>3</v>
      </c>
      <c r="H44" s="23">
        <v>20.0</v>
      </c>
      <c r="I44" s="23" t="s">
        <v>1411</v>
      </c>
      <c r="J44" s="15" t="s">
        <v>1412</v>
      </c>
      <c r="K44" s="23" t="s">
        <v>1413</v>
      </c>
    </row>
    <row r="45" ht="14.25" customHeight="1">
      <c r="A45" s="24">
        <v>44.0</v>
      </c>
      <c r="B45" s="23" t="s">
        <v>1407</v>
      </c>
      <c r="C45" s="23" t="s">
        <v>1456</v>
      </c>
      <c r="D45" s="23" t="s">
        <v>1457</v>
      </c>
      <c r="E45" s="23" t="s">
        <v>1410</v>
      </c>
      <c r="F45" s="23" t="s">
        <v>31</v>
      </c>
      <c r="G45" s="23" t="s">
        <v>3</v>
      </c>
      <c r="H45" s="23">
        <v>21.0</v>
      </c>
      <c r="I45" s="23" t="s">
        <v>1458</v>
      </c>
      <c r="J45" s="15" t="s">
        <v>1412</v>
      </c>
      <c r="K45" s="23"/>
    </row>
    <row r="46" ht="14.25" customHeight="1">
      <c r="A46" s="24">
        <v>45.0</v>
      </c>
      <c r="B46" s="23" t="s">
        <v>1459</v>
      </c>
      <c r="C46" s="23"/>
      <c r="D46" s="23" t="s">
        <v>1460</v>
      </c>
      <c r="E46" s="23" t="s">
        <v>1461</v>
      </c>
      <c r="F46" s="23" t="s">
        <v>31</v>
      </c>
      <c r="G46" s="23" t="s">
        <v>4</v>
      </c>
      <c r="H46" s="23">
        <v>35.0</v>
      </c>
      <c r="I46" s="23" t="s">
        <v>1411</v>
      </c>
      <c r="J46" s="15" t="s">
        <v>1412</v>
      </c>
      <c r="K46" s="23" t="s">
        <v>1413</v>
      </c>
    </row>
    <row r="47" ht="14.25" customHeight="1">
      <c r="A47" s="24">
        <v>46.0</v>
      </c>
      <c r="B47" s="23" t="s">
        <v>1459</v>
      </c>
      <c r="C47" s="23" t="s">
        <v>1462</v>
      </c>
      <c r="D47" s="23" t="s">
        <v>1463</v>
      </c>
      <c r="E47" s="23" t="s">
        <v>1461</v>
      </c>
      <c r="F47" s="23" t="s">
        <v>31</v>
      </c>
      <c r="G47" s="23" t="s">
        <v>3</v>
      </c>
      <c r="H47" s="23">
        <v>26.0</v>
      </c>
      <c r="I47" s="23" t="s">
        <v>1411</v>
      </c>
      <c r="J47" s="15" t="s">
        <v>1412</v>
      </c>
      <c r="K47" s="23" t="s">
        <v>1413</v>
      </c>
    </row>
    <row r="48" ht="14.25" customHeight="1">
      <c r="A48" s="24">
        <v>47.0</v>
      </c>
      <c r="B48" s="23" t="s">
        <v>1459</v>
      </c>
      <c r="C48" s="23" t="s">
        <v>1462</v>
      </c>
      <c r="D48" s="23" t="s">
        <v>1463</v>
      </c>
      <c r="E48" s="23" t="s">
        <v>1461</v>
      </c>
      <c r="F48" s="23" t="s">
        <v>31</v>
      </c>
      <c r="G48" s="23" t="s">
        <v>3</v>
      </c>
      <c r="H48" s="23">
        <v>31.0</v>
      </c>
      <c r="I48" s="23" t="s">
        <v>1411</v>
      </c>
      <c r="J48" s="15" t="s">
        <v>1412</v>
      </c>
      <c r="K48" s="23" t="s">
        <v>1413</v>
      </c>
    </row>
    <row r="49" ht="14.25" customHeight="1">
      <c r="A49" s="24">
        <v>48.0</v>
      </c>
      <c r="B49" s="23" t="s">
        <v>1459</v>
      </c>
      <c r="C49" s="23" t="s">
        <v>1462</v>
      </c>
      <c r="D49" s="23" t="s">
        <v>1463</v>
      </c>
      <c r="E49" s="23" t="s">
        <v>1461</v>
      </c>
      <c r="F49" s="23" t="s">
        <v>31</v>
      </c>
      <c r="G49" s="23" t="s">
        <v>3</v>
      </c>
      <c r="H49" s="23">
        <v>1.0</v>
      </c>
      <c r="I49" s="23" t="s">
        <v>1411</v>
      </c>
      <c r="J49" s="15" t="s">
        <v>1412</v>
      </c>
      <c r="K49" s="23" t="s">
        <v>1413</v>
      </c>
    </row>
    <row r="50" ht="14.25" customHeight="1">
      <c r="A50" s="24">
        <v>49.0</v>
      </c>
      <c r="B50" s="23" t="s">
        <v>1459</v>
      </c>
      <c r="C50" s="23" t="s">
        <v>1462</v>
      </c>
      <c r="D50" s="23" t="s">
        <v>1463</v>
      </c>
      <c r="E50" s="23" t="s">
        <v>1461</v>
      </c>
      <c r="F50" s="23" t="s">
        <v>31</v>
      </c>
      <c r="G50" s="23" t="s">
        <v>3</v>
      </c>
      <c r="H50" s="23">
        <v>32.0</v>
      </c>
      <c r="I50" s="23" t="s">
        <v>1411</v>
      </c>
      <c r="J50" s="15" t="s">
        <v>1412</v>
      </c>
      <c r="K50" s="23" t="s">
        <v>1413</v>
      </c>
    </row>
    <row r="51" ht="14.25" customHeight="1">
      <c r="A51" s="24">
        <v>50.0</v>
      </c>
      <c r="B51" s="23" t="s">
        <v>1459</v>
      </c>
      <c r="C51" s="23" t="s">
        <v>1462</v>
      </c>
      <c r="D51" s="23" t="s">
        <v>1463</v>
      </c>
      <c r="E51" s="23" t="s">
        <v>1461</v>
      </c>
      <c r="F51" s="23" t="s">
        <v>31</v>
      </c>
      <c r="G51" s="23" t="s">
        <v>3</v>
      </c>
      <c r="H51" s="23">
        <v>28.0</v>
      </c>
      <c r="I51" s="23" t="s">
        <v>1411</v>
      </c>
      <c r="J51" s="15" t="s">
        <v>1412</v>
      </c>
      <c r="K51" s="23" t="s">
        <v>1413</v>
      </c>
    </row>
    <row r="52" ht="14.25" customHeight="1">
      <c r="A52" s="24">
        <v>51.0</v>
      </c>
      <c r="B52" s="23" t="s">
        <v>1459</v>
      </c>
      <c r="C52" s="23" t="s">
        <v>1462</v>
      </c>
      <c r="D52" s="23" t="s">
        <v>1463</v>
      </c>
      <c r="E52" s="23" t="s">
        <v>1461</v>
      </c>
      <c r="F52" s="23" t="s">
        <v>31</v>
      </c>
      <c r="G52" s="23" t="s">
        <v>3</v>
      </c>
      <c r="H52" s="23">
        <v>4.0</v>
      </c>
      <c r="I52" s="23" t="s">
        <v>1411</v>
      </c>
      <c r="J52" s="15" t="s">
        <v>1412</v>
      </c>
      <c r="K52" s="23" t="s">
        <v>1413</v>
      </c>
    </row>
    <row r="53" ht="14.25" customHeight="1">
      <c r="A53" s="24">
        <v>52.0</v>
      </c>
      <c r="B53" s="23" t="s">
        <v>1459</v>
      </c>
      <c r="C53" s="23" t="s">
        <v>1462</v>
      </c>
      <c r="D53" s="23" t="s">
        <v>1463</v>
      </c>
      <c r="E53" s="23" t="s">
        <v>1461</v>
      </c>
      <c r="F53" s="23" t="s">
        <v>31</v>
      </c>
      <c r="G53" s="23" t="s">
        <v>3</v>
      </c>
      <c r="H53" s="23">
        <v>2.0</v>
      </c>
      <c r="I53" s="23" t="s">
        <v>1411</v>
      </c>
      <c r="J53" s="15" t="s">
        <v>1412</v>
      </c>
      <c r="K53" s="23" t="s">
        <v>1413</v>
      </c>
    </row>
    <row r="54" ht="14.25" customHeight="1">
      <c r="A54" s="24">
        <v>53.0</v>
      </c>
      <c r="B54" s="23" t="s">
        <v>1459</v>
      </c>
      <c r="C54" s="23" t="s">
        <v>1463</v>
      </c>
      <c r="D54" s="23" t="s">
        <v>1463</v>
      </c>
      <c r="E54" s="23" t="s">
        <v>1461</v>
      </c>
      <c r="F54" s="23" t="s">
        <v>31</v>
      </c>
      <c r="G54" s="23" t="s">
        <v>3</v>
      </c>
      <c r="H54" s="23">
        <v>26.0</v>
      </c>
      <c r="I54" s="23" t="s">
        <v>1411</v>
      </c>
      <c r="J54" s="15" t="s">
        <v>1412</v>
      </c>
      <c r="K54" s="23" t="s">
        <v>1413</v>
      </c>
    </row>
    <row r="55" ht="14.25" customHeight="1">
      <c r="A55" s="24">
        <v>54.0</v>
      </c>
      <c r="B55" s="23" t="s">
        <v>1459</v>
      </c>
      <c r="C55" s="23" t="s">
        <v>1463</v>
      </c>
      <c r="D55" s="23" t="s">
        <v>1463</v>
      </c>
      <c r="E55" s="23" t="s">
        <v>1461</v>
      </c>
      <c r="F55" s="23" t="s">
        <v>31</v>
      </c>
      <c r="G55" s="23" t="s">
        <v>3</v>
      </c>
      <c r="H55" s="23">
        <v>19.0</v>
      </c>
      <c r="I55" s="23" t="s">
        <v>1411</v>
      </c>
      <c r="J55" s="15" t="s">
        <v>1412</v>
      </c>
      <c r="K55" s="23" t="s">
        <v>1413</v>
      </c>
    </row>
    <row r="56" ht="14.25" customHeight="1">
      <c r="A56" s="24">
        <v>55.0</v>
      </c>
      <c r="B56" s="23" t="s">
        <v>1459</v>
      </c>
      <c r="C56" s="23" t="s">
        <v>1463</v>
      </c>
      <c r="D56" s="23" t="s">
        <v>1463</v>
      </c>
      <c r="E56" s="23" t="s">
        <v>1461</v>
      </c>
      <c r="F56" s="23" t="s">
        <v>31</v>
      </c>
      <c r="G56" s="23" t="s">
        <v>3</v>
      </c>
      <c r="H56" s="23">
        <v>22.0</v>
      </c>
      <c r="I56" s="23" t="s">
        <v>1411</v>
      </c>
      <c r="J56" s="15" t="s">
        <v>1412</v>
      </c>
      <c r="K56" s="23" t="s">
        <v>1413</v>
      </c>
    </row>
    <row r="57" ht="14.25" customHeight="1">
      <c r="A57" s="24">
        <v>56.0</v>
      </c>
      <c r="B57" s="23" t="s">
        <v>1459</v>
      </c>
      <c r="C57" s="23" t="s">
        <v>1463</v>
      </c>
      <c r="D57" s="23" t="s">
        <v>1463</v>
      </c>
      <c r="E57" s="23" t="s">
        <v>1461</v>
      </c>
      <c r="F57" s="23" t="s">
        <v>31</v>
      </c>
      <c r="G57" s="23" t="s">
        <v>3</v>
      </c>
      <c r="H57" s="23">
        <v>20.0</v>
      </c>
      <c r="I57" s="23" t="s">
        <v>1411</v>
      </c>
      <c r="J57" s="15" t="s">
        <v>1412</v>
      </c>
      <c r="K57" s="23" t="s">
        <v>1413</v>
      </c>
    </row>
    <row r="58" ht="14.25" customHeight="1">
      <c r="A58" s="24">
        <v>57.0</v>
      </c>
      <c r="B58" s="23" t="s">
        <v>1459</v>
      </c>
      <c r="C58" s="23" t="s">
        <v>1463</v>
      </c>
      <c r="D58" s="23" t="s">
        <v>1463</v>
      </c>
      <c r="E58" s="23" t="s">
        <v>1461</v>
      </c>
      <c r="F58" s="23" t="s">
        <v>31</v>
      </c>
      <c r="G58" s="23" t="s">
        <v>3</v>
      </c>
      <c r="H58" s="23">
        <v>24.0</v>
      </c>
      <c r="I58" s="23" t="s">
        <v>1411</v>
      </c>
      <c r="J58" s="15" t="s">
        <v>1412</v>
      </c>
      <c r="K58" s="23" t="s">
        <v>1413</v>
      </c>
    </row>
    <row r="59" ht="14.25" customHeight="1">
      <c r="A59" s="24">
        <v>58.0</v>
      </c>
      <c r="B59" s="23" t="s">
        <v>1459</v>
      </c>
      <c r="C59" s="23" t="s">
        <v>1464</v>
      </c>
      <c r="D59" s="23" t="s">
        <v>1465</v>
      </c>
      <c r="E59" s="23" t="s">
        <v>1461</v>
      </c>
      <c r="F59" s="23" t="s">
        <v>31</v>
      </c>
      <c r="G59" s="23" t="s">
        <v>3</v>
      </c>
      <c r="H59" s="23">
        <v>39.0</v>
      </c>
      <c r="I59" s="23" t="s">
        <v>1411</v>
      </c>
      <c r="J59" s="15" t="s">
        <v>1412</v>
      </c>
      <c r="K59" s="23" t="s">
        <v>1413</v>
      </c>
    </row>
    <row r="60" ht="14.25" customHeight="1">
      <c r="A60" s="24">
        <v>59.0</v>
      </c>
      <c r="B60" s="23" t="s">
        <v>1459</v>
      </c>
      <c r="C60" s="23" t="s">
        <v>1464</v>
      </c>
      <c r="D60" s="23" t="s">
        <v>1465</v>
      </c>
      <c r="E60" s="23" t="s">
        <v>1461</v>
      </c>
      <c r="F60" s="23" t="s">
        <v>31</v>
      </c>
      <c r="G60" s="23" t="s">
        <v>3</v>
      </c>
      <c r="H60" s="23">
        <v>28.0</v>
      </c>
      <c r="I60" s="23" t="s">
        <v>1411</v>
      </c>
      <c r="J60" s="15" t="s">
        <v>1412</v>
      </c>
      <c r="K60" s="23" t="s">
        <v>1413</v>
      </c>
    </row>
    <row r="61" ht="14.25" customHeight="1">
      <c r="A61" s="24">
        <v>60.0</v>
      </c>
      <c r="B61" s="23" t="s">
        <v>1459</v>
      </c>
      <c r="C61" s="23"/>
      <c r="D61" s="23"/>
      <c r="E61" s="23" t="s">
        <v>1461</v>
      </c>
      <c r="F61" s="23" t="s">
        <v>31</v>
      </c>
      <c r="G61" s="23" t="s">
        <v>3</v>
      </c>
      <c r="H61" s="23">
        <v>30.0</v>
      </c>
      <c r="I61" s="23" t="s">
        <v>1411</v>
      </c>
      <c r="J61" s="15" t="s">
        <v>1412</v>
      </c>
      <c r="K61" s="23" t="s">
        <v>1413</v>
      </c>
    </row>
    <row r="62" ht="14.25" customHeight="1">
      <c r="A62" s="24">
        <v>61.0</v>
      </c>
      <c r="B62" s="23" t="s">
        <v>1459</v>
      </c>
      <c r="C62" s="23" t="s">
        <v>1466</v>
      </c>
      <c r="D62" s="23" t="s">
        <v>1467</v>
      </c>
      <c r="E62" s="23" t="s">
        <v>1461</v>
      </c>
      <c r="F62" s="23" t="s">
        <v>31</v>
      </c>
      <c r="G62" s="23" t="s">
        <v>3</v>
      </c>
      <c r="H62" s="23">
        <v>26.0</v>
      </c>
      <c r="I62" s="23" t="s">
        <v>1411</v>
      </c>
      <c r="J62" s="15" t="s">
        <v>1412</v>
      </c>
      <c r="K62" s="23" t="s">
        <v>1413</v>
      </c>
    </row>
    <row r="63" ht="14.25" customHeight="1">
      <c r="A63" s="24">
        <v>62.0</v>
      </c>
      <c r="B63" s="23" t="s">
        <v>1459</v>
      </c>
      <c r="C63" s="23" t="s">
        <v>1468</v>
      </c>
      <c r="D63" s="23" t="s">
        <v>1469</v>
      </c>
      <c r="E63" s="23" t="s">
        <v>1461</v>
      </c>
      <c r="F63" s="23" t="s">
        <v>31</v>
      </c>
      <c r="G63" s="23" t="s">
        <v>3</v>
      </c>
      <c r="H63" s="23">
        <v>34.0</v>
      </c>
      <c r="I63" s="23" t="s">
        <v>1411</v>
      </c>
      <c r="J63" s="15" t="s">
        <v>1412</v>
      </c>
      <c r="K63" s="23" t="s">
        <v>1413</v>
      </c>
    </row>
    <row r="64" ht="14.25" customHeight="1">
      <c r="A64" s="24">
        <v>63.0</v>
      </c>
      <c r="B64" s="23" t="s">
        <v>1459</v>
      </c>
      <c r="C64" s="23" t="s">
        <v>1470</v>
      </c>
      <c r="D64" s="23" t="s">
        <v>1469</v>
      </c>
      <c r="E64" s="23" t="s">
        <v>1461</v>
      </c>
      <c r="F64" s="23" t="s">
        <v>31</v>
      </c>
      <c r="G64" s="23" t="s">
        <v>3</v>
      </c>
      <c r="H64" s="23">
        <v>28.0</v>
      </c>
      <c r="I64" s="23" t="s">
        <v>1411</v>
      </c>
      <c r="J64" s="15" t="s">
        <v>1412</v>
      </c>
      <c r="K64" s="23" t="s">
        <v>1413</v>
      </c>
    </row>
    <row r="65" ht="14.25" customHeight="1">
      <c r="A65" s="24">
        <v>64.0</v>
      </c>
      <c r="B65" s="23" t="s">
        <v>1459</v>
      </c>
      <c r="C65" s="23" t="s">
        <v>1471</v>
      </c>
      <c r="D65" s="23" t="s">
        <v>1467</v>
      </c>
      <c r="E65" s="23" t="s">
        <v>1461</v>
      </c>
      <c r="F65" s="23" t="s">
        <v>31</v>
      </c>
      <c r="G65" s="23" t="s">
        <v>3</v>
      </c>
      <c r="H65" s="23">
        <v>55.0</v>
      </c>
      <c r="I65" s="23" t="s">
        <v>1411</v>
      </c>
      <c r="J65" s="15" t="s">
        <v>1412</v>
      </c>
      <c r="K65" s="23" t="s">
        <v>1413</v>
      </c>
    </row>
    <row r="66" ht="14.25" customHeight="1">
      <c r="A66" s="24">
        <v>65.0</v>
      </c>
      <c r="B66" s="23" t="s">
        <v>1459</v>
      </c>
      <c r="C66" s="23" t="s">
        <v>1471</v>
      </c>
      <c r="D66" s="23" t="s">
        <v>1467</v>
      </c>
      <c r="E66" s="23" t="s">
        <v>1461</v>
      </c>
      <c r="F66" s="23" t="s">
        <v>31</v>
      </c>
      <c r="G66" s="23" t="s">
        <v>3</v>
      </c>
      <c r="H66" s="23">
        <v>55.0</v>
      </c>
      <c r="I66" s="23" t="s">
        <v>1411</v>
      </c>
      <c r="J66" s="15" t="s">
        <v>1412</v>
      </c>
      <c r="K66" s="23" t="s">
        <v>1413</v>
      </c>
    </row>
    <row r="67" ht="14.25" customHeight="1">
      <c r="A67" s="24">
        <v>66.0</v>
      </c>
      <c r="B67" s="23" t="s">
        <v>1459</v>
      </c>
      <c r="C67" s="23" t="s">
        <v>1471</v>
      </c>
      <c r="D67" s="23" t="s">
        <v>1467</v>
      </c>
      <c r="E67" s="23" t="s">
        <v>1461</v>
      </c>
      <c r="F67" s="23" t="s">
        <v>31</v>
      </c>
      <c r="G67" s="23" t="s">
        <v>3</v>
      </c>
      <c r="H67" s="23">
        <v>57.0</v>
      </c>
      <c r="I67" s="23" t="s">
        <v>1411</v>
      </c>
      <c r="J67" s="15" t="s">
        <v>1412</v>
      </c>
      <c r="K67" s="23" t="s">
        <v>1413</v>
      </c>
    </row>
    <row r="68" ht="14.25" customHeight="1">
      <c r="A68" s="24">
        <v>67.0</v>
      </c>
      <c r="B68" s="23" t="s">
        <v>1459</v>
      </c>
      <c r="C68" s="23" t="s">
        <v>1471</v>
      </c>
      <c r="D68" s="23" t="s">
        <v>1467</v>
      </c>
      <c r="E68" s="23" t="s">
        <v>1461</v>
      </c>
      <c r="F68" s="23" t="s">
        <v>31</v>
      </c>
      <c r="G68" s="23" t="s">
        <v>3</v>
      </c>
      <c r="H68" s="23">
        <v>37.0</v>
      </c>
      <c r="I68" s="23" t="s">
        <v>1411</v>
      </c>
      <c r="J68" s="15" t="s">
        <v>1412</v>
      </c>
      <c r="K68" s="23" t="s">
        <v>1413</v>
      </c>
    </row>
    <row r="69" ht="14.25" customHeight="1">
      <c r="A69" s="24">
        <v>68.0</v>
      </c>
      <c r="B69" s="23" t="s">
        <v>1459</v>
      </c>
      <c r="C69" s="23" t="s">
        <v>1472</v>
      </c>
      <c r="D69" s="23" t="s">
        <v>1473</v>
      </c>
      <c r="E69" s="23" t="s">
        <v>1461</v>
      </c>
      <c r="F69" s="23" t="s">
        <v>31</v>
      </c>
      <c r="G69" s="23" t="s">
        <v>3</v>
      </c>
      <c r="H69" s="23">
        <v>55.0</v>
      </c>
      <c r="I69" s="23" t="s">
        <v>1411</v>
      </c>
      <c r="J69" s="15" t="s">
        <v>1412</v>
      </c>
      <c r="K69" s="23" t="s">
        <v>1413</v>
      </c>
    </row>
    <row r="70" ht="14.25" customHeight="1">
      <c r="A70" s="24">
        <v>69.0</v>
      </c>
      <c r="B70" s="23" t="s">
        <v>1459</v>
      </c>
      <c r="C70" s="23" t="s">
        <v>1474</v>
      </c>
      <c r="D70" s="23" t="s">
        <v>1473</v>
      </c>
      <c r="E70" s="23" t="s">
        <v>1461</v>
      </c>
      <c r="F70" s="23" t="s">
        <v>31</v>
      </c>
      <c r="G70" s="23" t="s">
        <v>3</v>
      </c>
      <c r="H70" s="23">
        <v>7.0</v>
      </c>
      <c r="I70" s="23" t="s">
        <v>1411</v>
      </c>
      <c r="J70" s="15" t="s">
        <v>1412</v>
      </c>
      <c r="K70" s="23" t="s">
        <v>1413</v>
      </c>
    </row>
    <row r="71" ht="14.25" customHeight="1">
      <c r="A71" s="24">
        <v>70.0</v>
      </c>
      <c r="B71" s="23" t="s">
        <v>1459</v>
      </c>
      <c r="C71" s="23" t="s">
        <v>1474</v>
      </c>
      <c r="D71" s="23" t="s">
        <v>1473</v>
      </c>
      <c r="E71" s="23" t="s">
        <v>1461</v>
      </c>
      <c r="F71" s="23" t="s">
        <v>31</v>
      </c>
      <c r="G71" s="23" t="s">
        <v>3</v>
      </c>
      <c r="H71" s="23">
        <v>36.0</v>
      </c>
      <c r="I71" s="23" t="s">
        <v>1411</v>
      </c>
      <c r="J71" s="15" t="s">
        <v>1412</v>
      </c>
      <c r="K71" s="23" t="s">
        <v>1413</v>
      </c>
    </row>
    <row r="72" ht="14.25" customHeight="1">
      <c r="A72" s="24">
        <v>71.0</v>
      </c>
      <c r="B72" s="23" t="s">
        <v>1459</v>
      </c>
      <c r="C72" s="23" t="s">
        <v>1474</v>
      </c>
      <c r="D72" s="23" t="s">
        <v>1473</v>
      </c>
      <c r="E72" s="23" t="s">
        <v>1461</v>
      </c>
      <c r="F72" s="23" t="s">
        <v>31</v>
      </c>
      <c r="G72" s="23" t="s">
        <v>3</v>
      </c>
      <c r="H72" s="23">
        <v>2.0</v>
      </c>
      <c r="I72" s="23" t="s">
        <v>1411</v>
      </c>
      <c r="J72" s="15" t="s">
        <v>1412</v>
      </c>
      <c r="K72" s="23" t="s">
        <v>1413</v>
      </c>
    </row>
    <row r="73" ht="14.25" customHeight="1">
      <c r="A73" s="24">
        <v>72.0</v>
      </c>
      <c r="B73" s="23" t="s">
        <v>1459</v>
      </c>
      <c r="C73" s="23" t="s">
        <v>1475</v>
      </c>
      <c r="D73" s="23" t="s">
        <v>1467</v>
      </c>
      <c r="E73" s="23" t="s">
        <v>1461</v>
      </c>
      <c r="F73" s="23" t="s">
        <v>31</v>
      </c>
      <c r="G73" s="23" t="s">
        <v>3</v>
      </c>
      <c r="H73" s="23">
        <v>50.0</v>
      </c>
      <c r="I73" s="23" t="s">
        <v>1411</v>
      </c>
      <c r="J73" s="15" t="s">
        <v>1412</v>
      </c>
      <c r="K73" s="23" t="s">
        <v>1413</v>
      </c>
    </row>
    <row r="74" ht="14.25" customHeight="1">
      <c r="A74" s="24">
        <v>73.0</v>
      </c>
      <c r="B74" s="23" t="s">
        <v>1459</v>
      </c>
      <c r="C74" s="23" t="s">
        <v>1476</v>
      </c>
      <c r="D74" s="23" t="s">
        <v>1476</v>
      </c>
      <c r="E74" s="23" t="s">
        <v>1461</v>
      </c>
      <c r="F74" s="23" t="s">
        <v>31</v>
      </c>
      <c r="G74" s="23" t="s">
        <v>3</v>
      </c>
      <c r="H74" s="23">
        <v>35.0</v>
      </c>
      <c r="I74" s="23" t="s">
        <v>1411</v>
      </c>
      <c r="J74" s="15" t="s">
        <v>1412</v>
      </c>
      <c r="K74" s="23" t="s">
        <v>1413</v>
      </c>
    </row>
    <row r="75" ht="14.25" customHeight="1">
      <c r="A75" s="24">
        <v>74.0</v>
      </c>
      <c r="B75" s="23" t="s">
        <v>1459</v>
      </c>
      <c r="C75" s="23" t="s">
        <v>1477</v>
      </c>
      <c r="D75" s="23" t="s">
        <v>1476</v>
      </c>
      <c r="E75" s="23" t="s">
        <v>1461</v>
      </c>
      <c r="F75" s="23" t="s">
        <v>31</v>
      </c>
      <c r="G75" s="23" t="s">
        <v>3</v>
      </c>
      <c r="H75" s="23">
        <v>24.0</v>
      </c>
      <c r="I75" s="23" t="s">
        <v>1411</v>
      </c>
      <c r="J75" s="15" t="s">
        <v>1412</v>
      </c>
      <c r="K75" s="23" t="s">
        <v>1413</v>
      </c>
    </row>
    <row r="76" ht="14.25" customHeight="1">
      <c r="A76" s="24">
        <v>75.0</v>
      </c>
      <c r="B76" s="23" t="s">
        <v>1459</v>
      </c>
      <c r="C76" s="23" t="s">
        <v>1478</v>
      </c>
      <c r="D76" s="23" t="s">
        <v>1465</v>
      </c>
      <c r="E76" s="23" t="s">
        <v>1461</v>
      </c>
      <c r="F76" s="23" t="s">
        <v>31</v>
      </c>
      <c r="G76" s="23" t="s">
        <v>3</v>
      </c>
      <c r="H76" s="23">
        <v>39.0</v>
      </c>
      <c r="I76" s="23" t="s">
        <v>1411</v>
      </c>
      <c r="J76" s="15" t="s">
        <v>1412</v>
      </c>
      <c r="K76" s="23" t="s">
        <v>1413</v>
      </c>
    </row>
    <row r="77" ht="14.25" customHeight="1">
      <c r="A77" s="24">
        <v>76.0</v>
      </c>
      <c r="B77" s="23" t="s">
        <v>1459</v>
      </c>
      <c r="C77" s="23" t="s">
        <v>1478</v>
      </c>
      <c r="D77" s="23" t="s">
        <v>1465</v>
      </c>
      <c r="E77" s="23" t="s">
        <v>1461</v>
      </c>
      <c r="F77" s="23" t="s">
        <v>31</v>
      </c>
      <c r="G77" s="23" t="s">
        <v>3</v>
      </c>
      <c r="H77" s="23">
        <v>28.0</v>
      </c>
      <c r="I77" s="23" t="s">
        <v>1411</v>
      </c>
      <c r="J77" s="15" t="s">
        <v>1412</v>
      </c>
      <c r="K77" s="23" t="s">
        <v>1413</v>
      </c>
    </row>
    <row r="78" ht="14.25" customHeight="1">
      <c r="A78" s="24">
        <v>77.0</v>
      </c>
      <c r="B78" s="23" t="s">
        <v>1479</v>
      </c>
      <c r="C78" s="23" t="s">
        <v>1480</v>
      </c>
      <c r="D78" s="23" t="s">
        <v>1480</v>
      </c>
      <c r="E78" s="23" t="s">
        <v>1481</v>
      </c>
      <c r="F78" s="23" t="s">
        <v>31</v>
      </c>
      <c r="G78" s="23" t="s">
        <v>3</v>
      </c>
      <c r="H78" s="23">
        <v>46.0</v>
      </c>
      <c r="I78" s="23" t="s">
        <v>1411</v>
      </c>
      <c r="J78" s="15" t="s">
        <v>1412</v>
      </c>
      <c r="K78" s="23" t="s">
        <v>1413</v>
      </c>
    </row>
    <row r="79" ht="14.25" customHeight="1">
      <c r="A79" s="24">
        <v>78.0</v>
      </c>
      <c r="B79" s="23" t="s">
        <v>1479</v>
      </c>
      <c r="C79" s="23"/>
      <c r="D79" s="23" t="s">
        <v>1482</v>
      </c>
      <c r="E79" s="23" t="s">
        <v>1481</v>
      </c>
      <c r="F79" s="23" t="s">
        <v>31</v>
      </c>
      <c r="G79" s="23" t="s">
        <v>3</v>
      </c>
      <c r="H79" s="23">
        <v>26.0</v>
      </c>
      <c r="I79" s="23" t="s">
        <v>1411</v>
      </c>
      <c r="J79" s="15" t="s">
        <v>1412</v>
      </c>
      <c r="K79" s="23" t="s">
        <v>1413</v>
      </c>
    </row>
    <row r="80" ht="14.25" customHeight="1">
      <c r="A80" s="24">
        <v>79.0</v>
      </c>
      <c r="B80" s="23" t="s">
        <v>1479</v>
      </c>
      <c r="C80" s="23"/>
      <c r="D80" s="23" t="s">
        <v>1482</v>
      </c>
      <c r="E80" s="23" t="s">
        <v>1481</v>
      </c>
      <c r="F80" s="23" t="s">
        <v>31</v>
      </c>
      <c r="G80" s="23" t="s">
        <v>3</v>
      </c>
      <c r="H80" s="23">
        <v>22.0</v>
      </c>
      <c r="I80" s="23" t="s">
        <v>1411</v>
      </c>
      <c r="J80" s="15" t="s">
        <v>1412</v>
      </c>
      <c r="K80" s="23" t="s">
        <v>1413</v>
      </c>
    </row>
    <row r="81" ht="14.25" customHeight="1">
      <c r="A81" s="24">
        <v>80.0</v>
      </c>
      <c r="B81" s="23" t="s">
        <v>1479</v>
      </c>
      <c r="C81" s="23"/>
      <c r="D81" s="23"/>
      <c r="E81" s="23" t="s">
        <v>1481</v>
      </c>
      <c r="F81" s="23" t="s">
        <v>31</v>
      </c>
      <c r="G81" s="23" t="s">
        <v>3</v>
      </c>
      <c r="H81" s="23"/>
      <c r="I81" s="23" t="s">
        <v>1411</v>
      </c>
      <c r="J81" s="15" t="s">
        <v>1412</v>
      </c>
      <c r="K81" s="23" t="s">
        <v>1413</v>
      </c>
    </row>
    <row r="82" ht="14.25" customHeight="1">
      <c r="A82" s="24">
        <v>81.0</v>
      </c>
      <c r="B82" s="23" t="s">
        <v>1479</v>
      </c>
      <c r="C82" s="23"/>
      <c r="D82" s="23"/>
      <c r="E82" s="23" t="s">
        <v>1481</v>
      </c>
      <c r="F82" s="23" t="s">
        <v>31</v>
      </c>
      <c r="G82" s="23" t="s">
        <v>3</v>
      </c>
      <c r="H82" s="23">
        <v>25.0</v>
      </c>
      <c r="I82" s="23" t="s">
        <v>1411</v>
      </c>
      <c r="J82" s="15" t="s">
        <v>1412</v>
      </c>
      <c r="K82" s="23" t="s">
        <v>1413</v>
      </c>
    </row>
    <row r="83" ht="14.25" customHeight="1">
      <c r="A83" s="24">
        <v>82.0</v>
      </c>
      <c r="B83" s="23" t="s">
        <v>1479</v>
      </c>
      <c r="C83" s="23"/>
      <c r="D83" s="23"/>
      <c r="E83" s="23" t="s">
        <v>1481</v>
      </c>
      <c r="F83" s="23" t="s">
        <v>31</v>
      </c>
      <c r="G83" s="23" t="s">
        <v>3</v>
      </c>
      <c r="H83" s="23"/>
      <c r="I83" s="23" t="s">
        <v>1411</v>
      </c>
      <c r="J83" s="15" t="s">
        <v>1412</v>
      </c>
      <c r="K83" s="23" t="s">
        <v>1413</v>
      </c>
    </row>
    <row r="84" ht="14.25" customHeight="1">
      <c r="A84" s="24">
        <v>83.0</v>
      </c>
      <c r="B84" s="23" t="s">
        <v>1479</v>
      </c>
      <c r="C84" s="23"/>
      <c r="D84" s="23"/>
      <c r="E84" s="23" t="s">
        <v>1481</v>
      </c>
      <c r="F84" s="23" t="s">
        <v>31</v>
      </c>
      <c r="G84" s="23" t="s">
        <v>3</v>
      </c>
      <c r="H84" s="23"/>
      <c r="I84" s="23" t="s">
        <v>1411</v>
      </c>
      <c r="J84" s="15" t="s">
        <v>1412</v>
      </c>
      <c r="K84" s="23" t="s">
        <v>1413</v>
      </c>
    </row>
    <row r="85" ht="14.25" customHeight="1">
      <c r="A85" s="24">
        <v>84.0</v>
      </c>
      <c r="B85" s="23" t="s">
        <v>1479</v>
      </c>
      <c r="C85" s="23"/>
      <c r="D85" s="23"/>
      <c r="E85" s="23" t="s">
        <v>1481</v>
      </c>
      <c r="F85" s="23" t="s">
        <v>31</v>
      </c>
      <c r="G85" s="23" t="s">
        <v>3</v>
      </c>
      <c r="H85" s="23"/>
      <c r="I85" s="23" t="s">
        <v>1411</v>
      </c>
      <c r="J85" s="15" t="s">
        <v>1412</v>
      </c>
      <c r="K85" s="23" t="s">
        <v>1413</v>
      </c>
    </row>
    <row r="86" ht="14.25" customHeight="1">
      <c r="A86" s="24">
        <v>85.0</v>
      </c>
      <c r="B86" s="23" t="s">
        <v>1479</v>
      </c>
      <c r="C86" s="23"/>
      <c r="D86" s="23"/>
      <c r="E86" s="23" t="s">
        <v>1481</v>
      </c>
      <c r="F86" s="23" t="s">
        <v>31</v>
      </c>
      <c r="G86" s="23" t="s">
        <v>3</v>
      </c>
      <c r="H86" s="23"/>
      <c r="I86" s="23" t="s">
        <v>1411</v>
      </c>
      <c r="J86" s="15" t="s">
        <v>1412</v>
      </c>
      <c r="K86" s="23" t="s">
        <v>1413</v>
      </c>
    </row>
    <row r="87" ht="14.25" customHeight="1">
      <c r="A87" s="24">
        <v>86.0</v>
      </c>
      <c r="B87" s="23" t="s">
        <v>1479</v>
      </c>
      <c r="C87" s="23"/>
      <c r="D87" s="23"/>
      <c r="E87" s="23" t="s">
        <v>1481</v>
      </c>
      <c r="F87" s="23" t="s">
        <v>31</v>
      </c>
      <c r="G87" s="23" t="s">
        <v>3</v>
      </c>
      <c r="H87" s="23"/>
      <c r="I87" s="23" t="s">
        <v>1411</v>
      </c>
      <c r="J87" s="15" t="s">
        <v>1412</v>
      </c>
      <c r="K87" s="23" t="s">
        <v>1413</v>
      </c>
    </row>
    <row r="88" ht="14.25" customHeight="1">
      <c r="A88" s="24">
        <v>87.0</v>
      </c>
      <c r="B88" s="23" t="s">
        <v>1479</v>
      </c>
      <c r="C88" s="23"/>
      <c r="D88" s="23"/>
      <c r="E88" s="23" t="s">
        <v>1481</v>
      </c>
      <c r="F88" s="23" t="s">
        <v>31</v>
      </c>
      <c r="G88" s="23" t="s">
        <v>3</v>
      </c>
      <c r="H88" s="23"/>
      <c r="I88" s="23" t="s">
        <v>1411</v>
      </c>
      <c r="J88" s="15" t="s">
        <v>1412</v>
      </c>
      <c r="K88" s="23" t="s">
        <v>1413</v>
      </c>
    </row>
    <row r="89" ht="14.25" customHeight="1">
      <c r="A89" s="24">
        <v>88.0</v>
      </c>
      <c r="B89" s="23" t="s">
        <v>1479</v>
      </c>
      <c r="C89" s="23"/>
      <c r="D89" s="23"/>
      <c r="E89" s="23" t="s">
        <v>1481</v>
      </c>
      <c r="F89" s="23" t="s">
        <v>31</v>
      </c>
      <c r="G89" s="23" t="s">
        <v>3</v>
      </c>
      <c r="H89" s="23"/>
      <c r="I89" s="23" t="s">
        <v>1411</v>
      </c>
      <c r="J89" s="15" t="s">
        <v>1412</v>
      </c>
      <c r="K89" s="23" t="s">
        <v>1413</v>
      </c>
    </row>
    <row r="90" ht="14.25" customHeight="1">
      <c r="A90" s="24">
        <v>89.0</v>
      </c>
      <c r="B90" s="23" t="s">
        <v>1479</v>
      </c>
      <c r="C90" s="23"/>
      <c r="D90" s="23"/>
      <c r="E90" s="23" t="s">
        <v>1481</v>
      </c>
      <c r="F90" s="23" t="s">
        <v>31</v>
      </c>
      <c r="G90" s="23" t="s">
        <v>3</v>
      </c>
      <c r="H90" s="23"/>
      <c r="I90" s="23" t="s">
        <v>1411</v>
      </c>
      <c r="J90" s="15" t="s">
        <v>1412</v>
      </c>
      <c r="K90" s="23" t="s">
        <v>1413</v>
      </c>
    </row>
    <row r="91" ht="14.25" customHeight="1">
      <c r="A91" s="24">
        <v>90.0</v>
      </c>
      <c r="B91" s="23" t="s">
        <v>1479</v>
      </c>
      <c r="C91" s="23"/>
      <c r="D91" s="23"/>
      <c r="E91" s="23" t="s">
        <v>1481</v>
      </c>
      <c r="F91" s="23" t="s">
        <v>31</v>
      </c>
      <c r="G91" s="23" t="s">
        <v>3</v>
      </c>
      <c r="H91" s="23"/>
      <c r="I91" s="23" t="s">
        <v>1411</v>
      </c>
      <c r="J91" s="15" t="s">
        <v>1412</v>
      </c>
      <c r="K91" s="23" t="s">
        <v>1413</v>
      </c>
    </row>
    <row r="92" ht="14.25" customHeight="1">
      <c r="A92" s="24">
        <v>91.0</v>
      </c>
      <c r="B92" s="23" t="s">
        <v>1479</v>
      </c>
      <c r="C92" s="23"/>
      <c r="D92" s="23"/>
      <c r="E92" s="23" t="s">
        <v>1481</v>
      </c>
      <c r="F92" s="23" t="s">
        <v>31</v>
      </c>
      <c r="G92" s="23" t="s">
        <v>3</v>
      </c>
      <c r="H92" s="23"/>
      <c r="I92" s="23" t="s">
        <v>1411</v>
      </c>
      <c r="J92" s="15" t="s">
        <v>1412</v>
      </c>
      <c r="K92" s="23" t="s">
        <v>1413</v>
      </c>
    </row>
    <row r="93" ht="14.25" customHeight="1">
      <c r="A93" s="24">
        <v>92.0</v>
      </c>
      <c r="B93" s="23" t="s">
        <v>1479</v>
      </c>
      <c r="C93" s="23"/>
      <c r="D93" s="23"/>
      <c r="E93" s="23" t="s">
        <v>1481</v>
      </c>
      <c r="F93" s="23" t="s">
        <v>31</v>
      </c>
      <c r="G93" s="23" t="s">
        <v>3</v>
      </c>
      <c r="H93" s="24">
        <v>69.0</v>
      </c>
      <c r="I93" s="23" t="s">
        <v>1411</v>
      </c>
      <c r="J93" s="15" t="s">
        <v>1412</v>
      </c>
      <c r="K93" s="23" t="s">
        <v>1413</v>
      </c>
    </row>
    <row r="94" ht="14.25" customHeight="1">
      <c r="A94" s="24">
        <v>93.0</v>
      </c>
      <c r="B94" s="23" t="s">
        <v>1479</v>
      </c>
      <c r="C94" s="23"/>
      <c r="D94" s="23"/>
      <c r="E94" s="23" t="s">
        <v>1481</v>
      </c>
      <c r="F94" s="23" t="s">
        <v>31</v>
      </c>
      <c r="G94" s="23" t="s">
        <v>3</v>
      </c>
      <c r="H94" s="23"/>
      <c r="I94" s="23" t="s">
        <v>1411</v>
      </c>
      <c r="J94" s="15" t="s">
        <v>1412</v>
      </c>
      <c r="K94" s="23" t="s">
        <v>1413</v>
      </c>
    </row>
    <row r="95" ht="14.25" customHeight="1">
      <c r="A95" s="24">
        <v>94.0</v>
      </c>
      <c r="B95" s="23" t="s">
        <v>1479</v>
      </c>
      <c r="C95" s="23"/>
      <c r="D95" s="23"/>
      <c r="E95" s="23" t="s">
        <v>1481</v>
      </c>
      <c r="F95" s="23" t="s">
        <v>31</v>
      </c>
      <c r="G95" s="23" t="s">
        <v>3</v>
      </c>
      <c r="H95" s="24">
        <v>46.0</v>
      </c>
      <c r="I95" s="23" t="s">
        <v>1411</v>
      </c>
      <c r="J95" s="15" t="s">
        <v>1412</v>
      </c>
      <c r="K95" s="23" t="s">
        <v>1413</v>
      </c>
    </row>
    <row r="96" ht="14.25" customHeight="1">
      <c r="A96" s="24">
        <v>95.0</v>
      </c>
      <c r="B96" s="23" t="s">
        <v>1479</v>
      </c>
      <c r="C96" s="23"/>
      <c r="D96" s="23"/>
      <c r="E96" s="23" t="s">
        <v>1481</v>
      </c>
      <c r="F96" s="23" t="s">
        <v>31</v>
      </c>
      <c r="G96" s="23" t="s">
        <v>3</v>
      </c>
      <c r="H96" s="23"/>
      <c r="I96" s="23" t="s">
        <v>1411</v>
      </c>
      <c r="J96" s="15" t="s">
        <v>1412</v>
      </c>
      <c r="K96" s="23" t="s">
        <v>1413</v>
      </c>
    </row>
    <row r="97" ht="14.25" customHeight="1">
      <c r="A97" s="24">
        <v>96.0</v>
      </c>
      <c r="B97" s="23" t="s">
        <v>1479</v>
      </c>
      <c r="C97" s="23"/>
      <c r="D97" s="23"/>
      <c r="E97" s="23" t="s">
        <v>1481</v>
      </c>
      <c r="F97" s="23" t="s">
        <v>31</v>
      </c>
      <c r="G97" s="23" t="s">
        <v>3</v>
      </c>
      <c r="H97" s="23"/>
      <c r="I97" s="23" t="s">
        <v>1411</v>
      </c>
      <c r="J97" s="15" t="s">
        <v>1412</v>
      </c>
      <c r="K97" s="23" t="s">
        <v>1413</v>
      </c>
    </row>
    <row r="98" ht="14.25" customHeight="1">
      <c r="A98" s="24">
        <v>97.0</v>
      </c>
      <c r="B98" s="23" t="s">
        <v>1479</v>
      </c>
      <c r="C98" s="23"/>
      <c r="D98" s="23"/>
      <c r="E98" s="23" t="s">
        <v>1481</v>
      </c>
      <c r="F98" s="23" t="s">
        <v>31</v>
      </c>
      <c r="G98" s="23" t="s">
        <v>3</v>
      </c>
      <c r="H98" s="23"/>
      <c r="I98" s="23" t="s">
        <v>1411</v>
      </c>
      <c r="J98" s="15" t="s">
        <v>1412</v>
      </c>
      <c r="K98" s="23" t="s">
        <v>1413</v>
      </c>
    </row>
    <row r="99" ht="14.25" customHeight="1">
      <c r="A99" s="24">
        <v>98.0</v>
      </c>
      <c r="B99" s="23" t="s">
        <v>1479</v>
      </c>
      <c r="C99" s="23"/>
      <c r="D99" s="23"/>
      <c r="E99" s="23" t="s">
        <v>1481</v>
      </c>
      <c r="F99" s="23" t="s">
        <v>31</v>
      </c>
      <c r="G99" s="23" t="s">
        <v>3</v>
      </c>
      <c r="H99" s="23"/>
      <c r="I99" s="23" t="s">
        <v>1411</v>
      </c>
      <c r="J99" s="15" t="s">
        <v>1412</v>
      </c>
      <c r="K99" s="23" t="s">
        <v>1413</v>
      </c>
    </row>
    <row r="100" ht="14.25" customHeight="1">
      <c r="A100" s="24">
        <v>99.0</v>
      </c>
      <c r="B100" s="23" t="s">
        <v>1479</v>
      </c>
      <c r="C100" s="23"/>
      <c r="D100" s="23"/>
      <c r="E100" s="23" t="s">
        <v>1481</v>
      </c>
      <c r="F100" s="23" t="s">
        <v>31</v>
      </c>
      <c r="G100" s="23" t="s">
        <v>3</v>
      </c>
      <c r="H100" s="23"/>
      <c r="I100" s="23" t="s">
        <v>1411</v>
      </c>
      <c r="J100" s="15" t="s">
        <v>1412</v>
      </c>
      <c r="K100" s="23" t="s">
        <v>1413</v>
      </c>
    </row>
    <row r="101" ht="14.25" customHeight="1">
      <c r="A101" s="24">
        <v>100.0</v>
      </c>
      <c r="B101" s="23" t="s">
        <v>1479</v>
      </c>
      <c r="C101" s="23"/>
      <c r="D101" s="23"/>
      <c r="E101" s="23" t="s">
        <v>1481</v>
      </c>
      <c r="F101" s="23" t="s">
        <v>31</v>
      </c>
      <c r="G101" s="23" t="s">
        <v>3</v>
      </c>
      <c r="H101" s="23"/>
      <c r="I101" s="23" t="s">
        <v>1411</v>
      </c>
      <c r="J101" s="15" t="s">
        <v>1412</v>
      </c>
      <c r="K101" s="23" t="s">
        <v>1413</v>
      </c>
    </row>
    <row r="102" ht="14.25" customHeight="1">
      <c r="A102" s="24">
        <v>101.0</v>
      </c>
      <c r="B102" s="23" t="s">
        <v>1479</v>
      </c>
      <c r="C102" s="23"/>
      <c r="D102" s="23"/>
      <c r="E102" s="23" t="s">
        <v>1481</v>
      </c>
      <c r="F102" s="23" t="s">
        <v>31</v>
      </c>
      <c r="G102" s="23" t="s">
        <v>3</v>
      </c>
      <c r="H102" s="23"/>
      <c r="I102" s="23" t="s">
        <v>1411</v>
      </c>
      <c r="J102" s="15" t="s">
        <v>1412</v>
      </c>
      <c r="K102" s="23" t="s">
        <v>1413</v>
      </c>
    </row>
    <row r="103" ht="14.25" customHeight="1">
      <c r="A103" s="24">
        <v>102.0</v>
      </c>
      <c r="B103" s="23" t="s">
        <v>1479</v>
      </c>
      <c r="C103" s="23"/>
      <c r="D103" s="23"/>
      <c r="E103" s="23" t="s">
        <v>1481</v>
      </c>
      <c r="F103" s="23" t="s">
        <v>31</v>
      </c>
      <c r="G103" s="23" t="s">
        <v>3</v>
      </c>
      <c r="H103" s="23"/>
      <c r="I103" s="23" t="s">
        <v>1411</v>
      </c>
      <c r="J103" s="15" t="s">
        <v>1412</v>
      </c>
      <c r="K103" s="23" t="s">
        <v>1413</v>
      </c>
    </row>
    <row r="104" ht="14.25" customHeight="1">
      <c r="A104" s="24">
        <v>103.0</v>
      </c>
      <c r="B104" s="23" t="s">
        <v>1479</v>
      </c>
      <c r="C104" s="23"/>
      <c r="D104" s="23"/>
      <c r="E104" s="23" t="s">
        <v>1481</v>
      </c>
      <c r="F104" s="23" t="s">
        <v>31</v>
      </c>
      <c r="G104" s="23" t="s">
        <v>3</v>
      </c>
      <c r="H104" s="23"/>
      <c r="I104" s="23" t="s">
        <v>1411</v>
      </c>
      <c r="J104" s="15" t="s">
        <v>1412</v>
      </c>
      <c r="K104" s="23" t="s">
        <v>1413</v>
      </c>
    </row>
    <row r="105" ht="14.25" customHeight="1">
      <c r="A105" s="24">
        <v>104.0</v>
      </c>
      <c r="B105" s="23" t="s">
        <v>1479</v>
      </c>
      <c r="C105" s="23"/>
      <c r="D105" s="23"/>
      <c r="E105" s="23" t="s">
        <v>1481</v>
      </c>
      <c r="F105" s="23" t="s">
        <v>31</v>
      </c>
      <c r="G105" s="23" t="s">
        <v>3</v>
      </c>
      <c r="H105" s="24">
        <v>25.0</v>
      </c>
      <c r="I105" s="23" t="s">
        <v>1411</v>
      </c>
      <c r="J105" s="15" t="s">
        <v>1412</v>
      </c>
      <c r="K105" s="23" t="s">
        <v>1413</v>
      </c>
    </row>
    <row r="106" ht="14.25" customHeight="1">
      <c r="A106" s="24">
        <v>105.0</v>
      </c>
      <c r="B106" s="23" t="s">
        <v>1479</v>
      </c>
      <c r="C106" s="23"/>
      <c r="D106" s="23"/>
      <c r="E106" s="23" t="s">
        <v>1481</v>
      </c>
      <c r="F106" s="23" t="s">
        <v>31</v>
      </c>
      <c r="G106" s="23" t="s">
        <v>3</v>
      </c>
      <c r="H106" s="23"/>
      <c r="I106" s="23" t="s">
        <v>1411</v>
      </c>
      <c r="J106" s="15" t="s">
        <v>1412</v>
      </c>
      <c r="K106" s="23" t="s">
        <v>1413</v>
      </c>
    </row>
    <row r="107" ht="14.25" customHeight="1">
      <c r="A107" s="24">
        <v>106.0</v>
      </c>
      <c r="B107" s="23" t="s">
        <v>1479</v>
      </c>
      <c r="C107" s="23"/>
      <c r="D107" s="23"/>
      <c r="E107" s="23" t="s">
        <v>1481</v>
      </c>
      <c r="F107" s="23" t="s">
        <v>31</v>
      </c>
      <c r="G107" s="23" t="s">
        <v>3</v>
      </c>
      <c r="H107" s="23"/>
      <c r="I107" s="23" t="s">
        <v>1411</v>
      </c>
      <c r="J107" s="15" t="s">
        <v>1412</v>
      </c>
      <c r="K107" s="23" t="s">
        <v>1413</v>
      </c>
    </row>
    <row r="108" ht="14.25" customHeight="1">
      <c r="A108" s="24">
        <v>107.0</v>
      </c>
      <c r="B108" s="23" t="s">
        <v>1479</v>
      </c>
      <c r="C108" s="23"/>
      <c r="D108" s="23"/>
      <c r="E108" s="23" t="s">
        <v>1481</v>
      </c>
      <c r="F108" s="23" t="s">
        <v>31</v>
      </c>
      <c r="G108" s="23" t="s">
        <v>3</v>
      </c>
      <c r="H108" s="24">
        <v>48.0</v>
      </c>
      <c r="I108" s="23" t="s">
        <v>1411</v>
      </c>
      <c r="J108" s="15" t="s">
        <v>1412</v>
      </c>
      <c r="K108" s="23" t="s">
        <v>1413</v>
      </c>
    </row>
    <row r="109" ht="14.25" customHeight="1">
      <c r="A109" s="24">
        <v>108.0</v>
      </c>
      <c r="B109" s="23" t="s">
        <v>1479</v>
      </c>
      <c r="C109" s="23"/>
      <c r="D109" s="23"/>
      <c r="E109" s="23" t="s">
        <v>1481</v>
      </c>
      <c r="F109" s="23" t="s">
        <v>31</v>
      </c>
      <c r="G109" s="23" t="s">
        <v>3</v>
      </c>
      <c r="H109" s="23"/>
      <c r="I109" s="23" t="s">
        <v>1411</v>
      </c>
      <c r="J109" s="15" t="s">
        <v>1412</v>
      </c>
      <c r="K109" s="23" t="s">
        <v>1413</v>
      </c>
    </row>
    <row r="110" ht="14.25" customHeight="1">
      <c r="A110" s="24">
        <v>109.0</v>
      </c>
      <c r="B110" s="23" t="s">
        <v>1479</v>
      </c>
      <c r="C110" s="23"/>
      <c r="D110" s="23"/>
      <c r="E110" s="23" t="s">
        <v>1481</v>
      </c>
      <c r="F110" s="23" t="s">
        <v>31</v>
      </c>
      <c r="G110" s="23" t="s">
        <v>3</v>
      </c>
      <c r="H110" s="23"/>
      <c r="I110" s="23" t="s">
        <v>1411</v>
      </c>
      <c r="J110" s="15" t="s">
        <v>1412</v>
      </c>
      <c r="K110" s="23" t="s">
        <v>1413</v>
      </c>
    </row>
    <row r="111" ht="14.25" customHeight="1">
      <c r="A111" s="24">
        <v>110.0</v>
      </c>
      <c r="B111" s="23" t="s">
        <v>1479</v>
      </c>
      <c r="C111" s="23"/>
      <c r="D111" s="23"/>
      <c r="E111" s="23" t="s">
        <v>1481</v>
      </c>
      <c r="F111" s="23" t="s">
        <v>31</v>
      </c>
      <c r="G111" s="23" t="s">
        <v>3</v>
      </c>
      <c r="H111" s="23"/>
      <c r="I111" s="23" t="s">
        <v>1411</v>
      </c>
      <c r="J111" s="15" t="s">
        <v>1412</v>
      </c>
      <c r="K111" s="23" t="s">
        <v>1413</v>
      </c>
    </row>
    <row r="112" ht="14.25" customHeight="1">
      <c r="A112" s="24">
        <v>111.0</v>
      </c>
      <c r="B112" s="23" t="s">
        <v>1479</v>
      </c>
      <c r="C112" s="23"/>
      <c r="D112" s="23"/>
      <c r="E112" s="23" t="s">
        <v>1481</v>
      </c>
      <c r="F112" s="23" t="s">
        <v>31</v>
      </c>
      <c r="G112" s="23" t="s">
        <v>3</v>
      </c>
      <c r="H112" s="23"/>
      <c r="I112" s="23" t="s">
        <v>1411</v>
      </c>
      <c r="J112" s="15" t="s">
        <v>1412</v>
      </c>
      <c r="K112" s="23" t="s">
        <v>1413</v>
      </c>
    </row>
    <row r="113" ht="14.25" customHeight="1">
      <c r="A113" s="24">
        <v>112.0</v>
      </c>
      <c r="B113" s="23" t="s">
        <v>1479</v>
      </c>
      <c r="C113" s="23"/>
      <c r="D113" s="23"/>
      <c r="E113" s="23" t="s">
        <v>1481</v>
      </c>
      <c r="F113" s="23" t="s">
        <v>31</v>
      </c>
      <c r="G113" s="23" t="s">
        <v>3</v>
      </c>
      <c r="H113" s="23"/>
      <c r="I113" s="23" t="s">
        <v>1411</v>
      </c>
      <c r="J113" s="15" t="s">
        <v>1412</v>
      </c>
      <c r="K113" s="23" t="s">
        <v>1413</v>
      </c>
    </row>
    <row r="114" ht="14.25" customHeight="1">
      <c r="A114" s="24">
        <v>113.0</v>
      </c>
      <c r="B114" s="23" t="s">
        <v>1479</v>
      </c>
      <c r="C114" s="23"/>
      <c r="D114" s="23"/>
      <c r="E114" s="23" t="s">
        <v>1481</v>
      </c>
      <c r="F114" s="23" t="s">
        <v>31</v>
      </c>
      <c r="G114" s="23" t="s">
        <v>3</v>
      </c>
      <c r="H114" s="23"/>
      <c r="I114" s="23" t="s">
        <v>1411</v>
      </c>
      <c r="J114" s="15" t="s">
        <v>1412</v>
      </c>
      <c r="K114" s="23" t="s">
        <v>1413</v>
      </c>
    </row>
    <row r="115" ht="14.25" customHeight="1">
      <c r="A115" s="24">
        <v>114.0</v>
      </c>
      <c r="B115" s="23" t="s">
        <v>1479</v>
      </c>
      <c r="C115" s="23"/>
      <c r="D115" s="23"/>
      <c r="E115" s="23" t="s">
        <v>1481</v>
      </c>
      <c r="F115" s="23" t="s">
        <v>31</v>
      </c>
      <c r="G115" s="23" t="s">
        <v>3</v>
      </c>
      <c r="H115" s="23"/>
      <c r="I115" s="23" t="s">
        <v>1411</v>
      </c>
      <c r="J115" s="15" t="s">
        <v>1412</v>
      </c>
      <c r="K115" s="23" t="s">
        <v>1413</v>
      </c>
    </row>
    <row r="116" ht="14.25" customHeight="1">
      <c r="A116" s="24">
        <v>115.0</v>
      </c>
      <c r="B116" s="23" t="s">
        <v>1479</v>
      </c>
      <c r="C116" s="23"/>
      <c r="D116" s="23"/>
      <c r="E116" s="23" t="s">
        <v>1481</v>
      </c>
      <c r="F116" s="23" t="s">
        <v>31</v>
      </c>
      <c r="G116" s="23" t="s">
        <v>3</v>
      </c>
      <c r="H116" s="23"/>
      <c r="I116" s="23" t="s">
        <v>1411</v>
      </c>
      <c r="J116" s="15" t="s">
        <v>1412</v>
      </c>
      <c r="K116" s="23" t="s">
        <v>1413</v>
      </c>
    </row>
    <row r="117" ht="14.25" customHeight="1">
      <c r="A117" s="24">
        <v>116.0</v>
      </c>
      <c r="B117" s="23" t="s">
        <v>1479</v>
      </c>
      <c r="C117" s="23"/>
      <c r="D117" s="23"/>
      <c r="E117" s="23" t="s">
        <v>1481</v>
      </c>
      <c r="F117" s="23" t="s">
        <v>31</v>
      </c>
      <c r="G117" s="23" t="s">
        <v>3</v>
      </c>
      <c r="H117" s="23"/>
      <c r="I117" s="23" t="s">
        <v>1411</v>
      </c>
      <c r="J117" s="15" t="s">
        <v>1412</v>
      </c>
      <c r="K117" s="23" t="s">
        <v>1413</v>
      </c>
    </row>
    <row r="118" ht="14.25" customHeight="1">
      <c r="A118" s="24">
        <v>117.0</v>
      </c>
      <c r="B118" s="23" t="s">
        <v>1479</v>
      </c>
      <c r="C118" s="23"/>
      <c r="D118" s="23"/>
      <c r="E118" s="23" t="s">
        <v>1481</v>
      </c>
      <c r="F118" s="23" t="s">
        <v>31</v>
      </c>
      <c r="G118" s="23" t="s">
        <v>3</v>
      </c>
      <c r="H118" s="23"/>
      <c r="I118" s="23" t="s">
        <v>1411</v>
      </c>
      <c r="J118" s="15" t="s">
        <v>1412</v>
      </c>
      <c r="K118" s="23" t="s">
        <v>1413</v>
      </c>
    </row>
    <row r="119" ht="14.25" customHeight="1">
      <c r="A119" s="24">
        <v>118.0</v>
      </c>
      <c r="B119" s="23" t="s">
        <v>1479</v>
      </c>
      <c r="C119" s="23"/>
      <c r="D119" s="23"/>
      <c r="E119" s="23" t="s">
        <v>1481</v>
      </c>
      <c r="F119" s="23" t="s">
        <v>31</v>
      </c>
      <c r="G119" s="23" t="s">
        <v>3</v>
      </c>
      <c r="H119" s="23"/>
      <c r="I119" s="23" t="s">
        <v>1411</v>
      </c>
      <c r="J119" s="15" t="s">
        <v>1412</v>
      </c>
      <c r="K119" s="23" t="s">
        <v>1413</v>
      </c>
    </row>
    <row r="120" ht="14.25" customHeight="1">
      <c r="A120" s="24">
        <v>119.0</v>
      </c>
      <c r="B120" s="23" t="s">
        <v>1479</v>
      </c>
      <c r="C120" s="23"/>
      <c r="D120" s="23"/>
      <c r="E120" s="23" t="s">
        <v>1481</v>
      </c>
      <c r="F120" s="23" t="s">
        <v>31</v>
      </c>
      <c r="G120" s="23" t="s">
        <v>3</v>
      </c>
      <c r="H120" s="23"/>
      <c r="I120" s="23" t="s">
        <v>1411</v>
      </c>
      <c r="J120" s="15" t="s">
        <v>1412</v>
      </c>
      <c r="K120" s="23" t="s">
        <v>1413</v>
      </c>
    </row>
    <row r="121" ht="14.25" customHeight="1">
      <c r="A121" s="24">
        <v>120.0</v>
      </c>
      <c r="B121" s="23" t="s">
        <v>1479</v>
      </c>
      <c r="C121" s="23"/>
      <c r="D121" s="23"/>
      <c r="E121" s="23" t="s">
        <v>1481</v>
      </c>
      <c r="F121" s="23" t="s">
        <v>31</v>
      </c>
      <c r="G121" s="23" t="s">
        <v>3</v>
      </c>
      <c r="H121" s="23"/>
      <c r="I121" s="23" t="s">
        <v>1411</v>
      </c>
      <c r="J121" s="15" t="s">
        <v>1412</v>
      </c>
      <c r="K121" s="23" t="s">
        <v>1413</v>
      </c>
    </row>
    <row r="122" ht="14.25" customHeight="1">
      <c r="A122" s="24">
        <v>121.0</v>
      </c>
      <c r="B122" s="23" t="s">
        <v>1479</v>
      </c>
      <c r="C122" s="23"/>
      <c r="D122" s="23"/>
      <c r="E122" s="23" t="s">
        <v>1481</v>
      </c>
      <c r="F122" s="23" t="s">
        <v>31</v>
      </c>
      <c r="G122" s="23" t="s">
        <v>3</v>
      </c>
      <c r="H122" s="23"/>
      <c r="I122" s="23" t="s">
        <v>1411</v>
      </c>
      <c r="J122" s="15" t="s">
        <v>1412</v>
      </c>
      <c r="K122" s="23" t="s">
        <v>1413</v>
      </c>
    </row>
    <row r="123" ht="14.25" customHeight="1">
      <c r="A123" s="24">
        <v>122.0</v>
      </c>
      <c r="B123" s="23" t="s">
        <v>1479</v>
      </c>
      <c r="C123" s="23"/>
      <c r="D123" s="23"/>
      <c r="E123" s="23" t="s">
        <v>1481</v>
      </c>
      <c r="F123" s="23" t="s">
        <v>31</v>
      </c>
      <c r="G123" s="23" t="s">
        <v>3</v>
      </c>
      <c r="H123" s="24">
        <v>48.0</v>
      </c>
      <c r="I123" s="23" t="s">
        <v>1411</v>
      </c>
      <c r="J123" s="15" t="s">
        <v>1412</v>
      </c>
      <c r="K123" s="23" t="s">
        <v>1413</v>
      </c>
    </row>
    <row r="124" ht="14.25" customHeight="1">
      <c r="A124" s="24">
        <v>123.0</v>
      </c>
      <c r="B124" s="23" t="s">
        <v>1479</v>
      </c>
      <c r="C124" s="23"/>
      <c r="D124" s="23"/>
      <c r="E124" s="23" t="s">
        <v>1481</v>
      </c>
      <c r="F124" s="23" t="s">
        <v>31</v>
      </c>
      <c r="G124" s="23" t="s">
        <v>3</v>
      </c>
      <c r="H124" s="23"/>
      <c r="I124" s="23" t="s">
        <v>1411</v>
      </c>
      <c r="J124" s="15" t="s">
        <v>1412</v>
      </c>
      <c r="K124" s="23" t="s">
        <v>1413</v>
      </c>
    </row>
    <row r="125" ht="14.25" customHeight="1">
      <c r="A125" s="24">
        <v>124.0</v>
      </c>
      <c r="B125" s="23" t="s">
        <v>1479</v>
      </c>
      <c r="C125" s="23"/>
      <c r="D125" s="23"/>
      <c r="E125" s="23" t="s">
        <v>1481</v>
      </c>
      <c r="F125" s="23" t="s">
        <v>31</v>
      </c>
      <c r="G125" s="23" t="s">
        <v>3</v>
      </c>
      <c r="H125" s="23"/>
      <c r="I125" s="23" t="s">
        <v>1411</v>
      </c>
      <c r="J125" s="15" t="s">
        <v>1412</v>
      </c>
      <c r="K125" s="23" t="s">
        <v>1413</v>
      </c>
    </row>
    <row r="126" ht="14.25" customHeight="1">
      <c r="A126" s="24">
        <v>125.0</v>
      </c>
      <c r="B126" s="23" t="s">
        <v>1479</v>
      </c>
      <c r="C126" s="23"/>
      <c r="D126" s="23"/>
      <c r="E126" s="23" t="s">
        <v>1481</v>
      </c>
      <c r="F126" s="23" t="s">
        <v>31</v>
      </c>
      <c r="G126" s="23" t="s">
        <v>3</v>
      </c>
      <c r="H126" s="23"/>
      <c r="I126" s="23" t="s">
        <v>1411</v>
      </c>
      <c r="J126" s="15" t="s">
        <v>1412</v>
      </c>
      <c r="K126" s="23" t="s">
        <v>1413</v>
      </c>
    </row>
    <row r="127" ht="14.25" customHeight="1">
      <c r="A127" s="24">
        <v>126.0</v>
      </c>
      <c r="B127" s="23" t="s">
        <v>1479</v>
      </c>
      <c r="C127" s="23"/>
      <c r="D127" s="23"/>
      <c r="E127" s="23" t="s">
        <v>1481</v>
      </c>
      <c r="F127" s="23" t="s">
        <v>31</v>
      </c>
      <c r="G127" s="23" t="s">
        <v>3</v>
      </c>
      <c r="H127" s="23"/>
      <c r="I127" s="23" t="s">
        <v>1411</v>
      </c>
      <c r="J127" s="15" t="s">
        <v>1412</v>
      </c>
      <c r="K127" s="23" t="s">
        <v>1413</v>
      </c>
    </row>
    <row r="128" ht="14.25" customHeight="1">
      <c r="A128" s="24">
        <v>127.0</v>
      </c>
      <c r="B128" s="23" t="s">
        <v>1479</v>
      </c>
      <c r="C128" s="23"/>
      <c r="D128" s="23"/>
      <c r="E128" s="23" t="s">
        <v>1481</v>
      </c>
      <c r="F128" s="23" t="s">
        <v>31</v>
      </c>
      <c r="G128" s="23" t="s">
        <v>3</v>
      </c>
      <c r="H128" s="23"/>
      <c r="I128" s="23" t="s">
        <v>1411</v>
      </c>
      <c r="J128" s="15" t="s">
        <v>1412</v>
      </c>
      <c r="K128" s="23" t="s">
        <v>1413</v>
      </c>
    </row>
    <row r="129" ht="14.25" customHeight="1">
      <c r="A129" s="24">
        <v>128.0</v>
      </c>
      <c r="B129" s="23" t="s">
        <v>1479</v>
      </c>
      <c r="C129" s="23"/>
      <c r="D129" s="23"/>
      <c r="E129" s="23" t="s">
        <v>1481</v>
      </c>
      <c r="F129" s="23" t="s">
        <v>31</v>
      </c>
      <c r="G129" s="23" t="s">
        <v>3</v>
      </c>
      <c r="H129" s="23"/>
      <c r="I129" s="23" t="s">
        <v>1411</v>
      </c>
      <c r="J129" s="15" t="s">
        <v>1412</v>
      </c>
      <c r="K129" s="23" t="s">
        <v>1413</v>
      </c>
    </row>
    <row r="130" ht="14.25" customHeight="1">
      <c r="A130" s="24">
        <v>129.0</v>
      </c>
      <c r="B130" s="23" t="s">
        <v>1479</v>
      </c>
      <c r="C130" s="23"/>
      <c r="D130" s="23"/>
      <c r="E130" s="23" t="s">
        <v>1481</v>
      </c>
      <c r="F130" s="23" t="s">
        <v>31</v>
      </c>
      <c r="G130" s="23" t="s">
        <v>3</v>
      </c>
      <c r="H130" s="23"/>
      <c r="I130" s="23" t="s">
        <v>1411</v>
      </c>
      <c r="J130" s="15" t="s">
        <v>1412</v>
      </c>
      <c r="K130" s="23" t="s">
        <v>1413</v>
      </c>
    </row>
    <row r="131" ht="14.25" customHeight="1">
      <c r="A131" s="24">
        <v>130.0</v>
      </c>
      <c r="B131" s="23" t="s">
        <v>1479</v>
      </c>
      <c r="C131" s="23"/>
      <c r="D131" s="23"/>
      <c r="E131" s="23" t="s">
        <v>1481</v>
      </c>
      <c r="F131" s="23" t="s">
        <v>31</v>
      </c>
      <c r="G131" s="23" t="s">
        <v>3</v>
      </c>
      <c r="H131" s="23"/>
      <c r="I131" s="23" t="s">
        <v>1411</v>
      </c>
      <c r="J131" s="15" t="s">
        <v>1412</v>
      </c>
      <c r="K131" s="23" t="s">
        <v>1413</v>
      </c>
    </row>
    <row r="132" ht="14.25" customHeight="1">
      <c r="A132" s="24">
        <v>131.0</v>
      </c>
      <c r="B132" s="23" t="s">
        <v>1479</v>
      </c>
      <c r="C132" s="23"/>
      <c r="D132" s="23"/>
      <c r="E132" s="23" t="s">
        <v>1481</v>
      </c>
      <c r="F132" s="23" t="s">
        <v>31</v>
      </c>
      <c r="G132" s="23" t="s">
        <v>3</v>
      </c>
      <c r="H132" s="23"/>
      <c r="I132" s="23" t="s">
        <v>1411</v>
      </c>
      <c r="J132" s="15" t="s">
        <v>1412</v>
      </c>
      <c r="K132" s="23" t="s">
        <v>1413</v>
      </c>
    </row>
    <row r="133" ht="14.25" customHeight="1">
      <c r="A133" s="24">
        <v>132.0</v>
      </c>
      <c r="B133" s="23" t="s">
        <v>1483</v>
      </c>
      <c r="C133" s="23" t="s">
        <v>1484</v>
      </c>
      <c r="D133" s="23" t="s">
        <v>1485</v>
      </c>
      <c r="E133" s="23" t="s">
        <v>1486</v>
      </c>
      <c r="F133" s="23" t="s">
        <v>31</v>
      </c>
      <c r="G133" s="23" t="s">
        <v>5</v>
      </c>
      <c r="H133" s="24">
        <v>47.0</v>
      </c>
      <c r="I133" s="23" t="s">
        <v>1411</v>
      </c>
      <c r="J133" s="15" t="s">
        <v>1412</v>
      </c>
      <c r="K133" s="23" t="s">
        <v>1413</v>
      </c>
    </row>
    <row r="134" ht="14.25" customHeight="1">
      <c r="A134" s="24">
        <v>133.0</v>
      </c>
      <c r="B134" s="23" t="s">
        <v>1483</v>
      </c>
      <c r="C134" s="23" t="s">
        <v>1487</v>
      </c>
      <c r="D134" s="23" t="s">
        <v>1488</v>
      </c>
      <c r="E134" s="23" t="s">
        <v>1489</v>
      </c>
      <c r="F134" s="23" t="s">
        <v>31</v>
      </c>
      <c r="G134" s="23" t="s">
        <v>4</v>
      </c>
      <c r="H134" s="23">
        <v>27.0</v>
      </c>
      <c r="I134" s="23" t="s">
        <v>1411</v>
      </c>
      <c r="J134" s="15" t="s">
        <v>1412</v>
      </c>
      <c r="K134" s="23" t="s">
        <v>1413</v>
      </c>
    </row>
    <row r="135" ht="14.25" customHeight="1">
      <c r="A135" s="24">
        <v>134.0</v>
      </c>
      <c r="B135" s="23" t="s">
        <v>1490</v>
      </c>
      <c r="C135" s="23" t="s">
        <v>1491</v>
      </c>
      <c r="D135" s="23" t="s">
        <v>1492</v>
      </c>
      <c r="E135" s="23" t="s">
        <v>1490</v>
      </c>
      <c r="F135" s="23" t="s">
        <v>31</v>
      </c>
      <c r="G135" s="23" t="s">
        <v>4</v>
      </c>
      <c r="H135" s="24">
        <v>31.0</v>
      </c>
      <c r="I135" s="23" t="s">
        <v>1411</v>
      </c>
      <c r="J135" s="15" t="s">
        <v>1412</v>
      </c>
      <c r="K135" s="23" t="s">
        <v>1413</v>
      </c>
    </row>
    <row r="136" ht="14.25" customHeight="1">
      <c r="A136" s="24">
        <v>135.0</v>
      </c>
      <c r="B136" s="23" t="s">
        <v>1490</v>
      </c>
      <c r="C136" s="23" t="s">
        <v>1493</v>
      </c>
      <c r="D136" s="23" t="s">
        <v>1494</v>
      </c>
      <c r="E136" s="23" t="s">
        <v>1495</v>
      </c>
      <c r="F136" s="23" t="s">
        <v>31</v>
      </c>
      <c r="G136" s="23" t="s">
        <v>4</v>
      </c>
      <c r="H136" s="23">
        <v>23.0</v>
      </c>
      <c r="I136" s="23" t="s">
        <v>1411</v>
      </c>
      <c r="J136" s="15" t="s">
        <v>1412</v>
      </c>
      <c r="K136" s="23" t="s">
        <v>1413</v>
      </c>
    </row>
    <row r="137" ht="14.25" customHeight="1">
      <c r="A137" s="24">
        <v>136.0</v>
      </c>
      <c r="B137" s="23" t="s">
        <v>1490</v>
      </c>
      <c r="C137" s="23" t="s">
        <v>1496</v>
      </c>
      <c r="D137" s="23" t="s">
        <v>1497</v>
      </c>
      <c r="E137" s="23" t="s">
        <v>1495</v>
      </c>
      <c r="F137" s="23" t="s">
        <v>31</v>
      </c>
      <c r="G137" s="23" t="s">
        <v>4</v>
      </c>
      <c r="H137" s="23">
        <v>24.0</v>
      </c>
      <c r="I137" s="23" t="s">
        <v>1411</v>
      </c>
      <c r="J137" s="15" t="s">
        <v>1412</v>
      </c>
      <c r="K137" s="23" t="s">
        <v>1413</v>
      </c>
    </row>
    <row r="138" ht="14.25" customHeight="1">
      <c r="A138" s="24">
        <v>137.0</v>
      </c>
      <c r="B138" s="23" t="s">
        <v>1490</v>
      </c>
      <c r="C138" s="23" t="s">
        <v>1498</v>
      </c>
      <c r="D138" s="23" t="s">
        <v>1499</v>
      </c>
      <c r="E138" s="23" t="s">
        <v>1495</v>
      </c>
      <c r="F138" s="23" t="s">
        <v>31</v>
      </c>
      <c r="G138" s="23" t="s">
        <v>4</v>
      </c>
      <c r="H138" s="23">
        <v>26.0</v>
      </c>
      <c r="I138" s="23" t="s">
        <v>1411</v>
      </c>
      <c r="J138" s="15" t="s">
        <v>1412</v>
      </c>
      <c r="K138" s="23" t="s">
        <v>1413</v>
      </c>
    </row>
    <row r="139" ht="14.25" customHeight="1">
      <c r="A139" s="24">
        <v>138.0</v>
      </c>
      <c r="B139" s="23" t="s">
        <v>1490</v>
      </c>
      <c r="C139" s="23" t="s">
        <v>1500</v>
      </c>
      <c r="D139" s="23" t="s">
        <v>1500</v>
      </c>
      <c r="E139" s="23" t="s">
        <v>1495</v>
      </c>
      <c r="F139" s="23" t="s">
        <v>31</v>
      </c>
      <c r="G139" s="23" t="s">
        <v>4</v>
      </c>
      <c r="H139" s="23">
        <v>38.0</v>
      </c>
      <c r="I139" s="23" t="s">
        <v>1411</v>
      </c>
      <c r="J139" s="15" t="s">
        <v>1412</v>
      </c>
      <c r="K139" s="23" t="s">
        <v>1413</v>
      </c>
    </row>
    <row r="140" ht="14.25" customHeight="1">
      <c r="A140" s="24">
        <v>139.0</v>
      </c>
      <c r="B140" s="23" t="s">
        <v>1490</v>
      </c>
      <c r="C140" s="23" t="s">
        <v>1501</v>
      </c>
      <c r="D140" s="23" t="s">
        <v>1502</v>
      </c>
      <c r="E140" s="23" t="s">
        <v>1495</v>
      </c>
      <c r="F140" s="23" t="s">
        <v>31</v>
      </c>
      <c r="G140" s="23" t="s">
        <v>4</v>
      </c>
      <c r="H140" s="23">
        <v>29.0</v>
      </c>
      <c r="I140" s="23" t="s">
        <v>1411</v>
      </c>
      <c r="J140" s="15" t="s">
        <v>1412</v>
      </c>
      <c r="K140" s="23" t="s">
        <v>1413</v>
      </c>
    </row>
    <row r="141" ht="14.25" customHeight="1">
      <c r="A141" s="24">
        <v>140.0</v>
      </c>
      <c r="B141" s="23" t="s">
        <v>1503</v>
      </c>
      <c r="C141" s="23"/>
      <c r="D141" s="23" t="s">
        <v>1504</v>
      </c>
      <c r="E141" s="23" t="s">
        <v>1505</v>
      </c>
      <c r="F141" s="23" t="s">
        <v>31</v>
      </c>
      <c r="G141" s="23" t="s">
        <v>3</v>
      </c>
      <c r="H141" s="23"/>
      <c r="I141" s="23" t="s">
        <v>1411</v>
      </c>
      <c r="J141" s="15" t="s">
        <v>1412</v>
      </c>
      <c r="K141" s="23" t="s">
        <v>1413</v>
      </c>
    </row>
    <row r="142" ht="14.25" customHeight="1">
      <c r="A142" s="24">
        <v>141.0</v>
      </c>
      <c r="B142" s="23" t="s">
        <v>1503</v>
      </c>
      <c r="C142" s="23"/>
      <c r="D142" s="23" t="s">
        <v>1506</v>
      </c>
      <c r="E142" s="23" t="s">
        <v>1505</v>
      </c>
      <c r="F142" s="23" t="s">
        <v>31</v>
      </c>
      <c r="G142" s="23" t="s">
        <v>3</v>
      </c>
      <c r="H142" s="23"/>
      <c r="I142" s="23" t="s">
        <v>1411</v>
      </c>
      <c r="J142" s="15" t="s">
        <v>1412</v>
      </c>
      <c r="K142" s="23" t="s">
        <v>1413</v>
      </c>
    </row>
    <row r="143" ht="14.25" customHeight="1">
      <c r="A143" s="24">
        <v>142.0</v>
      </c>
      <c r="B143" s="23" t="s">
        <v>1503</v>
      </c>
      <c r="C143" s="23"/>
      <c r="D143" s="23" t="s">
        <v>1507</v>
      </c>
      <c r="E143" s="23" t="s">
        <v>1505</v>
      </c>
      <c r="F143" s="23" t="s">
        <v>31</v>
      </c>
      <c r="G143" s="23" t="s">
        <v>3</v>
      </c>
      <c r="H143" s="23"/>
      <c r="I143" s="23" t="s">
        <v>1411</v>
      </c>
      <c r="J143" s="15" t="s">
        <v>1412</v>
      </c>
      <c r="K143" s="23" t="s">
        <v>1413</v>
      </c>
    </row>
    <row r="144" ht="14.25" customHeight="1">
      <c r="A144" s="24">
        <v>143.0</v>
      </c>
      <c r="B144" s="23" t="s">
        <v>1508</v>
      </c>
      <c r="C144" s="23"/>
      <c r="D144" s="23"/>
      <c r="E144" s="23" t="s">
        <v>1509</v>
      </c>
      <c r="F144" s="23" t="s">
        <v>31</v>
      </c>
      <c r="G144" s="23" t="s">
        <v>5</v>
      </c>
      <c r="H144" s="23"/>
      <c r="I144" s="23" t="s">
        <v>1411</v>
      </c>
      <c r="J144" s="15" t="s">
        <v>1412</v>
      </c>
      <c r="K144" s="23" t="s">
        <v>1413</v>
      </c>
    </row>
    <row r="145" ht="14.25" customHeight="1">
      <c r="A145" s="24">
        <v>144.0</v>
      </c>
      <c r="B145" s="23" t="s">
        <v>1510</v>
      </c>
      <c r="C145" s="23" t="s">
        <v>1511</v>
      </c>
      <c r="D145" s="23" t="s">
        <v>1512</v>
      </c>
      <c r="E145" s="23" t="s">
        <v>1513</v>
      </c>
      <c r="F145" s="23" t="s">
        <v>31</v>
      </c>
      <c r="G145" s="23" t="s">
        <v>3</v>
      </c>
      <c r="H145" s="23">
        <v>26.0</v>
      </c>
      <c r="I145" s="23" t="s">
        <v>1411</v>
      </c>
      <c r="J145" s="15" t="s">
        <v>1412</v>
      </c>
      <c r="K145" s="23" t="s">
        <v>1413</v>
      </c>
    </row>
    <row r="146" ht="14.25" customHeight="1">
      <c r="A146" s="24">
        <v>145.0</v>
      </c>
      <c r="B146" s="23" t="s">
        <v>1510</v>
      </c>
      <c r="C146" s="23" t="s">
        <v>1514</v>
      </c>
      <c r="D146" s="23" t="s">
        <v>1512</v>
      </c>
      <c r="E146" s="23" t="s">
        <v>1513</v>
      </c>
      <c r="F146" s="23" t="s">
        <v>31</v>
      </c>
      <c r="G146" s="23" t="s">
        <v>3</v>
      </c>
      <c r="H146" s="23">
        <v>26.0</v>
      </c>
      <c r="I146" s="23" t="s">
        <v>1411</v>
      </c>
      <c r="J146" s="15" t="s">
        <v>1412</v>
      </c>
      <c r="K146" s="23" t="s">
        <v>1413</v>
      </c>
    </row>
    <row r="147" ht="14.25" customHeight="1">
      <c r="A147" s="24">
        <v>146.0</v>
      </c>
      <c r="B147" s="23" t="s">
        <v>1510</v>
      </c>
      <c r="C147" s="23" t="s">
        <v>1515</v>
      </c>
      <c r="D147" s="23" t="s">
        <v>1516</v>
      </c>
      <c r="E147" s="23" t="s">
        <v>1513</v>
      </c>
      <c r="F147" s="23" t="s">
        <v>31</v>
      </c>
      <c r="G147" s="23" t="s">
        <v>3</v>
      </c>
      <c r="H147" s="23">
        <v>34.0</v>
      </c>
      <c r="I147" s="23" t="s">
        <v>1411</v>
      </c>
      <c r="J147" s="15" t="s">
        <v>1412</v>
      </c>
      <c r="K147" s="23" t="s">
        <v>1413</v>
      </c>
    </row>
    <row r="148" ht="14.25" customHeight="1">
      <c r="A148" s="24">
        <v>147.0</v>
      </c>
      <c r="B148" s="23" t="s">
        <v>1510</v>
      </c>
      <c r="C148" s="23" t="s">
        <v>1517</v>
      </c>
      <c r="D148" s="23" t="s">
        <v>1518</v>
      </c>
      <c r="E148" s="23" t="s">
        <v>1513</v>
      </c>
      <c r="F148" s="23" t="s">
        <v>31</v>
      </c>
      <c r="G148" s="23" t="s">
        <v>3</v>
      </c>
      <c r="H148" s="23">
        <v>30.0</v>
      </c>
      <c r="I148" s="23" t="s">
        <v>1411</v>
      </c>
      <c r="J148" s="15" t="s">
        <v>1412</v>
      </c>
      <c r="K148" s="23" t="s">
        <v>1413</v>
      </c>
    </row>
    <row r="149" ht="14.25" customHeight="1">
      <c r="A149" s="24">
        <v>148.0</v>
      </c>
      <c r="B149" s="23" t="s">
        <v>1510</v>
      </c>
      <c r="C149" s="23" t="s">
        <v>1519</v>
      </c>
      <c r="D149" s="23" t="s">
        <v>1520</v>
      </c>
      <c r="E149" s="23" t="s">
        <v>1513</v>
      </c>
      <c r="F149" s="23" t="s">
        <v>31</v>
      </c>
      <c r="G149" s="23" t="s">
        <v>3</v>
      </c>
      <c r="H149" s="23">
        <v>25.0</v>
      </c>
      <c r="I149" s="23" t="s">
        <v>1411</v>
      </c>
      <c r="J149" s="15" t="s">
        <v>1412</v>
      </c>
      <c r="K149" s="23" t="s">
        <v>1413</v>
      </c>
    </row>
    <row r="150" ht="14.25" customHeight="1">
      <c r="A150" s="24">
        <v>149.0</v>
      </c>
      <c r="B150" s="23" t="s">
        <v>1510</v>
      </c>
      <c r="C150" s="23" t="s">
        <v>1521</v>
      </c>
      <c r="D150" s="23" t="s">
        <v>1521</v>
      </c>
      <c r="E150" s="23" t="s">
        <v>1522</v>
      </c>
      <c r="F150" s="23" t="s">
        <v>31</v>
      </c>
      <c r="G150" s="23" t="s">
        <v>3</v>
      </c>
      <c r="H150" s="23">
        <v>35.0</v>
      </c>
      <c r="I150" s="23" t="s">
        <v>1411</v>
      </c>
      <c r="J150" s="15" t="s">
        <v>1412</v>
      </c>
      <c r="K150" s="23" t="s">
        <v>1413</v>
      </c>
    </row>
    <row r="151" ht="14.25" customHeight="1">
      <c r="A151" s="24">
        <v>150.0</v>
      </c>
      <c r="B151" s="23" t="s">
        <v>1510</v>
      </c>
      <c r="C151" s="23"/>
      <c r="D151" s="23"/>
      <c r="E151" s="23" t="s">
        <v>1522</v>
      </c>
      <c r="F151" s="23" t="s">
        <v>31</v>
      </c>
      <c r="G151" s="23" t="s">
        <v>4</v>
      </c>
      <c r="H151" s="23">
        <v>29.0</v>
      </c>
      <c r="I151" s="23" t="s">
        <v>1411</v>
      </c>
      <c r="J151" s="15" t="s">
        <v>1412</v>
      </c>
      <c r="K151" s="23" t="s">
        <v>1413</v>
      </c>
    </row>
    <row r="152" ht="14.25" customHeight="1">
      <c r="A152" s="24">
        <v>151.0</v>
      </c>
      <c r="B152" s="23" t="s">
        <v>1510</v>
      </c>
      <c r="C152" s="23" t="s">
        <v>1523</v>
      </c>
      <c r="D152" s="23" t="s">
        <v>1524</v>
      </c>
      <c r="E152" s="23" t="s">
        <v>1522</v>
      </c>
      <c r="F152" s="23" t="s">
        <v>31</v>
      </c>
      <c r="G152" s="23" t="s">
        <v>4</v>
      </c>
      <c r="H152" s="23">
        <v>26.0</v>
      </c>
      <c r="I152" s="23" t="s">
        <v>1411</v>
      </c>
      <c r="J152" s="15" t="s">
        <v>1412</v>
      </c>
      <c r="K152" s="23" t="s">
        <v>1413</v>
      </c>
    </row>
    <row r="153" ht="14.25" customHeight="1">
      <c r="A153" s="24">
        <v>152.0</v>
      </c>
      <c r="B153" s="23" t="s">
        <v>1510</v>
      </c>
      <c r="C153" s="23"/>
      <c r="D153" s="23"/>
      <c r="E153" s="23" t="s">
        <v>1513</v>
      </c>
      <c r="F153" s="23" t="s">
        <v>31</v>
      </c>
      <c r="G153" s="23" t="s">
        <v>5</v>
      </c>
      <c r="H153" s="23"/>
      <c r="I153" s="23" t="s">
        <v>1411</v>
      </c>
      <c r="J153" s="15" t="s">
        <v>1412</v>
      </c>
      <c r="K153" s="23" t="s">
        <v>1413</v>
      </c>
    </row>
    <row r="154" ht="14.25" customHeight="1">
      <c r="A154" s="24">
        <v>153.0</v>
      </c>
      <c r="B154" s="23" t="s">
        <v>1510</v>
      </c>
      <c r="C154" s="23" t="s">
        <v>1525</v>
      </c>
      <c r="D154" s="23" t="s">
        <v>1526</v>
      </c>
      <c r="E154" s="23" t="s">
        <v>1513</v>
      </c>
      <c r="F154" s="23" t="s">
        <v>31</v>
      </c>
      <c r="G154" s="23" t="s">
        <v>3</v>
      </c>
      <c r="H154" s="23">
        <v>34.0</v>
      </c>
      <c r="I154" s="23" t="s">
        <v>1411</v>
      </c>
      <c r="J154" s="15" t="s">
        <v>1412</v>
      </c>
      <c r="K154" s="23" t="s">
        <v>1413</v>
      </c>
    </row>
    <row r="155" ht="14.25" customHeight="1">
      <c r="A155" s="24">
        <v>154.0</v>
      </c>
      <c r="B155" s="23" t="s">
        <v>1510</v>
      </c>
      <c r="C155" s="23" t="s">
        <v>1527</v>
      </c>
      <c r="D155" s="23" t="s">
        <v>1526</v>
      </c>
      <c r="E155" s="23" t="s">
        <v>1513</v>
      </c>
      <c r="F155" s="23" t="s">
        <v>31</v>
      </c>
      <c r="G155" s="23" t="s">
        <v>3</v>
      </c>
      <c r="H155" s="23">
        <v>28.0</v>
      </c>
      <c r="I155" s="23" t="s">
        <v>1411</v>
      </c>
      <c r="J155" s="15" t="s">
        <v>1412</v>
      </c>
      <c r="K155" s="23" t="s">
        <v>1413</v>
      </c>
    </row>
    <row r="156" ht="14.25" customHeight="1">
      <c r="A156" s="24">
        <v>155.0</v>
      </c>
      <c r="B156" s="23" t="s">
        <v>1510</v>
      </c>
      <c r="C156" s="23" t="s">
        <v>1528</v>
      </c>
      <c r="D156" s="23" t="s">
        <v>1529</v>
      </c>
      <c r="E156" s="23" t="s">
        <v>1513</v>
      </c>
      <c r="F156" s="23" t="s">
        <v>31</v>
      </c>
      <c r="G156" s="23" t="s">
        <v>3</v>
      </c>
      <c r="H156" s="23">
        <v>40.0</v>
      </c>
      <c r="I156" s="23" t="s">
        <v>1411</v>
      </c>
      <c r="J156" s="15" t="s">
        <v>1412</v>
      </c>
      <c r="K156" s="23" t="s">
        <v>1413</v>
      </c>
    </row>
    <row r="157" ht="14.25" customHeight="1">
      <c r="A157" s="24">
        <v>156.0</v>
      </c>
      <c r="B157" s="23" t="s">
        <v>1510</v>
      </c>
      <c r="C157" s="23" t="s">
        <v>1530</v>
      </c>
      <c r="D157" s="23" t="s">
        <v>1531</v>
      </c>
      <c r="E157" s="23" t="s">
        <v>1513</v>
      </c>
      <c r="F157" s="23" t="s">
        <v>31</v>
      </c>
      <c r="G157" s="23" t="s">
        <v>3</v>
      </c>
      <c r="H157" s="23">
        <v>29.0</v>
      </c>
      <c r="I157" s="23" t="s">
        <v>1411</v>
      </c>
      <c r="J157" s="15" t="s">
        <v>1412</v>
      </c>
      <c r="K157" s="23" t="s">
        <v>1413</v>
      </c>
    </row>
    <row r="158" ht="14.25" customHeight="1">
      <c r="A158" s="24">
        <v>157.0</v>
      </c>
      <c r="B158" s="23" t="s">
        <v>1510</v>
      </c>
      <c r="C158" s="23" t="s">
        <v>1532</v>
      </c>
      <c r="D158" s="23" t="s">
        <v>1518</v>
      </c>
      <c r="E158" s="23" t="s">
        <v>1513</v>
      </c>
      <c r="F158" s="23" t="s">
        <v>31</v>
      </c>
      <c r="G158" s="23" t="s">
        <v>3</v>
      </c>
      <c r="H158" s="23">
        <v>31.0</v>
      </c>
      <c r="I158" s="23" t="s">
        <v>1411</v>
      </c>
      <c r="J158" s="15" t="s">
        <v>1412</v>
      </c>
      <c r="K158" s="23" t="s">
        <v>1413</v>
      </c>
    </row>
    <row r="159" ht="14.25" customHeight="1">
      <c r="A159" s="24">
        <v>158.0</v>
      </c>
      <c r="B159" s="23" t="s">
        <v>1510</v>
      </c>
      <c r="C159" s="23" t="s">
        <v>1533</v>
      </c>
      <c r="D159" s="23" t="s">
        <v>1534</v>
      </c>
      <c r="E159" s="23" t="s">
        <v>1513</v>
      </c>
      <c r="F159" s="23" t="s">
        <v>31</v>
      </c>
      <c r="G159" s="23" t="s">
        <v>3</v>
      </c>
      <c r="H159" s="23">
        <v>25.0</v>
      </c>
      <c r="I159" s="23" t="s">
        <v>1411</v>
      </c>
      <c r="J159" s="15" t="s">
        <v>1412</v>
      </c>
      <c r="K159" s="23" t="s">
        <v>1413</v>
      </c>
    </row>
    <row r="160" ht="14.25" customHeight="1">
      <c r="A160" s="24">
        <v>159.0</v>
      </c>
      <c r="B160" s="23" t="s">
        <v>1510</v>
      </c>
      <c r="C160" s="23" t="s">
        <v>1535</v>
      </c>
      <c r="D160" s="23" t="s">
        <v>1534</v>
      </c>
      <c r="E160" s="23" t="s">
        <v>1513</v>
      </c>
      <c r="F160" s="23" t="s">
        <v>31</v>
      </c>
      <c r="G160" s="23" t="s">
        <v>3</v>
      </c>
      <c r="H160" s="23">
        <v>32.0</v>
      </c>
      <c r="I160" s="23" t="s">
        <v>1411</v>
      </c>
      <c r="J160" s="15" t="s">
        <v>1412</v>
      </c>
      <c r="K160" s="23" t="s">
        <v>1413</v>
      </c>
    </row>
    <row r="161" ht="14.25" customHeight="1">
      <c r="A161" s="24">
        <v>160.0</v>
      </c>
      <c r="B161" s="23" t="s">
        <v>1510</v>
      </c>
      <c r="C161" s="23" t="s">
        <v>1536</v>
      </c>
      <c r="D161" s="23" t="s">
        <v>1537</v>
      </c>
      <c r="E161" s="23" t="s">
        <v>1513</v>
      </c>
      <c r="F161" s="23" t="s">
        <v>31</v>
      </c>
      <c r="G161" s="23" t="s">
        <v>3</v>
      </c>
      <c r="H161" s="23">
        <v>29.0</v>
      </c>
      <c r="I161" s="23" t="s">
        <v>1411</v>
      </c>
      <c r="J161" s="15" t="s">
        <v>1412</v>
      </c>
      <c r="K161" s="23" t="s">
        <v>1413</v>
      </c>
    </row>
    <row r="162" ht="14.25" customHeight="1">
      <c r="A162" s="24">
        <v>161.0</v>
      </c>
      <c r="B162" s="23" t="s">
        <v>1510</v>
      </c>
      <c r="C162" s="23"/>
      <c r="D162" s="23"/>
      <c r="E162" s="23" t="s">
        <v>1522</v>
      </c>
      <c r="F162" s="23" t="s">
        <v>31</v>
      </c>
      <c r="G162" s="23" t="s">
        <v>4</v>
      </c>
      <c r="H162" s="23">
        <v>39.0</v>
      </c>
      <c r="I162" s="23" t="s">
        <v>1538</v>
      </c>
      <c r="J162" s="15" t="s">
        <v>1412</v>
      </c>
      <c r="K162" s="23" t="s">
        <v>1413</v>
      </c>
    </row>
    <row r="163" ht="14.25" customHeight="1">
      <c r="A163" s="24">
        <v>162.0</v>
      </c>
      <c r="B163" s="23" t="s">
        <v>1539</v>
      </c>
      <c r="C163" s="23" t="s">
        <v>1540</v>
      </c>
      <c r="D163" s="23" t="s">
        <v>1541</v>
      </c>
      <c r="E163" s="23" t="s">
        <v>1542</v>
      </c>
      <c r="F163" s="23" t="s">
        <v>31</v>
      </c>
      <c r="G163" s="23" t="s">
        <v>4</v>
      </c>
      <c r="H163" s="23">
        <v>29.0</v>
      </c>
      <c r="I163" s="23" t="s">
        <v>1411</v>
      </c>
      <c r="J163" s="15" t="s">
        <v>1412</v>
      </c>
      <c r="K163" s="23" t="s">
        <v>1413</v>
      </c>
    </row>
    <row r="164" ht="14.25" customHeight="1">
      <c r="A164" s="24">
        <v>163.0</v>
      </c>
      <c r="B164" s="23" t="s">
        <v>1543</v>
      </c>
      <c r="C164" s="23" t="s">
        <v>1544</v>
      </c>
      <c r="D164" s="23" t="s">
        <v>1545</v>
      </c>
      <c r="E164" s="23" t="s">
        <v>1546</v>
      </c>
      <c r="F164" s="23" t="s">
        <v>31</v>
      </c>
      <c r="G164" s="23" t="s">
        <v>3</v>
      </c>
      <c r="H164" s="23">
        <v>24.0</v>
      </c>
      <c r="I164" s="23" t="s">
        <v>1411</v>
      </c>
      <c r="J164" s="15" t="s">
        <v>1412</v>
      </c>
      <c r="K164" s="23" t="s">
        <v>1413</v>
      </c>
    </row>
    <row r="165" ht="14.25" customHeight="1">
      <c r="A165" s="24">
        <v>164.0</v>
      </c>
      <c r="B165" s="23" t="s">
        <v>1543</v>
      </c>
      <c r="C165" s="23" t="s">
        <v>1544</v>
      </c>
      <c r="D165" s="23" t="s">
        <v>1545</v>
      </c>
      <c r="E165" s="23" t="s">
        <v>1546</v>
      </c>
      <c r="F165" s="23" t="s">
        <v>31</v>
      </c>
      <c r="G165" s="23" t="s">
        <v>3</v>
      </c>
      <c r="H165" s="23">
        <v>37.0</v>
      </c>
      <c r="I165" s="23" t="s">
        <v>1411</v>
      </c>
      <c r="J165" s="15" t="s">
        <v>1412</v>
      </c>
      <c r="K165" s="23" t="s">
        <v>1413</v>
      </c>
    </row>
    <row r="166" ht="14.25" customHeight="1">
      <c r="A166" s="24">
        <v>165.0</v>
      </c>
      <c r="B166" s="23" t="s">
        <v>1543</v>
      </c>
      <c r="C166" s="23" t="s">
        <v>1547</v>
      </c>
      <c r="D166" s="23" t="s">
        <v>1545</v>
      </c>
      <c r="E166" s="23" t="s">
        <v>1546</v>
      </c>
      <c r="F166" s="23" t="s">
        <v>31</v>
      </c>
      <c r="G166" s="23" t="s">
        <v>3</v>
      </c>
      <c r="H166" s="23">
        <v>39.0</v>
      </c>
      <c r="I166" s="23" t="s">
        <v>1411</v>
      </c>
      <c r="J166" s="15" t="s">
        <v>1412</v>
      </c>
      <c r="K166" s="23" t="s">
        <v>1413</v>
      </c>
    </row>
    <row r="167" ht="14.25" customHeight="1">
      <c r="A167" s="24">
        <v>166.0</v>
      </c>
      <c r="B167" s="23" t="s">
        <v>1543</v>
      </c>
      <c r="C167" s="23" t="s">
        <v>1548</v>
      </c>
      <c r="D167" s="23" t="s">
        <v>1545</v>
      </c>
      <c r="E167" s="23" t="s">
        <v>1546</v>
      </c>
      <c r="F167" s="23" t="s">
        <v>31</v>
      </c>
      <c r="G167" s="23" t="s">
        <v>3</v>
      </c>
      <c r="H167" s="23">
        <v>43.0</v>
      </c>
      <c r="I167" s="23" t="s">
        <v>1411</v>
      </c>
      <c r="J167" s="15" t="s">
        <v>1412</v>
      </c>
      <c r="K167" s="23" t="s">
        <v>1413</v>
      </c>
    </row>
    <row r="168" ht="14.25" customHeight="1">
      <c r="A168" s="24">
        <v>167.0</v>
      </c>
      <c r="B168" s="23" t="s">
        <v>1543</v>
      </c>
      <c r="C168" s="23" t="s">
        <v>1549</v>
      </c>
      <c r="D168" s="23" t="s">
        <v>1550</v>
      </c>
      <c r="E168" s="23" t="s">
        <v>1546</v>
      </c>
      <c r="F168" s="23" t="s">
        <v>31</v>
      </c>
      <c r="G168" s="23" t="s">
        <v>3</v>
      </c>
      <c r="H168" s="23">
        <v>19.0</v>
      </c>
      <c r="I168" s="23" t="s">
        <v>1411</v>
      </c>
      <c r="J168" s="15" t="s">
        <v>1412</v>
      </c>
      <c r="K168" s="23" t="s">
        <v>1413</v>
      </c>
    </row>
    <row r="169" ht="14.25" customHeight="1">
      <c r="A169" s="24">
        <v>168.0</v>
      </c>
      <c r="B169" s="23" t="s">
        <v>1543</v>
      </c>
      <c r="C169" s="23" t="s">
        <v>1549</v>
      </c>
      <c r="D169" s="23" t="s">
        <v>1550</v>
      </c>
      <c r="E169" s="23" t="s">
        <v>1546</v>
      </c>
      <c r="F169" s="23" t="s">
        <v>31</v>
      </c>
      <c r="G169" s="23" t="s">
        <v>3</v>
      </c>
      <c r="H169" s="23">
        <v>53.0</v>
      </c>
      <c r="I169" s="23" t="s">
        <v>1411</v>
      </c>
      <c r="J169" s="15" t="s">
        <v>1412</v>
      </c>
      <c r="K169" s="23" t="s">
        <v>1413</v>
      </c>
    </row>
    <row r="170" ht="14.25" customHeight="1">
      <c r="A170" s="24">
        <v>169.0</v>
      </c>
      <c r="B170" s="23" t="s">
        <v>1543</v>
      </c>
      <c r="C170" s="23" t="s">
        <v>1551</v>
      </c>
      <c r="D170" s="23" t="s">
        <v>1550</v>
      </c>
      <c r="E170" s="23" t="s">
        <v>1546</v>
      </c>
      <c r="F170" s="23" t="s">
        <v>31</v>
      </c>
      <c r="G170" s="23" t="s">
        <v>3</v>
      </c>
      <c r="H170" s="23">
        <v>32.0</v>
      </c>
      <c r="I170" s="23" t="s">
        <v>1411</v>
      </c>
      <c r="J170" s="15" t="s">
        <v>1412</v>
      </c>
      <c r="K170" s="23" t="s">
        <v>1413</v>
      </c>
    </row>
    <row r="171" ht="14.25" customHeight="1">
      <c r="A171" s="24">
        <v>170.0</v>
      </c>
      <c r="B171" s="23" t="s">
        <v>1543</v>
      </c>
      <c r="C171" s="23" t="s">
        <v>1552</v>
      </c>
      <c r="D171" s="23" t="s">
        <v>1550</v>
      </c>
      <c r="E171" s="23" t="s">
        <v>1546</v>
      </c>
      <c r="F171" s="23" t="s">
        <v>31</v>
      </c>
      <c r="G171" s="23" t="s">
        <v>3</v>
      </c>
      <c r="H171" s="23">
        <v>37.0</v>
      </c>
      <c r="I171" s="23" t="s">
        <v>1411</v>
      </c>
      <c r="J171" s="15" t="s">
        <v>1412</v>
      </c>
      <c r="K171" s="23" t="s">
        <v>1413</v>
      </c>
    </row>
    <row r="172" ht="14.25" customHeight="1">
      <c r="A172" s="24">
        <v>171.0</v>
      </c>
      <c r="B172" s="23" t="s">
        <v>1543</v>
      </c>
      <c r="C172" s="23" t="s">
        <v>1553</v>
      </c>
      <c r="D172" s="23" t="s">
        <v>1550</v>
      </c>
      <c r="E172" s="23" t="s">
        <v>1546</v>
      </c>
      <c r="F172" s="23" t="s">
        <v>31</v>
      </c>
      <c r="G172" s="23" t="s">
        <v>3</v>
      </c>
      <c r="H172" s="23">
        <v>72.0</v>
      </c>
      <c r="I172" s="23" t="s">
        <v>1411</v>
      </c>
      <c r="J172" s="15" t="s">
        <v>1412</v>
      </c>
      <c r="K172" s="23" t="s">
        <v>1413</v>
      </c>
    </row>
    <row r="173" ht="14.25" customHeight="1">
      <c r="A173" s="24">
        <v>172.0</v>
      </c>
      <c r="B173" s="23" t="s">
        <v>1543</v>
      </c>
      <c r="C173" s="23" t="s">
        <v>1554</v>
      </c>
      <c r="D173" s="23" t="s">
        <v>1555</v>
      </c>
      <c r="E173" s="23" t="s">
        <v>1546</v>
      </c>
      <c r="F173" s="23" t="s">
        <v>31</v>
      </c>
      <c r="G173" s="23" t="s">
        <v>3</v>
      </c>
      <c r="H173" s="23">
        <v>24.0</v>
      </c>
      <c r="I173" s="23" t="s">
        <v>1411</v>
      </c>
      <c r="J173" s="15" t="s">
        <v>1412</v>
      </c>
      <c r="K173" s="23" t="s">
        <v>1413</v>
      </c>
    </row>
    <row r="174" ht="14.25" customHeight="1">
      <c r="A174" s="24">
        <v>173.0</v>
      </c>
      <c r="B174" s="23" t="s">
        <v>1543</v>
      </c>
      <c r="C174" s="23" t="s">
        <v>1556</v>
      </c>
      <c r="D174" s="23" t="s">
        <v>1555</v>
      </c>
      <c r="E174" s="23" t="s">
        <v>1546</v>
      </c>
      <c r="F174" s="23" t="s">
        <v>31</v>
      </c>
      <c r="G174" s="23" t="s">
        <v>3</v>
      </c>
      <c r="H174" s="23">
        <v>35.0</v>
      </c>
      <c r="I174" s="23" t="s">
        <v>1411</v>
      </c>
      <c r="J174" s="15" t="s">
        <v>1412</v>
      </c>
      <c r="K174" s="23" t="s">
        <v>1413</v>
      </c>
    </row>
    <row r="175" ht="14.25" customHeight="1">
      <c r="A175" s="24">
        <v>174.0</v>
      </c>
      <c r="B175" s="23" t="s">
        <v>1543</v>
      </c>
      <c r="C175" s="23" t="s">
        <v>1557</v>
      </c>
      <c r="D175" s="23" t="s">
        <v>1557</v>
      </c>
      <c r="E175" s="23" t="s">
        <v>1546</v>
      </c>
      <c r="F175" s="23" t="s">
        <v>31</v>
      </c>
      <c r="G175" s="23" t="s">
        <v>3</v>
      </c>
      <c r="H175" s="23">
        <v>40.0</v>
      </c>
      <c r="I175" s="23" t="s">
        <v>1411</v>
      </c>
      <c r="J175" s="15" t="s">
        <v>1412</v>
      </c>
      <c r="K175" s="23" t="s">
        <v>1413</v>
      </c>
    </row>
    <row r="176" ht="14.25" customHeight="1">
      <c r="A176" s="24">
        <v>175.0</v>
      </c>
      <c r="B176" s="23" t="s">
        <v>1543</v>
      </c>
      <c r="C176" s="23" t="s">
        <v>1558</v>
      </c>
      <c r="D176" s="23" t="s">
        <v>1559</v>
      </c>
      <c r="E176" s="23" t="s">
        <v>1546</v>
      </c>
      <c r="F176" s="23" t="s">
        <v>31</v>
      </c>
      <c r="G176" s="23" t="s">
        <v>3</v>
      </c>
      <c r="H176" s="23">
        <v>48.0</v>
      </c>
      <c r="I176" s="23" t="s">
        <v>1411</v>
      </c>
      <c r="J176" s="15" t="s">
        <v>1412</v>
      </c>
      <c r="K176" s="23" t="s">
        <v>1413</v>
      </c>
    </row>
    <row r="177" ht="14.25" customHeight="1">
      <c r="A177" s="24">
        <v>176.0</v>
      </c>
      <c r="B177" s="23" t="s">
        <v>1543</v>
      </c>
      <c r="C177" s="23"/>
      <c r="D177" s="23" t="s">
        <v>1560</v>
      </c>
      <c r="E177" s="23" t="s">
        <v>1546</v>
      </c>
      <c r="F177" s="23" t="s">
        <v>31</v>
      </c>
      <c r="G177" s="23" t="s">
        <v>3</v>
      </c>
      <c r="H177" s="23">
        <v>30.0</v>
      </c>
      <c r="I177" s="23" t="s">
        <v>1411</v>
      </c>
      <c r="J177" s="15" t="s">
        <v>1412</v>
      </c>
      <c r="K177" s="23" t="s">
        <v>1413</v>
      </c>
    </row>
    <row r="178" ht="14.25" customHeight="1">
      <c r="A178" s="24">
        <v>177.0</v>
      </c>
      <c r="B178" s="23" t="s">
        <v>1543</v>
      </c>
      <c r="C178" s="23" t="s">
        <v>1561</v>
      </c>
      <c r="D178" s="23" t="s">
        <v>1562</v>
      </c>
      <c r="E178" s="23" t="s">
        <v>1546</v>
      </c>
      <c r="F178" s="23" t="s">
        <v>31</v>
      </c>
      <c r="G178" s="23" t="s">
        <v>3</v>
      </c>
      <c r="H178" s="23">
        <v>29.0</v>
      </c>
      <c r="I178" s="23" t="s">
        <v>1411</v>
      </c>
      <c r="J178" s="15" t="s">
        <v>1412</v>
      </c>
      <c r="K178" s="23" t="s">
        <v>1413</v>
      </c>
    </row>
    <row r="179" ht="14.25" customHeight="1">
      <c r="A179" s="24">
        <v>178.0</v>
      </c>
      <c r="B179" s="23" t="s">
        <v>1543</v>
      </c>
      <c r="C179" s="23" t="s">
        <v>1558</v>
      </c>
      <c r="D179" s="23" t="s">
        <v>1562</v>
      </c>
      <c r="E179" s="23" t="s">
        <v>1546</v>
      </c>
      <c r="F179" s="23" t="s">
        <v>31</v>
      </c>
      <c r="G179" s="23" t="s">
        <v>3</v>
      </c>
      <c r="H179" s="23">
        <v>50.0</v>
      </c>
      <c r="I179" s="23" t="s">
        <v>1411</v>
      </c>
      <c r="J179" s="15" t="s">
        <v>1412</v>
      </c>
      <c r="K179" s="23" t="s">
        <v>1413</v>
      </c>
    </row>
    <row r="180" ht="14.25" customHeight="1">
      <c r="A180" s="24">
        <v>179.0</v>
      </c>
      <c r="B180" s="23" t="s">
        <v>1543</v>
      </c>
      <c r="C180" s="23" t="s">
        <v>1563</v>
      </c>
      <c r="D180" s="23" t="s">
        <v>1560</v>
      </c>
      <c r="E180" s="23" t="s">
        <v>1546</v>
      </c>
      <c r="F180" s="23" t="s">
        <v>31</v>
      </c>
      <c r="G180" s="23" t="s">
        <v>3</v>
      </c>
      <c r="H180" s="23">
        <v>46.0</v>
      </c>
      <c r="I180" s="23" t="s">
        <v>1411</v>
      </c>
      <c r="J180" s="15" t="s">
        <v>1412</v>
      </c>
      <c r="K180" s="23" t="s">
        <v>1413</v>
      </c>
    </row>
    <row r="181" ht="14.25" customHeight="1">
      <c r="A181" s="24">
        <v>180.0</v>
      </c>
      <c r="B181" s="23" t="s">
        <v>1543</v>
      </c>
      <c r="C181" s="23" t="s">
        <v>1563</v>
      </c>
      <c r="D181" s="23" t="s">
        <v>1560</v>
      </c>
      <c r="E181" s="23" t="s">
        <v>1546</v>
      </c>
      <c r="F181" s="23" t="s">
        <v>31</v>
      </c>
      <c r="G181" s="23" t="s">
        <v>3</v>
      </c>
      <c r="H181" s="23">
        <v>31.0</v>
      </c>
      <c r="I181" s="23" t="s">
        <v>1411</v>
      </c>
      <c r="J181" s="15" t="s">
        <v>1412</v>
      </c>
      <c r="K181" s="23" t="s">
        <v>1413</v>
      </c>
    </row>
    <row r="182" ht="14.25" customHeight="1">
      <c r="A182" s="24">
        <v>181.0</v>
      </c>
      <c r="B182" s="23" t="s">
        <v>1543</v>
      </c>
      <c r="C182" s="23" t="s">
        <v>1563</v>
      </c>
      <c r="D182" s="23" t="s">
        <v>1560</v>
      </c>
      <c r="E182" s="23" t="s">
        <v>1546</v>
      </c>
      <c r="F182" s="23" t="s">
        <v>31</v>
      </c>
      <c r="G182" s="23" t="s">
        <v>3</v>
      </c>
      <c r="H182" s="23">
        <v>32.0</v>
      </c>
      <c r="I182" s="23" t="s">
        <v>1411</v>
      </c>
      <c r="J182" s="15" t="s">
        <v>1412</v>
      </c>
      <c r="K182" s="23" t="s">
        <v>1413</v>
      </c>
    </row>
    <row r="183" ht="14.25" customHeight="1">
      <c r="A183" s="24">
        <v>182.0</v>
      </c>
      <c r="B183" s="23" t="s">
        <v>1543</v>
      </c>
      <c r="C183" s="23" t="s">
        <v>1563</v>
      </c>
      <c r="D183" s="23" t="s">
        <v>1560</v>
      </c>
      <c r="E183" s="23" t="s">
        <v>1546</v>
      </c>
      <c r="F183" s="23" t="s">
        <v>31</v>
      </c>
      <c r="G183" s="23" t="s">
        <v>3</v>
      </c>
      <c r="H183" s="23">
        <v>33.0</v>
      </c>
      <c r="I183" s="23" t="s">
        <v>1411</v>
      </c>
      <c r="J183" s="15" t="s">
        <v>1412</v>
      </c>
      <c r="K183" s="23" t="s">
        <v>1413</v>
      </c>
    </row>
    <row r="184" ht="14.25" customHeight="1">
      <c r="A184" s="24">
        <v>183.0</v>
      </c>
      <c r="B184" s="23" t="s">
        <v>1543</v>
      </c>
      <c r="C184" s="23" t="s">
        <v>1563</v>
      </c>
      <c r="D184" s="23" t="s">
        <v>1560</v>
      </c>
      <c r="E184" s="23" t="s">
        <v>1546</v>
      </c>
      <c r="F184" s="23" t="s">
        <v>31</v>
      </c>
      <c r="G184" s="23" t="s">
        <v>3</v>
      </c>
      <c r="H184" s="23">
        <v>34.0</v>
      </c>
      <c r="I184" s="23" t="s">
        <v>1411</v>
      </c>
      <c r="J184" s="15" t="s">
        <v>1412</v>
      </c>
      <c r="K184" s="23" t="s">
        <v>1413</v>
      </c>
    </row>
    <row r="185" ht="14.25" customHeight="1">
      <c r="A185" s="24">
        <v>184.0</v>
      </c>
      <c r="B185" s="23" t="s">
        <v>1543</v>
      </c>
      <c r="C185" s="23" t="s">
        <v>1563</v>
      </c>
      <c r="D185" s="23" t="s">
        <v>1560</v>
      </c>
      <c r="E185" s="23" t="s">
        <v>1546</v>
      </c>
      <c r="F185" s="23" t="s">
        <v>31</v>
      </c>
      <c r="G185" s="23" t="s">
        <v>3</v>
      </c>
      <c r="H185" s="23">
        <v>45.0</v>
      </c>
      <c r="I185" s="23" t="s">
        <v>1411</v>
      </c>
      <c r="J185" s="15" t="s">
        <v>1412</v>
      </c>
      <c r="K185" s="23" t="s">
        <v>1413</v>
      </c>
    </row>
    <row r="186" ht="14.25" customHeight="1">
      <c r="A186" s="24">
        <v>185.0</v>
      </c>
      <c r="B186" s="23" t="s">
        <v>1543</v>
      </c>
      <c r="C186" s="23" t="s">
        <v>1563</v>
      </c>
      <c r="D186" s="23" t="s">
        <v>1560</v>
      </c>
      <c r="E186" s="23" t="s">
        <v>1546</v>
      </c>
      <c r="F186" s="23" t="s">
        <v>31</v>
      </c>
      <c r="G186" s="23" t="s">
        <v>3</v>
      </c>
      <c r="H186" s="23">
        <v>35.0</v>
      </c>
      <c r="I186" s="23" t="s">
        <v>1411</v>
      </c>
      <c r="J186" s="15" t="s">
        <v>1412</v>
      </c>
      <c r="K186" s="23" t="s">
        <v>1413</v>
      </c>
    </row>
    <row r="187" ht="14.25" customHeight="1">
      <c r="A187" s="24">
        <v>186.0</v>
      </c>
      <c r="B187" s="23" t="s">
        <v>1543</v>
      </c>
      <c r="C187" s="23" t="s">
        <v>1563</v>
      </c>
      <c r="D187" s="23" t="s">
        <v>1560</v>
      </c>
      <c r="E187" s="23" t="s">
        <v>1546</v>
      </c>
      <c r="F187" s="23" t="s">
        <v>31</v>
      </c>
      <c r="G187" s="23" t="s">
        <v>3</v>
      </c>
      <c r="H187" s="23">
        <v>51.0</v>
      </c>
      <c r="I187" s="23" t="s">
        <v>1411</v>
      </c>
      <c r="J187" s="15" t="s">
        <v>1412</v>
      </c>
      <c r="K187" s="23" t="s">
        <v>1413</v>
      </c>
    </row>
    <row r="188" ht="14.25" customHeight="1">
      <c r="A188" s="24">
        <v>187.0</v>
      </c>
      <c r="B188" s="23" t="s">
        <v>1543</v>
      </c>
      <c r="C188" s="23" t="s">
        <v>1563</v>
      </c>
      <c r="D188" s="23" t="s">
        <v>1560</v>
      </c>
      <c r="E188" s="23" t="s">
        <v>1546</v>
      </c>
      <c r="F188" s="23" t="s">
        <v>31</v>
      </c>
      <c r="G188" s="23" t="s">
        <v>3</v>
      </c>
      <c r="H188" s="23">
        <v>49.0</v>
      </c>
      <c r="I188" s="23" t="s">
        <v>1411</v>
      </c>
      <c r="J188" s="15" t="s">
        <v>1412</v>
      </c>
      <c r="K188" s="23" t="s">
        <v>1413</v>
      </c>
    </row>
    <row r="189" ht="14.25" customHeight="1">
      <c r="A189" s="24">
        <v>188.0</v>
      </c>
      <c r="B189" s="23" t="s">
        <v>1543</v>
      </c>
      <c r="C189" s="23" t="s">
        <v>1563</v>
      </c>
      <c r="D189" s="23" t="s">
        <v>1560</v>
      </c>
      <c r="E189" s="23" t="s">
        <v>1546</v>
      </c>
      <c r="F189" s="23" t="s">
        <v>31</v>
      </c>
      <c r="G189" s="23" t="s">
        <v>3</v>
      </c>
      <c r="H189" s="23">
        <v>27.0</v>
      </c>
      <c r="I189" s="23" t="s">
        <v>1411</v>
      </c>
      <c r="J189" s="15" t="s">
        <v>1412</v>
      </c>
      <c r="K189" s="23" t="s">
        <v>1413</v>
      </c>
    </row>
    <row r="190" ht="14.25" customHeight="1">
      <c r="A190" s="24">
        <v>189.0</v>
      </c>
      <c r="B190" s="23" t="s">
        <v>1543</v>
      </c>
      <c r="C190" s="23" t="s">
        <v>1563</v>
      </c>
      <c r="D190" s="23" t="s">
        <v>1560</v>
      </c>
      <c r="E190" s="23" t="s">
        <v>1546</v>
      </c>
      <c r="F190" s="23" t="s">
        <v>31</v>
      </c>
      <c r="G190" s="23" t="s">
        <v>3</v>
      </c>
      <c r="H190" s="23">
        <v>31.0</v>
      </c>
      <c r="I190" s="23" t="s">
        <v>1411</v>
      </c>
      <c r="J190" s="15" t="s">
        <v>1412</v>
      </c>
      <c r="K190" s="23" t="s">
        <v>1413</v>
      </c>
    </row>
    <row r="191" ht="14.25" customHeight="1">
      <c r="A191" s="24">
        <v>190.0</v>
      </c>
      <c r="B191" s="23" t="s">
        <v>1543</v>
      </c>
      <c r="C191" s="23" t="s">
        <v>1564</v>
      </c>
      <c r="D191" s="23" t="s">
        <v>1562</v>
      </c>
      <c r="E191" s="23" t="s">
        <v>1546</v>
      </c>
      <c r="F191" s="23" t="s">
        <v>31</v>
      </c>
      <c r="G191" s="23" t="s">
        <v>3</v>
      </c>
      <c r="H191" s="23">
        <v>28.0</v>
      </c>
      <c r="I191" s="23" t="s">
        <v>1411</v>
      </c>
      <c r="J191" s="15" t="s">
        <v>1412</v>
      </c>
      <c r="K191" s="23" t="s">
        <v>1413</v>
      </c>
    </row>
    <row r="192" ht="14.25" customHeight="1">
      <c r="A192" s="24">
        <v>191.0</v>
      </c>
      <c r="B192" s="23" t="s">
        <v>1543</v>
      </c>
      <c r="C192" s="23" t="s">
        <v>1564</v>
      </c>
      <c r="D192" s="23" t="s">
        <v>1562</v>
      </c>
      <c r="E192" s="23" t="s">
        <v>1546</v>
      </c>
      <c r="F192" s="23" t="s">
        <v>31</v>
      </c>
      <c r="G192" s="23" t="s">
        <v>3</v>
      </c>
      <c r="H192" s="23">
        <v>29.0</v>
      </c>
      <c r="I192" s="23" t="s">
        <v>1411</v>
      </c>
      <c r="J192" s="15" t="s">
        <v>1412</v>
      </c>
      <c r="K192" s="23" t="s">
        <v>1413</v>
      </c>
    </row>
    <row r="193" ht="14.25" customHeight="1">
      <c r="A193" s="24">
        <v>192.0</v>
      </c>
      <c r="B193" s="23" t="s">
        <v>1543</v>
      </c>
      <c r="C193" s="23" t="s">
        <v>1559</v>
      </c>
      <c r="D193" s="23" t="s">
        <v>1562</v>
      </c>
      <c r="E193" s="23" t="s">
        <v>1546</v>
      </c>
      <c r="F193" s="23" t="s">
        <v>31</v>
      </c>
      <c r="G193" s="23" t="s">
        <v>3</v>
      </c>
      <c r="H193" s="23">
        <v>55.0</v>
      </c>
      <c r="I193" s="23" t="s">
        <v>1411</v>
      </c>
      <c r="J193" s="15" t="s">
        <v>1412</v>
      </c>
      <c r="K193" s="23" t="s">
        <v>1413</v>
      </c>
    </row>
    <row r="194" ht="14.25" customHeight="1">
      <c r="A194" s="24">
        <v>193.0</v>
      </c>
      <c r="B194" s="23" t="s">
        <v>1543</v>
      </c>
      <c r="C194" s="23" t="s">
        <v>1559</v>
      </c>
      <c r="D194" s="23" t="s">
        <v>1562</v>
      </c>
      <c r="E194" s="23" t="s">
        <v>1546</v>
      </c>
      <c r="F194" s="23" t="s">
        <v>31</v>
      </c>
      <c r="G194" s="23" t="s">
        <v>3</v>
      </c>
      <c r="H194" s="23">
        <v>28.0</v>
      </c>
      <c r="I194" s="23" t="s">
        <v>1411</v>
      </c>
      <c r="J194" s="15" t="s">
        <v>1412</v>
      </c>
      <c r="K194" s="23" t="s">
        <v>1413</v>
      </c>
    </row>
    <row r="195" ht="14.25" customHeight="1">
      <c r="A195" s="24">
        <v>194.0</v>
      </c>
      <c r="B195" s="23" t="s">
        <v>1543</v>
      </c>
      <c r="C195" s="23" t="s">
        <v>1565</v>
      </c>
      <c r="D195" s="23" t="s">
        <v>1562</v>
      </c>
      <c r="E195" s="23" t="s">
        <v>1546</v>
      </c>
      <c r="F195" s="23" t="s">
        <v>31</v>
      </c>
      <c r="G195" s="23" t="s">
        <v>3</v>
      </c>
      <c r="H195" s="23">
        <v>54.0</v>
      </c>
      <c r="I195" s="23" t="s">
        <v>1411</v>
      </c>
      <c r="J195" s="15" t="s">
        <v>1412</v>
      </c>
      <c r="K195" s="23" t="s">
        <v>1413</v>
      </c>
    </row>
    <row r="196" ht="14.25" customHeight="1">
      <c r="A196" s="24">
        <v>195.0</v>
      </c>
      <c r="B196" s="23" t="s">
        <v>1543</v>
      </c>
      <c r="C196" s="23" t="s">
        <v>1566</v>
      </c>
      <c r="D196" s="23" t="s">
        <v>1520</v>
      </c>
      <c r="E196" s="23" t="s">
        <v>1546</v>
      </c>
      <c r="F196" s="23" t="s">
        <v>31</v>
      </c>
      <c r="G196" s="23" t="s">
        <v>3</v>
      </c>
      <c r="H196" s="23">
        <v>34.0</v>
      </c>
      <c r="I196" s="23" t="s">
        <v>1411</v>
      </c>
      <c r="J196" s="15" t="s">
        <v>1412</v>
      </c>
      <c r="K196" s="23" t="s">
        <v>1413</v>
      </c>
    </row>
    <row r="197" ht="14.25" customHeight="1">
      <c r="A197" s="24">
        <v>196.0</v>
      </c>
      <c r="B197" s="23" t="s">
        <v>1543</v>
      </c>
      <c r="C197" s="23" t="s">
        <v>1566</v>
      </c>
      <c r="D197" s="23" t="s">
        <v>1520</v>
      </c>
      <c r="E197" s="23" t="s">
        <v>1546</v>
      </c>
      <c r="F197" s="23" t="s">
        <v>31</v>
      </c>
      <c r="G197" s="23" t="s">
        <v>3</v>
      </c>
      <c r="H197" s="23">
        <v>36.0</v>
      </c>
      <c r="I197" s="23" t="s">
        <v>1411</v>
      </c>
      <c r="J197" s="15" t="s">
        <v>1412</v>
      </c>
      <c r="K197" s="23" t="s">
        <v>1413</v>
      </c>
    </row>
    <row r="198" ht="14.25" customHeight="1">
      <c r="A198" s="24">
        <v>197.0</v>
      </c>
      <c r="B198" s="23" t="s">
        <v>1543</v>
      </c>
      <c r="C198" s="23" t="s">
        <v>1567</v>
      </c>
      <c r="D198" s="23" t="s">
        <v>1562</v>
      </c>
      <c r="E198" s="23" t="s">
        <v>1546</v>
      </c>
      <c r="F198" s="23" t="s">
        <v>31</v>
      </c>
      <c r="G198" s="23" t="s">
        <v>3</v>
      </c>
      <c r="H198" s="23">
        <v>59.0</v>
      </c>
      <c r="I198" s="23" t="s">
        <v>1411</v>
      </c>
      <c r="J198" s="15" t="s">
        <v>1412</v>
      </c>
      <c r="K198" s="23" t="s">
        <v>1413</v>
      </c>
    </row>
    <row r="199" ht="14.25" customHeight="1">
      <c r="A199" s="24">
        <v>198.0</v>
      </c>
      <c r="B199" s="23" t="s">
        <v>1543</v>
      </c>
      <c r="C199" s="23" t="s">
        <v>1568</v>
      </c>
      <c r="D199" s="23" t="s">
        <v>1559</v>
      </c>
      <c r="E199" s="23" t="s">
        <v>1546</v>
      </c>
      <c r="F199" s="23" t="s">
        <v>31</v>
      </c>
      <c r="G199" s="23" t="s">
        <v>3</v>
      </c>
      <c r="H199" s="23">
        <v>31.0</v>
      </c>
      <c r="I199" s="23" t="s">
        <v>1411</v>
      </c>
      <c r="J199" s="15" t="s">
        <v>1412</v>
      </c>
      <c r="K199" s="23" t="s">
        <v>1413</v>
      </c>
    </row>
    <row r="200" ht="14.25" customHeight="1">
      <c r="A200" s="24">
        <v>199.0</v>
      </c>
      <c r="B200" s="23" t="s">
        <v>1543</v>
      </c>
      <c r="C200" s="23" t="s">
        <v>1569</v>
      </c>
      <c r="D200" s="23" t="s">
        <v>1570</v>
      </c>
      <c r="E200" s="23" t="s">
        <v>1546</v>
      </c>
      <c r="F200" s="23" t="s">
        <v>31</v>
      </c>
      <c r="G200" s="23" t="s">
        <v>3</v>
      </c>
      <c r="H200" s="23">
        <v>33.0</v>
      </c>
      <c r="I200" s="23" t="s">
        <v>1411</v>
      </c>
      <c r="J200" s="15" t="s">
        <v>1412</v>
      </c>
      <c r="K200" s="23" t="s">
        <v>1413</v>
      </c>
    </row>
    <row r="201" ht="14.25" customHeight="1">
      <c r="A201" s="24">
        <v>200.0</v>
      </c>
      <c r="B201" s="23" t="s">
        <v>1543</v>
      </c>
      <c r="C201" s="23" t="s">
        <v>1569</v>
      </c>
      <c r="D201" s="23" t="s">
        <v>1570</v>
      </c>
      <c r="E201" s="23" t="s">
        <v>1546</v>
      </c>
      <c r="F201" s="23" t="s">
        <v>31</v>
      </c>
      <c r="G201" s="23" t="s">
        <v>3</v>
      </c>
      <c r="H201" s="23">
        <v>53.0</v>
      </c>
      <c r="I201" s="23" t="s">
        <v>1411</v>
      </c>
      <c r="J201" s="15" t="s">
        <v>1412</v>
      </c>
      <c r="K201" s="23" t="s">
        <v>1413</v>
      </c>
    </row>
    <row r="202" ht="14.25" customHeight="1">
      <c r="A202" s="24">
        <v>201.0</v>
      </c>
      <c r="B202" s="23" t="s">
        <v>1543</v>
      </c>
      <c r="C202" s="23" t="s">
        <v>1571</v>
      </c>
      <c r="D202" s="23" t="s">
        <v>1570</v>
      </c>
      <c r="E202" s="23" t="s">
        <v>1546</v>
      </c>
      <c r="F202" s="23" t="s">
        <v>31</v>
      </c>
      <c r="G202" s="23" t="s">
        <v>3</v>
      </c>
      <c r="H202" s="23">
        <v>16.0</v>
      </c>
      <c r="I202" s="23" t="s">
        <v>1411</v>
      </c>
      <c r="J202" s="15" t="s">
        <v>1412</v>
      </c>
      <c r="K202" s="23" t="s">
        <v>1413</v>
      </c>
    </row>
    <row r="203" ht="14.25" customHeight="1">
      <c r="A203" s="24">
        <v>202.0</v>
      </c>
      <c r="B203" s="23" t="s">
        <v>1543</v>
      </c>
      <c r="C203" s="23" t="s">
        <v>1571</v>
      </c>
      <c r="D203" s="23" t="s">
        <v>1570</v>
      </c>
      <c r="E203" s="23" t="s">
        <v>1546</v>
      </c>
      <c r="F203" s="23" t="s">
        <v>31</v>
      </c>
      <c r="G203" s="23" t="s">
        <v>3</v>
      </c>
      <c r="H203" s="23">
        <v>20.0</v>
      </c>
      <c r="I203" s="23" t="s">
        <v>1411</v>
      </c>
      <c r="J203" s="15" t="s">
        <v>1412</v>
      </c>
      <c r="K203" s="23" t="s">
        <v>1413</v>
      </c>
    </row>
    <row r="204" ht="14.25" customHeight="1">
      <c r="A204" s="24">
        <v>203.0</v>
      </c>
      <c r="B204" s="23" t="s">
        <v>1543</v>
      </c>
      <c r="C204" s="23" t="s">
        <v>1571</v>
      </c>
      <c r="D204" s="23" t="s">
        <v>1570</v>
      </c>
      <c r="E204" s="23" t="s">
        <v>1546</v>
      </c>
      <c r="F204" s="23" t="s">
        <v>31</v>
      </c>
      <c r="G204" s="23" t="s">
        <v>3</v>
      </c>
      <c r="H204" s="23">
        <v>57.0</v>
      </c>
      <c r="I204" s="23" t="s">
        <v>1411</v>
      </c>
      <c r="J204" s="15" t="s">
        <v>1412</v>
      </c>
      <c r="K204" s="23" t="s">
        <v>1413</v>
      </c>
    </row>
    <row r="205" ht="14.25" customHeight="1">
      <c r="A205" s="24">
        <v>204.0</v>
      </c>
      <c r="B205" s="23" t="s">
        <v>1543</v>
      </c>
      <c r="C205" s="23" t="s">
        <v>1571</v>
      </c>
      <c r="D205" s="23" t="s">
        <v>1570</v>
      </c>
      <c r="E205" s="23" t="s">
        <v>1546</v>
      </c>
      <c r="F205" s="23" t="s">
        <v>31</v>
      </c>
      <c r="G205" s="23" t="s">
        <v>3</v>
      </c>
      <c r="H205" s="23">
        <v>29.0</v>
      </c>
      <c r="I205" s="23" t="s">
        <v>1411</v>
      </c>
      <c r="J205" s="15" t="s">
        <v>1412</v>
      </c>
      <c r="K205" s="23" t="s">
        <v>1413</v>
      </c>
    </row>
    <row r="206" ht="14.25" customHeight="1">
      <c r="A206" s="24">
        <v>205.0</v>
      </c>
      <c r="B206" s="23" t="s">
        <v>1543</v>
      </c>
      <c r="C206" s="23" t="s">
        <v>1571</v>
      </c>
      <c r="D206" s="23" t="s">
        <v>1570</v>
      </c>
      <c r="E206" s="23" t="s">
        <v>1546</v>
      </c>
      <c r="F206" s="23" t="s">
        <v>31</v>
      </c>
      <c r="G206" s="23" t="s">
        <v>3</v>
      </c>
      <c r="H206" s="23">
        <v>24.0</v>
      </c>
      <c r="I206" s="23" t="s">
        <v>1411</v>
      </c>
      <c r="J206" s="15" t="s">
        <v>1412</v>
      </c>
      <c r="K206" s="23" t="s">
        <v>1413</v>
      </c>
    </row>
    <row r="207" ht="14.25" customHeight="1">
      <c r="A207" s="24">
        <v>206.0</v>
      </c>
      <c r="B207" s="23" t="s">
        <v>1543</v>
      </c>
      <c r="C207" s="23" t="s">
        <v>1571</v>
      </c>
      <c r="D207" s="23" t="s">
        <v>1570</v>
      </c>
      <c r="E207" s="23" t="s">
        <v>1546</v>
      </c>
      <c r="F207" s="23" t="s">
        <v>31</v>
      </c>
      <c r="G207" s="23" t="s">
        <v>3</v>
      </c>
      <c r="H207" s="23">
        <v>5.0</v>
      </c>
      <c r="I207" s="23" t="s">
        <v>1411</v>
      </c>
      <c r="J207" s="15" t="s">
        <v>1412</v>
      </c>
      <c r="K207" s="23" t="s">
        <v>1413</v>
      </c>
    </row>
    <row r="208" ht="14.25" customHeight="1">
      <c r="A208" s="24">
        <v>207.0</v>
      </c>
      <c r="B208" s="23" t="s">
        <v>1543</v>
      </c>
      <c r="C208" s="23" t="s">
        <v>1571</v>
      </c>
      <c r="D208" s="23" t="s">
        <v>1570</v>
      </c>
      <c r="E208" s="23" t="s">
        <v>1546</v>
      </c>
      <c r="F208" s="23" t="s">
        <v>31</v>
      </c>
      <c r="G208" s="23" t="s">
        <v>4</v>
      </c>
      <c r="H208" s="23">
        <v>57.0</v>
      </c>
      <c r="I208" s="23" t="s">
        <v>1411</v>
      </c>
      <c r="J208" s="15" t="s">
        <v>1412</v>
      </c>
      <c r="K208" s="23" t="s">
        <v>1413</v>
      </c>
    </row>
    <row r="209" ht="14.25" customHeight="1">
      <c r="A209" s="24">
        <v>208.0</v>
      </c>
      <c r="B209" s="23" t="s">
        <v>1543</v>
      </c>
      <c r="C209" s="23" t="s">
        <v>1572</v>
      </c>
      <c r="D209" s="23" t="s">
        <v>1573</v>
      </c>
      <c r="E209" s="23" t="s">
        <v>1546</v>
      </c>
      <c r="F209" s="23" t="s">
        <v>31</v>
      </c>
      <c r="G209" s="23" t="s">
        <v>3</v>
      </c>
      <c r="H209" s="23">
        <v>45.0</v>
      </c>
      <c r="I209" s="23" t="s">
        <v>1411</v>
      </c>
      <c r="J209" s="15" t="s">
        <v>1412</v>
      </c>
      <c r="K209" s="23" t="s">
        <v>1413</v>
      </c>
    </row>
    <row r="210" ht="14.25" customHeight="1">
      <c r="A210" s="24">
        <v>209.0</v>
      </c>
      <c r="B210" s="23" t="s">
        <v>1543</v>
      </c>
      <c r="C210" s="23" t="s">
        <v>1572</v>
      </c>
      <c r="D210" s="23" t="s">
        <v>1573</v>
      </c>
      <c r="E210" s="23" t="s">
        <v>1546</v>
      </c>
      <c r="F210" s="23" t="s">
        <v>31</v>
      </c>
      <c r="G210" s="23" t="s">
        <v>3</v>
      </c>
      <c r="H210" s="23">
        <v>60.0</v>
      </c>
      <c r="I210" s="23" t="s">
        <v>1411</v>
      </c>
      <c r="J210" s="15" t="s">
        <v>1412</v>
      </c>
      <c r="K210" s="23" t="s">
        <v>1413</v>
      </c>
    </row>
    <row r="211" ht="14.25" customHeight="1">
      <c r="A211" s="24">
        <v>210.0</v>
      </c>
      <c r="B211" s="23" t="s">
        <v>1543</v>
      </c>
      <c r="C211" s="23" t="s">
        <v>1572</v>
      </c>
      <c r="D211" s="23" t="s">
        <v>1573</v>
      </c>
      <c r="E211" s="23" t="s">
        <v>1546</v>
      </c>
      <c r="F211" s="23" t="s">
        <v>31</v>
      </c>
      <c r="G211" s="23" t="s">
        <v>3</v>
      </c>
      <c r="H211" s="23">
        <v>26.0</v>
      </c>
      <c r="I211" s="23" t="s">
        <v>1411</v>
      </c>
      <c r="J211" s="15" t="s">
        <v>1412</v>
      </c>
      <c r="K211" s="23" t="s">
        <v>1413</v>
      </c>
    </row>
    <row r="212" ht="14.25" customHeight="1">
      <c r="A212" s="24">
        <v>211.0</v>
      </c>
      <c r="B212" s="23" t="s">
        <v>1543</v>
      </c>
      <c r="C212" s="23" t="s">
        <v>1572</v>
      </c>
      <c r="D212" s="23" t="s">
        <v>1573</v>
      </c>
      <c r="E212" s="23" t="s">
        <v>1546</v>
      </c>
      <c r="F212" s="23" t="s">
        <v>31</v>
      </c>
      <c r="G212" s="23" t="s">
        <v>3</v>
      </c>
      <c r="H212" s="23">
        <v>30.0</v>
      </c>
      <c r="I212" s="23" t="s">
        <v>1411</v>
      </c>
      <c r="J212" s="15" t="s">
        <v>1412</v>
      </c>
      <c r="K212" s="23" t="s">
        <v>1413</v>
      </c>
    </row>
    <row r="213" ht="14.25" customHeight="1">
      <c r="A213" s="24">
        <v>212.0</v>
      </c>
      <c r="B213" s="23" t="s">
        <v>1543</v>
      </c>
      <c r="C213" s="23" t="s">
        <v>1572</v>
      </c>
      <c r="D213" s="23" t="s">
        <v>1573</v>
      </c>
      <c r="E213" s="23" t="s">
        <v>1546</v>
      </c>
      <c r="F213" s="23" t="s">
        <v>31</v>
      </c>
      <c r="G213" s="23" t="s">
        <v>3</v>
      </c>
      <c r="H213" s="23">
        <v>48.0</v>
      </c>
      <c r="I213" s="23" t="s">
        <v>1411</v>
      </c>
      <c r="J213" s="15" t="s">
        <v>1412</v>
      </c>
      <c r="K213" s="23" t="s">
        <v>1413</v>
      </c>
    </row>
    <row r="214" ht="14.25" customHeight="1">
      <c r="A214" s="24">
        <v>213.0</v>
      </c>
      <c r="B214" s="23" t="s">
        <v>1543</v>
      </c>
      <c r="C214" s="23" t="s">
        <v>1572</v>
      </c>
      <c r="D214" s="23" t="s">
        <v>1573</v>
      </c>
      <c r="E214" s="23" t="s">
        <v>1546</v>
      </c>
      <c r="F214" s="23" t="s">
        <v>31</v>
      </c>
      <c r="G214" s="23" t="s">
        <v>3</v>
      </c>
      <c r="H214" s="23">
        <v>25.0</v>
      </c>
      <c r="I214" s="23" t="s">
        <v>1411</v>
      </c>
      <c r="J214" s="15" t="s">
        <v>1412</v>
      </c>
      <c r="K214" s="23" t="s">
        <v>1413</v>
      </c>
    </row>
    <row r="215" ht="14.25" customHeight="1">
      <c r="A215" s="24">
        <v>214.0</v>
      </c>
      <c r="B215" s="23" t="s">
        <v>1543</v>
      </c>
      <c r="C215" s="23" t="s">
        <v>1572</v>
      </c>
      <c r="D215" s="23" t="s">
        <v>1573</v>
      </c>
      <c r="E215" s="23" t="s">
        <v>1546</v>
      </c>
      <c r="F215" s="23" t="s">
        <v>31</v>
      </c>
      <c r="G215" s="23" t="s">
        <v>3</v>
      </c>
      <c r="H215" s="23">
        <v>75.0</v>
      </c>
      <c r="I215" s="23" t="s">
        <v>1411</v>
      </c>
      <c r="J215" s="15" t="s">
        <v>1412</v>
      </c>
      <c r="K215" s="23" t="s">
        <v>1413</v>
      </c>
    </row>
    <row r="216" ht="14.25" customHeight="1">
      <c r="A216" s="24">
        <v>215.0</v>
      </c>
      <c r="B216" s="23" t="s">
        <v>1543</v>
      </c>
      <c r="C216" s="23" t="s">
        <v>1572</v>
      </c>
      <c r="D216" s="23" t="s">
        <v>1573</v>
      </c>
      <c r="E216" s="23" t="s">
        <v>1546</v>
      </c>
      <c r="F216" s="23" t="s">
        <v>31</v>
      </c>
      <c r="G216" s="23" t="s">
        <v>3</v>
      </c>
      <c r="H216" s="23">
        <v>61.0</v>
      </c>
      <c r="I216" s="23" t="s">
        <v>1411</v>
      </c>
      <c r="J216" s="15" t="s">
        <v>1412</v>
      </c>
      <c r="K216" s="23" t="s">
        <v>1413</v>
      </c>
    </row>
    <row r="217" ht="14.25" customHeight="1">
      <c r="A217" s="24">
        <v>216.0</v>
      </c>
      <c r="B217" s="23" t="s">
        <v>1543</v>
      </c>
      <c r="C217" s="23" t="s">
        <v>1572</v>
      </c>
      <c r="D217" s="23" t="s">
        <v>1573</v>
      </c>
      <c r="E217" s="23" t="s">
        <v>1546</v>
      </c>
      <c r="F217" s="23" t="s">
        <v>31</v>
      </c>
      <c r="G217" s="23" t="s">
        <v>3</v>
      </c>
      <c r="H217" s="23">
        <v>29.0</v>
      </c>
      <c r="I217" s="23" t="s">
        <v>1411</v>
      </c>
      <c r="J217" s="15" t="s">
        <v>1412</v>
      </c>
      <c r="K217" s="23" t="s">
        <v>1413</v>
      </c>
    </row>
    <row r="218" ht="14.25" customHeight="1">
      <c r="A218" s="24">
        <v>217.0</v>
      </c>
      <c r="B218" s="23" t="s">
        <v>1543</v>
      </c>
      <c r="C218" s="23" t="s">
        <v>1574</v>
      </c>
      <c r="D218" s="23" t="s">
        <v>1573</v>
      </c>
      <c r="E218" s="23" t="s">
        <v>1546</v>
      </c>
      <c r="F218" s="23" t="s">
        <v>31</v>
      </c>
      <c r="G218" s="23" t="s">
        <v>3</v>
      </c>
      <c r="H218" s="23">
        <v>30.0</v>
      </c>
      <c r="I218" s="23" t="s">
        <v>1411</v>
      </c>
      <c r="J218" s="15" t="s">
        <v>1412</v>
      </c>
      <c r="K218" s="23" t="s">
        <v>1413</v>
      </c>
    </row>
    <row r="219" ht="14.25" customHeight="1">
      <c r="A219" s="24">
        <v>218.0</v>
      </c>
      <c r="B219" s="23" t="s">
        <v>1543</v>
      </c>
      <c r="C219" s="23" t="s">
        <v>1574</v>
      </c>
      <c r="D219" s="23" t="s">
        <v>1573</v>
      </c>
      <c r="E219" s="23" t="s">
        <v>1546</v>
      </c>
      <c r="F219" s="23" t="s">
        <v>31</v>
      </c>
      <c r="G219" s="23" t="s">
        <v>3</v>
      </c>
      <c r="H219" s="23">
        <v>47.0</v>
      </c>
      <c r="I219" s="23" t="s">
        <v>1411</v>
      </c>
      <c r="J219" s="15" t="s">
        <v>1412</v>
      </c>
      <c r="K219" s="23" t="s">
        <v>1413</v>
      </c>
    </row>
    <row r="220" ht="14.25" customHeight="1">
      <c r="A220" s="24">
        <v>219.0</v>
      </c>
      <c r="B220" s="23" t="s">
        <v>1543</v>
      </c>
      <c r="C220" s="23" t="s">
        <v>1574</v>
      </c>
      <c r="D220" s="23" t="s">
        <v>1573</v>
      </c>
      <c r="E220" s="23" t="s">
        <v>1546</v>
      </c>
      <c r="F220" s="23" t="s">
        <v>31</v>
      </c>
      <c r="G220" s="23" t="s">
        <v>3</v>
      </c>
      <c r="H220" s="23">
        <v>30.0</v>
      </c>
      <c r="I220" s="23" t="s">
        <v>1411</v>
      </c>
      <c r="J220" s="15" t="s">
        <v>1412</v>
      </c>
      <c r="K220" s="23" t="s">
        <v>1413</v>
      </c>
    </row>
    <row r="221" ht="14.25" customHeight="1">
      <c r="A221" s="24">
        <v>220.0</v>
      </c>
      <c r="B221" s="23" t="s">
        <v>1543</v>
      </c>
      <c r="C221" s="23" t="s">
        <v>1526</v>
      </c>
      <c r="D221" s="23" t="s">
        <v>1573</v>
      </c>
      <c r="E221" s="23" t="s">
        <v>1546</v>
      </c>
      <c r="F221" s="23" t="s">
        <v>31</v>
      </c>
      <c r="G221" s="23" t="s">
        <v>3</v>
      </c>
      <c r="H221" s="23">
        <v>67.0</v>
      </c>
      <c r="I221" s="23" t="s">
        <v>1411</v>
      </c>
      <c r="J221" s="15" t="s">
        <v>1412</v>
      </c>
      <c r="K221" s="23" t="s">
        <v>1413</v>
      </c>
    </row>
    <row r="222" ht="14.25" customHeight="1">
      <c r="A222" s="24">
        <v>221.0</v>
      </c>
      <c r="B222" s="23" t="s">
        <v>1543</v>
      </c>
      <c r="C222" s="23" t="s">
        <v>1575</v>
      </c>
      <c r="D222" s="23" t="s">
        <v>1554</v>
      </c>
      <c r="E222" s="23" t="s">
        <v>1546</v>
      </c>
      <c r="F222" s="23" t="s">
        <v>31</v>
      </c>
      <c r="G222" s="23" t="s">
        <v>3</v>
      </c>
      <c r="H222" s="23">
        <v>20.0</v>
      </c>
      <c r="I222" s="23" t="s">
        <v>1411</v>
      </c>
      <c r="J222" s="15" t="s">
        <v>1412</v>
      </c>
      <c r="K222" s="23" t="s">
        <v>1413</v>
      </c>
    </row>
    <row r="223" ht="14.25" customHeight="1">
      <c r="A223" s="24">
        <v>222.0</v>
      </c>
      <c r="B223" s="23" t="s">
        <v>1543</v>
      </c>
      <c r="C223" s="23" t="s">
        <v>1576</v>
      </c>
      <c r="D223" s="23" t="s">
        <v>1576</v>
      </c>
      <c r="E223" s="23" t="s">
        <v>1546</v>
      </c>
      <c r="F223" s="23" t="s">
        <v>31</v>
      </c>
      <c r="G223" s="23" t="s">
        <v>3</v>
      </c>
      <c r="H223" s="23">
        <v>58.0</v>
      </c>
      <c r="I223" s="23" t="s">
        <v>1411</v>
      </c>
      <c r="J223" s="15" t="s">
        <v>1412</v>
      </c>
      <c r="K223" s="23" t="s">
        <v>1413</v>
      </c>
    </row>
    <row r="224" ht="14.25" customHeight="1">
      <c r="A224" s="24">
        <v>223.0</v>
      </c>
      <c r="B224" s="23" t="s">
        <v>1543</v>
      </c>
      <c r="C224" s="23" t="s">
        <v>1576</v>
      </c>
      <c r="D224" s="23" t="s">
        <v>1576</v>
      </c>
      <c r="E224" s="23" t="s">
        <v>1546</v>
      </c>
      <c r="F224" s="23" t="s">
        <v>31</v>
      </c>
      <c r="G224" s="23" t="s">
        <v>3</v>
      </c>
      <c r="H224" s="23">
        <v>65.0</v>
      </c>
      <c r="I224" s="23" t="s">
        <v>1411</v>
      </c>
      <c r="J224" s="15" t="s">
        <v>1412</v>
      </c>
      <c r="K224" s="23" t="s">
        <v>1413</v>
      </c>
    </row>
    <row r="225" ht="14.25" customHeight="1">
      <c r="A225" s="24">
        <v>224.0</v>
      </c>
      <c r="B225" s="23" t="s">
        <v>1543</v>
      </c>
      <c r="C225" s="23" t="s">
        <v>1577</v>
      </c>
      <c r="D225" s="23" t="s">
        <v>1578</v>
      </c>
      <c r="E225" s="23" t="s">
        <v>1546</v>
      </c>
      <c r="F225" s="23" t="s">
        <v>31</v>
      </c>
      <c r="G225" s="23" t="s">
        <v>3</v>
      </c>
      <c r="H225" s="23">
        <v>72.0</v>
      </c>
      <c r="I225" s="23" t="s">
        <v>1411</v>
      </c>
      <c r="J225" s="15" t="s">
        <v>1412</v>
      </c>
      <c r="K225" s="23" t="s">
        <v>1413</v>
      </c>
    </row>
    <row r="226" ht="14.25" customHeight="1">
      <c r="A226" s="24">
        <v>225.0</v>
      </c>
      <c r="B226" s="23" t="s">
        <v>1543</v>
      </c>
      <c r="C226" s="23" t="s">
        <v>1577</v>
      </c>
      <c r="D226" s="23" t="s">
        <v>1578</v>
      </c>
      <c r="E226" s="23" t="s">
        <v>1546</v>
      </c>
      <c r="F226" s="23" t="s">
        <v>31</v>
      </c>
      <c r="G226" s="23" t="s">
        <v>3</v>
      </c>
      <c r="H226" s="23">
        <v>62.0</v>
      </c>
      <c r="I226" s="23" t="s">
        <v>1411</v>
      </c>
      <c r="J226" s="15" t="s">
        <v>1412</v>
      </c>
      <c r="K226" s="23" t="s">
        <v>1413</v>
      </c>
    </row>
    <row r="227" ht="14.25" customHeight="1">
      <c r="A227" s="24">
        <v>226.0</v>
      </c>
      <c r="B227" s="23" t="s">
        <v>1543</v>
      </c>
      <c r="C227" s="23" t="s">
        <v>1579</v>
      </c>
      <c r="D227" s="23" t="s">
        <v>1573</v>
      </c>
      <c r="E227" s="23" t="s">
        <v>1546</v>
      </c>
      <c r="F227" s="23" t="s">
        <v>31</v>
      </c>
      <c r="G227" s="23" t="s">
        <v>3</v>
      </c>
      <c r="H227" s="23">
        <v>46.0</v>
      </c>
      <c r="I227" s="23" t="s">
        <v>1411</v>
      </c>
      <c r="J227" s="15" t="s">
        <v>1412</v>
      </c>
      <c r="K227" s="23" t="s">
        <v>1413</v>
      </c>
    </row>
    <row r="228" ht="14.25" customHeight="1">
      <c r="A228" s="24">
        <v>227.0</v>
      </c>
      <c r="B228" s="23" t="s">
        <v>1543</v>
      </c>
      <c r="C228" s="23" t="s">
        <v>1579</v>
      </c>
      <c r="D228" s="23" t="s">
        <v>1573</v>
      </c>
      <c r="E228" s="23" t="s">
        <v>1546</v>
      </c>
      <c r="F228" s="23" t="s">
        <v>31</v>
      </c>
      <c r="G228" s="23" t="s">
        <v>3</v>
      </c>
      <c r="H228" s="23">
        <v>60.0</v>
      </c>
      <c r="I228" s="23" t="s">
        <v>1411</v>
      </c>
      <c r="J228" s="15" t="s">
        <v>1412</v>
      </c>
      <c r="K228" s="23" t="s">
        <v>1413</v>
      </c>
    </row>
    <row r="229" ht="14.25" customHeight="1">
      <c r="A229" s="24">
        <v>228.0</v>
      </c>
      <c r="B229" s="23" t="s">
        <v>1543</v>
      </c>
      <c r="C229" s="23" t="s">
        <v>1580</v>
      </c>
      <c r="D229" s="23" t="s">
        <v>1554</v>
      </c>
      <c r="E229" s="23" t="s">
        <v>1546</v>
      </c>
      <c r="F229" s="23" t="s">
        <v>31</v>
      </c>
      <c r="G229" s="23" t="s">
        <v>3</v>
      </c>
      <c r="H229" s="23">
        <v>37.0</v>
      </c>
      <c r="I229" s="23" t="s">
        <v>1411</v>
      </c>
      <c r="J229" s="15" t="s">
        <v>1412</v>
      </c>
      <c r="K229" s="23" t="s">
        <v>1413</v>
      </c>
    </row>
    <row r="230" ht="14.25" customHeight="1">
      <c r="A230" s="24">
        <v>229.0</v>
      </c>
      <c r="B230" s="23" t="s">
        <v>1543</v>
      </c>
      <c r="C230" s="23" t="s">
        <v>1580</v>
      </c>
      <c r="D230" s="23" t="s">
        <v>1554</v>
      </c>
      <c r="E230" s="23" t="s">
        <v>1546</v>
      </c>
      <c r="F230" s="23" t="s">
        <v>31</v>
      </c>
      <c r="G230" s="23" t="s">
        <v>3</v>
      </c>
      <c r="H230" s="23">
        <v>39.0</v>
      </c>
      <c r="I230" s="23" t="s">
        <v>1411</v>
      </c>
      <c r="J230" s="15" t="s">
        <v>1412</v>
      </c>
      <c r="K230" s="23" t="s">
        <v>1413</v>
      </c>
    </row>
    <row r="231" ht="14.25" customHeight="1">
      <c r="A231" s="24">
        <v>230.0</v>
      </c>
      <c r="B231" s="23" t="s">
        <v>1543</v>
      </c>
      <c r="C231" s="23" t="s">
        <v>1573</v>
      </c>
      <c r="D231" s="23" t="s">
        <v>1573</v>
      </c>
      <c r="E231" s="23" t="s">
        <v>1546</v>
      </c>
      <c r="F231" s="23" t="s">
        <v>31</v>
      </c>
      <c r="G231" s="23" t="s">
        <v>3</v>
      </c>
      <c r="H231" s="23">
        <v>67.0</v>
      </c>
      <c r="I231" s="23" t="s">
        <v>1411</v>
      </c>
      <c r="J231" s="15" t="s">
        <v>1412</v>
      </c>
      <c r="K231" s="23" t="s">
        <v>1413</v>
      </c>
    </row>
    <row r="232" ht="14.25" customHeight="1">
      <c r="A232" s="24">
        <v>231.0</v>
      </c>
      <c r="B232" s="23" t="s">
        <v>1543</v>
      </c>
      <c r="C232" s="23" t="s">
        <v>1573</v>
      </c>
      <c r="D232" s="23" t="s">
        <v>1573</v>
      </c>
      <c r="E232" s="23" t="s">
        <v>1546</v>
      </c>
      <c r="F232" s="23" t="s">
        <v>31</v>
      </c>
      <c r="G232" s="23" t="s">
        <v>3</v>
      </c>
      <c r="H232" s="23">
        <v>40.0</v>
      </c>
      <c r="I232" s="23" t="s">
        <v>1411</v>
      </c>
      <c r="J232" s="15" t="s">
        <v>1412</v>
      </c>
      <c r="K232" s="23" t="s">
        <v>1413</v>
      </c>
    </row>
    <row r="233" ht="14.25" customHeight="1">
      <c r="A233" s="24">
        <v>232.0</v>
      </c>
      <c r="B233" s="23" t="s">
        <v>1543</v>
      </c>
      <c r="C233" s="23" t="s">
        <v>1573</v>
      </c>
      <c r="D233" s="23" t="s">
        <v>1573</v>
      </c>
      <c r="E233" s="23" t="s">
        <v>1546</v>
      </c>
      <c r="F233" s="23" t="s">
        <v>31</v>
      </c>
      <c r="G233" s="23" t="s">
        <v>3</v>
      </c>
      <c r="H233" s="23">
        <v>58.0</v>
      </c>
      <c r="I233" s="23" t="s">
        <v>1411</v>
      </c>
      <c r="J233" s="15" t="s">
        <v>1412</v>
      </c>
      <c r="K233" s="23" t="s">
        <v>1413</v>
      </c>
    </row>
    <row r="234" ht="14.25" customHeight="1">
      <c r="A234" s="24">
        <v>233.0</v>
      </c>
      <c r="B234" s="23" t="s">
        <v>1543</v>
      </c>
      <c r="C234" s="23" t="s">
        <v>1573</v>
      </c>
      <c r="D234" s="23" t="s">
        <v>1573</v>
      </c>
      <c r="E234" s="23" t="s">
        <v>1546</v>
      </c>
      <c r="F234" s="23" t="s">
        <v>31</v>
      </c>
      <c r="G234" s="23" t="s">
        <v>3</v>
      </c>
      <c r="H234" s="23">
        <v>66.0</v>
      </c>
      <c r="I234" s="23" t="s">
        <v>1411</v>
      </c>
      <c r="J234" s="15" t="s">
        <v>1412</v>
      </c>
      <c r="K234" s="23" t="s">
        <v>1413</v>
      </c>
    </row>
    <row r="235" ht="14.25" customHeight="1">
      <c r="A235" s="24">
        <v>234.0</v>
      </c>
      <c r="B235" s="23" t="s">
        <v>1543</v>
      </c>
      <c r="C235" s="23" t="s">
        <v>1573</v>
      </c>
      <c r="D235" s="23" t="s">
        <v>1573</v>
      </c>
      <c r="E235" s="23" t="s">
        <v>1546</v>
      </c>
      <c r="F235" s="23" t="s">
        <v>31</v>
      </c>
      <c r="G235" s="23" t="s">
        <v>3</v>
      </c>
      <c r="H235" s="23">
        <v>65.0</v>
      </c>
      <c r="I235" s="23" t="s">
        <v>1411</v>
      </c>
      <c r="J235" s="15" t="s">
        <v>1412</v>
      </c>
      <c r="K235" s="23" t="s">
        <v>1413</v>
      </c>
    </row>
    <row r="236" ht="14.25" customHeight="1">
      <c r="A236" s="24">
        <v>235.0</v>
      </c>
      <c r="B236" s="23" t="s">
        <v>1543</v>
      </c>
      <c r="C236" s="23" t="s">
        <v>1573</v>
      </c>
      <c r="D236" s="23" t="s">
        <v>1573</v>
      </c>
      <c r="E236" s="23" t="s">
        <v>1546</v>
      </c>
      <c r="F236" s="23" t="s">
        <v>31</v>
      </c>
      <c r="G236" s="23" t="s">
        <v>3</v>
      </c>
      <c r="H236" s="23">
        <v>50.0</v>
      </c>
      <c r="I236" s="23" t="s">
        <v>1411</v>
      </c>
      <c r="J236" s="15" t="s">
        <v>1412</v>
      </c>
      <c r="K236" s="23" t="s">
        <v>1413</v>
      </c>
    </row>
    <row r="237" ht="14.25" customHeight="1">
      <c r="A237" s="24">
        <v>236.0</v>
      </c>
      <c r="B237" s="23" t="s">
        <v>1543</v>
      </c>
      <c r="C237" s="23" t="s">
        <v>1573</v>
      </c>
      <c r="D237" s="23" t="s">
        <v>1573</v>
      </c>
      <c r="E237" s="23" t="s">
        <v>1546</v>
      </c>
      <c r="F237" s="23" t="s">
        <v>31</v>
      </c>
      <c r="G237" s="23" t="s">
        <v>3</v>
      </c>
      <c r="H237" s="23">
        <v>54.0</v>
      </c>
      <c r="I237" s="23" t="s">
        <v>1411</v>
      </c>
      <c r="J237" s="15" t="s">
        <v>1412</v>
      </c>
      <c r="K237" s="23" t="s">
        <v>1413</v>
      </c>
    </row>
    <row r="238" ht="14.25" customHeight="1">
      <c r="A238" s="24">
        <v>237.0</v>
      </c>
      <c r="B238" s="23" t="s">
        <v>1543</v>
      </c>
      <c r="C238" s="23" t="s">
        <v>1573</v>
      </c>
      <c r="D238" s="23" t="s">
        <v>1573</v>
      </c>
      <c r="E238" s="23" t="s">
        <v>1546</v>
      </c>
      <c r="F238" s="23" t="s">
        <v>31</v>
      </c>
      <c r="G238" s="23" t="s">
        <v>3</v>
      </c>
      <c r="H238" s="23">
        <v>83.0</v>
      </c>
      <c r="I238" s="23" t="s">
        <v>1411</v>
      </c>
      <c r="J238" s="15" t="s">
        <v>1412</v>
      </c>
      <c r="K238" s="23" t="s">
        <v>1413</v>
      </c>
    </row>
    <row r="239" ht="14.25" customHeight="1">
      <c r="A239" s="24">
        <v>238.0</v>
      </c>
      <c r="B239" s="23" t="s">
        <v>1543</v>
      </c>
      <c r="C239" s="23" t="s">
        <v>1573</v>
      </c>
      <c r="D239" s="23" t="s">
        <v>1573</v>
      </c>
      <c r="E239" s="23" t="s">
        <v>1546</v>
      </c>
      <c r="F239" s="23" t="s">
        <v>31</v>
      </c>
      <c r="G239" s="23" t="s">
        <v>3</v>
      </c>
      <c r="H239" s="23">
        <v>65.0</v>
      </c>
      <c r="I239" s="23" t="s">
        <v>1411</v>
      </c>
      <c r="J239" s="15" t="s">
        <v>1412</v>
      </c>
      <c r="K239" s="23" t="s">
        <v>1413</v>
      </c>
    </row>
    <row r="240" ht="14.25" customHeight="1">
      <c r="A240" s="24">
        <v>239.0</v>
      </c>
      <c r="B240" s="23" t="s">
        <v>1543</v>
      </c>
      <c r="C240" s="23" t="s">
        <v>1573</v>
      </c>
      <c r="D240" s="23" t="s">
        <v>1573</v>
      </c>
      <c r="E240" s="23" t="s">
        <v>1546</v>
      </c>
      <c r="F240" s="23" t="s">
        <v>31</v>
      </c>
      <c r="G240" s="23" t="s">
        <v>3</v>
      </c>
      <c r="H240" s="23">
        <v>41.0</v>
      </c>
      <c r="I240" s="23" t="s">
        <v>1411</v>
      </c>
      <c r="J240" s="15" t="s">
        <v>1412</v>
      </c>
      <c r="K240" s="23" t="s">
        <v>1413</v>
      </c>
    </row>
    <row r="241" ht="14.25" customHeight="1">
      <c r="A241" s="24">
        <v>240.0</v>
      </c>
      <c r="B241" s="23" t="s">
        <v>1543</v>
      </c>
      <c r="C241" s="23" t="s">
        <v>1573</v>
      </c>
      <c r="D241" s="23" t="s">
        <v>1573</v>
      </c>
      <c r="E241" s="23" t="s">
        <v>1546</v>
      </c>
      <c r="F241" s="23" t="s">
        <v>31</v>
      </c>
      <c r="G241" s="23" t="s">
        <v>3</v>
      </c>
      <c r="H241" s="23">
        <v>20.0</v>
      </c>
      <c r="I241" s="23" t="s">
        <v>1411</v>
      </c>
      <c r="J241" s="15" t="s">
        <v>1412</v>
      </c>
      <c r="K241" s="23" t="s">
        <v>1413</v>
      </c>
    </row>
    <row r="242" ht="14.25" customHeight="1">
      <c r="A242" s="24">
        <v>241.0</v>
      </c>
      <c r="B242" s="23" t="s">
        <v>1543</v>
      </c>
      <c r="C242" s="23" t="s">
        <v>1573</v>
      </c>
      <c r="D242" s="23" t="s">
        <v>1573</v>
      </c>
      <c r="E242" s="23" t="s">
        <v>1546</v>
      </c>
      <c r="F242" s="23" t="s">
        <v>31</v>
      </c>
      <c r="G242" s="23" t="s">
        <v>3</v>
      </c>
      <c r="H242" s="23">
        <v>65.0</v>
      </c>
      <c r="I242" s="23" t="s">
        <v>1411</v>
      </c>
      <c r="J242" s="15" t="s">
        <v>1412</v>
      </c>
      <c r="K242" s="23" t="s">
        <v>1413</v>
      </c>
    </row>
    <row r="243" ht="14.25" customHeight="1">
      <c r="A243" s="24">
        <v>242.0</v>
      </c>
      <c r="B243" s="23" t="s">
        <v>1543</v>
      </c>
      <c r="C243" s="23" t="s">
        <v>1581</v>
      </c>
      <c r="D243" s="23" t="s">
        <v>1582</v>
      </c>
      <c r="E243" s="23" t="s">
        <v>1546</v>
      </c>
      <c r="F243" s="23" t="s">
        <v>31</v>
      </c>
      <c r="G243" s="23" t="s">
        <v>3</v>
      </c>
      <c r="H243" s="23">
        <v>27.0</v>
      </c>
      <c r="I243" s="23" t="s">
        <v>1411</v>
      </c>
      <c r="J243" s="15" t="s">
        <v>1412</v>
      </c>
      <c r="K243" s="23" t="s">
        <v>1413</v>
      </c>
    </row>
    <row r="244" ht="14.25" customHeight="1">
      <c r="A244" s="24">
        <v>243.0</v>
      </c>
      <c r="B244" s="23" t="s">
        <v>1543</v>
      </c>
      <c r="C244" s="23" t="s">
        <v>1583</v>
      </c>
      <c r="D244" s="23" t="s">
        <v>1573</v>
      </c>
      <c r="E244" s="23" t="s">
        <v>1546</v>
      </c>
      <c r="F244" s="23" t="s">
        <v>31</v>
      </c>
      <c r="G244" s="23" t="s">
        <v>3</v>
      </c>
      <c r="H244" s="23">
        <v>30.0</v>
      </c>
      <c r="I244" s="23" t="s">
        <v>1411</v>
      </c>
      <c r="J244" s="15" t="s">
        <v>1412</v>
      </c>
      <c r="K244" s="23" t="s">
        <v>1413</v>
      </c>
    </row>
    <row r="245" ht="14.25" customHeight="1">
      <c r="A245" s="24">
        <v>244.0</v>
      </c>
      <c r="B245" s="23" t="s">
        <v>1543</v>
      </c>
      <c r="C245" s="23" t="s">
        <v>1583</v>
      </c>
      <c r="D245" s="23" t="s">
        <v>1573</v>
      </c>
      <c r="E245" s="23" t="s">
        <v>1546</v>
      </c>
      <c r="F245" s="23" t="s">
        <v>31</v>
      </c>
      <c r="G245" s="23" t="s">
        <v>3</v>
      </c>
      <c r="H245" s="23">
        <v>35.0</v>
      </c>
      <c r="I245" s="23" t="s">
        <v>1411</v>
      </c>
      <c r="J245" s="15" t="s">
        <v>1412</v>
      </c>
      <c r="K245" s="23" t="s">
        <v>1413</v>
      </c>
    </row>
    <row r="246" ht="14.25" customHeight="1">
      <c r="A246" s="24">
        <v>245.0</v>
      </c>
      <c r="B246" s="23" t="s">
        <v>1543</v>
      </c>
      <c r="C246" s="23" t="s">
        <v>1584</v>
      </c>
      <c r="D246" s="23" t="s">
        <v>1585</v>
      </c>
      <c r="E246" s="23" t="s">
        <v>1546</v>
      </c>
      <c r="F246" s="23" t="s">
        <v>31</v>
      </c>
      <c r="G246" s="23" t="s">
        <v>3</v>
      </c>
      <c r="H246" s="23">
        <v>45.0</v>
      </c>
      <c r="I246" s="23" t="s">
        <v>1411</v>
      </c>
      <c r="J246" s="15" t="s">
        <v>1412</v>
      </c>
      <c r="K246" s="23" t="s">
        <v>1413</v>
      </c>
    </row>
    <row r="247" ht="14.25" customHeight="1">
      <c r="A247" s="24">
        <v>246.0</v>
      </c>
      <c r="B247" s="23" t="s">
        <v>1543</v>
      </c>
      <c r="C247" s="23" t="s">
        <v>1586</v>
      </c>
      <c r="D247" s="23" t="s">
        <v>1585</v>
      </c>
      <c r="E247" s="23" t="s">
        <v>1546</v>
      </c>
      <c r="F247" s="23" t="s">
        <v>31</v>
      </c>
      <c r="G247" s="23" t="s">
        <v>3</v>
      </c>
      <c r="H247" s="23">
        <v>23.0</v>
      </c>
      <c r="I247" s="23" t="s">
        <v>1411</v>
      </c>
      <c r="J247" s="15" t="s">
        <v>1412</v>
      </c>
      <c r="K247" s="23" t="s">
        <v>1413</v>
      </c>
    </row>
    <row r="248" ht="14.25" customHeight="1">
      <c r="A248" s="24">
        <v>247.0</v>
      </c>
      <c r="B248" s="23" t="s">
        <v>1543</v>
      </c>
      <c r="C248" s="23" t="s">
        <v>1587</v>
      </c>
      <c r="D248" s="23" t="s">
        <v>1588</v>
      </c>
      <c r="E248" s="23" t="s">
        <v>1546</v>
      </c>
      <c r="F248" s="23" t="s">
        <v>31</v>
      </c>
      <c r="G248" s="23" t="s">
        <v>3</v>
      </c>
      <c r="H248" s="23">
        <v>30.0</v>
      </c>
      <c r="I248" s="23" t="s">
        <v>1411</v>
      </c>
      <c r="J248" s="15" t="s">
        <v>1412</v>
      </c>
      <c r="K248" s="23" t="s">
        <v>1413</v>
      </c>
    </row>
    <row r="249" ht="14.25" customHeight="1">
      <c r="A249" s="24">
        <v>248.0</v>
      </c>
      <c r="B249" s="23" t="s">
        <v>1543</v>
      </c>
      <c r="C249" s="23" t="s">
        <v>1589</v>
      </c>
      <c r="D249" s="23" t="s">
        <v>1590</v>
      </c>
      <c r="E249" s="23" t="s">
        <v>1546</v>
      </c>
      <c r="F249" s="23" t="s">
        <v>31</v>
      </c>
      <c r="G249" s="23" t="s">
        <v>3</v>
      </c>
      <c r="H249" s="23">
        <v>50.0</v>
      </c>
      <c r="I249" s="23" t="s">
        <v>1411</v>
      </c>
      <c r="J249" s="15" t="s">
        <v>1412</v>
      </c>
      <c r="K249" s="23" t="s">
        <v>1413</v>
      </c>
    </row>
    <row r="250" ht="14.25" customHeight="1">
      <c r="A250" s="24">
        <v>249.0</v>
      </c>
      <c r="B250" s="23" t="s">
        <v>1543</v>
      </c>
      <c r="C250" s="23" t="s">
        <v>1591</v>
      </c>
      <c r="D250" s="23" t="s">
        <v>1592</v>
      </c>
      <c r="E250" s="23" t="s">
        <v>1546</v>
      </c>
      <c r="F250" s="23" t="s">
        <v>31</v>
      </c>
      <c r="G250" s="23" t="s">
        <v>3</v>
      </c>
      <c r="H250" s="23">
        <v>30.0</v>
      </c>
      <c r="I250" s="23" t="s">
        <v>1411</v>
      </c>
      <c r="J250" s="15" t="s">
        <v>1412</v>
      </c>
      <c r="K250" s="23" t="s">
        <v>1413</v>
      </c>
    </row>
    <row r="251" ht="14.25" customHeight="1">
      <c r="A251" s="24">
        <v>250.0</v>
      </c>
      <c r="B251" s="23" t="s">
        <v>1543</v>
      </c>
      <c r="C251" s="23" t="s">
        <v>1593</v>
      </c>
      <c r="D251" s="23" t="s">
        <v>1592</v>
      </c>
      <c r="E251" s="23" t="s">
        <v>1546</v>
      </c>
      <c r="F251" s="23" t="s">
        <v>31</v>
      </c>
      <c r="G251" s="23" t="s">
        <v>3</v>
      </c>
      <c r="H251" s="23">
        <v>28.0</v>
      </c>
      <c r="I251" s="23" t="s">
        <v>1411</v>
      </c>
      <c r="J251" s="15" t="s">
        <v>1412</v>
      </c>
      <c r="K251" s="23" t="s">
        <v>1413</v>
      </c>
    </row>
    <row r="252" ht="14.25" customHeight="1">
      <c r="A252" s="24">
        <v>251.0</v>
      </c>
      <c r="B252" s="23" t="s">
        <v>1543</v>
      </c>
      <c r="C252" s="23" t="s">
        <v>1594</v>
      </c>
      <c r="D252" s="23" t="s">
        <v>1590</v>
      </c>
      <c r="E252" s="23" t="s">
        <v>1546</v>
      </c>
      <c r="F252" s="23" t="s">
        <v>31</v>
      </c>
      <c r="G252" s="23" t="s">
        <v>3</v>
      </c>
      <c r="H252" s="23">
        <v>42.0</v>
      </c>
      <c r="I252" s="23" t="s">
        <v>1411</v>
      </c>
      <c r="J252" s="15" t="s">
        <v>1412</v>
      </c>
      <c r="K252" s="23" t="s">
        <v>1413</v>
      </c>
    </row>
    <row r="253" ht="14.25" customHeight="1">
      <c r="A253" s="24">
        <v>252.0</v>
      </c>
      <c r="B253" s="23" t="s">
        <v>1543</v>
      </c>
      <c r="C253" s="23" t="s">
        <v>1595</v>
      </c>
      <c r="D253" s="23" t="s">
        <v>1596</v>
      </c>
      <c r="E253" s="23" t="s">
        <v>1546</v>
      </c>
      <c r="F253" s="23" t="s">
        <v>31</v>
      </c>
      <c r="G253" s="23" t="s">
        <v>3</v>
      </c>
      <c r="H253" s="23">
        <v>32.0</v>
      </c>
      <c r="I253" s="23" t="s">
        <v>1411</v>
      </c>
      <c r="J253" s="15" t="s">
        <v>1412</v>
      </c>
      <c r="K253" s="23" t="s">
        <v>1413</v>
      </c>
    </row>
    <row r="254" ht="14.25" customHeight="1">
      <c r="A254" s="24">
        <v>253.0</v>
      </c>
      <c r="B254" s="23" t="s">
        <v>1543</v>
      </c>
      <c r="C254" s="23" t="s">
        <v>1595</v>
      </c>
      <c r="D254" s="23" t="s">
        <v>1596</v>
      </c>
      <c r="E254" s="23" t="s">
        <v>1546</v>
      </c>
      <c r="F254" s="23" t="s">
        <v>31</v>
      </c>
      <c r="G254" s="23" t="s">
        <v>3</v>
      </c>
      <c r="H254" s="23">
        <v>45.0</v>
      </c>
      <c r="I254" s="23" t="s">
        <v>1411</v>
      </c>
      <c r="J254" s="15" t="s">
        <v>1412</v>
      </c>
      <c r="K254" s="23" t="s">
        <v>1413</v>
      </c>
    </row>
    <row r="255" ht="14.25" customHeight="1">
      <c r="A255" s="24">
        <v>254.0</v>
      </c>
      <c r="B255" s="23" t="s">
        <v>1543</v>
      </c>
      <c r="C255" s="23" t="s">
        <v>1450</v>
      </c>
      <c r="D255" s="23" t="s">
        <v>1597</v>
      </c>
      <c r="E255" s="23" t="s">
        <v>1546</v>
      </c>
      <c r="F255" s="23" t="s">
        <v>31</v>
      </c>
      <c r="G255" s="23" t="s">
        <v>3</v>
      </c>
      <c r="H255" s="23">
        <v>39.0</v>
      </c>
      <c r="I255" s="23" t="s">
        <v>1411</v>
      </c>
      <c r="J255" s="15" t="s">
        <v>1412</v>
      </c>
      <c r="K255" s="23" t="s">
        <v>1413</v>
      </c>
    </row>
    <row r="256" ht="14.25" customHeight="1">
      <c r="A256" s="24">
        <v>255.0</v>
      </c>
      <c r="B256" s="23" t="s">
        <v>1543</v>
      </c>
      <c r="C256" s="23" t="s">
        <v>1598</v>
      </c>
      <c r="D256" s="23" t="s">
        <v>1597</v>
      </c>
      <c r="E256" s="23" t="s">
        <v>1546</v>
      </c>
      <c r="F256" s="23" t="s">
        <v>31</v>
      </c>
      <c r="G256" s="23" t="s">
        <v>3</v>
      </c>
      <c r="H256" s="23">
        <v>37.0</v>
      </c>
      <c r="I256" s="23" t="s">
        <v>1411</v>
      </c>
      <c r="J256" s="15" t="s">
        <v>1412</v>
      </c>
      <c r="K256" s="23" t="s">
        <v>1413</v>
      </c>
    </row>
    <row r="257" ht="14.25" customHeight="1">
      <c r="A257" s="24">
        <v>256.0</v>
      </c>
      <c r="B257" s="23" t="s">
        <v>1543</v>
      </c>
      <c r="C257" s="23" t="s">
        <v>1599</v>
      </c>
      <c r="D257" s="23" t="s">
        <v>1600</v>
      </c>
      <c r="E257" s="23" t="s">
        <v>1546</v>
      </c>
      <c r="F257" s="23" t="s">
        <v>31</v>
      </c>
      <c r="G257" s="23" t="s">
        <v>3</v>
      </c>
      <c r="H257" s="23">
        <v>26.0</v>
      </c>
      <c r="I257" s="23" t="s">
        <v>1411</v>
      </c>
      <c r="J257" s="15" t="s">
        <v>1412</v>
      </c>
      <c r="K257" s="23" t="s">
        <v>1413</v>
      </c>
    </row>
    <row r="258" ht="14.25" customHeight="1">
      <c r="A258" s="24">
        <v>257.0</v>
      </c>
      <c r="B258" s="23" t="s">
        <v>1543</v>
      </c>
      <c r="C258" s="23" t="s">
        <v>1599</v>
      </c>
      <c r="D258" s="23" t="s">
        <v>1600</v>
      </c>
      <c r="E258" s="23" t="s">
        <v>1546</v>
      </c>
      <c r="F258" s="23" t="s">
        <v>31</v>
      </c>
      <c r="G258" s="23" t="s">
        <v>3</v>
      </c>
      <c r="H258" s="23">
        <v>39.0</v>
      </c>
      <c r="I258" s="23" t="s">
        <v>1411</v>
      </c>
      <c r="J258" s="15" t="s">
        <v>1412</v>
      </c>
      <c r="K258" s="23" t="s">
        <v>1413</v>
      </c>
    </row>
    <row r="259" ht="14.25" customHeight="1">
      <c r="A259" s="24">
        <v>258.0</v>
      </c>
      <c r="B259" s="23" t="s">
        <v>1543</v>
      </c>
      <c r="C259" s="23" t="s">
        <v>1601</v>
      </c>
      <c r="D259" s="23" t="s">
        <v>1597</v>
      </c>
      <c r="E259" s="23" t="s">
        <v>1546</v>
      </c>
      <c r="F259" s="23" t="s">
        <v>31</v>
      </c>
      <c r="G259" s="23" t="s">
        <v>3</v>
      </c>
      <c r="H259" s="23">
        <v>39.0</v>
      </c>
      <c r="I259" s="23" t="s">
        <v>1411</v>
      </c>
      <c r="J259" s="15" t="s">
        <v>1412</v>
      </c>
      <c r="K259" s="23" t="s">
        <v>1413</v>
      </c>
    </row>
    <row r="260" ht="14.25" customHeight="1">
      <c r="A260" s="24">
        <v>259.0</v>
      </c>
      <c r="B260" s="23" t="s">
        <v>1543</v>
      </c>
      <c r="C260" s="23" t="s">
        <v>1601</v>
      </c>
      <c r="D260" s="23" t="s">
        <v>1597</v>
      </c>
      <c r="E260" s="23" t="s">
        <v>1546</v>
      </c>
      <c r="F260" s="23" t="s">
        <v>31</v>
      </c>
      <c r="G260" s="23" t="s">
        <v>3</v>
      </c>
      <c r="H260" s="23">
        <v>46.0</v>
      </c>
      <c r="I260" s="23" t="s">
        <v>1411</v>
      </c>
      <c r="J260" s="15" t="s">
        <v>1412</v>
      </c>
      <c r="K260" s="23" t="s">
        <v>1413</v>
      </c>
    </row>
    <row r="261" ht="14.25" customHeight="1">
      <c r="A261" s="24">
        <v>260.0</v>
      </c>
      <c r="B261" s="23" t="s">
        <v>1543</v>
      </c>
      <c r="C261" s="23" t="s">
        <v>1602</v>
      </c>
      <c r="D261" s="23" t="s">
        <v>1597</v>
      </c>
      <c r="E261" s="23" t="s">
        <v>1546</v>
      </c>
      <c r="F261" s="23" t="s">
        <v>31</v>
      </c>
      <c r="G261" s="23" t="s">
        <v>3</v>
      </c>
      <c r="H261" s="23">
        <v>29.0</v>
      </c>
      <c r="I261" s="23" t="s">
        <v>1411</v>
      </c>
      <c r="J261" s="15" t="s">
        <v>1412</v>
      </c>
      <c r="K261" s="23" t="s">
        <v>1413</v>
      </c>
    </row>
    <row r="262" ht="14.25" customHeight="1">
      <c r="A262" s="24">
        <v>261.0</v>
      </c>
      <c r="B262" s="23" t="s">
        <v>1543</v>
      </c>
      <c r="C262" s="23" t="s">
        <v>1603</v>
      </c>
      <c r="D262" s="23" t="s">
        <v>1600</v>
      </c>
      <c r="E262" s="23" t="s">
        <v>1546</v>
      </c>
      <c r="F262" s="23" t="s">
        <v>31</v>
      </c>
      <c r="G262" s="23" t="s">
        <v>3</v>
      </c>
      <c r="H262" s="23">
        <v>30.0</v>
      </c>
      <c r="I262" s="23" t="s">
        <v>1411</v>
      </c>
      <c r="J262" s="15" t="s">
        <v>1412</v>
      </c>
      <c r="K262" s="23" t="s">
        <v>1413</v>
      </c>
    </row>
    <row r="263" ht="14.25" customHeight="1">
      <c r="A263" s="24">
        <v>262.0</v>
      </c>
      <c r="B263" s="23" t="s">
        <v>1543</v>
      </c>
      <c r="C263" s="23" t="s">
        <v>1604</v>
      </c>
      <c r="D263" s="23" t="s">
        <v>1600</v>
      </c>
      <c r="E263" s="23" t="s">
        <v>1546</v>
      </c>
      <c r="F263" s="23" t="s">
        <v>31</v>
      </c>
      <c r="G263" s="23" t="s">
        <v>3</v>
      </c>
      <c r="H263" s="23">
        <v>33.0</v>
      </c>
      <c r="I263" s="23" t="s">
        <v>1411</v>
      </c>
      <c r="J263" s="15" t="s">
        <v>1412</v>
      </c>
      <c r="K263" s="23" t="s">
        <v>1413</v>
      </c>
    </row>
    <row r="264" ht="14.25" customHeight="1">
      <c r="A264" s="24">
        <v>263.0</v>
      </c>
      <c r="B264" s="23" t="s">
        <v>1543</v>
      </c>
      <c r="C264" s="23" t="s">
        <v>1605</v>
      </c>
      <c r="D264" s="23" t="s">
        <v>1600</v>
      </c>
      <c r="E264" s="23" t="s">
        <v>1546</v>
      </c>
      <c r="F264" s="23" t="s">
        <v>31</v>
      </c>
      <c r="G264" s="23" t="s">
        <v>3</v>
      </c>
      <c r="H264" s="23">
        <v>47.0</v>
      </c>
      <c r="I264" s="23" t="s">
        <v>1411</v>
      </c>
      <c r="J264" s="15" t="s">
        <v>1412</v>
      </c>
      <c r="K264" s="23" t="s">
        <v>1413</v>
      </c>
    </row>
    <row r="265" ht="14.25" customHeight="1">
      <c r="A265" s="24">
        <v>264.0</v>
      </c>
      <c r="B265" s="23" t="s">
        <v>1543</v>
      </c>
      <c r="C265" s="23" t="s">
        <v>1605</v>
      </c>
      <c r="D265" s="23" t="s">
        <v>1600</v>
      </c>
      <c r="E265" s="23" t="s">
        <v>1546</v>
      </c>
      <c r="F265" s="23" t="s">
        <v>31</v>
      </c>
      <c r="G265" s="23" t="s">
        <v>3</v>
      </c>
      <c r="H265" s="23">
        <v>38.0</v>
      </c>
      <c r="I265" s="23" t="s">
        <v>1411</v>
      </c>
      <c r="J265" s="15" t="s">
        <v>1412</v>
      </c>
      <c r="K265" s="23" t="s">
        <v>1413</v>
      </c>
    </row>
    <row r="266" ht="14.25" customHeight="1">
      <c r="A266" s="24">
        <v>265.0</v>
      </c>
      <c r="B266" s="23" t="s">
        <v>1543</v>
      </c>
      <c r="C266" s="23" t="s">
        <v>1606</v>
      </c>
      <c r="D266" s="23" t="s">
        <v>1606</v>
      </c>
      <c r="E266" s="23" t="s">
        <v>1546</v>
      </c>
      <c r="F266" s="23" t="s">
        <v>31</v>
      </c>
      <c r="G266" s="23" t="s">
        <v>3</v>
      </c>
      <c r="H266" s="23">
        <v>18.0</v>
      </c>
      <c r="I266" s="23" t="s">
        <v>1411</v>
      </c>
      <c r="J266" s="15" t="s">
        <v>1412</v>
      </c>
      <c r="K266" s="23" t="s">
        <v>1413</v>
      </c>
    </row>
    <row r="267" ht="14.25" customHeight="1">
      <c r="A267" s="24">
        <v>266.0</v>
      </c>
      <c r="B267" s="23" t="s">
        <v>1543</v>
      </c>
      <c r="C267" s="23" t="s">
        <v>1606</v>
      </c>
      <c r="D267" s="23" t="s">
        <v>1606</v>
      </c>
      <c r="E267" s="23" t="s">
        <v>1546</v>
      </c>
      <c r="F267" s="23" t="s">
        <v>31</v>
      </c>
      <c r="G267" s="23" t="s">
        <v>3</v>
      </c>
      <c r="H267" s="23">
        <v>50.0</v>
      </c>
      <c r="I267" s="23" t="s">
        <v>1411</v>
      </c>
      <c r="J267" s="15" t="s">
        <v>1412</v>
      </c>
      <c r="K267" s="23" t="s">
        <v>1413</v>
      </c>
    </row>
    <row r="268" ht="14.25" customHeight="1">
      <c r="A268" s="24">
        <v>267.0</v>
      </c>
      <c r="B268" s="23" t="s">
        <v>1543</v>
      </c>
      <c r="C268" s="23" t="s">
        <v>1607</v>
      </c>
      <c r="D268" s="23" t="s">
        <v>1608</v>
      </c>
      <c r="E268" s="23" t="s">
        <v>1546</v>
      </c>
      <c r="F268" s="23" t="s">
        <v>31</v>
      </c>
      <c r="G268" s="23" t="s">
        <v>3</v>
      </c>
      <c r="H268" s="23">
        <v>70.0</v>
      </c>
      <c r="I268" s="23" t="s">
        <v>1411</v>
      </c>
      <c r="J268" s="15" t="s">
        <v>1412</v>
      </c>
      <c r="K268" s="23" t="s">
        <v>1413</v>
      </c>
    </row>
    <row r="269" ht="14.25" customHeight="1">
      <c r="A269" s="24">
        <v>268.0</v>
      </c>
      <c r="B269" s="23" t="s">
        <v>1609</v>
      </c>
      <c r="C269" s="23" t="s">
        <v>1610</v>
      </c>
      <c r="D269" s="23" t="s">
        <v>1609</v>
      </c>
      <c r="E269" s="23" t="s">
        <v>1611</v>
      </c>
      <c r="F269" s="23" t="s">
        <v>31</v>
      </c>
      <c r="G269" s="23" t="s">
        <v>4</v>
      </c>
      <c r="H269" s="23">
        <v>23.0</v>
      </c>
      <c r="I269" s="23" t="s">
        <v>1411</v>
      </c>
      <c r="J269" s="15" t="s">
        <v>1412</v>
      </c>
      <c r="K269" s="23" t="s">
        <v>1413</v>
      </c>
    </row>
    <row r="270" ht="14.25" customHeight="1">
      <c r="A270" s="24">
        <v>269.0</v>
      </c>
      <c r="B270" s="23" t="s">
        <v>1609</v>
      </c>
      <c r="C270" s="23" t="s">
        <v>1612</v>
      </c>
      <c r="D270" s="23" t="s">
        <v>1613</v>
      </c>
      <c r="E270" s="23" t="s">
        <v>1611</v>
      </c>
      <c r="F270" s="23" t="s">
        <v>31</v>
      </c>
      <c r="G270" s="23" t="s">
        <v>4</v>
      </c>
      <c r="H270" s="23">
        <v>42.0</v>
      </c>
      <c r="I270" s="23" t="s">
        <v>1411</v>
      </c>
      <c r="J270" s="15" t="s">
        <v>1412</v>
      </c>
      <c r="K270" s="23" t="s">
        <v>1413</v>
      </c>
    </row>
    <row r="271" ht="14.25" customHeight="1">
      <c r="A271" s="24">
        <v>270.0</v>
      </c>
      <c r="B271" s="23" t="s">
        <v>1609</v>
      </c>
      <c r="C271" s="23" t="s">
        <v>1614</v>
      </c>
      <c r="D271" s="23" t="s">
        <v>1614</v>
      </c>
      <c r="E271" s="23" t="s">
        <v>1611</v>
      </c>
      <c r="F271" s="23" t="s">
        <v>31</v>
      </c>
      <c r="G271" s="23" t="s">
        <v>3</v>
      </c>
      <c r="H271" s="23">
        <v>35.0</v>
      </c>
      <c r="I271" s="23" t="s">
        <v>1538</v>
      </c>
      <c r="J271" s="15" t="s">
        <v>1412</v>
      </c>
      <c r="K271" s="23" t="s">
        <v>1413</v>
      </c>
    </row>
    <row r="272" ht="14.25" customHeight="1">
      <c r="A272" s="24">
        <v>271.0</v>
      </c>
      <c r="B272" s="23" t="s">
        <v>1609</v>
      </c>
      <c r="C272" s="23" t="s">
        <v>1615</v>
      </c>
      <c r="D272" s="23" t="s">
        <v>1614</v>
      </c>
      <c r="E272" s="23" t="s">
        <v>1611</v>
      </c>
      <c r="F272" s="23" t="s">
        <v>31</v>
      </c>
      <c r="G272" s="23" t="s">
        <v>3</v>
      </c>
      <c r="H272" s="23">
        <v>45.0</v>
      </c>
      <c r="I272" s="23" t="s">
        <v>1538</v>
      </c>
      <c r="J272" s="15" t="s">
        <v>1412</v>
      </c>
      <c r="K272" s="23" t="s">
        <v>1413</v>
      </c>
    </row>
    <row r="273" ht="14.25" customHeight="1">
      <c r="A273" s="24">
        <v>272.0</v>
      </c>
      <c r="B273" s="23" t="s">
        <v>1609</v>
      </c>
      <c r="C273" s="23" t="s">
        <v>1616</v>
      </c>
      <c r="D273" s="23" t="s">
        <v>1609</v>
      </c>
      <c r="E273" s="23" t="s">
        <v>1611</v>
      </c>
      <c r="F273" s="23" t="s">
        <v>31</v>
      </c>
      <c r="G273" s="23" t="s">
        <v>3</v>
      </c>
      <c r="H273" s="23">
        <v>25.0</v>
      </c>
      <c r="I273" s="23" t="s">
        <v>1538</v>
      </c>
      <c r="J273" s="15" t="s">
        <v>1412</v>
      </c>
      <c r="K273" s="23" t="s">
        <v>1413</v>
      </c>
    </row>
    <row r="274" ht="14.25" customHeight="1">
      <c r="A274" s="24">
        <v>273.0</v>
      </c>
      <c r="B274" s="23" t="s">
        <v>1609</v>
      </c>
      <c r="C274" s="23" t="s">
        <v>1617</v>
      </c>
      <c r="D274" s="23" t="s">
        <v>1609</v>
      </c>
      <c r="E274" s="23" t="s">
        <v>1611</v>
      </c>
      <c r="F274" s="23" t="s">
        <v>31</v>
      </c>
      <c r="G274" s="23" t="s">
        <v>3</v>
      </c>
      <c r="H274" s="23">
        <v>36.0</v>
      </c>
      <c r="I274" s="23" t="s">
        <v>1538</v>
      </c>
      <c r="J274" s="15" t="s">
        <v>1412</v>
      </c>
      <c r="K274" s="23" t="s">
        <v>1413</v>
      </c>
    </row>
    <row r="275" ht="14.25" customHeight="1">
      <c r="A275" s="24">
        <v>274.0</v>
      </c>
      <c r="B275" s="23" t="s">
        <v>1609</v>
      </c>
      <c r="C275" s="23"/>
      <c r="D275" s="23" t="s">
        <v>1609</v>
      </c>
      <c r="E275" s="23" t="s">
        <v>1611</v>
      </c>
      <c r="F275" s="23" t="s">
        <v>31</v>
      </c>
      <c r="G275" s="23" t="s">
        <v>3</v>
      </c>
      <c r="H275" s="23">
        <v>52.0</v>
      </c>
      <c r="I275" s="23" t="s">
        <v>1538</v>
      </c>
      <c r="J275" s="15" t="s">
        <v>1412</v>
      </c>
      <c r="K275" s="23" t="s">
        <v>1413</v>
      </c>
    </row>
    <row r="276" ht="14.25" customHeight="1">
      <c r="A276" s="24">
        <v>275.0</v>
      </c>
      <c r="B276" s="23" t="s">
        <v>1609</v>
      </c>
      <c r="C276" s="23" t="s">
        <v>1618</v>
      </c>
      <c r="D276" s="23" t="s">
        <v>1619</v>
      </c>
      <c r="E276" s="23" t="s">
        <v>1611</v>
      </c>
      <c r="F276" s="23" t="s">
        <v>31</v>
      </c>
      <c r="G276" s="23" t="s">
        <v>3</v>
      </c>
      <c r="H276" s="23">
        <v>23.0</v>
      </c>
      <c r="I276" s="23" t="s">
        <v>1538</v>
      </c>
      <c r="J276" s="15" t="s">
        <v>1412</v>
      </c>
      <c r="K276" s="23" t="s">
        <v>1413</v>
      </c>
    </row>
    <row r="277" ht="14.25" customHeight="1">
      <c r="A277" s="24">
        <v>276.0</v>
      </c>
      <c r="B277" s="23" t="s">
        <v>1609</v>
      </c>
      <c r="C277" s="23" t="s">
        <v>1620</v>
      </c>
      <c r="D277" s="23" t="s">
        <v>1613</v>
      </c>
      <c r="E277" s="23" t="s">
        <v>1611</v>
      </c>
      <c r="F277" s="23" t="s">
        <v>31</v>
      </c>
      <c r="G277" s="23" t="s">
        <v>3</v>
      </c>
      <c r="H277" s="23">
        <v>32.0</v>
      </c>
      <c r="I277" s="23" t="s">
        <v>1538</v>
      </c>
      <c r="J277" s="15" t="s">
        <v>1412</v>
      </c>
      <c r="K277" s="23" t="s">
        <v>1413</v>
      </c>
    </row>
    <row r="278" ht="14.25" customHeight="1">
      <c r="A278" s="24">
        <v>277.0</v>
      </c>
      <c r="B278" s="23" t="s">
        <v>1621</v>
      </c>
      <c r="C278" s="23" t="s">
        <v>1622</v>
      </c>
      <c r="D278" s="23" t="s">
        <v>1623</v>
      </c>
      <c r="E278" s="23" t="s">
        <v>1624</v>
      </c>
      <c r="F278" s="23" t="s">
        <v>31</v>
      </c>
      <c r="G278" s="23" t="s">
        <v>3</v>
      </c>
      <c r="H278" s="24">
        <v>80.0</v>
      </c>
      <c r="I278" s="23" t="s">
        <v>1411</v>
      </c>
      <c r="J278" s="15" t="s">
        <v>1412</v>
      </c>
      <c r="K278" s="23" t="s">
        <v>1413</v>
      </c>
    </row>
    <row r="279" ht="14.25" customHeight="1">
      <c r="A279" s="24">
        <v>278.0</v>
      </c>
      <c r="B279" s="23" t="s">
        <v>1621</v>
      </c>
      <c r="C279" s="23" t="s">
        <v>1625</v>
      </c>
      <c r="D279" s="23" t="s">
        <v>1626</v>
      </c>
      <c r="E279" s="23" t="s">
        <v>1624</v>
      </c>
      <c r="F279" s="23" t="s">
        <v>31</v>
      </c>
      <c r="G279" s="23" t="s">
        <v>3</v>
      </c>
      <c r="H279" s="24">
        <v>49.0</v>
      </c>
      <c r="I279" s="23" t="s">
        <v>1411</v>
      </c>
      <c r="J279" s="15" t="s">
        <v>1412</v>
      </c>
      <c r="K279" s="23" t="s">
        <v>1413</v>
      </c>
    </row>
    <row r="280" ht="14.25" customHeight="1">
      <c r="A280" s="24">
        <v>279.0</v>
      </c>
      <c r="B280" s="23" t="s">
        <v>1621</v>
      </c>
      <c r="C280" s="23" t="s">
        <v>1627</v>
      </c>
      <c r="D280" s="23" t="s">
        <v>1628</v>
      </c>
      <c r="E280" s="23" t="s">
        <v>1624</v>
      </c>
      <c r="F280" s="23" t="s">
        <v>31</v>
      </c>
      <c r="G280" s="23" t="s">
        <v>3</v>
      </c>
      <c r="H280" s="24">
        <v>74.0</v>
      </c>
      <c r="I280" s="23" t="s">
        <v>1411</v>
      </c>
      <c r="J280" s="15" t="s">
        <v>1412</v>
      </c>
      <c r="K280" s="23" t="s">
        <v>1413</v>
      </c>
    </row>
    <row r="281" ht="14.25" customHeight="1">
      <c r="A281" s="24">
        <v>280.0</v>
      </c>
      <c r="B281" s="23" t="s">
        <v>1621</v>
      </c>
      <c r="C281" s="23" t="s">
        <v>1629</v>
      </c>
      <c r="D281" s="23" t="s">
        <v>1628</v>
      </c>
      <c r="E281" s="23" t="s">
        <v>1624</v>
      </c>
      <c r="F281" s="23" t="s">
        <v>31</v>
      </c>
      <c r="G281" s="23" t="s">
        <v>3</v>
      </c>
      <c r="H281" s="24">
        <v>45.0</v>
      </c>
      <c r="I281" s="23" t="s">
        <v>1411</v>
      </c>
      <c r="J281" s="15" t="s">
        <v>1412</v>
      </c>
      <c r="K281" s="23" t="s">
        <v>1413</v>
      </c>
    </row>
    <row r="282" ht="14.25" customHeight="1">
      <c r="A282" s="24">
        <v>281.0</v>
      </c>
      <c r="B282" s="23" t="s">
        <v>1621</v>
      </c>
      <c r="C282" s="23" t="s">
        <v>1629</v>
      </c>
      <c r="D282" s="23" t="s">
        <v>1628</v>
      </c>
      <c r="E282" s="23" t="s">
        <v>1624</v>
      </c>
      <c r="F282" s="23" t="s">
        <v>31</v>
      </c>
      <c r="G282" s="23" t="s">
        <v>3</v>
      </c>
      <c r="H282" s="24">
        <v>45.0</v>
      </c>
      <c r="I282" s="23" t="s">
        <v>1411</v>
      </c>
      <c r="J282" s="15" t="s">
        <v>1412</v>
      </c>
      <c r="K282" s="23" t="s">
        <v>1413</v>
      </c>
    </row>
    <row r="283" ht="14.25" customHeight="1">
      <c r="A283" s="24">
        <v>282.0</v>
      </c>
      <c r="B283" s="23" t="s">
        <v>1621</v>
      </c>
      <c r="C283" s="23" t="s">
        <v>1630</v>
      </c>
      <c r="D283" s="23" t="s">
        <v>1628</v>
      </c>
      <c r="E283" s="23" t="s">
        <v>1624</v>
      </c>
      <c r="F283" s="23" t="s">
        <v>31</v>
      </c>
      <c r="G283" s="23" t="s">
        <v>3</v>
      </c>
      <c r="H283" s="24">
        <v>66.0</v>
      </c>
      <c r="I283" s="23" t="s">
        <v>1411</v>
      </c>
      <c r="J283" s="15" t="s">
        <v>1412</v>
      </c>
      <c r="K283" s="23" t="s">
        <v>1413</v>
      </c>
    </row>
    <row r="284" ht="14.25" customHeight="1">
      <c r="A284" s="24">
        <v>283.0</v>
      </c>
      <c r="B284" s="23" t="s">
        <v>1621</v>
      </c>
      <c r="C284" s="23" t="s">
        <v>1630</v>
      </c>
      <c r="D284" s="23" t="s">
        <v>1628</v>
      </c>
      <c r="E284" s="23" t="s">
        <v>1624</v>
      </c>
      <c r="F284" s="23" t="s">
        <v>31</v>
      </c>
      <c r="G284" s="23" t="s">
        <v>3</v>
      </c>
      <c r="H284" s="24">
        <v>63.0</v>
      </c>
      <c r="I284" s="23" t="s">
        <v>1411</v>
      </c>
      <c r="J284" s="15" t="s">
        <v>1412</v>
      </c>
      <c r="K284" s="23" t="s">
        <v>1413</v>
      </c>
    </row>
    <row r="285" ht="14.25" customHeight="1">
      <c r="A285" s="24">
        <v>284.0</v>
      </c>
      <c r="B285" s="23" t="s">
        <v>1621</v>
      </c>
      <c r="C285" s="23" t="s">
        <v>1625</v>
      </c>
      <c r="D285" s="23" t="s">
        <v>1626</v>
      </c>
      <c r="E285" s="23" t="s">
        <v>1624</v>
      </c>
      <c r="F285" s="23" t="s">
        <v>31</v>
      </c>
      <c r="G285" s="23" t="s">
        <v>3</v>
      </c>
      <c r="H285" s="24">
        <v>65.0</v>
      </c>
      <c r="I285" s="23" t="s">
        <v>1411</v>
      </c>
      <c r="J285" s="15" t="s">
        <v>1412</v>
      </c>
      <c r="K285" s="23" t="s">
        <v>1413</v>
      </c>
    </row>
    <row r="286" ht="14.25" customHeight="1">
      <c r="A286" s="24">
        <v>285.0</v>
      </c>
      <c r="B286" s="23" t="s">
        <v>1621</v>
      </c>
      <c r="C286" s="23" t="s">
        <v>1631</v>
      </c>
      <c r="D286" s="23" t="s">
        <v>1628</v>
      </c>
      <c r="E286" s="23" t="s">
        <v>1624</v>
      </c>
      <c r="F286" s="23" t="s">
        <v>31</v>
      </c>
      <c r="G286" s="23" t="s">
        <v>3</v>
      </c>
      <c r="H286" s="24">
        <v>61.0</v>
      </c>
      <c r="I286" s="23" t="s">
        <v>1411</v>
      </c>
      <c r="J286" s="15" t="s">
        <v>1412</v>
      </c>
      <c r="K286" s="23" t="s">
        <v>1413</v>
      </c>
    </row>
    <row r="287" ht="14.25" customHeight="1">
      <c r="A287" s="24">
        <v>286.0</v>
      </c>
      <c r="B287" s="23" t="s">
        <v>1621</v>
      </c>
      <c r="C287" s="23" t="s">
        <v>1631</v>
      </c>
      <c r="D287" s="23" t="s">
        <v>1628</v>
      </c>
      <c r="E287" s="23" t="s">
        <v>1624</v>
      </c>
      <c r="F287" s="23" t="s">
        <v>31</v>
      </c>
      <c r="G287" s="23" t="s">
        <v>3</v>
      </c>
      <c r="H287" s="24">
        <v>62.0</v>
      </c>
      <c r="I287" s="23" t="s">
        <v>1411</v>
      </c>
      <c r="J287" s="15" t="s">
        <v>1412</v>
      </c>
      <c r="K287" s="23" t="s">
        <v>1413</v>
      </c>
    </row>
    <row r="288" ht="14.25" customHeight="1">
      <c r="A288" s="24">
        <v>287.0</v>
      </c>
      <c r="B288" s="23" t="s">
        <v>1621</v>
      </c>
      <c r="C288" s="23" t="s">
        <v>1632</v>
      </c>
      <c r="D288" s="23" t="s">
        <v>1628</v>
      </c>
      <c r="E288" s="23" t="s">
        <v>1624</v>
      </c>
      <c r="F288" s="23" t="s">
        <v>31</v>
      </c>
      <c r="G288" s="23" t="s">
        <v>3</v>
      </c>
      <c r="H288" s="24">
        <v>63.0</v>
      </c>
      <c r="I288" s="23" t="s">
        <v>1411</v>
      </c>
      <c r="J288" s="15" t="s">
        <v>1412</v>
      </c>
      <c r="K288" s="23" t="s">
        <v>1413</v>
      </c>
    </row>
    <row r="289" ht="14.25" customHeight="1">
      <c r="A289" s="24">
        <v>288.0</v>
      </c>
      <c r="B289" s="23" t="s">
        <v>1621</v>
      </c>
      <c r="C289" s="23" t="s">
        <v>1632</v>
      </c>
      <c r="D289" s="23" t="s">
        <v>1628</v>
      </c>
      <c r="E289" s="23" t="s">
        <v>1624</v>
      </c>
      <c r="F289" s="23" t="s">
        <v>31</v>
      </c>
      <c r="G289" s="23" t="s">
        <v>3</v>
      </c>
      <c r="H289" s="24">
        <v>64.0</v>
      </c>
      <c r="I289" s="23" t="s">
        <v>1411</v>
      </c>
      <c r="J289" s="15" t="s">
        <v>1412</v>
      </c>
      <c r="K289" s="23" t="s">
        <v>1413</v>
      </c>
    </row>
    <row r="290" ht="14.25" customHeight="1">
      <c r="A290" s="24">
        <v>289.0</v>
      </c>
      <c r="B290" s="23" t="s">
        <v>1621</v>
      </c>
      <c r="C290" s="23" t="s">
        <v>1628</v>
      </c>
      <c r="D290" s="23" t="s">
        <v>1628</v>
      </c>
      <c r="E290" s="23" t="s">
        <v>1624</v>
      </c>
      <c r="F290" s="23" t="s">
        <v>31</v>
      </c>
      <c r="G290" s="23" t="s">
        <v>3</v>
      </c>
      <c r="H290" s="24">
        <v>64.0</v>
      </c>
      <c r="I290" s="23" t="s">
        <v>1411</v>
      </c>
      <c r="J290" s="15" t="s">
        <v>1412</v>
      </c>
      <c r="K290" s="23" t="s">
        <v>1413</v>
      </c>
    </row>
    <row r="291" ht="14.25" customHeight="1">
      <c r="A291" s="24">
        <v>290.0</v>
      </c>
      <c r="B291" s="23" t="s">
        <v>1621</v>
      </c>
      <c r="C291" s="23" t="s">
        <v>1628</v>
      </c>
      <c r="D291" s="23" t="s">
        <v>1628</v>
      </c>
      <c r="E291" s="23" t="s">
        <v>1624</v>
      </c>
      <c r="F291" s="23" t="s">
        <v>31</v>
      </c>
      <c r="G291" s="23" t="s">
        <v>5</v>
      </c>
      <c r="H291" s="23"/>
      <c r="I291" s="23" t="s">
        <v>1411</v>
      </c>
      <c r="J291" s="15" t="s">
        <v>1412</v>
      </c>
      <c r="K291" s="23" t="s">
        <v>1413</v>
      </c>
    </row>
    <row r="292" ht="14.25" customHeight="1">
      <c r="A292" s="24">
        <v>291.0</v>
      </c>
      <c r="B292" s="23" t="s">
        <v>1621</v>
      </c>
      <c r="C292" s="23" t="s">
        <v>1628</v>
      </c>
      <c r="D292" s="23" t="s">
        <v>1628</v>
      </c>
      <c r="E292" s="23" t="s">
        <v>1624</v>
      </c>
      <c r="F292" s="23" t="s">
        <v>31</v>
      </c>
      <c r="G292" s="23" t="s">
        <v>3</v>
      </c>
      <c r="H292" s="24">
        <v>59.0</v>
      </c>
      <c r="I292" s="23" t="s">
        <v>1411</v>
      </c>
      <c r="J292" s="15" t="s">
        <v>1412</v>
      </c>
      <c r="K292" s="23" t="s">
        <v>1413</v>
      </c>
    </row>
    <row r="293" ht="14.25" customHeight="1">
      <c r="A293" s="24">
        <v>292.0</v>
      </c>
      <c r="B293" s="23" t="s">
        <v>1621</v>
      </c>
      <c r="C293" s="23" t="s">
        <v>1628</v>
      </c>
      <c r="D293" s="23" t="s">
        <v>1628</v>
      </c>
      <c r="E293" s="23" t="s">
        <v>1624</v>
      </c>
      <c r="F293" s="23" t="s">
        <v>31</v>
      </c>
      <c r="G293" s="23" t="s">
        <v>3</v>
      </c>
      <c r="H293" s="24">
        <v>57.0</v>
      </c>
      <c r="I293" s="23" t="s">
        <v>1411</v>
      </c>
      <c r="J293" s="15" t="s">
        <v>1412</v>
      </c>
      <c r="K293" s="23" t="s">
        <v>1413</v>
      </c>
    </row>
    <row r="294" ht="14.25" customHeight="1">
      <c r="A294" s="24">
        <v>293.0</v>
      </c>
      <c r="B294" s="23" t="s">
        <v>1621</v>
      </c>
      <c r="C294" s="23" t="s">
        <v>1628</v>
      </c>
      <c r="D294" s="23" t="s">
        <v>1628</v>
      </c>
      <c r="E294" s="23" t="s">
        <v>1624</v>
      </c>
      <c r="F294" s="23" t="s">
        <v>31</v>
      </c>
      <c r="G294" s="23" t="s">
        <v>3</v>
      </c>
      <c r="H294" s="24">
        <v>76.0</v>
      </c>
      <c r="I294" s="23" t="s">
        <v>1411</v>
      </c>
      <c r="J294" s="15" t="s">
        <v>1412</v>
      </c>
      <c r="K294" s="23" t="s">
        <v>1413</v>
      </c>
    </row>
    <row r="295" ht="14.25" customHeight="1">
      <c r="A295" s="24">
        <v>294.0</v>
      </c>
      <c r="B295" s="23" t="s">
        <v>1621</v>
      </c>
      <c r="C295" s="23" t="s">
        <v>1628</v>
      </c>
      <c r="D295" s="23" t="s">
        <v>1628</v>
      </c>
      <c r="E295" s="23" t="s">
        <v>1624</v>
      </c>
      <c r="F295" s="23" t="s">
        <v>31</v>
      </c>
      <c r="G295" s="23" t="s">
        <v>3</v>
      </c>
      <c r="H295" s="24">
        <v>65.0</v>
      </c>
      <c r="I295" s="23" t="s">
        <v>1411</v>
      </c>
      <c r="J295" s="15" t="s">
        <v>1412</v>
      </c>
      <c r="K295" s="23" t="s">
        <v>1413</v>
      </c>
    </row>
    <row r="296" ht="14.25" customHeight="1">
      <c r="A296" s="24">
        <v>295.0</v>
      </c>
      <c r="B296" s="23" t="s">
        <v>1621</v>
      </c>
      <c r="C296" s="23" t="s">
        <v>1628</v>
      </c>
      <c r="D296" s="23" t="s">
        <v>1628</v>
      </c>
      <c r="E296" s="23" t="s">
        <v>1624</v>
      </c>
      <c r="F296" s="23" t="s">
        <v>31</v>
      </c>
      <c r="G296" s="23" t="s">
        <v>3</v>
      </c>
      <c r="H296" s="24">
        <v>65.0</v>
      </c>
      <c r="I296" s="23" t="s">
        <v>1411</v>
      </c>
      <c r="J296" s="15" t="s">
        <v>1412</v>
      </c>
      <c r="K296" s="23" t="s">
        <v>1413</v>
      </c>
    </row>
    <row r="297" ht="14.25" customHeight="1">
      <c r="A297" s="24">
        <v>296.0</v>
      </c>
      <c r="B297" s="23" t="s">
        <v>1621</v>
      </c>
      <c r="C297" s="23" t="s">
        <v>1633</v>
      </c>
      <c r="D297" s="23" t="s">
        <v>1628</v>
      </c>
      <c r="E297" s="23" t="s">
        <v>1624</v>
      </c>
      <c r="F297" s="23" t="s">
        <v>31</v>
      </c>
      <c r="G297" s="23" t="s">
        <v>3</v>
      </c>
      <c r="H297" s="24">
        <v>53.0</v>
      </c>
      <c r="I297" s="23" t="s">
        <v>1411</v>
      </c>
      <c r="J297" s="15" t="s">
        <v>1412</v>
      </c>
      <c r="K297" s="23" t="s">
        <v>1413</v>
      </c>
    </row>
    <row r="298" ht="14.25" customHeight="1">
      <c r="A298" s="24">
        <v>297.0</v>
      </c>
      <c r="B298" s="23" t="s">
        <v>1621</v>
      </c>
      <c r="C298" s="23" t="s">
        <v>1633</v>
      </c>
      <c r="D298" s="23" t="s">
        <v>1628</v>
      </c>
      <c r="E298" s="23" t="s">
        <v>1624</v>
      </c>
      <c r="F298" s="23" t="s">
        <v>31</v>
      </c>
      <c r="G298" s="23" t="s">
        <v>3</v>
      </c>
      <c r="H298" s="24">
        <v>60.0</v>
      </c>
      <c r="I298" s="23" t="s">
        <v>1411</v>
      </c>
      <c r="J298" s="15" t="s">
        <v>1412</v>
      </c>
      <c r="K298" s="23" t="s">
        <v>1413</v>
      </c>
    </row>
    <row r="299" ht="14.25" customHeight="1">
      <c r="A299" s="24">
        <v>298.0</v>
      </c>
      <c r="B299" s="23" t="s">
        <v>1634</v>
      </c>
      <c r="C299" s="23" t="s">
        <v>1635</v>
      </c>
      <c r="D299" s="23" t="s">
        <v>1636</v>
      </c>
      <c r="E299" s="23" t="s">
        <v>1637</v>
      </c>
      <c r="F299" s="23" t="s">
        <v>31</v>
      </c>
      <c r="G299" s="23" t="s">
        <v>3</v>
      </c>
      <c r="H299" s="23">
        <v>44.0</v>
      </c>
      <c r="I299" s="23" t="s">
        <v>1411</v>
      </c>
      <c r="J299" s="15" t="s">
        <v>1412</v>
      </c>
      <c r="K299" s="23" t="s">
        <v>1413</v>
      </c>
    </row>
    <row r="300" ht="14.25" customHeight="1">
      <c r="A300" s="24">
        <v>299.0</v>
      </c>
      <c r="B300" s="23" t="s">
        <v>1634</v>
      </c>
      <c r="C300" s="23" t="s">
        <v>1638</v>
      </c>
      <c r="D300" s="23" t="s">
        <v>1639</v>
      </c>
      <c r="E300" s="23" t="s">
        <v>1637</v>
      </c>
      <c r="F300" s="23" t="s">
        <v>31</v>
      </c>
      <c r="G300" s="23" t="s">
        <v>3</v>
      </c>
      <c r="H300" s="24">
        <v>25.0</v>
      </c>
      <c r="I300" s="23" t="s">
        <v>1411</v>
      </c>
      <c r="J300" s="15" t="s">
        <v>1412</v>
      </c>
      <c r="K300" s="23" t="s">
        <v>1413</v>
      </c>
    </row>
    <row r="301" ht="14.25" customHeight="1">
      <c r="A301" s="24">
        <v>300.0</v>
      </c>
      <c r="B301" s="23" t="s">
        <v>1634</v>
      </c>
      <c r="C301" s="23" t="s">
        <v>1635</v>
      </c>
      <c r="D301" s="23" t="s">
        <v>1640</v>
      </c>
      <c r="E301" s="23" t="s">
        <v>1637</v>
      </c>
      <c r="F301" s="23" t="s">
        <v>31</v>
      </c>
      <c r="G301" s="23" t="s">
        <v>3</v>
      </c>
      <c r="H301" s="24">
        <v>66.0</v>
      </c>
      <c r="I301" s="23" t="s">
        <v>1411</v>
      </c>
      <c r="J301" s="15" t="s">
        <v>1412</v>
      </c>
      <c r="K301" s="23" t="s">
        <v>1413</v>
      </c>
    </row>
    <row r="302" ht="14.25" customHeight="1">
      <c r="A302" s="24">
        <v>301.0</v>
      </c>
      <c r="B302" s="23" t="s">
        <v>1634</v>
      </c>
      <c r="C302" s="23" t="s">
        <v>1641</v>
      </c>
      <c r="D302" s="23" t="s">
        <v>1641</v>
      </c>
      <c r="E302" s="23" t="s">
        <v>1637</v>
      </c>
      <c r="F302" s="23" t="s">
        <v>31</v>
      </c>
      <c r="G302" s="23" t="s">
        <v>3</v>
      </c>
      <c r="H302" s="23">
        <v>72.0</v>
      </c>
      <c r="I302" s="23" t="s">
        <v>1411</v>
      </c>
      <c r="J302" s="15" t="s">
        <v>1412</v>
      </c>
      <c r="K302" s="23" t="s">
        <v>1413</v>
      </c>
    </row>
    <row r="303" ht="14.25" customHeight="1">
      <c r="A303" s="24">
        <v>302.0</v>
      </c>
      <c r="B303" s="23" t="s">
        <v>1634</v>
      </c>
      <c r="C303" s="23" t="s">
        <v>1642</v>
      </c>
      <c r="D303" s="23" t="s">
        <v>1643</v>
      </c>
      <c r="E303" s="23" t="s">
        <v>1637</v>
      </c>
      <c r="F303" s="23" t="s">
        <v>31</v>
      </c>
      <c r="G303" s="23" t="s">
        <v>3</v>
      </c>
      <c r="H303" s="23">
        <v>42.0</v>
      </c>
      <c r="I303" s="23" t="s">
        <v>1411</v>
      </c>
      <c r="J303" s="15" t="s">
        <v>1412</v>
      </c>
      <c r="K303" s="23" t="s">
        <v>1413</v>
      </c>
    </row>
    <row r="304" ht="14.25" customHeight="1">
      <c r="A304" s="24">
        <v>303.0</v>
      </c>
      <c r="B304" s="23" t="s">
        <v>1634</v>
      </c>
      <c r="C304" s="23" t="s">
        <v>1644</v>
      </c>
      <c r="D304" s="23" t="s">
        <v>1644</v>
      </c>
      <c r="E304" s="23" t="s">
        <v>1637</v>
      </c>
      <c r="F304" s="23" t="s">
        <v>31</v>
      </c>
      <c r="G304" s="23" t="s">
        <v>3</v>
      </c>
      <c r="H304" s="23">
        <v>51.0</v>
      </c>
      <c r="I304" s="23" t="s">
        <v>1411</v>
      </c>
      <c r="J304" s="15" t="s">
        <v>1412</v>
      </c>
      <c r="K304" s="23" t="s">
        <v>1413</v>
      </c>
    </row>
    <row r="305" ht="14.25" customHeight="1">
      <c r="A305" s="24">
        <v>304.0</v>
      </c>
      <c r="B305" s="23" t="s">
        <v>1634</v>
      </c>
      <c r="C305" s="23"/>
      <c r="D305" s="23"/>
      <c r="E305" s="23" t="s">
        <v>1637</v>
      </c>
      <c r="F305" s="23" t="s">
        <v>31</v>
      </c>
      <c r="G305" s="23" t="s">
        <v>4</v>
      </c>
      <c r="H305" s="23">
        <v>76.0</v>
      </c>
      <c r="I305" s="23" t="s">
        <v>1411</v>
      </c>
      <c r="J305" s="15" t="s">
        <v>1412</v>
      </c>
      <c r="K305" s="23" t="s">
        <v>1413</v>
      </c>
    </row>
    <row r="306" ht="14.25" customHeight="1">
      <c r="A306" s="24">
        <v>305.0</v>
      </c>
      <c r="B306" s="23" t="s">
        <v>1634</v>
      </c>
      <c r="C306" s="23" t="s">
        <v>1645</v>
      </c>
      <c r="D306" s="23" t="s">
        <v>1500</v>
      </c>
      <c r="E306" s="23" t="s">
        <v>1637</v>
      </c>
      <c r="F306" s="23" t="s">
        <v>31</v>
      </c>
      <c r="G306" s="23" t="s">
        <v>3</v>
      </c>
      <c r="H306" s="23">
        <v>79.0</v>
      </c>
      <c r="I306" s="23" t="s">
        <v>1411</v>
      </c>
      <c r="J306" s="15" t="s">
        <v>1412</v>
      </c>
      <c r="K306" s="23" t="s">
        <v>1413</v>
      </c>
    </row>
    <row r="307" ht="14.25" customHeight="1">
      <c r="A307" s="24">
        <v>306.0</v>
      </c>
      <c r="B307" s="23" t="s">
        <v>1634</v>
      </c>
      <c r="C307" s="23" t="s">
        <v>1646</v>
      </c>
      <c r="D307" s="23" t="s">
        <v>1646</v>
      </c>
      <c r="E307" s="23" t="s">
        <v>1637</v>
      </c>
      <c r="F307" s="23" t="s">
        <v>31</v>
      </c>
      <c r="G307" s="23" t="s">
        <v>3</v>
      </c>
      <c r="H307" s="23">
        <v>47.0</v>
      </c>
      <c r="I307" s="23" t="s">
        <v>1411</v>
      </c>
      <c r="J307" s="15" t="s">
        <v>1412</v>
      </c>
      <c r="K307" s="23" t="s">
        <v>1413</v>
      </c>
    </row>
    <row r="308" ht="14.25" customHeight="1">
      <c r="A308" s="24">
        <v>307.0</v>
      </c>
      <c r="B308" s="23" t="s">
        <v>1634</v>
      </c>
      <c r="C308" s="23" t="s">
        <v>1543</v>
      </c>
      <c r="D308" s="23" t="s">
        <v>1634</v>
      </c>
      <c r="E308" s="23" t="s">
        <v>1637</v>
      </c>
      <c r="F308" s="23" t="s">
        <v>31</v>
      </c>
      <c r="G308" s="23" t="s">
        <v>4</v>
      </c>
      <c r="H308" s="23">
        <v>64.0</v>
      </c>
      <c r="I308" s="23" t="s">
        <v>1411</v>
      </c>
      <c r="J308" s="15" t="s">
        <v>1412</v>
      </c>
      <c r="K308" s="23" t="s">
        <v>1413</v>
      </c>
    </row>
    <row r="309" ht="14.25" customHeight="1">
      <c r="A309" s="24">
        <v>308.0</v>
      </c>
      <c r="B309" s="23" t="s">
        <v>1634</v>
      </c>
      <c r="C309" s="23" t="s">
        <v>1647</v>
      </c>
      <c r="D309" s="23" t="s">
        <v>1648</v>
      </c>
      <c r="E309" s="23" t="s">
        <v>1637</v>
      </c>
      <c r="F309" s="23" t="s">
        <v>31</v>
      </c>
      <c r="G309" s="23" t="s">
        <v>4</v>
      </c>
      <c r="H309" s="23">
        <v>57.0</v>
      </c>
      <c r="I309" s="23" t="s">
        <v>1411</v>
      </c>
      <c r="J309" s="15" t="s">
        <v>1412</v>
      </c>
      <c r="K309" s="23" t="s">
        <v>1413</v>
      </c>
    </row>
    <row r="310" ht="14.25" customHeight="1">
      <c r="A310" s="24">
        <v>309.0</v>
      </c>
      <c r="B310" s="23" t="s">
        <v>1634</v>
      </c>
      <c r="C310" s="23" t="s">
        <v>1649</v>
      </c>
      <c r="D310" s="23" t="s">
        <v>1650</v>
      </c>
      <c r="E310" s="23" t="s">
        <v>1637</v>
      </c>
      <c r="F310" s="23" t="s">
        <v>31</v>
      </c>
      <c r="G310" s="23" t="s">
        <v>3</v>
      </c>
      <c r="H310" s="23">
        <v>35.0</v>
      </c>
      <c r="I310" s="23" t="s">
        <v>1411</v>
      </c>
      <c r="J310" s="15" t="s">
        <v>1412</v>
      </c>
      <c r="K310" s="23" t="s">
        <v>1413</v>
      </c>
    </row>
    <row r="311" ht="14.25" customHeight="1">
      <c r="A311" s="24">
        <v>310.0</v>
      </c>
      <c r="B311" s="23" t="s">
        <v>1634</v>
      </c>
      <c r="C311" s="23" t="s">
        <v>1651</v>
      </c>
      <c r="D311" s="23" t="s">
        <v>1652</v>
      </c>
      <c r="E311" s="23" t="s">
        <v>1637</v>
      </c>
      <c r="F311" s="23" t="s">
        <v>31</v>
      </c>
      <c r="G311" s="23" t="s">
        <v>3</v>
      </c>
      <c r="H311" s="23">
        <v>41.0</v>
      </c>
      <c r="I311" s="23" t="s">
        <v>1411</v>
      </c>
      <c r="J311" s="15" t="s">
        <v>1412</v>
      </c>
      <c r="K311" s="23" t="s">
        <v>1413</v>
      </c>
    </row>
    <row r="312" ht="14.25" customHeight="1">
      <c r="A312" s="24">
        <v>311.0</v>
      </c>
      <c r="B312" s="23" t="s">
        <v>1653</v>
      </c>
      <c r="C312" s="23" t="s">
        <v>1654</v>
      </c>
      <c r="D312" s="23" t="s">
        <v>1504</v>
      </c>
      <c r="E312" s="23" t="s">
        <v>1655</v>
      </c>
      <c r="F312" s="23" t="s">
        <v>31</v>
      </c>
      <c r="G312" s="23" t="s">
        <v>3</v>
      </c>
      <c r="H312" s="23">
        <v>33.0</v>
      </c>
      <c r="I312" s="23" t="s">
        <v>1411</v>
      </c>
      <c r="J312" s="15" t="s">
        <v>1412</v>
      </c>
      <c r="K312" s="23" t="s">
        <v>1413</v>
      </c>
    </row>
    <row r="313" ht="14.25" customHeight="1">
      <c r="A313" s="24">
        <v>312.0</v>
      </c>
      <c r="B313" s="23" t="s">
        <v>1653</v>
      </c>
      <c r="C313" s="23" t="s">
        <v>1656</v>
      </c>
      <c r="D313" s="23" t="s">
        <v>1656</v>
      </c>
      <c r="E313" s="23" t="s">
        <v>1655</v>
      </c>
      <c r="F313" s="23" t="s">
        <v>31</v>
      </c>
      <c r="G313" s="23" t="s">
        <v>3</v>
      </c>
      <c r="H313" s="23">
        <v>40.0</v>
      </c>
      <c r="I313" s="23" t="s">
        <v>1411</v>
      </c>
      <c r="J313" s="15" t="s">
        <v>1412</v>
      </c>
      <c r="K313" s="23" t="s">
        <v>1413</v>
      </c>
    </row>
    <row r="314" ht="14.25" customHeight="1">
      <c r="A314" s="24">
        <v>313.0</v>
      </c>
      <c r="B314" s="23" t="s">
        <v>1653</v>
      </c>
      <c r="C314" s="23" t="s">
        <v>1657</v>
      </c>
      <c r="D314" s="23" t="s">
        <v>1658</v>
      </c>
      <c r="E314" s="23" t="s">
        <v>1655</v>
      </c>
      <c r="F314" s="23" t="s">
        <v>31</v>
      </c>
      <c r="G314" s="23" t="s">
        <v>3</v>
      </c>
      <c r="H314" s="23">
        <v>27.0</v>
      </c>
      <c r="I314" s="23" t="s">
        <v>1411</v>
      </c>
      <c r="J314" s="15" t="s">
        <v>1412</v>
      </c>
      <c r="K314" s="23" t="s">
        <v>1413</v>
      </c>
    </row>
    <row r="315" ht="14.25" customHeight="1">
      <c r="A315" s="24">
        <v>314.0</v>
      </c>
      <c r="B315" s="23" t="s">
        <v>1653</v>
      </c>
      <c r="C315" s="23" t="s">
        <v>1659</v>
      </c>
      <c r="D315" s="23" t="s">
        <v>1658</v>
      </c>
      <c r="E315" s="23" t="s">
        <v>1655</v>
      </c>
      <c r="F315" s="23" t="s">
        <v>31</v>
      </c>
      <c r="G315" s="23" t="s">
        <v>3</v>
      </c>
      <c r="H315" s="23">
        <v>32.0</v>
      </c>
      <c r="I315" s="23" t="s">
        <v>1411</v>
      </c>
      <c r="J315" s="15" t="s">
        <v>1412</v>
      </c>
      <c r="K315" s="23" t="s">
        <v>1413</v>
      </c>
    </row>
    <row r="316" ht="14.25" customHeight="1">
      <c r="A316" s="24">
        <v>315.0</v>
      </c>
      <c r="B316" s="23" t="s">
        <v>1653</v>
      </c>
      <c r="C316" s="23" t="s">
        <v>1660</v>
      </c>
      <c r="D316" s="23" t="s">
        <v>1661</v>
      </c>
      <c r="E316" s="23" t="s">
        <v>1655</v>
      </c>
      <c r="F316" s="23" t="s">
        <v>31</v>
      </c>
      <c r="G316" s="23" t="s">
        <v>3</v>
      </c>
      <c r="H316" s="23">
        <v>22.0</v>
      </c>
      <c r="I316" s="23" t="s">
        <v>1411</v>
      </c>
      <c r="J316" s="15" t="s">
        <v>1412</v>
      </c>
      <c r="K316" s="23"/>
    </row>
    <row r="317" ht="14.25" customHeight="1">
      <c r="A317" s="24">
        <v>316.0</v>
      </c>
      <c r="B317" s="23" t="s">
        <v>1653</v>
      </c>
      <c r="C317" s="23" t="s">
        <v>1660</v>
      </c>
      <c r="D317" s="23" t="s">
        <v>1661</v>
      </c>
      <c r="E317" s="23" t="s">
        <v>1655</v>
      </c>
      <c r="F317" s="23" t="s">
        <v>31</v>
      </c>
      <c r="G317" s="23" t="s">
        <v>3</v>
      </c>
      <c r="H317" s="23">
        <v>27.0</v>
      </c>
      <c r="I317" s="23" t="s">
        <v>1411</v>
      </c>
      <c r="J317" s="15" t="s">
        <v>1412</v>
      </c>
      <c r="K317" s="23"/>
    </row>
    <row r="318" ht="14.25" customHeight="1">
      <c r="A318" s="24">
        <v>317.0</v>
      </c>
      <c r="B318" s="23" t="s">
        <v>1653</v>
      </c>
      <c r="C318" s="23" t="s">
        <v>1662</v>
      </c>
      <c r="D318" s="23" t="s">
        <v>1663</v>
      </c>
      <c r="E318" s="23" t="s">
        <v>1655</v>
      </c>
      <c r="F318" s="23" t="s">
        <v>31</v>
      </c>
      <c r="G318" s="23" t="s">
        <v>3</v>
      </c>
      <c r="H318" s="23">
        <v>24.0</v>
      </c>
      <c r="I318" s="23" t="s">
        <v>1411</v>
      </c>
      <c r="J318" s="15" t="s">
        <v>1412</v>
      </c>
      <c r="K318" s="23"/>
    </row>
    <row r="319" ht="14.25" customHeight="1">
      <c r="A319" s="24">
        <v>318.0</v>
      </c>
      <c r="B319" s="23" t="s">
        <v>1653</v>
      </c>
      <c r="C319" s="23" t="s">
        <v>1664</v>
      </c>
      <c r="D319" s="23" t="s">
        <v>1663</v>
      </c>
      <c r="E319" s="23" t="s">
        <v>1655</v>
      </c>
      <c r="F319" s="23" t="s">
        <v>31</v>
      </c>
      <c r="G319" s="23" t="s">
        <v>3</v>
      </c>
      <c r="H319" s="23">
        <v>24.0</v>
      </c>
      <c r="I319" s="23" t="s">
        <v>1411</v>
      </c>
      <c r="J319" s="15" t="s">
        <v>1412</v>
      </c>
      <c r="K319" s="23"/>
    </row>
    <row r="320" ht="14.25" customHeight="1">
      <c r="A320" s="24">
        <v>319.0</v>
      </c>
      <c r="B320" s="23" t="s">
        <v>1653</v>
      </c>
      <c r="C320" s="23" t="s">
        <v>1664</v>
      </c>
      <c r="D320" s="23" t="s">
        <v>1663</v>
      </c>
      <c r="E320" s="23" t="s">
        <v>1655</v>
      </c>
      <c r="F320" s="23" t="s">
        <v>31</v>
      </c>
      <c r="G320" s="23" t="s">
        <v>3</v>
      </c>
      <c r="H320" s="23">
        <v>56.0</v>
      </c>
      <c r="I320" s="23" t="s">
        <v>1411</v>
      </c>
      <c r="J320" s="15" t="s">
        <v>1412</v>
      </c>
      <c r="K320" s="23"/>
    </row>
    <row r="321" ht="14.25" customHeight="1">
      <c r="A321" s="24">
        <v>320.0</v>
      </c>
      <c r="B321" s="23" t="s">
        <v>1653</v>
      </c>
      <c r="C321" s="23"/>
      <c r="D321" s="23" t="s">
        <v>1661</v>
      </c>
      <c r="E321" s="23" t="s">
        <v>1655</v>
      </c>
      <c r="F321" s="23" t="s">
        <v>31</v>
      </c>
      <c r="G321" s="23" t="s">
        <v>3</v>
      </c>
      <c r="H321" s="23">
        <v>31.0</v>
      </c>
      <c r="I321" s="23" t="s">
        <v>1411</v>
      </c>
      <c r="J321" s="15" t="s">
        <v>1412</v>
      </c>
      <c r="K321" s="23"/>
    </row>
    <row r="322" ht="14.25" customHeight="1">
      <c r="A322" s="24">
        <v>321.0</v>
      </c>
      <c r="B322" s="23" t="s">
        <v>1653</v>
      </c>
      <c r="C322" s="23" t="s">
        <v>1665</v>
      </c>
      <c r="D322" s="23" t="s">
        <v>1661</v>
      </c>
      <c r="E322" s="23" t="s">
        <v>1655</v>
      </c>
      <c r="F322" s="23" t="s">
        <v>31</v>
      </c>
      <c r="G322" s="23" t="s">
        <v>3</v>
      </c>
      <c r="H322" s="23">
        <v>28.0</v>
      </c>
      <c r="I322" s="23" t="s">
        <v>1411</v>
      </c>
      <c r="J322" s="15" t="s">
        <v>1412</v>
      </c>
      <c r="K322" s="23"/>
    </row>
    <row r="323" ht="14.25" customHeight="1">
      <c r="A323" s="24">
        <v>322.0</v>
      </c>
      <c r="B323" s="23" t="s">
        <v>1653</v>
      </c>
      <c r="C323" s="23" t="s">
        <v>1666</v>
      </c>
      <c r="D323" s="23" t="s">
        <v>1667</v>
      </c>
      <c r="E323" s="23" t="s">
        <v>1655</v>
      </c>
      <c r="F323" s="23" t="s">
        <v>31</v>
      </c>
      <c r="G323" s="23" t="s">
        <v>3</v>
      </c>
      <c r="H323" s="23">
        <v>47.0</v>
      </c>
      <c r="I323" s="23" t="s">
        <v>1411</v>
      </c>
      <c r="J323" s="15" t="s">
        <v>1412</v>
      </c>
      <c r="K323" s="23"/>
    </row>
    <row r="324" ht="14.25" customHeight="1">
      <c r="A324" s="24">
        <v>323.0</v>
      </c>
      <c r="B324" s="23" t="s">
        <v>1653</v>
      </c>
      <c r="C324" s="23" t="s">
        <v>1666</v>
      </c>
      <c r="D324" s="23" t="s">
        <v>1667</v>
      </c>
      <c r="E324" s="23" t="s">
        <v>1655</v>
      </c>
      <c r="F324" s="23" t="s">
        <v>31</v>
      </c>
      <c r="G324" s="23" t="s">
        <v>3</v>
      </c>
      <c r="H324" s="23">
        <v>12.0</v>
      </c>
      <c r="I324" s="23" t="s">
        <v>1411</v>
      </c>
      <c r="J324" s="15" t="s">
        <v>1412</v>
      </c>
      <c r="K324" s="23"/>
    </row>
    <row r="325" ht="14.25" customHeight="1">
      <c r="A325" s="24">
        <v>324.0</v>
      </c>
      <c r="B325" s="23" t="s">
        <v>1653</v>
      </c>
      <c r="C325" s="23" t="s">
        <v>1666</v>
      </c>
      <c r="D325" s="23" t="s">
        <v>1667</v>
      </c>
      <c r="E325" s="23" t="s">
        <v>1655</v>
      </c>
      <c r="F325" s="23" t="s">
        <v>31</v>
      </c>
      <c r="G325" s="23" t="s">
        <v>3</v>
      </c>
      <c r="H325" s="23">
        <v>12.0</v>
      </c>
      <c r="I325" s="23" t="s">
        <v>1411</v>
      </c>
      <c r="J325" s="15" t="s">
        <v>1412</v>
      </c>
      <c r="K325" s="23" t="s">
        <v>1413</v>
      </c>
    </row>
    <row r="326" ht="14.25" customHeight="1">
      <c r="A326" s="24">
        <v>325.0</v>
      </c>
      <c r="B326" s="23" t="s">
        <v>246</v>
      </c>
      <c r="C326" s="23" t="s">
        <v>1413</v>
      </c>
      <c r="D326" s="23" t="s">
        <v>1413</v>
      </c>
      <c r="E326" s="23" t="s">
        <v>1668</v>
      </c>
      <c r="F326" s="23" t="s">
        <v>1669</v>
      </c>
      <c r="G326" s="23" t="s">
        <v>3</v>
      </c>
      <c r="H326" s="23" t="s">
        <v>1413</v>
      </c>
      <c r="I326" s="23" t="s">
        <v>1538</v>
      </c>
      <c r="J326" s="25" t="s">
        <v>1670</v>
      </c>
      <c r="K326" s="23" t="s">
        <v>1413</v>
      </c>
    </row>
    <row r="327" ht="14.25" customHeight="1">
      <c r="A327" s="24">
        <v>326.0</v>
      </c>
      <c r="B327" s="26" t="s">
        <v>246</v>
      </c>
      <c r="C327" s="26" t="s">
        <v>1413</v>
      </c>
      <c r="D327" s="26"/>
      <c r="E327" s="26" t="s">
        <v>1668</v>
      </c>
      <c r="F327" s="26" t="s">
        <v>1669</v>
      </c>
      <c r="G327" s="26" t="s">
        <v>3</v>
      </c>
      <c r="H327" s="26" t="s">
        <v>1413</v>
      </c>
      <c r="I327" s="20" t="s">
        <v>1538</v>
      </c>
      <c r="J327" s="25" t="s">
        <v>1670</v>
      </c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4.25" customHeight="1">
      <c r="A328" s="24">
        <v>327.0</v>
      </c>
      <c r="B328" s="26" t="s">
        <v>246</v>
      </c>
      <c r="C328" s="26" t="s">
        <v>1413</v>
      </c>
      <c r="D328" s="26" t="s">
        <v>1413</v>
      </c>
      <c r="E328" s="26" t="s">
        <v>1668</v>
      </c>
      <c r="F328" s="26" t="s">
        <v>1669</v>
      </c>
      <c r="G328" s="26" t="s">
        <v>3</v>
      </c>
      <c r="H328" s="26" t="s">
        <v>1413</v>
      </c>
      <c r="I328" s="20" t="s">
        <v>1538</v>
      </c>
      <c r="J328" s="25" t="s">
        <v>1670</v>
      </c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4.25" customHeight="1">
      <c r="A329" s="24">
        <v>328.0</v>
      </c>
      <c r="B329" s="26" t="s">
        <v>246</v>
      </c>
      <c r="C329" s="26" t="s">
        <v>1413</v>
      </c>
      <c r="D329" s="26" t="s">
        <v>1671</v>
      </c>
      <c r="E329" s="26" t="s">
        <v>1668</v>
      </c>
      <c r="F329" s="26" t="s">
        <v>1669</v>
      </c>
      <c r="G329" s="26" t="s">
        <v>5</v>
      </c>
      <c r="H329" s="26">
        <v>58.0</v>
      </c>
      <c r="I329" s="20" t="s">
        <v>1538</v>
      </c>
      <c r="J329" s="25" t="s">
        <v>1670</v>
      </c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4.25" customHeight="1">
      <c r="A330" s="24">
        <v>329.0</v>
      </c>
      <c r="B330" s="26" t="s">
        <v>37</v>
      </c>
      <c r="C330" s="26" t="s">
        <v>1413</v>
      </c>
      <c r="D330" s="26" t="s">
        <v>1672</v>
      </c>
      <c r="E330" s="26" t="s">
        <v>259</v>
      </c>
      <c r="F330" s="26" t="s">
        <v>1669</v>
      </c>
      <c r="G330" s="26" t="s">
        <v>5</v>
      </c>
      <c r="H330" s="26">
        <v>3.0</v>
      </c>
      <c r="I330" s="20" t="s">
        <v>1538</v>
      </c>
      <c r="J330" s="25" t="s">
        <v>1670</v>
      </c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4.25" customHeight="1">
      <c r="A331" s="24">
        <v>330.0</v>
      </c>
      <c r="B331" s="26" t="s">
        <v>37</v>
      </c>
      <c r="C331" s="26" t="s">
        <v>1413</v>
      </c>
      <c r="D331" s="26" t="s">
        <v>1672</v>
      </c>
      <c r="E331" s="26" t="s">
        <v>259</v>
      </c>
      <c r="F331" s="26" t="s">
        <v>1669</v>
      </c>
      <c r="G331" s="26" t="s">
        <v>4</v>
      </c>
      <c r="H331" s="26">
        <v>27.0</v>
      </c>
      <c r="I331" s="20" t="s">
        <v>1538</v>
      </c>
      <c r="J331" s="25" t="s">
        <v>1670</v>
      </c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4.25" customHeight="1">
      <c r="A332" s="24">
        <v>331.0</v>
      </c>
      <c r="B332" s="26" t="s">
        <v>37</v>
      </c>
      <c r="C332" s="26" t="s">
        <v>1413</v>
      </c>
      <c r="D332" s="26" t="s">
        <v>1672</v>
      </c>
      <c r="E332" s="26" t="s">
        <v>259</v>
      </c>
      <c r="F332" s="26" t="s">
        <v>1669</v>
      </c>
      <c r="G332" s="26" t="s">
        <v>4</v>
      </c>
      <c r="H332" s="26">
        <v>36.0</v>
      </c>
      <c r="I332" s="20" t="s">
        <v>1538</v>
      </c>
      <c r="J332" s="25" t="s">
        <v>1670</v>
      </c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4.25" customHeight="1">
      <c r="A333" s="24">
        <v>332.0</v>
      </c>
      <c r="B333" s="26" t="s">
        <v>37</v>
      </c>
      <c r="C333" s="26" t="s">
        <v>1413</v>
      </c>
      <c r="D333" s="26" t="s">
        <v>1672</v>
      </c>
      <c r="E333" s="26" t="s">
        <v>259</v>
      </c>
      <c r="F333" s="26" t="s">
        <v>1669</v>
      </c>
      <c r="G333" s="26" t="s">
        <v>3</v>
      </c>
      <c r="H333" s="26"/>
      <c r="I333" s="20" t="s">
        <v>1538</v>
      </c>
      <c r="J333" s="25" t="s">
        <v>1670</v>
      </c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4.25" customHeight="1">
      <c r="A334" s="24">
        <v>333.0</v>
      </c>
      <c r="B334" s="26" t="s">
        <v>37</v>
      </c>
      <c r="C334" s="26" t="s">
        <v>1413</v>
      </c>
      <c r="D334" s="26" t="s">
        <v>1672</v>
      </c>
      <c r="E334" s="26" t="s">
        <v>259</v>
      </c>
      <c r="F334" s="26" t="s">
        <v>1669</v>
      </c>
      <c r="G334" s="26" t="s">
        <v>3</v>
      </c>
      <c r="H334" s="26"/>
      <c r="I334" s="20" t="s">
        <v>1538</v>
      </c>
      <c r="J334" s="25" t="s">
        <v>1670</v>
      </c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4.25" customHeight="1">
      <c r="A335" s="24">
        <v>334.0</v>
      </c>
      <c r="B335" s="26" t="s">
        <v>252</v>
      </c>
      <c r="C335" s="26" t="s">
        <v>1413</v>
      </c>
      <c r="D335" s="26" t="s">
        <v>1673</v>
      </c>
      <c r="E335" s="26" t="s">
        <v>1674</v>
      </c>
      <c r="F335" s="26" t="s">
        <v>1669</v>
      </c>
      <c r="G335" s="26" t="s">
        <v>3</v>
      </c>
      <c r="H335" s="26"/>
      <c r="I335" s="20" t="s">
        <v>1538</v>
      </c>
      <c r="J335" s="25" t="s">
        <v>1670</v>
      </c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4.25" customHeight="1">
      <c r="A336" s="24">
        <v>335.0</v>
      </c>
      <c r="B336" s="26" t="s">
        <v>252</v>
      </c>
      <c r="C336" s="26" t="s">
        <v>1413</v>
      </c>
      <c r="D336" s="26" t="s">
        <v>1673</v>
      </c>
      <c r="E336" s="26" t="s">
        <v>1674</v>
      </c>
      <c r="F336" s="26" t="s">
        <v>1669</v>
      </c>
      <c r="G336" s="26" t="s">
        <v>3</v>
      </c>
      <c r="H336" s="26"/>
      <c r="I336" s="20" t="s">
        <v>1538</v>
      </c>
      <c r="J336" s="25" t="s">
        <v>1670</v>
      </c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4.25" customHeight="1">
      <c r="A337" s="24">
        <v>336.0</v>
      </c>
      <c r="B337" s="26" t="s">
        <v>252</v>
      </c>
      <c r="C337" s="26" t="s">
        <v>1413</v>
      </c>
      <c r="D337" s="26" t="s">
        <v>1675</v>
      </c>
      <c r="E337" s="26" t="s">
        <v>1674</v>
      </c>
      <c r="F337" s="26" t="s">
        <v>1669</v>
      </c>
      <c r="G337" s="26" t="s">
        <v>3</v>
      </c>
      <c r="H337" s="26"/>
      <c r="I337" s="20" t="s">
        <v>1538</v>
      </c>
      <c r="J337" s="25" t="s">
        <v>1670</v>
      </c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4.25" customHeight="1">
      <c r="A338" s="24">
        <v>337.0</v>
      </c>
      <c r="B338" s="26" t="s">
        <v>252</v>
      </c>
      <c r="C338" s="26" t="s">
        <v>1413</v>
      </c>
      <c r="D338" s="26" t="s">
        <v>1676</v>
      </c>
      <c r="E338" s="26" t="s">
        <v>1674</v>
      </c>
      <c r="F338" s="26" t="s">
        <v>1669</v>
      </c>
      <c r="G338" s="26" t="s">
        <v>3</v>
      </c>
      <c r="H338" s="26"/>
      <c r="I338" s="20" t="s">
        <v>1538</v>
      </c>
      <c r="J338" s="25" t="s">
        <v>1670</v>
      </c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4.25" customHeight="1">
      <c r="A339" s="24">
        <v>338.0</v>
      </c>
      <c r="B339" s="26" t="s">
        <v>252</v>
      </c>
      <c r="C339" s="26" t="s">
        <v>1413</v>
      </c>
      <c r="D339" s="26" t="s">
        <v>1676</v>
      </c>
      <c r="E339" s="26" t="s">
        <v>1674</v>
      </c>
      <c r="F339" s="26" t="s">
        <v>1669</v>
      </c>
      <c r="G339" s="26" t="s">
        <v>3</v>
      </c>
      <c r="H339" s="26"/>
      <c r="I339" s="20" t="s">
        <v>1538</v>
      </c>
      <c r="J339" s="25" t="s">
        <v>1670</v>
      </c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4.25" customHeight="1">
      <c r="A340" s="24">
        <v>339.0</v>
      </c>
      <c r="B340" s="26" t="s">
        <v>252</v>
      </c>
      <c r="C340" s="26" t="s">
        <v>1413</v>
      </c>
      <c r="D340" s="26" t="s">
        <v>1677</v>
      </c>
      <c r="E340" s="26" t="s">
        <v>1674</v>
      </c>
      <c r="F340" s="26" t="s">
        <v>1669</v>
      </c>
      <c r="G340" s="26" t="s">
        <v>3</v>
      </c>
      <c r="H340" s="26"/>
      <c r="I340" s="20" t="s">
        <v>1538</v>
      </c>
      <c r="J340" s="25" t="s">
        <v>1670</v>
      </c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4.25" customHeight="1">
      <c r="A341" s="24">
        <v>340.0</v>
      </c>
      <c r="B341" s="26" t="s">
        <v>252</v>
      </c>
      <c r="C341" s="26" t="s">
        <v>1413</v>
      </c>
      <c r="D341" s="26" t="s">
        <v>1677</v>
      </c>
      <c r="E341" s="26" t="s">
        <v>1674</v>
      </c>
      <c r="F341" s="26" t="s">
        <v>1669</v>
      </c>
      <c r="G341" s="26" t="s">
        <v>3</v>
      </c>
      <c r="H341" s="26"/>
      <c r="I341" s="20" t="s">
        <v>1538</v>
      </c>
      <c r="J341" s="25" t="s">
        <v>1670</v>
      </c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4.25" customHeight="1">
      <c r="A342" s="24">
        <v>341.0</v>
      </c>
      <c r="B342" s="26" t="s">
        <v>252</v>
      </c>
      <c r="C342" s="26" t="s">
        <v>1413</v>
      </c>
      <c r="D342" s="26" t="s">
        <v>1678</v>
      </c>
      <c r="E342" s="26" t="s">
        <v>1674</v>
      </c>
      <c r="F342" s="26" t="s">
        <v>1669</v>
      </c>
      <c r="G342" s="26" t="s">
        <v>3</v>
      </c>
      <c r="H342" s="26"/>
      <c r="I342" s="20" t="s">
        <v>1538</v>
      </c>
      <c r="J342" s="25" t="s">
        <v>1670</v>
      </c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4.25" customHeight="1">
      <c r="A343" s="24">
        <v>342.0</v>
      </c>
      <c r="B343" s="26" t="s">
        <v>252</v>
      </c>
      <c r="C343" s="26" t="s">
        <v>1413</v>
      </c>
      <c r="D343" s="26" t="s">
        <v>1679</v>
      </c>
      <c r="E343" s="26" t="s">
        <v>1674</v>
      </c>
      <c r="F343" s="26" t="s">
        <v>1669</v>
      </c>
      <c r="G343" s="26" t="s">
        <v>4</v>
      </c>
      <c r="H343" s="26">
        <v>50.0</v>
      </c>
      <c r="I343" s="20" t="s">
        <v>1538</v>
      </c>
      <c r="J343" s="25" t="s">
        <v>1670</v>
      </c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4.25" customHeight="1">
      <c r="A344" s="24">
        <v>343.0</v>
      </c>
      <c r="B344" s="26" t="s">
        <v>252</v>
      </c>
      <c r="C344" s="26" t="s">
        <v>1413</v>
      </c>
      <c r="D344" s="26" t="s">
        <v>1679</v>
      </c>
      <c r="E344" s="26" t="s">
        <v>1674</v>
      </c>
      <c r="F344" s="26" t="s">
        <v>1669</v>
      </c>
      <c r="G344" s="26" t="s">
        <v>3</v>
      </c>
      <c r="H344" s="26"/>
      <c r="I344" s="20" t="s">
        <v>1538</v>
      </c>
      <c r="J344" s="25" t="s">
        <v>1670</v>
      </c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4.25" customHeight="1">
      <c r="A345" s="24">
        <v>344.0</v>
      </c>
      <c r="B345" s="26" t="s">
        <v>246</v>
      </c>
      <c r="C345" s="26" t="s">
        <v>1413</v>
      </c>
      <c r="D345" s="26" t="s">
        <v>1680</v>
      </c>
      <c r="E345" s="26" t="s">
        <v>1668</v>
      </c>
      <c r="F345" s="26" t="s">
        <v>1669</v>
      </c>
      <c r="G345" s="26" t="s">
        <v>3</v>
      </c>
      <c r="H345" s="26"/>
      <c r="I345" s="20" t="s">
        <v>1538</v>
      </c>
      <c r="J345" s="25" t="s">
        <v>1670</v>
      </c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4.25" customHeight="1">
      <c r="A346" s="24">
        <v>345.0</v>
      </c>
      <c r="B346" s="26" t="s">
        <v>246</v>
      </c>
      <c r="C346" s="26" t="s">
        <v>1413</v>
      </c>
      <c r="D346" s="26" t="s">
        <v>1681</v>
      </c>
      <c r="E346" s="26" t="s">
        <v>1668</v>
      </c>
      <c r="F346" s="26" t="s">
        <v>1669</v>
      </c>
      <c r="G346" s="26" t="s">
        <v>3</v>
      </c>
      <c r="H346" s="26"/>
      <c r="I346" s="20" t="s">
        <v>1538</v>
      </c>
      <c r="J346" s="25" t="s">
        <v>1670</v>
      </c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4.25" customHeight="1">
      <c r="A347" s="24">
        <v>346.0</v>
      </c>
      <c r="B347" s="26" t="s">
        <v>249</v>
      </c>
      <c r="C347" s="26" t="s">
        <v>1413</v>
      </c>
      <c r="D347" s="26" t="s">
        <v>1682</v>
      </c>
      <c r="E347" s="26" t="s">
        <v>1683</v>
      </c>
      <c r="F347" s="26" t="s">
        <v>1669</v>
      </c>
      <c r="G347" s="26" t="s">
        <v>3</v>
      </c>
      <c r="H347" s="26"/>
      <c r="I347" s="20" t="s">
        <v>1538</v>
      </c>
      <c r="J347" s="25" t="s">
        <v>1670</v>
      </c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4.25" customHeight="1">
      <c r="A348" s="24">
        <v>347.0</v>
      </c>
      <c r="B348" s="26" t="s">
        <v>249</v>
      </c>
      <c r="C348" s="26" t="s">
        <v>1413</v>
      </c>
      <c r="D348" s="26" t="s">
        <v>1413</v>
      </c>
      <c r="E348" s="26" t="s">
        <v>1683</v>
      </c>
      <c r="F348" s="26" t="s">
        <v>1669</v>
      </c>
      <c r="G348" s="26" t="s">
        <v>3</v>
      </c>
      <c r="H348" s="26"/>
      <c r="I348" s="20" t="s">
        <v>1538</v>
      </c>
      <c r="J348" s="25" t="s">
        <v>1670</v>
      </c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4.25" customHeight="1">
      <c r="A349" s="24">
        <v>348.0</v>
      </c>
      <c r="B349" s="26" t="s">
        <v>249</v>
      </c>
      <c r="C349" s="26" t="s">
        <v>1413</v>
      </c>
      <c r="D349" s="26" t="s">
        <v>1413</v>
      </c>
      <c r="E349" s="26" t="s">
        <v>1683</v>
      </c>
      <c r="F349" s="26" t="s">
        <v>1669</v>
      </c>
      <c r="G349" s="26" t="s">
        <v>3</v>
      </c>
      <c r="H349" s="26"/>
      <c r="I349" s="20" t="s">
        <v>1538</v>
      </c>
      <c r="J349" s="25" t="s">
        <v>1670</v>
      </c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4.25" customHeight="1">
      <c r="A350" s="24">
        <v>349.0</v>
      </c>
      <c r="B350" s="26" t="s">
        <v>249</v>
      </c>
      <c r="C350" s="26" t="s">
        <v>1413</v>
      </c>
      <c r="D350" s="26" t="s">
        <v>1684</v>
      </c>
      <c r="E350" s="26" t="s">
        <v>1683</v>
      </c>
      <c r="F350" s="26" t="s">
        <v>1669</v>
      </c>
      <c r="G350" s="26" t="s">
        <v>3</v>
      </c>
      <c r="H350" s="26"/>
      <c r="I350" s="20" t="s">
        <v>1538</v>
      </c>
      <c r="J350" s="25" t="s">
        <v>1670</v>
      </c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4.25" customHeight="1">
      <c r="A351" s="24">
        <v>350.0</v>
      </c>
      <c r="B351" s="26" t="s">
        <v>249</v>
      </c>
      <c r="C351" s="26" t="s">
        <v>1413</v>
      </c>
      <c r="D351" s="26" t="s">
        <v>1685</v>
      </c>
      <c r="E351" s="26" t="s">
        <v>1683</v>
      </c>
      <c r="F351" s="26" t="s">
        <v>1669</v>
      </c>
      <c r="G351" s="26" t="s">
        <v>4</v>
      </c>
      <c r="H351" s="26">
        <v>73.0</v>
      </c>
      <c r="I351" s="20" t="s">
        <v>1538</v>
      </c>
      <c r="J351" s="25" t="s">
        <v>1670</v>
      </c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4.25" customHeight="1">
      <c r="A352" s="24">
        <v>351.0</v>
      </c>
      <c r="B352" s="26" t="s">
        <v>249</v>
      </c>
      <c r="C352" s="26" t="s">
        <v>1413</v>
      </c>
      <c r="D352" s="26" t="s">
        <v>1686</v>
      </c>
      <c r="E352" s="26" t="s">
        <v>1683</v>
      </c>
      <c r="F352" s="26" t="s">
        <v>1669</v>
      </c>
      <c r="G352" s="26" t="s">
        <v>3</v>
      </c>
      <c r="H352" s="26"/>
      <c r="I352" s="20" t="s">
        <v>1538</v>
      </c>
      <c r="J352" s="25" t="s">
        <v>1670</v>
      </c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4.25" customHeight="1">
      <c r="A353" s="24">
        <v>352.0</v>
      </c>
      <c r="B353" s="26" t="s">
        <v>249</v>
      </c>
      <c r="C353" s="26" t="s">
        <v>1413</v>
      </c>
      <c r="D353" s="26" t="s">
        <v>1686</v>
      </c>
      <c r="E353" s="26" t="s">
        <v>1683</v>
      </c>
      <c r="F353" s="26" t="s">
        <v>1669</v>
      </c>
      <c r="G353" s="26" t="s">
        <v>3</v>
      </c>
      <c r="H353" s="26"/>
      <c r="I353" s="20" t="s">
        <v>1538</v>
      </c>
      <c r="J353" s="25" t="s">
        <v>1670</v>
      </c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4.25" customHeight="1">
      <c r="A354" s="24">
        <v>353.0</v>
      </c>
      <c r="B354" s="26" t="s">
        <v>249</v>
      </c>
      <c r="C354" s="26" t="s">
        <v>1413</v>
      </c>
      <c r="D354" s="26" t="s">
        <v>1687</v>
      </c>
      <c r="E354" s="26" t="s">
        <v>1683</v>
      </c>
      <c r="F354" s="26" t="s">
        <v>1669</v>
      </c>
      <c r="G354" s="26" t="s">
        <v>3</v>
      </c>
      <c r="H354" s="26"/>
      <c r="I354" s="20" t="s">
        <v>1538</v>
      </c>
      <c r="J354" s="25" t="s">
        <v>1670</v>
      </c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4.25" customHeight="1">
      <c r="A355" s="24">
        <v>354.0</v>
      </c>
      <c r="B355" s="26" t="s">
        <v>249</v>
      </c>
      <c r="C355" s="26" t="s">
        <v>1413</v>
      </c>
      <c r="D355" s="26" t="s">
        <v>1687</v>
      </c>
      <c r="E355" s="26" t="s">
        <v>1683</v>
      </c>
      <c r="F355" s="26" t="s">
        <v>1669</v>
      </c>
      <c r="G355" s="26" t="s">
        <v>3</v>
      </c>
      <c r="H355" s="26"/>
      <c r="I355" s="20" t="s">
        <v>1538</v>
      </c>
      <c r="J355" s="25" t="s">
        <v>1670</v>
      </c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4.25" customHeight="1">
      <c r="A356" s="24">
        <v>355.0</v>
      </c>
      <c r="B356" s="26" t="s">
        <v>249</v>
      </c>
      <c r="C356" s="26" t="s">
        <v>1413</v>
      </c>
      <c r="D356" s="26" t="s">
        <v>1687</v>
      </c>
      <c r="E356" s="26" t="s">
        <v>1683</v>
      </c>
      <c r="F356" s="26" t="s">
        <v>1669</v>
      </c>
      <c r="G356" s="26" t="s">
        <v>3</v>
      </c>
      <c r="H356" s="26"/>
      <c r="I356" s="20" t="s">
        <v>1538</v>
      </c>
      <c r="J356" s="25" t="s">
        <v>1670</v>
      </c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4.25" customHeight="1">
      <c r="A357" s="24">
        <v>356.0</v>
      </c>
      <c r="B357" s="26" t="s">
        <v>249</v>
      </c>
      <c r="C357" s="26" t="s">
        <v>1413</v>
      </c>
      <c r="D357" s="26" t="s">
        <v>1688</v>
      </c>
      <c r="E357" s="26" t="s">
        <v>1683</v>
      </c>
      <c r="F357" s="26" t="s">
        <v>1669</v>
      </c>
      <c r="G357" s="26" t="s">
        <v>4</v>
      </c>
      <c r="H357" s="26">
        <v>3.0</v>
      </c>
      <c r="I357" s="20" t="s">
        <v>1538</v>
      </c>
      <c r="J357" s="25" t="s">
        <v>1670</v>
      </c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4.25" customHeight="1">
      <c r="A358" s="24">
        <v>357.0</v>
      </c>
      <c r="B358" s="26" t="s">
        <v>249</v>
      </c>
      <c r="C358" s="26" t="s">
        <v>1413</v>
      </c>
      <c r="D358" s="26" t="s">
        <v>1688</v>
      </c>
      <c r="E358" s="26" t="s">
        <v>1683</v>
      </c>
      <c r="F358" s="26" t="s">
        <v>1669</v>
      </c>
      <c r="G358" s="26" t="s">
        <v>3</v>
      </c>
      <c r="H358" s="26"/>
      <c r="I358" s="20" t="s">
        <v>1538</v>
      </c>
      <c r="J358" s="25" t="s">
        <v>1670</v>
      </c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4.25" customHeight="1">
      <c r="A359" s="24">
        <v>358.0</v>
      </c>
      <c r="B359" s="26" t="s">
        <v>249</v>
      </c>
      <c r="C359" s="26" t="s">
        <v>1413</v>
      </c>
      <c r="D359" s="26" t="s">
        <v>1688</v>
      </c>
      <c r="E359" s="26" t="s">
        <v>1683</v>
      </c>
      <c r="F359" s="26" t="s">
        <v>1669</v>
      </c>
      <c r="G359" s="26" t="s">
        <v>3</v>
      </c>
      <c r="H359" s="26"/>
      <c r="I359" s="20" t="s">
        <v>1538</v>
      </c>
      <c r="J359" s="25" t="s">
        <v>1670</v>
      </c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4.25" customHeight="1">
      <c r="A360" s="24">
        <v>359.0</v>
      </c>
      <c r="B360" s="26" t="s">
        <v>249</v>
      </c>
      <c r="C360" s="26" t="s">
        <v>1413</v>
      </c>
      <c r="D360" s="26" t="s">
        <v>1689</v>
      </c>
      <c r="E360" s="26" t="s">
        <v>1683</v>
      </c>
      <c r="F360" s="26" t="s">
        <v>1669</v>
      </c>
      <c r="G360" s="26" t="s">
        <v>3</v>
      </c>
      <c r="H360" s="26"/>
      <c r="I360" s="20" t="s">
        <v>1538</v>
      </c>
      <c r="J360" s="25" t="s">
        <v>1670</v>
      </c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4.25" customHeight="1">
      <c r="A361" s="24">
        <v>360.0</v>
      </c>
      <c r="B361" s="26" t="s">
        <v>37</v>
      </c>
      <c r="C361" s="26" t="s">
        <v>1413</v>
      </c>
      <c r="D361" s="26" t="s">
        <v>1690</v>
      </c>
      <c r="E361" s="26" t="s">
        <v>259</v>
      </c>
      <c r="F361" s="26" t="s">
        <v>1669</v>
      </c>
      <c r="G361" s="26" t="s">
        <v>4</v>
      </c>
      <c r="H361" s="26"/>
      <c r="I361" s="20" t="s">
        <v>1538</v>
      </c>
      <c r="J361" s="25" t="s">
        <v>1670</v>
      </c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4.25" customHeight="1">
      <c r="A362" s="24">
        <v>361.0</v>
      </c>
      <c r="B362" s="26" t="s">
        <v>37</v>
      </c>
      <c r="C362" s="26" t="s">
        <v>1413</v>
      </c>
      <c r="D362" s="26" t="s">
        <v>1690</v>
      </c>
      <c r="E362" s="26" t="s">
        <v>259</v>
      </c>
      <c r="F362" s="26" t="s">
        <v>1669</v>
      </c>
      <c r="G362" s="26" t="s">
        <v>3</v>
      </c>
      <c r="H362" s="26"/>
      <c r="I362" s="20" t="s">
        <v>1538</v>
      </c>
      <c r="J362" s="25" t="s">
        <v>1670</v>
      </c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4.25" customHeight="1">
      <c r="A363" s="24">
        <v>362.0</v>
      </c>
      <c r="B363" s="26" t="s">
        <v>37</v>
      </c>
      <c r="C363" s="26" t="s">
        <v>1413</v>
      </c>
      <c r="D363" s="26" t="s">
        <v>1690</v>
      </c>
      <c r="E363" s="26" t="s">
        <v>259</v>
      </c>
      <c r="F363" s="26" t="s">
        <v>1669</v>
      </c>
      <c r="G363" s="26" t="s">
        <v>3</v>
      </c>
      <c r="H363" s="26"/>
      <c r="I363" s="20" t="s">
        <v>1538</v>
      </c>
      <c r="J363" s="25" t="s">
        <v>1670</v>
      </c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4.25" customHeight="1">
      <c r="A364" s="24">
        <v>363.0</v>
      </c>
      <c r="B364" s="26" t="s">
        <v>37</v>
      </c>
      <c r="C364" s="26" t="s">
        <v>1413</v>
      </c>
      <c r="D364" s="26" t="s">
        <v>1690</v>
      </c>
      <c r="E364" s="26" t="s">
        <v>259</v>
      </c>
      <c r="F364" s="26" t="s">
        <v>1669</v>
      </c>
      <c r="G364" s="26" t="s">
        <v>3</v>
      </c>
      <c r="H364" s="26"/>
      <c r="I364" s="20" t="s">
        <v>1538</v>
      </c>
      <c r="J364" s="25" t="s">
        <v>1670</v>
      </c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4.25" customHeight="1">
      <c r="A365" s="24">
        <v>364.0</v>
      </c>
      <c r="B365" s="26" t="s">
        <v>37</v>
      </c>
      <c r="C365" s="26" t="s">
        <v>1413</v>
      </c>
      <c r="D365" s="26" t="s">
        <v>1690</v>
      </c>
      <c r="E365" s="26" t="s">
        <v>259</v>
      </c>
      <c r="F365" s="26" t="s">
        <v>1669</v>
      </c>
      <c r="G365" s="26" t="s">
        <v>3</v>
      </c>
      <c r="H365" s="26"/>
      <c r="I365" s="20" t="s">
        <v>1538</v>
      </c>
      <c r="J365" s="25" t="s">
        <v>1670</v>
      </c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4.25" customHeight="1">
      <c r="A366" s="24">
        <v>365.0</v>
      </c>
      <c r="B366" s="26" t="s">
        <v>37</v>
      </c>
      <c r="C366" s="26" t="s">
        <v>1413</v>
      </c>
      <c r="D366" s="26" t="s">
        <v>1690</v>
      </c>
      <c r="E366" s="26" t="s">
        <v>259</v>
      </c>
      <c r="F366" s="26" t="s">
        <v>1669</v>
      </c>
      <c r="G366" s="26" t="s">
        <v>3</v>
      </c>
      <c r="H366" s="26"/>
      <c r="I366" s="20" t="s">
        <v>1538</v>
      </c>
      <c r="J366" s="25" t="s">
        <v>1670</v>
      </c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4.25" customHeight="1">
      <c r="A367" s="24">
        <v>366.0</v>
      </c>
      <c r="B367" s="26" t="s">
        <v>37</v>
      </c>
      <c r="C367" s="26" t="s">
        <v>1413</v>
      </c>
      <c r="D367" s="26" t="s">
        <v>1690</v>
      </c>
      <c r="E367" s="26" t="s">
        <v>259</v>
      </c>
      <c r="F367" s="26" t="s">
        <v>1669</v>
      </c>
      <c r="G367" s="26" t="s">
        <v>3</v>
      </c>
      <c r="H367" s="26"/>
      <c r="I367" s="20" t="s">
        <v>1538</v>
      </c>
      <c r="J367" s="25" t="s">
        <v>1670</v>
      </c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4.25" customHeight="1">
      <c r="A368" s="24">
        <v>367.0</v>
      </c>
      <c r="B368" s="26" t="s">
        <v>37</v>
      </c>
      <c r="C368" s="26" t="s">
        <v>1413</v>
      </c>
      <c r="D368" s="26" t="s">
        <v>1690</v>
      </c>
      <c r="E368" s="26" t="s">
        <v>259</v>
      </c>
      <c r="F368" s="26" t="s">
        <v>1669</v>
      </c>
      <c r="G368" s="26" t="s">
        <v>3</v>
      </c>
      <c r="H368" s="26"/>
      <c r="I368" s="20" t="s">
        <v>1538</v>
      </c>
      <c r="J368" s="25" t="s">
        <v>1670</v>
      </c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4.25" customHeight="1">
      <c r="A369" s="24">
        <v>368.0</v>
      </c>
      <c r="B369" s="26" t="s">
        <v>37</v>
      </c>
      <c r="C369" s="26" t="s">
        <v>1413</v>
      </c>
      <c r="D369" s="26" t="s">
        <v>1690</v>
      </c>
      <c r="E369" s="26" t="s">
        <v>259</v>
      </c>
      <c r="F369" s="26" t="s">
        <v>1669</v>
      </c>
      <c r="G369" s="26" t="s">
        <v>3</v>
      </c>
      <c r="H369" s="26"/>
      <c r="I369" s="20" t="s">
        <v>1538</v>
      </c>
      <c r="J369" s="25" t="s">
        <v>1670</v>
      </c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4.25" customHeight="1">
      <c r="A370" s="24">
        <v>369.0</v>
      </c>
      <c r="B370" s="26" t="s">
        <v>37</v>
      </c>
      <c r="C370" s="26" t="s">
        <v>1413</v>
      </c>
      <c r="D370" s="26" t="s">
        <v>1690</v>
      </c>
      <c r="E370" s="26" t="s">
        <v>259</v>
      </c>
      <c r="F370" s="26" t="s">
        <v>1669</v>
      </c>
      <c r="G370" s="26" t="s">
        <v>3</v>
      </c>
      <c r="H370" s="26"/>
      <c r="I370" s="20" t="s">
        <v>1538</v>
      </c>
      <c r="J370" s="25" t="s">
        <v>1670</v>
      </c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4.25" customHeight="1">
      <c r="A371" s="24">
        <v>370.0</v>
      </c>
      <c r="B371" s="26" t="s">
        <v>37</v>
      </c>
      <c r="C371" s="26" t="s">
        <v>1413</v>
      </c>
      <c r="D371" s="26" t="s">
        <v>1690</v>
      </c>
      <c r="E371" s="26" t="s">
        <v>259</v>
      </c>
      <c r="F371" s="26" t="s">
        <v>1669</v>
      </c>
      <c r="G371" s="26" t="s">
        <v>3</v>
      </c>
      <c r="H371" s="26"/>
      <c r="I371" s="20" t="s">
        <v>1538</v>
      </c>
      <c r="J371" s="25" t="s">
        <v>1670</v>
      </c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4.25" customHeight="1">
      <c r="A372" s="24">
        <v>371.0</v>
      </c>
      <c r="B372" s="26" t="s">
        <v>37</v>
      </c>
      <c r="C372" s="26" t="s">
        <v>1413</v>
      </c>
      <c r="D372" s="26" t="s">
        <v>1690</v>
      </c>
      <c r="E372" s="26" t="s">
        <v>259</v>
      </c>
      <c r="F372" s="26" t="s">
        <v>1669</v>
      </c>
      <c r="G372" s="26" t="s">
        <v>3</v>
      </c>
      <c r="H372" s="26"/>
      <c r="I372" s="20" t="s">
        <v>1538</v>
      </c>
      <c r="J372" s="25" t="s">
        <v>1670</v>
      </c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4.25" customHeight="1">
      <c r="A373" s="24">
        <v>372.0</v>
      </c>
      <c r="B373" s="26" t="s">
        <v>37</v>
      </c>
      <c r="C373" s="26" t="s">
        <v>1413</v>
      </c>
      <c r="D373" s="26" t="s">
        <v>1690</v>
      </c>
      <c r="E373" s="26" t="s">
        <v>259</v>
      </c>
      <c r="F373" s="26" t="s">
        <v>1669</v>
      </c>
      <c r="G373" s="26" t="s">
        <v>3</v>
      </c>
      <c r="H373" s="26"/>
      <c r="I373" s="20" t="s">
        <v>1538</v>
      </c>
      <c r="J373" s="25" t="s">
        <v>1670</v>
      </c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4.25" customHeight="1">
      <c r="A374" s="24">
        <v>373.0</v>
      </c>
      <c r="B374" s="26" t="s">
        <v>37</v>
      </c>
      <c r="C374" s="26" t="s">
        <v>1413</v>
      </c>
      <c r="D374" s="26" t="s">
        <v>1690</v>
      </c>
      <c r="E374" s="26" t="s">
        <v>259</v>
      </c>
      <c r="F374" s="26" t="s">
        <v>1669</v>
      </c>
      <c r="G374" s="26" t="s">
        <v>3</v>
      </c>
      <c r="H374" s="26"/>
      <c r="I374" s="20" t="s">
        <v>1538</v>
      </c>
      <c r="J374" s="25" t="s">
        <v>1670</v>
      </c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4.25" customHeight="1">
      <c r="A375" s="24">
        <v>374.0</v>
      </c>
      <c r="B375" s="26" t="s">
        <v>37</v>
      </c>
      <c r="C375" s="26" t="s">
        <v>1413</v>
      </c>
      <c r="D375" s="26" t="s">
        <v>1690</v>
      </c>
      <c r="E375" s="26" t="s">
        <v>259</v>
      </c>
      <c r="F375" s="26" t="s">
        <v>1669</v>
      </c>
      <c r="G375" s="26" t="s">
        <v>3</v>
      </c>
      <c r="H375" s="26"/>
      <c r="I375" s="20" t="s">
        <v>1538</v>
      </c>
      <c r="J375" s="25" t="s">
        <v>1670</v>
      </c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4.25" customHeight="1">
      <c r="A376" s="24">
        <v>375.0</v>
      </c>
      <c r="B376" s="26" t="s">
        <v>37</v>
      </c>
      <c r="C376" s="26" t="s">
        <v>1413</v>
      </c>
      <c r="D376" s="26" t="s">
        <v>1691</v>
      </c>
      <c r="E376" s="26" t="s">
        <v>259</v>
      </c>
      <c r="F376" s="26" t="s">
        <v>1669</v>
      </c>
      <c r="G376" s="26" t="s">
        <v>4</v>
      </c>
      <c r="H376" s="26">
        <v>76.0</v>
      </c>
      <c r="I376" s="20" t="s">
        <v>1538</v>
      </c>
      <c r="J376" s="25" t="s">
        <v>1670</v>
      </c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4.25" customHeight="1">
      <c r="A377" s="24">
        <v>376.0</v>
      </c>
      <c r="B377" s="26" t="s">
        <v>37</v>
      </c>
      <c r="C377" s="26" t="s">
        <v>1413</v>
      </c>
      <c r="D377" s="26" t="s">
        <v>1692</v>
      </c>
      <c r="E377" s="26" t="s">
        <v>259</v>
      </c>
      <c r="F377" s="26" t="s">
        <v>1669</v>
      </c>
      <c r="G377" s="26" t="s">
        <v>4</v>
      </c>
      <c r="H377" s="26">
        <v>25.0</v>
      </c>
      <c r="I377" s="20" t="s">
        <v>1538</v>
      </c>
      <c r="J377" s="25" t="s">
        <v>1670</v>
      </c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4.25" customHeight="1">
      <c r="A378" s="24">
        <v>377.0</v>
      </c>
      <c r="B378" s="26" t="s">
        <v>37</v>
      </c>
      <c r="C378" s="26" t="s">
        <v>1413</v>
      </c>
      <c r="D378" s="26" t="s">
        <v>1693</v>
      </c>
      <c r="E378" s="26" t="s">
        <v>259</v>
      </c>
      <c r="F378" s="26" t="s">
        <v>1669</v>
      </c>
      <c r="G378" s="26" t="s">
        <v>4</v>
      </c>
      <c r="H378" s="26">
        <v>54.0</v>
      </c>
      <c r="I378" s="20" t="s">
        <v>1538</v>
      </c>
      <c r="J378" s="25" t="s">
        <v>1670</v>
      </c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4.25" customHeight="1">
      <c r="A379" s="24">
        <v>378.0</v>
      </c>
      <c r="B379" s="26" t="s">
        <v>37</v>
      </c>
      <c r="C379" s="26" t="s">
        <v>1413</v>
      </c>
      <c r="D379" s="26" t="s">
        <v>1693</v>
      </c>
      <c r="E379" s="26" t="s">
        <v>259</v>
      </c>
      <c r="F379" s="26" t="s">
        <v>1669</v>
      </c>
      <c r="G379" s="26" t="s">
        <v>4</v>
      </c>
      <c r="H379" s="26"/>
      <c r="I379" s="20" t="s">
        <v>1538</v>
      </c>
      <c r="J379" s="25" t="s">
        <v>1670</v>
      </c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4.25" customHeight="1">
      <c r="A380" s="24">
        <v>379.0</v>
      </c>
      <c r="B380" s="26" t="s">
        <v>37</v>
      </c>
      <c r="C380" s="26" t="s">
        <v>1413</v>
      </c>
      <c r="D380" s="26" t="s">
        <v>1694</v>
      </c>
      <c r="E380" s="26" t="s">
        <v>259</v>
      </c>
      <c r="F380" s="26" t="s">
        <v>1669</v>
      </c>
      <c r="G380" s="26" t="s">
        <v>4</v>
      </c>
      <c r="H380" s="26">
        <v>61.0</v>
      </c>
      <c r="I380" s="20" t="s">
        <v>1538</v>
      </c>
      <c r="J380" s="25" t="s">
        <v>1670</v>
      </c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4.25" customHeight="1">
      <c r="A381" s="24">
        <v>380.0</v>
      </c>
      <c r="B381" s="26" t="s">
        <v>246</v>
      </c>
      <c r="C381" s="26" t="s">
        <v>1413</v>
      </c>
      <c r="D381" s="26" t="s">
        <v>1695</v>
      </c>
      <c r="E381" s="26" t="s">
        <v>1668</v>
      </c>
      <c r="F381" s="26" t="s">
        <v>1669</v>
      </c>
      <c r="G381" s="26" t="s">
        <v>3</v>
      </c>
      <c r="H381" s="26"/>
      <c r="I381" s="20" t="s">
        <v>1538</v>
      </c>
      <c r="J381" s="25" t="s">
        <v>1670</v>
      </c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4.25" customHeight="1">
      <c r="A382" s="24">
        <v>381.0</v>
      </c>
      <c r="B382" s="26" t="s">
        <v>246</v>
      </c>
      <c r="C382" s="26" t="s">
        <v>1413</v>
      </c>
      <c r="D382" s="26" t="s">
        <v>1695</v>
      </c>
      <c r="E382" s="26" t="s">
        <v>1668</v>
      </c>
      <c r="F382" s="26" t="s">
        <v>1669</v>
      </c>
      <c r="G382" s="26" t="s">
        <v>3</v>
      </c>
      <c r="H382" s="26"/>
      <c r="I382" s="20" t="s">
        <v>1538</v>
      </c>
      <c r="J382" s="25" t="s">
        <v>1670</v>
      </c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4.25" customHeight="1">
      <c r="A383" s="24">
        <v>382.0</v>
      </c>
      <c r="B383" s="26" t="s">
        <v>246</v>
      </c>
      <c r="C383" s="26" t="s">
        <v>1413</v>
      </c>
      <c r="D383" s="26" t="s">
        <v>1695</v>
      </c>
      <c r="E383" s="26" t="s">
        <v>1668</v>
      </c>
      <c r="F383" s="26" t="s">
        <v>1669</v>
      </c>
      <c r="G383" s="26" t="s">
        <v>3</v>
      </c>
      <c r="H383" s="26"/>
      <c r="I383" s="20" t="s">
        <v>1538</v>
      </c>
      <c r="J383" s="25" t="s">
        <v>1670</v>
      </c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4.25" customHeight="1">
      <c r="A384" s="24">
        <v>383.0</v>
      </c>
      <c r="B384" s="26" t="s">
        <v>246</v>
      </c>
      <c r="C384" s="26" t="s">
        <v>1413</v>
      </c>
      <c r="D384" s="26" t="s">
        <v>1695</v>
      </c>
      <c r="E384" s="26" t="s">
        <v>1668</v>
      </c>
      <c r="F384" s="26" t="s">
        <v>1669</v>
      </c>
      <c r="G384" s="26" t="s">
        <v>3</v>
      </c>
      <c r="H384" s="26"/>
      <c r="I384" s="20" t="s">
        <v>1538</v>
      </c>
      <c r="J384" s="25" t="s">
        <v>1670</v>
      </c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4.25" customHeight="1">
      <c r="A385" s="24">
        <v>384.0</v>
      </c>
      <c r="B385" s="26" t="s">
        <v>246</v>
      </c>
      <c r="C385" s="26" t="s">
        <v>1413</v>
      </c>
      <c r="D385" s="26" t="s">
        <v>1695</v>
      </c>
      <c r="E385" s="26" t="s">
        <v>1668</v>
      </c>
      <c r="F385" s="26" t="s">
        <v>1669</v>
      </c>
      <c r="G385" s="26" t="s">
        <v>3</v>
      </c>
      <c r="H385" s="26"/>
      <c r="I385" s="20" t="s">
        <v>1538</v>
      </c>
      <c r="J385" s="25" t="s">
        <v>1670</v>
      </c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4.25" customHeight="1">
      <c r="A386" s="24">
        <v>385.0</v>
      </c>
      <c r="B386" s="26" t="s">
        <v>246</v>
      </c>
      <c r="C386" s="26" t="s">
        <v>1413</v>
      </c>
      <c r="D386" s="26" t="s">
        <v>1695</v>
      </c>
      <c r="E386" s="26" t="s">
        <v>1668</v>
      </c>
      <c r="F386" s="26" t="s">
        <v>1669</v>
      </c>
      <c r="G386" s="26" t="s">
        <v>3</v>
      </c>
      <c r="H386" s="26"/>
      <c r="I386" s="20" t="s">
        <v>1538</v>
      </c>
      <c r="J386" s="25" t="s">
        <v>1670</v>
      </c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4.25" customHeight="1">
      <c r="A387" s="24">
        <v>386.0</v>
      </c>
      <c r="B387" s="26" t="s">
        <v>246</v>
      </c>
      <c r="C387" s="26" t="s">
        <v>1413</v>
      </c>
      <c r="D387" s="26" t="s">
        <v>1695</v>
      </c>
      <c r="E387" s="26" t="s">
        <v>1668</v>
      </c>
      <c r="F387" s="26" t="s">
        <v>1669</v>
      </c>
      <c r="G387" s="26" t="s">
        <v>3</v>
      </c>
      <c r="H387" s="26"/>
      <c r="I387" s="20" t="s">
        <v>1538</v>
      </c>
      <c r="J387" s="25" t="s">
        <v>1670</v>
      </c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4.25" customHeight="1">
      <c r="A388" s="24">
        <v>387.0</v>
      </c>
      <c r="B388" s="26" t="s">
        <v>246</v>
      </c>
      <c r="C388" s="26" t="s">
        <v>1413</v>
      </c>
      <c r="D388" s="26" t="s">
        <v>1695</v>
      </c>
      <c r="E388" s="26" t="s">
        <v>1668</v>
      </c>
      <c r="F388" s="26" t="s">
        <v>1669</v>
      </c>
      <c r="G388" s="26" t="s">
        <v>3</v>
      </c>
      <c r="H388" s="26"/>
      <c r="I388" s="20" t="s">
        <v>1538</v>
      </c>
      <c r="J388" s="25" t="s">
        <v>1670</v>
      </c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4.25" customHeight="1">
      <c r="A389" s="24">
        <v>388.0</v>
      </c>
      <c r="B389" s="26" t="s">
        <v>246</v>
      </c>
      <c r="C389" s="26" t="s">
        <v>1413</v>
      </c>
      <c r="D389" s="26" t="s">
        <v>1695</v>
      </c>
      <c r="E389" s="26" t="s">
        <v>1668</v>
      </c>
      <c r="F389" s="26" t="s">
        <v>1669</v>
      </c>
      <c r="G389" s="26" t="s">
        <v>3</v>
      </c>
      <c r="H389" s="26"/>
      <c r="I389" s="20" t="s">
        <v>1538</v>
      </c>
      <c r="J389" s="25" t="s">
        <v>1670</v>
      </c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4.25" customHeight="1">
      <c r="A390" s="24">
        <v>389.0</v>
      </c>
      <c r="B390" s="26" t="s">
        <v>246</v>
      </c>
      <c r="C390" s="26" t="s">
        <v>1413</v>
      </c>
      <c r="D390" s="26" t="s">
        <v>1696</v>
      </c>
      <c r="E390" s="26" t="s">
        <v>1697</v>
      </c>
      <c r="F390" s="26" t="s">
        <v>1669</v>
      </c>
      <c r="G390" s="26" t="s">
        <v>3</v>
      </c>
      <c r="H390" s="26"/>
      <c r="I390" s="20" t="s">
        <v>1538</v>
      </c>
      <c r="J390" s="25" t="s">
        <v>1670</v>
      </c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4.25" customHeight="1">
      <c r="A391" s="24">
        <v>390.0</v>
      </c>
      <c r="B391" s="26" t="s">
        <v>246</v>
      </c>
      <c r="C391" s="26" t="s">
        <v>1413</v>
      </c>
      <c r="D391" s="26" t="s">
        <v>1698</v>
      </c>
      <c r="E391" s="26" t="s">
        <v>1697</v>
      </c>
      <c r="F391" s="26" t="s">
        <v>1669</v>
      </c>
      <c r="G391" s="26" t="s">
        <v>3</v>
      </c>
      <c r="H391" s="26"/>
      <c r="I391" s="20" t="s">
        <v>1538</v>
      </c>
      <c r="J391" s="25" t="s">
        <v>1670</v>
      </c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4.25" customHeight="1">
      <c r="A392" s="24">
        <v>391.0</v>
      </c>
      <c r="B392" s="26" t="s">
        <v>249</v>
      </c>
      <c r="C392" s="26" t="s">
        <v>1413</v>
      </c>
      <c r="D392" s="26" t="s">
        <v>1699</v>
      </c>
      <c r="E392" s="26" t="s">
        <v>1683</v>
      </c>
      <c r="F392" s="26" t="s">
        <v>1669</v>
      </c>
      <c r="G392" s="26" t="s">
        <v>3</v>
      </c>
      <c r="H392" s="26"/>
      <c r="I392" s="20" t="s">
        <v>1538</v>
      </c>
      <c r="J392" s="25" t="s">
        <v>1670</v>
      </c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4.25" customHeight="1">
      <c r="A393" s="24">
        <v>392.0</v>
      </c>
      <c r="B393" s="26" t="s">
        <v>1700</v>
      </c>
      <c r="C393" s="26" t="s">
        <v>1413</v>
      </c>
      <c r="D393" s="26" t="s">
        <v>1701</v>
      </c>
      <c r="E393" s="26" t="s">
        <v>1702</v>
      </c>
      <c r="F393" s="26" t="s">
        <v>1669</v>
      </c>
      <c r="G393" s="26" t="s">
        <v>3</v>
      </c>
      <c r="H393" s="26"/>
      <c r="I393" s="20" t="s">
        <v>1538</v>
      </c>
      <c r="J393" s="25" t="s">
        <v>1670</v>
      </c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4.25" customHeight="1">
      <c r="A394" s="24">
        <v>393.0</v>
      </c>
      <c r="B394" s="26" t="s">
        <v>1700</v>
      </c>
      <c r="C394" s="26" t="s">
        <v>1413</v>
      </c>
      <c r="D394" s="26" t="s">
        <v>1703</v>
      </c>
      <c r="E394" s="26" t="s">
        <v>1702</v>
      </c>
      <c r="F394" s="26" t="s">
        <v>1669</v>
      </c>
      <c r="G394" s="26" t="s">
        <v>3</v>
      </c>
      <c r="H394" s="26"/>
      <c r="I394" s="20" t="s">
        <v>1538</v>
      </c>
      <c r="J394" s="25" t="s">
        <v>1670</v>
      </c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4.25" customHeight="1">
      <c r="A395" s="24">
        <v>394.0</v>
      </c>
      <c r="B395" s="26" t="s">
        <v>1700</v>
      </c>
      <c r="C395" s="26" t="s">
        <v>1413</v>
      </c>
      <c r="D395" s="26" t="s">
        <v>1704</v>
      </c>
      <c r="E395" s="26" t="s">
        <v>1702</v>
      </c>
      <c r="F395" s="26" t="s">
        <v>1669</v>
      </c>
      <c r="G395" s="26" t="s">
        <v>3</v>
      </c>
      <c r="H395" s="26"/>
      <c r="I395" s="20" t="s">
        <v>1538</v>
      </c>
      <c r="J395" s="25" t="s">
        <v>1670</v>
      </c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4.25" customHeight="1">
      <c r="A396" s="24">
        <v>395.0</v>
      </c>
      <c r="B396" s="26" t="s">
        <v>1700</v>
      </c>
      <c r="C396" s="26" t="s">
        <v>1413</v>
      </c>
      <c r="D396" s="26" t="s">
        <v>1705</v>
      </c>
      <c r="E396" s="26" t="s">
        <v>1702</v>
      </c>
      <c r="F396" s="26" t="s">
        <v>1669</v>
      </c>
      <c r="G396" s="26" t="s">
        <v>3</v>
      </c>
      <c r="H396" s="26"/>
      <c r="I396" s="20" t="s">
        <v>1538</v>
      </c>
      <c r="J396" s="25" t="s">
        <v>1670</v>
      </c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4.25" customHeight="1">
      <c r="A397" s="24">
        <v>396.0</v>
      </c>
      <c r="B397" s="26" t="s">
        <v>1700</v>
      </c>
      <c r="C397" s="26" t="s">
        <v>1413</v>
      </c>
      <c r="D397" s="26" t="s">
        <v>1706</v>
      </c>
      <c r="E397" s="26" t="s">
        <v>1702</v>
      </c>
      <c r="F397" s="26" t="s">
        <v>1669</v>
      </c>
      <c r="G397" s="26" t="s">
        <v>3</v>
      </c>
      <c r="H397" s="26"/>
      <c r="I397" s="20" t="s">
        <v>1538</v>
      </c>
      <c r="J397" s="25" t="s">
        <v>1670</v>
      </c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4.25" customHeight="1">
      <c r="A398" s="24">
        <v>397.0</v>
      </c>
      <c r="B398" s="26" t="s">
        <v>1700</v>
      </c>
      <c r="C398" s="26" t="s">
        <v>1413</v>
      </c>
      <c r="D398" s="26" t="s">
        <v>1706</v>
      </c>
      <c r="E398" s="26" t="s">
        <v>1702</v>
      </c>
      <c r="F398" s="26" t="s">
        <v>1669</v>
      </c>
      <c r="G398" s="26" t="s">
        <v>3</v>
      </c>
      <c r="H398" s="26"/>
      <c r="I398" s="20" t="s">
        <v>1538</v>
      </c>
      <c r="J398" s="25" t="s">
        <v>1670</v>
      </c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4.25" customHeight="1">
      <c r="A399" s="24">
        <v>398.0</v>
      </c>
      <c r="B399" s="26" t="s">
        <v>1700</v>
      </c>
      <c r="C399" s="26" t="s">
        <v>1413</v>
      </c>
      <c r="D399" s="26" t="s">
        <v>1706</v>
      </c>
      <c r="E399" s="26" t="s">
        <v>1702</v>
      </c>
      <c r="F399" s="26" t="s">
        <v>1669</v>
      </c>
      <c r="G399" s="26" t="s">
        <v>3</v>
      </c>
      <c r="H399" s="26"/>
      <c r="I399" s="20" t="s">
        <v>1538</v>
      </c>
      <c r="J399" s="25" t="s">
        <v>1670</v>
      </c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4.25" customHeight="1">
      <c r="A400" s="24">
        <v>399.0</v>
      </c>
      <c r="B400" s="26" t="s">
        <v>1700</v>
      </c>
      <c r="C400" s="26" t="s">
        <v>1413</v>
      </c>
      <c r="D400" s="26" t="s">
        <v>1707</v>
      </c>
      <c r="E400" s="26" t="s">
        <v>1702</v>
      </c>
      <c r="F400" s="26" t="s">
        <v>1669</v>
      </c>
      <c r="G400" s="26" t="s">
        <v>3</v>
      </c>
      <c r="H400" s="26"/>
      <c r="I400" s="20" t="s">
        <v>1538</v>
      </c>
      <c r="J400" s="25" t="s">
        <v>1670</v>
      </c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4.25" customHeight="1">
      <c r="A401" s="24">
        <v>400.0</v>
      </c>
      <c r="B401" s="26" t="s">
        <v>1700</v>
      </c>
      <c r="C401" s="26" t="s">
        <v>1413</v>
      </c>
      <c r="D401" s="26" t="s">
        <v>1707</v>
      </c>
      <c r="E401" s="26" t="s">
        <v>1702</v>
      </c>
      <c r="F401" s="26" t="s">
        <v>1669</v>
      </c>
      <c r="G401" s="26" t="s">
        <v>3</v>
      </c>
      <c r="H401" s="26"/>
      <c r="I401" s="20" t="s">
        <v>1538</v>
      </c>
      <c r="J401" s="25" t="s">
        <v>1670</v>
      </c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4.25" customHeight="1">
      <c r="A402" s="24">
        <v>401.0</v>
      </c>
      <c r="B402" s="26" t="s">
        <v>1700</v>
      </c>
      <c r="C402" s="26" t="s">
        <v>1413</v>
      </c>
      <c r="D402" s="26" t="s">
        <v>1708</v>
      </c>
      <c r="E402" s="26" t="s">
        <v>1702</v>
      </c>
      <c r="F402" s="26" t="s">
        <v>1669</v>
      </c>
      <c r="G402" s="26" t="s">
        <v>3</v>
      </c>
      <c r="H402" s="26"/>
      <c r="I402" s="20" t="s">
        <v>1538</v>
      </c>
      <c r="J402" s="25" t="s">
        <v>1670</v>
      </c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4.25" customHeight="1">
      <c r="A403" s="24">
        <v>402.0</v>
      </c>
      <c r="B403" s="26" t="s">
        <v>1700</v>
      </c>
      <c r="C403" s="26" t="s">
        <v>1413</v>
      </c>
      <c r="D403" s="26" t="s">
        <v>1709</v>
      </c>
      <c r="E403" s="26" t="s">
        <v>1702</v>
      </c>
      <c r="F403" s="26" t="s">
        <v>1669</v>
      </c>
      <c r="G403" s="26" t="s">
        <v>4</v>
      </c>
      <c r="H403" s="26">
        <v>63.0</v>
      </c>
      <c r="I403" s="20" t="s">
        <v>1538</v>
      </c>
      <c r="J403" s="25" t="s">
        <v>1670</v>
      </c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4.25" customHeight="1">
      <c r="A404" s="24">
        <v>403.0</v>
      </c>
      <c r="B404" s="23" t="s">
        <v>1710</v>
      </c>
      <c r="C404" s="23" t="s">
        <v>1413</v>
      </c>
      <c r="D404" s="23" t="s">
        <v>1413</v>
      </c>
      <c r="E404" s="23" t="s">
        <v>459</v>
      </c>
      <c r="F404" s="23" t="s">
        <v>1710</v>
      </c>
      <c r="G404" s="23" t="s">
        <v>3</v>
      </c>
      <c r="H404" s="23" t="s">
        <v>1413</v>
      </c>
      <c r="I404" s="23" t="s">
        <v>1711</v>
      </c>
      <c r="J404" s="15" t="s">
        <v>1712</v>
      </c>
      <c r="K404" s="23" t="s">
        <v>1413</v>
      </c>
    </row>
    <row r="405" ht="14.25" customHeight="1">
      <c r="A405" s="24">
        <v>404.0</v>
      </c>
      <c r="B405" s="23" t="s">
        <v>1710</v>
      </c>
      <c r="C405" s="23" t="s">
        <v>1413</v>
      </c>
      <c r="D405" s="23" t="s">
        <v>1413</v>
      </c>
      <c r="E405" s="23" t="s">
        <v>459</v>
      </c>
      <c r="F405" s="23" t="s">
        <v>1710</v>
      </c>
      <c r="G405" s="23" t="s">
        <v>4</v>
      </c>
      <c r="H405" s="23" t="s">
        <v>1413</v>
      </c>
      <c r="I405" s="23" t="s">
        <v>1711</v>
      </c>
      <c r="J405" s="15" t="s">
        <v>1712</v>
      </c>
      <c r="K405" s="23" t="s">
        <v>1413</v>
      </c>
    </row>
    <row r="406" ht="14.25" customHeight="1">
      <c r="A406" s="24">
        <v>405.0</v>
      </c>
      <c r="B406" s="23" t="s">
        <v>1710</v>
      </c>
      <c r="C406" s="23" t="s">
        <v>1413</v>
      </c>
      <c r="D406" s="23" t="s">
        <v>1413</v>
      </c>
      <c r="E406" s="23" t="s">
        <v>459</v>
      </c>
      <c r="F406" s="23" t="s">
        <v>1710</v>
      </c>
      <c r="G406" s="23" t="s">
        <v>4</v>
      </c>
      <c r="H406" s="23" t="s">
        <v>1413</v>
      </c>
      <c r="I406" s="23" t="s">
        <v>1711</v>
      </c>
      <c r="J406" s="15" t="s">
        <v>1712</v>
      </c>
      <c r="K406" s="23" t="s">
        <v>1413</v>
      </c>
    </row>
    <row r="407" ht="14.25" customHeight="1">
      <c r="A407" s="24">
        <v>406.0</v>
      </c>
      <c r="B407" s="23" t="s">
        <v>1710</v>
      </c>
      <c r="C407" s="23" t="s">
        <v>1413</v>
      </c>
      <c r="D407" s="23" t="s">
        <v>1413</v>
      </c>
      <c r="E407" s="23" t="s">
        <v>459</v>
      </c>
      <c r="F407" s="23" t="s">
        <v>1710</v>
      </c>
      <c r="G407" s="23" t="s">
        <v>4</v>
      </c>
      <c r="H407" s="23">
        <v>20.0</v>
      </c>
      <c r="I407" s="23" t="s">
        <v>1711</v>
      </c>
      <c r="J407" s="15" t="s">
        <v>1712</v>
      </c>
      <c r="K407" s="23" t="s">
        <v>1413</v>
      </c>
    </row>
    <row r="408" ht="14.25" customHeight="1">
      <c r="A408" s="24">
        <v>407.0</v>
      </c>
      <c r="B408" s="23" t="s">
        <v>1710</v>
      </c>
      <c r="C408" s="23" t="s">
        <v>1413</v>
      </c>
      <c r="D408" s="23" t="s">
        <v>1413</v>
      </c>
      <c r="E408" s="23" t="s">
        <v>459</v>
      </c>
      <c r="F408" s="23" t="s">
        <v>1710</v>
      </c>
      <c r="G408" s="23" t="s">
        <v>4</v>
      </c>
      <c r="H408" s="23" t="s">
        <v>1413</v>
      </c>
      <c r="I408" s="23" t="s">
        <v>1711</v>
      </c>
      <c r="J408" s="15" t="s">
        <v>1712</v>
      </c>
      <c r="K408" s="23" t="s">
        <v>1413</v>
      </c>
    </row>
    <row r="409" ht="14.25" customHeight="1">
      <c r="A409" s="24">
        <v>408.0</v>
      </c>
      <c r="B409" s="27" t="s">
        <v>1713</v>
      </c>
      <c r="C409" s="27" t="s">
        <v>1413</v>
      </c>
      <c r="D409" s="27" t="s">
        <v>1413</v>
      </c>
      <c r="E409" s="27" t="s">
        <v>431</v>
      </c>
      <c r="F409" s="27" t="s">
        <v>35</v>
      </c>
      <c r="G409" s="27" t="s">
        <v>4</v>
      </c>
      <c r="H409" s="27" t="s">
        <v>1413</v>
      </c>
      <c r="I409" s="27" t="s">
        <v>1711</v>
      </c>
      <c r="J409" s="27" t="s">
        <v>1413</v>
      </c>
      <c r="K409" s="27" t="s">
        <v>1413</v>
      </c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4.25" customHeight="1">
      <c r="A410" s="24">
        <v>409.0</v>
      </c>
      <c r="B410" s="27" t="s">
        <v>1713</v>
      </c>
      <c r="C410" s="27" t="s">
        <v>1413</v>
      </c>
      <c r="D410" s="27" t="s">
        <v>1413</v>
      </c>
      <c r="E410" s="27" t="s">
        <v>428</v>
      </c>
      <c r="F410" s="27" t="s">
        <v>35</v>
      </c>
      <c r="G410" s="27" t="s">
        <v>4</v>
      </c>
      <c r="H410" s="27" t="s">
        <v>1413</v>
      </c>
      <c r="I410" s="27" t="s">
        <v>1711</v>
      </c>
      <c r="J410" s="27" t="s">
        <v>1413</v>
      </c>
      <c r="K410" s="27" t="s">
        <v>1413</v>
      </c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4.25" customHeight="1">
      <c r="A411" s="24">
        <v>410.0</v>
      </c>
      <c r="B411" s="27" t="s">
        <v>1714</v>
      </c>
      <c r="C411" s="27" t="s">
        <v>1413</v>
      </c>
      <c r="D411" s="27" t="s">
        <v>1413</v>
      </c>
      <c r="E411" s="27" t="s">
        <v>1413</v>
      </c>
      <c r="F411" s="27" t="s">
        <v>35</v>
      </c>
      <c r="G411" s="27" t="s">
        <v>4</v>
      </c>
      <c r="H411" s="27" t="s">
        <v>1413</v>
      </c>
      <c r="I411" s="27" t="s">
        <v>1711</v>
      </c>
      <c r="J411" s="27" t="s">
        <v>1413</v>
      </c>
      <c r="K411" s="27" t="s">
        <v>1413</v>
      </c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4.25" customHeight="1">
      <c r="A412" s="24">
        <v>411.0</v>
      </c>
      <c r="B412" s="27" t="s">
        <v>1714</v>
      </c>
      <c r="C412" s="27" t="s">
        <v>1413</v>
      </c>
      <c r="D412" s="27" t="s">
        <v>1413</v>
      </c>
      <c r="E412" s="27" t="s">
        <v>1413</v>
      </c>
      <c r="F412" s="27" t="s">
        <v>35</v>
      </c>
      <c r="G412" s="27" t="s">
        <v>4</v>
      </c>
      <c r="H412" s="27" t="s">
        <v>1413</v>
      </c>
      <c r="I412" s="27" t="s">
        <v>1711</v>
      </c>
      <c r="J412" s="27" t="s">
        <v>1413</v>
      </c>
      <c r="K412" s="27" t="s">
        <v>1413</v>
      </c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4.25" customHeight="1">
      <c r="A413" s="24">
        <v>412.0</v>
      </c>
      <c r="B413" s="27" t="s">
        <v>1715</v>
      </c>
      <c r="C413" s="27" t="s">
        <v>1413</v>
      </c>
      <c r="D413" s="27" t="s">
        <v>1413</v>
      </c>
      <c r="E413" s="27" t="s">
        <v>1413</v>
      </c>
      <c r="F413" s="27" t="s">
        <v>35</v>
      </c>
      <c r="G413" s="27" t="s">
        <v>4</v>
      </c>
      <c r="H413" s="27" t="s">
        <v>1413</v>
      </c>
      <c r="I413" s="27" t="s">
        <v>1711</v>
      </c>
      <c r="J413" s="27" t="s">
        <v>1413</v>
      </c>
      <c r="K413" s="27" t="s">
        <v>1413</v>
      </c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4.25" customHeight="1">
      <c r="A414" s="24">
        <v>413.0</v>
      </c>
      <c r="B414" s="27" t="s">
        <v>1715</v>
      </c>
      <c r="C414" s="27" t="s">
        <v>1413</v>
      </c>
      <c r="D414" s="27" t="s">
        <v>1413</v>
      </c>
      <c r="E414" s="27" t="s">
        <v>1413</v>
      </c>
      <c r="F414" s="27" t="s">
        <v>35</v>
      </c>
      <c r="G414" s="27" t="s">
        <v>4</v>
      </c>
      <c r="H414" s="27" t="s">
        <v>1413</v>
      </c>
      <c r="I414" s="27" t="s">
        <v>1711</v>
      </c>
      <c r="J414" s="27" t="s">
        <v>1413</v>
      </c>
      <c r="K414" s="27" t="s">
        <v>1413</v>
      </c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4.25" customHeight="1">
      <c r="A415" s="24">
        <v>414.0</v>
      </c>
      <c r="B415" s="27" t="s">
        <v>1715</v>
      </c>
      <c r="C415" s="27" t="s">
        <v>1413</v>
      </c>
      <c r="D415" s="27" t="s">
        <v>1413</v>
      </c>
      <c r="E415" s="27" t="s">
        <v>1413</v>
      </c>
      <c r="F415" s="27" t="s">
        <v>35</v>
      </c>
      <c r="G415" s="27" t="s">
        <v>4</v>
      </c>
      <c r="H415" s="27" t="s">
        <v>1413</v>
      </c>
      <c r="I415" s="27" t="s">
        <v>1711</v>
      </c>
      <c r="J415" s="27" t="s">
        <v>1413</v>
      </c>
      <c r="K415" s="27" t="s">
        <v>1413</v>
      </c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4.25" customHeight="1">
      <c r="A416" s="24">
        <v>415.0</v>
      </c>
      <c r="B416" s="27" t="s">
        <v>1716</v>
      </c>
      <c r="C416" s="27" t="s">
        <v>1413</v>
      </c>
      <c r="D416" s="27" t="s">
        <v>1413</v>
      </c>
      <c r="E416" s="27" t="s">
        <v>194</v>
      </c>
      <c r="F416" s="27" t="s">
        <v>35</v>
      </c>
      <c r="G416" s="27" t="s">
        <v>4</v>
      </c>
      <c r="H416" s="27" t="s">
        <v>1413</v>
      </c>
      <c r="I416" s="27" t="s">
        <v>1711</v>
      </c>
      <c r="J416" s="27" t="s">
        <v>1413</v>
      </c>
      <c r="K416" s="27" t="s">
        <v>1413</v>
      </c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4.25" customHeight="1">
      <c r="A417" s="24">
        <v>416.0</v>
      </c>
      <c r="B417" s="27" t="s">
        <v>1716</v>
      </c>
      <c r="C417" s="27" t="s">
        <v>1413</v>
      </c>
      <c r="D417" s="27" t="s">
        <v>1413</v>
      </c>
      <c r="E417" s="27" t="s">
        <v>194</v>
      </c>
      <c r="F417" s="27" t="s">
        <v>35</v>
      </c>
      <c r="G417" s="27" t="s">
        <v>4</v>
      </c>
      <c r="H417" s="27" t="s">
        <v>1413</v>
      </c>
      <c r="I417" s="27" t="s">
        <v>1711</v>
      </c>
      <c r="J417" s="27" t="s">
        <v>1413</v>
      </c>
      <c r="K417" s="27" t="s">
        <v>1413</v>
      </c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4.25" customHeight="1">
      <c r="A418" s="24">
        <v>417.0</v>
      </c>
      <c r="B418" s="27" t="s">
        <v>1716</v>
      </c>
      <c r="C418" s="27" t="s">
        <v>1413</v>
      </c>
      <c r="D418" s="27" t="s">
        <v>1413</v>
      </c>
      <c r="E418" s="27" t="s">
        <v>194</v>
      </c>
      <c r="F418" s="27" t="s">
        <v>35</v>
      </c>
      <c r="G418" s="27" t="s">
        <v>4</v>
      </c>
      <c r="H418" s="27" t="s">
        <v>1413</v>
      </c>
      <c r="I418" s="27" t="s">
        <v>1711</v>
      </c>
      <c r="J418" s="27" t="s">
        <v>1413</v>
      </c>
      <c r="K418" s="27" t="s">
        <v>1413</v>
      </c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4.25" customHeight="1">
      <c r="A419" s="24">
        <v>418.0</v>
      </c>
      <c r="B419" s="27" t="s">
        <v>1716</v>
      </c>
      <c r="C419" s="27" t="s">
        <v>1413</v>
      </c>
      <c r="D419" s="27" t="s">
        <v>1413</v>
      </c>
      <c r="E419" s="27" t="s">
        <v>194</v>
      </c>
      <c r="F419" s="27" t="s">
        <v>35</v>
      </c>
      <c r="G419" s="27" t="s">
        <v>4</v>
      </c>
      <c r="H419" s="27" t="s">
        <v>1413</v>
      </c>
      <c r="I419" s="27" t="s">
        <v>1711</v>
      </c>
      <c r="J419" s="27" t="s">
        <v>1413</v>
      </c>
      <c r="K419" s="27" t="s">
        <v>1413</v>
      </c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4.25" customHeight="1">
      <c r="A420" s="24">
        <v>419.0</v>
      </c>
      <c r="B420" s="27" t="s">
        <v>1716</v>
      </c>
      <c r="C420" s="27" t="s">
        <v>1413</v>
      </c>
      <c r="D420" s="27" t="s">
        <v>1413</v>
      </c>
      <c r="E420" s="27" t="s">
        <v>194</v>
      </c>
      <c r="F420" s="27" t="s">
        <v>35</v>
      </c>
      <c r="G420" s="27" t="s">
        <v>4</v>
      </c>
      <c r="H420" s="27" t="s">
        <v>1413</v>
      </c>
      <c r="I420" s="27" t="s">
        <v>1711</v>
      </c>
      <c r="J420" s="27" t="s">
        <v>1413</v>
      </c>
      <c r="K420" s="27" t="s">
        <v>1413</v>
      </c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4.25" customHeight="1">
      <c r="A421" s="24">
        <v>420.0</v>
      </c>
      <c r="B421" s="27" t="s">
        <v>1716</v>
      </c>
      <c r="C421" s="27" t="s">
        <v>1413</v>
      </c>
      <c r="D421" s="27" t="s">
        <v>1413</v>
      </c>
      <c r="E421" s="27" t="s">
        <v>194</v>
      </c>
      <c r="F421" s="27" t="s">
        <v>35</v>
      </c>
      <c r="G421" s="27" t="s">
        <v>4</v>
      </c>
      <c r="H421" s="27" t="s">
        <v>1413</v>
      </c>
      <c r="I421" s="27" t="s">
        <v>1711</v>
      </c>
      <c r="J421" s="27" t="s">
        <v>1413</v>
      </c>
      <c r="K421" s="27" t="s">
        <v>1413</v>
      </c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4.25" customHeight="1">
      <c r="A422" s="24">
        <v>421.0</v>
      </c>
      <c r="B422" s="27" t="s">
        <v>1716</v>
      </c>
      <c r="C422" s="27" t="s">
        <v>1413</v>
      </c>
      <c r="D422" s="27" t="s">
        <v>1413</v>
      </c>
      <c r="E422" s="27" t="s">
        <v>194</v>
      </c>
      <c r="F422" s="27" t="s">
        <v>35</v>
      </c>
      <c r="G422" s="27" t="s">
        <v>4</v>
      </c>
      <c r="H422" s="27" t="s">
        <v>1413</v>
      </c>
      <c r="I422" s="27" t="s">
        <v>1711</v>
      </c>
      <c r="J422" s="27" t="s">
        <v>1413</v>
      </c>
      <c r="K422" s="27" t="s">
        <v>1413</v>
      </c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4.25" customHeight="1">
      <c r="A423" s="24">
        <v>422.0</v>
      </c>
      <c r="B423" s="27" t="s">
        <v>1716</v>
      </c>
      <c r="C423" s="27" t="s">
        <v>1413</v>
      </c>
      <c r="D423" s="27" t="s">
        <v>1413</v>
      </c>
      <c r="E423" s="27" t="s">
        <v>194</v>
      </c>
      <c r="F423" s="27" t="s">
        <v>35</v>
      </c>
      <c r="G423" s="27" t="s">
        <v>4</v>
      </c>
      <c r="H423" s="27" t="s">
        <v>1413</v>
      </c>
      <c r="I423" s="27" t="s">
        <v>1711</v>
      </c>
      <c r="J423" s="27" t="s">
        <v>1413</v>
      </c>
      <c r="K423" s="27" t="s">
        <v>1413</v>
      </c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4.25" customHeight="1">
      <c r="A424" s="24">
        <v>423.0</v>
      </c>
      <c r="B424" s="27" t="s">
        <v>1716</v>
      </c>
      <c r="C424" s="27" t="s">
        <v>1413</v>
      </c>
      <c r="D424" s="27" t="s">
        <v>1413</v>
      </c>
      <c r="E424" s="27" t="s">
        <v>194</v>
      </c>
      <c r="F424" s="27" t="s">
        <v>35</v>
      </c>
      <c r="G424" s="27" t="s">
        <v>5</v>
      </c>
      <c r="H424" s="27" t="s">
        <v>1413</v>
      </c>
      <c r="I424" s="27" t="s">
        <v>1711</v>
      </c>
      <c r="J424" s="27" t="s">
        <v>1413</v>
      </c>
      <c r="K424" s="27" t="s">
        <v>1413</v>
      </c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4.25" customHeight="1">
      <c r="A425" s="24">
        <v>424.0</v>
      </c>
      <c r="B425" s="27" t="s">
        <v>1716</v>
      </c>
      <c r="C425" s="27" t="s">
        <v>1413</v>
      </c>
      <c r="D425" s="27" t="s">
        <v>1413</v>
      </c>
      <c r="E425" s="27" t="s">
        <v>194</v>
      </c>
      <c r="F425" s="27" t="s">
        <v>35</v>
      </c>
      <c r="G425" s="27" t="s">
        <v>5</v>
      </c>
      <c r="H425" s="27">
        <v>43.0</v>
      </c>
      <c r="I425" s="27" t="s">
        <v>1711</v>
      </c>
      <c r="J425" s="27" t="s">
        <v>1413</v>
      </c>
      <c r="K425" s="27" t="s">
        <v>1413</v>
      </c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4.25" customHeight="1">
      <c r="A426" s="24">
        <v>425.0</v>
      </c>
      <c r="B426" s="27" t="s">
        <v>1717</v>
      </c>
      <c r="C426" s="27" t="s">
        <v>1413</v>
      </c>
      <c r="D426" s="27" t="s">
        <v>1413</v>
      </c>
      <c r="E426" s="27" t="s">
        <v>1413</v>
      </c>
      <c r="F426" s="27" t="s">
        <v>35</v>
      </c>
      <c r="G426" s="27" t="s">
        <v>4</v>
      </c>
      <c r="H426" s="27" t="s">
        <v>1413</v>
      </c>
      <c r="I426" s="27" t="s">
        <v>1711</v>
      </c>
      <c r="J426" s="27" t="s">
        <v>1413</v>
      </c>
      <c r="K426" s="27" t="s">
        <v>1413</v>
      </c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4.25" customHeight="1">
      <c r="A427" s="24">
        <v>426.0</v>
      </c>
      <c r="B427" s="27" t="s">
        <v>1717</v>
      </c>
      <c r="C427" s="27" t="s">
        <v>1413</v>
      </c>
      <c r="D427" s="27" t="s">
        <v>1413</v>
      </c>
      <c r="E427" s="27" t="s">
        <v>1413</v>
      </c>
      <c r="F427" s="27" t="s">
        <v>35</v>
      </c>
      <c r="G427" s="27" t="s">
        <v>4</v>
      </c>
      <c r="H427" s="27" t="s">
        <v>1413</v>
      </c>
      <c r="I427" s="27" t="s">
        <v>1711</v>
      </c>
      <c r="J427" s="27" t="s">
        <v>1413</v>
      </c>
      <c r="K427" s="27" t="s">
        <v>1413</v>
      </c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4.25" customHeight="1">
      <c r="A428" s="24">
        <v>427.0</v>
      </c>
      <c r="B428" s="27" t="s">
        <v>1717</v>
      </c>
      <c r="C428" s="27" t="s">
        <v>1413</v>
      </c>
      <c r="D428" s="27" t="s">
        <v>1413</v>
      </c>
      <c r="E428" s="27" t="s">
        <v>1413</v>
      </c>
      <c r="F428" s="27" t="s">
        <v>35</v>
      </c>
      <c r="G428" s="27" t="s">
        <v>4</v>
      </c>
      <c r="H428" s="27" t="s">
        <v>1413</v>
      </c>
      <c r="I428" s="27" t="s">
        <v>1711</v>
      </c>
      <c r="J428" s="27" t="s">
        <v>1413</v>
      </c>
      <c r="K428" s="27" t="s">
        <v>1413</v>
      </c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4.25" customHeight="1">
      <c r="A429" s="24">
        <v>428.0</v>
      </c>
      <c r="B429" s="27" t="s">
        <v>1718</v>
      </c>
      <c r="C429" s="27" t="s">
        <v>1413</v>
      </c>
      <c r="D429" s="27" t="s">
        <v>1413</v>
      </c>
      <c r="E429" s="27" t="s">
        <v>1413</v>
      </c>
      <c r="F429" s="27" t="s">
        <v>35</v>
      </c>
      <c r="G429" s="27" t="s">
        <v>4</v>
      </c>
      <c r="H429" s="27" t="s">
        <v>1413</v>
      </c>
      <c r="I429" s="27" t="s">
        <v>1711</v>
      </c>
      <c r="J429" s="27" t="s">
        <v>1413</v>
      </c>
      <c r="K429" s="27" t="s">
        <v>1413</v>
      </c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4.25" customHeight="1">
      <c r="A430" s="24">
        <v>429.0</v>
      </c>
      <c r="B430" s="27" t="s">
        <v>1718</v>
      </c>
      <c r="C430" s="27" t="s">
        <v>1413</v>
      </c>
      <c r="D430" s="27" t="s">
        <v>1413</v>
      </c>
      <c r="E430" s="27" t="s">
        <v>1413</v>
      </c>
      <c r="F430" s="27" t="s">
        <v>35</v>
      </c>
      <c r="G430" s="27" t="s">
        <v>4</v>
      </c>
      <c r="H430" s="27" t="s">
        <v>1413</v>
      </c>
      <c r="I430" s="27" t="s">
        <v>1711</v>
      </c>
      <c r="J430" s="27" t="s">
        <v>1413</v>
      </c>
      <c r="K430" s="27" t="s">
        <v>1413</v>
      </c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4.25" customHeight="1">
      <c r="A431" s="24">
        <v>430.0</v>
      </c>
      <c r="B431" s="27" t="s">
        <v>1718</v>
      </c>
      <c r="C431" s="27" t="s">
        <v>1413</v>
      </c>
      <c r="D431" s="27" t="s">
        <v>1413</v>
      </c>
      <c r="E431" s="27" t="s">
        <v>1413</v>
      </c>
      <c r="F431" s="27" t="s">
        <v>35</v>
      </c>
      <c r="G431" s="27" t="s">
        <v>4</v>
      </c>
      <c r="H431" s="27" t="s">
        <v>1413</v>
      </c>
      <c r="I431" s="27" t="s">
        <v>1711</v>
      </c>
      <c r="J431" s="27" t="s">
        <v>1413</v>
      </c>
      <c r="K431" s="27" t="s">
        <v>1413</v>
      </c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4.25" customHeight="1">
      <c r="A432" s="24">
        <v>431.0</v>
      </c>
      <c r="B432" s="27" t="s">
        <v>1718</v>
      </c>
      <c r="C432" s="27" t="s">
        <v>1413</v>
      </c>
      <c r="D432" s="27" t="s">
        <v>1413</v>
      </c>
      <c r="E432" s="27" t="s">
        <v>1413</v>
      </c>
      <c r="F432" s="27" t="s">
        <v>35</v>
      </c>
      <c r="G432" s="27" t="s">
        <v>4</v>
      </c>
      <c r="H432" s="27" t="s">
        <v>1413</v>
      </c>
      <c r="I432" s="27" t="s">
        <v>1711</v>
      </c>
      <c r="J432" s="27" t="s">
        <v>1413</v>
      </c>
      <c r="K432" s="27" t="s">
        <v>1413</v>
      </c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4.25" customHeight="1">
      <c r="A433" s="24">
        <v>432.0</v>
      </c>
      <c r="B433" s="27" t="s">
        <v>1718</v>
      </c>
      <c r="C433" s="27" t="s">
        <v>1413</v>
      </c>
      <c r="D433" s="27" t="s">
        <v>1413</v>
      </c>
      <c r="E433" s="27" t="s">
        <v>1413</v>
      </c>
      <c r="F433" s="27" t="s">
        <v>35</v>
      </c>
      <c r="G433" s="27" t="s">
        <v>4</v>
      </c>
      <c r="H433" s="27" t="s">
        <v>1413</v>
      </c>
      <c r="I433" s="27" t="s">
        <v>1711</v>
      </c>
      <c r="J433" s="27" t="s">
        <v>1413</v>
      </c>
      <c r="K433" s="27" t="s">
        <v>1413</v>
      </c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4.25" customHeight="1">
      <c r="A434" s="24">
        <v>433.0</v>
      </c>
      <c r="B434" s="27" t="s">
        <v>1718</v>
      </c>
      <c r="C434" s="27" t="s">
        <v>1413</v>
      </c>
      <c r="D434" s="27" t="s">
        <v>1413</v>
      </c>
      <c r="E434" s="27" t="s">
        <v>1413</v>
      </c>
      <c r="F434" s="27" t="s">
        <v>35</v>
      </c>
      <c r="G434" s="27" t="s">
        <v>4</v>
      </c>
      <c r="H434" s="27" t="s">
        <v>1413</v>
      </c>
      <c r="I434" s="27" t="s">
        <v>1711</v>
      </c>
      <c r="J434" s="27" t="s">
        <v>1413</v>
      </c>
      <c r="K434" s="27" t="s">
        <v>1413</v>
      </c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4.25" customHeight="1">
      <c r="A435" s="24">
        <v>434.0</v>
      </c>
      <c r="B435" s="27" t="s">
        <v>1718</v>
      </c>
      <c r="C435" s="27" t="s">
        <v>1413</v>
      </c>
      <c r="D435" s="27" t="s">
        <v>1413</v>
      </c>
      <c r="E435" s="27" t="s">
        <v>1413</v>
      </c>
      <c r="F435" s="27" t="s">
        <v>35</v>
      </c>
      <c r="G435" s="27" t="s">
        <v>4</v>
      </c>
      <c r="H435" s="27" t="s">
        <v>1413</v>
      </c>
      <c r="I435" s="27" t="s">
        <v>1711</v>
      </c>
      <c r="J435" s="27" t="s">
        <v>1413</v>
      </c>
      <c r="K435" s="27" t="s">
        <v>1413</v>
      </c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4.25" customHeight="1">
      <c r="A436" s="24">
        <v>435.0</v>
      </c>
      <c r="B436" s="27" t="s">
        <v>1718</v>
      </c>
      <c r="C436" s="27" t="s">
        <v>1413</v>
      </c>
      <c r="D436" s="27" t="s">
        <v>1413</v>
      </c>
      <c r="E436" s="27" t="s">
        <v>1413</v>
      </c>
      <c r="F436" s="27" t="s">
        <v>35</v>
      </c>
      <c r="G436" s="27" t="s">
        <v>4</v>
      </c>
      <c r="H436" s="27" t="s">
        <v>1413</v>
      </c>
      <c r="I436" s="27" t="s">
        <v>1711</v>
      </c>
      <c r="J436" s="27" t="s">
        <v>1413</v>
      </c>
      <c r="K436" s="27" t="s">
        <v>1413</v>
      </c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4.25" customHeight="1">
      <c r="A437" s="24">
        <v>436.0</v>
      </c>
      <c r="B437" s="27" t="s">
        <v>1719</v>
      </c>
      <c r="C437" s="27" t="s">
        <v>1413</v>
      </c>
      <c r="D437" s="27" t="s">
        <v>1413</v>
      </c>
      <c r="E437" s="27" t="s">
        <v>1413</v>
      </c>
      <c r="F437" s="27" t="s">
        <v>35</v>
      </c>
      <c r="G437" s="27" t="s">
        <v>5</v>
      </c>
      <c r="H437" s="27" t="s">
        <v>1413</v>
      </c>
      <c r="I437" s="27" t="s">
        <v>1711</v>
      </c>
      <c r="J437" s="27" t="s">
        <v>1413</v>
      </c>
      <c r="K437" s="27" t="s">
        <v>1413</v>
      </c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4.25" customHeight="1">
      <c r="A438" s="24">
        <v>437.0</v>
      </c>
      <c r="B438" s="27" t="s">
        <v>1719</v>
      </c>
      <c r="C438" s="27" t="s">
        <v>1413</v>
      </c>
      <c r="D438" s="27" t="s">
        <v>1413</v>
      </c>
      <c r="E438" s="27" t="s">
        <v>1413</v>
      </c>
      <c r="F438" s="27" t="s">
        <v>35</v>
      </c>
      <c r="G438" s="27" t="s">
        <v>4</v>
      </c>
      <c r="H438" s="27" t="s">
        <v>1413</v>
      </c>
      <c r="I438" s="27" t="s">
        <v>1711</v>
      </c>
      <c r="J438" s="27" t="s">
        <v>1413</v>
      </c>
      <c r="K438" s="27" t="s">
        <v>1413</v>
      </c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4.25" customHeight="1">
      <c r="A439" s="24">
        <v>438.0</v>
      </c>
      <c r="B439" s="27" t="s">
        <v>1719</v>
      </c>
      <c r="C439" s="27" t="s">
        <v>1413</v>
      </c>
      <c r="D439" s="27" t="s">
        <v>1413</v>
      </c>
      <c r="E439" s="27" t="s">
        <v>1413</v>
      </c>
      <c r="F439" s="27" t="s">
        <v>35</v>
      </c>
      <c r="G439" s="27" t="s">
        <v>4</v>
      </c>
      <c r="H439" s="27" t="s">
        <v>1413</v>
      </c>
      <c r="I439" s="27" t="s">
        <v>1711</v>
      </c>
      <c r="J439" s="27" t="s">
        <v>1413</v>
      </c>
      <c r="K439" s="27" t="s">
        <v>1413</v>
      </c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4.25" customHeight="1">
      <c r="A440" s="24">
        <v>439.0</v>
      </c>
      <c r="B440" s="27" t="s">
        <v>1719</v>
      </c>
      <c r="C440" s="27" t="s">
        <v>1413</v>
      </c>
      <c r="D440" s="27" t="s">
        <v>1413</v>
      </c>
      <c r="E440" s="27" t="s">
        <v>1413</v>
      </c>
      <c r="F440" s="27" t="s">
        <v>35</v>
      </c>
      <c r="G440" s="27" t="s">
        <v>4</v>
      </c>
      <c r="H440" s="27" t="s">
        <v>1413</v>
      </c>
      <c r="I440" s="27" t="s">
        <v>1711</v>
      </c>
      <c r="J440" s="27" t="s">
        <v>1413</v>
      </c>
      <c r="K440" s="27" t="s">
        <v>1413</v>
      </c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4.25" customHeight="1">
      <c r="A441" s="24">
        <v>440.0</v>
      </c>
      <c r="B441" s="27" t="s">
        <v>1719</v>
      </c>
      <c r="C441" s="27" t="s">
        <v>1413</v>
      </c>
      <c r="D441" s="27" t="s">
        <v>1413</v>
      </c>
      <c r="E441" s="27" t="s">
        <v>1413</v>
      </c>
      <c r="F441" s="27" t="s">
        <v>35</v>
      </c>
      <c r="G441" s="27" t="s">
        <v>4</v>
      </c>
      <c r="H441" s="27" t="s">
        <v>1413</v>
      </c>
      <c r="I441" s="27" t="s">
        <v>1711</v>
      </c>
      <c r="J441" s="27" t="s">
        <v>1413</v>
      </c>
      <c r="K441" s="27" t="s">
        <v>1413</v>
      </c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4.25" customHeight="1">
      <c r="A442" s="24">
        <v>441.0</v>
      </c>
      <c r="B442" s="27" t="s">
        <v>1719</v>
      </c>
      <c r="C442" s="27" t="s">
        <v>1413</v>
      </c>
      <c r="D442" s="27" t="s">
        <v>1413</v>
      </c>
      <c r="E442" s="27" t="s">
        <v>1413</v>
      </c>
      <c r="F442" s="27" t="s">
        <v>35</v>
      </c>
      <c r="G442" s="27" t="s">
        <v>4</v>
      </c>
      <c r="H442" s="27" t="s">
        <v>1413</v>
      </c>
      <c r="I442" s="27" t="s">
        <v>1711</v>
      </c>
      <c r="J442" s="27" t="s">
        <v>1413</v>
      </c>
      <c r="K442" s="27" t="s">
        <v>1413</v>
      </c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4.25" customHeight="1">
      <c r="A443" s="24">
        <v>442.0</v>
      </c>
      <c r="B443" s="27" t="s">
        <v>1719</v>
      </c>
      <c r="C443" s="27" t="s">
        <v>1413</v>
      </c>
      <c r="D443" s="27" t="s">
        <v>1413</v>
      </c>
      <c r="E443" s="27" t="s">
        <v>1413</v>
      </c>
      <c r="F443" s="27" t="s">
        <v>35</v>
      </c>
      <c r="G443" s="27" t="s">
        <v>4</v>
      </c>
      <c r="H443" s="27" t="s">
        <v>1413</v>
      </c>
      <c r="I443" s="27" t="s">
        <v>1711</v>
      </c>
      <c r="J443" s="27" t="s">
        <v>1413</v>
      </c>
      <c r="K443" s="27" t="s">
        <v>1413</v>
      </c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4.25" customHeight="1">
      <c r="A444" s="24">
        <v>443.0</v>
      </c>
      <c r="B444" s="27" t="s">
        <v>1720</v>
      </c>
      <c r="C444" s="27" t="s">
        <v>1413</v>
      </c>
      <c r="D444" s="27" t="s">
        <v>1413</v>
      </c>
      <c r="E444" s="27" t="s">
        <v>1413</v>
      </c>
      <c r="F444" s="27" t="s">
        <v>35</v>
      </c>
      <c r="G444" s="27" t="s">
        <v>5</v>
      </c>
      <c r="H444" s="27" t="s">
        <v>1413</v>
      </c>
      <c r="I444" s="27" t="s">
        <v>1711</v>
      </c>
      <c r="J444" s="27" t="s">
        <v>1413</v>
      </c>
      <c r="K444" s="27" t="s">
        <v>1721</v>
      </c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4.25" customHeight="1">
      <c r="A445" s="24">
        <v>444.0</v>
      </c>
      <c r="B445" s="27" t="s">
        <v>1720</v>
      </c>
      <c r="C445" s="27" t="s">
        <v>1413</v>
      </c>
      <c r="D445" s="27" t="s">
        <v>1413</v>
      </c>
      <c r="E445" s="27" t="s">
        <v>1413</v>
      </c>
      <c r="F445" s="27" t="s">
        <v>35</v>
      </c>
      <c r="G445" s="27" t="s">
        <v>5</v>
      </c>
      <c r="H445" s="27" t="s">
        <v>1413</v>
      </c>
      <c r="I445" s="27" t="s">
        <v>1711</v>
      </c>
      <c r="J445" s="27" t="s">
        <v>1413</v>
      </c>
      <c r="K445" s="27" t="s">
        <v>7</v>
      </c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4.25" customHeight="1">
      <c r="A446" s="24">
        <v>445.0</v>
      </c>
      <c r="B446" s="27" t="s">
        <v>1720</v>
      </c>
      <c r="C446" s="27" t="s">
        <v>1413</v>
      </c>
      <c r="D446" s="27" t="s">
        <v>1413</v>
      </c>
      <c r="E446" s="27" t="s">
        <v>1413</v>
      </c>
      <c r="F446" s="27" t="s">
        <v>35</v>
      </c>
      <c r="G446" s="27" t="s">
        <v>4</v>
      </c>
      <c r="H446" s="27" t="s">
        <v>1413</v>
      </c>
      <c r="I446" s="27" t="s">
        <v>1711</v>
      </c>
      <c r="J446" s="27" t="s">
        <v>1413</v>
      </c>
      <c r="K446" s="27" t="s">
        <v>1413</v>
      </c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4.25" customHeight="1">
      <c r="A447" s="24">
        <v>446.0</v>
      </c>
      <c r="B447" s="27" t="s">
        <v>1720</v>
      </c>
      <c r="C447" s="27" t="s">
        <v>1413</v>
      </c>
      <c r="D447" s="27" t="s">
        <v>1413</v>
      </c>
      <c r="E447" s="27" t="s">
        <v>1413</v>
      </c>
      <c r="F447" s="27" t="s">
        <v>35</v>
      </c>
      <c r="G447" s="27" t="s">
        <v>4</v>
      </c>
      <c r="H447" s="27" t="s">
        <v>1413</v>
      </c>
      <c r="I447" s="27" t="s">
        <v>1711</v>
      </c>
      <c r="J447" s="27" t="s">
        <v>1413</v>
      </c>
      <c r="K447" s="27" t="s">
        <v>1413</v>
      </c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4.25" customHeight="1">
      <c r="A448" s="24">
        <v>447.0</v>
      </c>
      <c r="B448" s="27" t="s">
        <v>1720</v>
      </c>
      <c r="C448" s="27" t="s">
        <v>1413</v>
      </c>
      <c r="D448" s="27" t="s">
        <v>1413</v>
      </c>
      <c r="E448" s="27" t="s">
        <v>1413</v>
      </c>
      <c r="F448" s="27" t="s">
        <v>35</v>
      </c>
      <c r="G448" s="27" t="s">
        <v>4</v>
      </c>
      <c r="H448" s="27" t="s">
        <v>1413</v>
      </c>
      <c r="I448" s="27" t="s">
        <v>1711</v>
      </c>
      <c r="J448" s="27" t="s">
        <v>1413</v>
      </c>
      <c r="K448" s="27" t="s">
        <v>1413</v>
      </c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4.25" customHeight="1">
      <c r="A449" s="24">
        <v>448.0</v>
      </c>
      <c r="B449" s="27" t="s">
        <v>1720</v>
      </c>
      <c r="C449" s="27" t="s">
        <v>1413</v>
      </c>
      <c r="D449" s="27" t="s">
        <v>1413</v>
      </c>
      <c r="E449" s="27" t="s">
        <v>1413</v>
      </c>
      <c r="F449" s="27" t="s">
        <v>35</v>
      </c>
      <c r="G449" s="27" t="s">
        <v>4</v>
      </c>
      <c r="H449" s="27" t="s">
        <v>1413</v>
      </c>
      <c r="I449" s="27" t="s">
        <v>1711</v>
      </c>
      <c r="J449" s="27" t="s">
        <v>1413</v>
      </c>
      <c r="K449" s="27" t="s">
        <v>1413</v>
      </c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4.25" customHeight="1">
      <c r="A450" s="24">
        <v>449.0</v>
      </c>
      <c r="B450" s="27" t="s">
        <v>1722</v>
      </c>
      <c r="C450" s="27" t="s">
        <v>1413</v>
      </c>
      <c r="D450" s="27" t="s">
        <v>1413</v>
      </c>
      <c r="E450" s="27" t="s">
        <v>1413</v>
      </c>
      <c r="F450" s="27" t="s">
        <v>35</v>
      </c>
      <c r="G450" s="27" t="s">
        <v>4</v>
      </c>
      <c r="H450" s="27" t="s">
        <v>1413</v>
      </c>
      <c r="I450" s="27" t="s">
        <v>1711</v>
      </c>
      <c r="J450" s="27" t="s">
        <v>1413</v>
      </c>
      <c r="K450" s="27" t="s">
        <v>1413</v>
      </c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4.25" customHeight="1">
      <c r="A451" s="24">
        <v>450.0</v>
      </c>
      <c r="B451" s="27" t="s">
        <v>1722</v>
      </c>
      <c r="C451" s="27" t="s">
        <v>1413</v>
      </c>
      <c r="D451" s="27" t="s">
        <v>1413</v>
      </c>
      <c r="E451" s="27" t="s">
        <v>1413</v>
      </c>
      <c r="F451" s="27" t="s">
        <v>35</v>
      </c>
      <c r="G451" s="27" t="s">
        <v>4</v>
      </c>
      <c r="H451" s="27" t="s">
        <v>1413</v>
      </c>
      <c r="I451" s="27" t="s">
        <v>1711</v>
      </c>
      <c r="J451" s="27" t="s">
        <v>1413</v>
      </c>
      <c r="K451" s="27" t="s">
        <v>1413</v>
      </c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4.25" customHeight="1">
      <c r="A452" s="24">
        <v>451.0</v>
      </c>
      <c r="B452" s="27" t="s">
        <v>1722</v>
      </c>
      <c r="C452" s="27" t="s">
        <v>1413</v>
      </c>
      <c r="D452" s="27" t="s">
        <v>1413</v>
      </c>
      <c r="E452" s="27" t="s">
        <v>1413</v>
      </c>
      <c r="F452" s="27" t="s">
        <v>35</v>
      </c>
      <c r="G452" s="27" t="s">
        <v>4</v>
      </c>
      <c r="H452" s="27" t="s">
        <v>1413</v>
      </c>
      <c r="I452" s="27" t="s">
        <v>1711</v>
      </c>
      <c r="J452" s="27" t="s">
        <v>1413</v>
      </c>
      <c r="K452" s="27" t="s">
        <v>1413</v>
      </c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4.25" customHeight="1">
      <c r="A453" s="24">
        <v>452.0</v>
      </c>
      <c r="B453" s="27" t="s">
        <v>1722</v>
      </c>
      <c r="C453" s="27" t="s">
        <v>1413</v>
      </c>
      <c r="D453" s="27" t="s">
        <v>1413</v>
      </c>
      <c r="E453" s="27" t="s">
        <v>1413</v>
      </c>
      <c r="F453" s="27" t="s">
        <v>35</v>
      </c>
      <c r="G453" s="27" t="s">
        <v>4</v>
      </c>
      <c r="H453" s="27" t="s">
        <v>1413</v>
      </c>
      <c r="I453" s="27" t="s">
        <v>1711</v>
      </c>
      <c r="J453" s="27" t="s">
        <v>1413</v>
      </c>
      <c r="K453" s="27" t="s">
        <v>1413</v>
      </c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4.25" customHeight="1">
      <c r="A454" s="24">
        <v>453.0</v>
      </c>
      <c r="B454" s="27" t="s">
        <v>1722</v>
      </c>
      <c r="C454" s="27" t="s">
        <v>1413</v>
      </c>
      <c r="D454" s="27" t="s">
        <v>1413</v>
      </c>
      <c r="E454" s="27" t="s">
        <v>1413</v>
      </c>
      <c r="F454" s="27" t="s">
        <v>35</v>
      </c>
      <c r="G454" s="27" t="s">
        <v>4</v>
      </c>
      <c r="H454" s="27" t="s">
        <v>1413</v>
      </c>
      <c r="I454" s="27" t="s">
        <v>1711</v>
      </c>
      <c r="J454" s="27" t="s">
        <v>1413</v>
      </c>
      <c r="K454" s="27" t="s">
        <v>1413</v>
      </c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4.25" customHeight="1">
      <c r="A455" s="24">
        <v>454.0</v>
      </c>
      <c r="B455" s="27" t="s">
        <v>1720</v>
      </c>
      <c r="C455" s="27" t="s">
        <v>1413</v>
      </c>
      <c r="D455" s="27" t="s">
        <v>1413</v>
      </c>
      <c r="E455" s="27" t="s">
        <v>1413</v>
      </c>
      <c r="F455" s="27" t="s">
        <v>35</v>
      </c>
      <c r="G455" s="27" t="s">
        <v>5</v>
      </c>
      <c r="H455" s="27" t="s">
        <v>1413</v>
      </c>
      <c r="I455" s="27" t="s">
        <v>1711</v>
      </c>
      <c r="J455" s="27" t="s">
        <v>1413</v>
      </c>
      <c r="K455" s="27" t="s">
        <v>7</v>
      </c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4.25" customHeight="1">
      <c r="A456" s="24">
        <v>455.0</v>
      </c>
      <c r="B456" s="27" t="s">
        <v>1720</v>
      </c>
      <c r="C456" s="27" t="s">
        <v>1413</v>
      </c>
      <c r="D456" s="27" t="s">
        <v>1413</v>
      </c>
      <c r="E456" s="27" t="s">
        <v>1413</v>
      </c>
      <c r="F456" s="27" t="s">
        <v>35</v>
      </c>
      <c r="G456" s="27" t="s">
        <v>5</v>
      </c>
      <c r="H456" s="27" t="s">
        <v>1413</v>
      </c>
      <c r="I456" s="27" t="s">
        <v>1711</v>
      </c>
      <c r="J456" s="27" t="s">
        <v>1413</v>
      </c>
      <c r="K456" s="27" t="s">
        <v>1721</v>
      </c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4.25" customHeight="1">
      <c r="A457" s="24">
        <v>456.0</v>
      </c>
      <c r="B457" s="27" t="s">
        <v>1716</v>
      </c>
      <c r="C457" s="27" t="s">
        <v>1413</v>
      </c>
      <c r="D457" s="27" t="s">
        <v>1413</v>
      </c>
      <c r="E457" s="27" t="s">
        <v>194</v>
      </c>
      <c r="F457" s="27" t="s">
        <v>35</v>
      </c>
      <c r="G457" s="27" t="s">
        <v>5</v>
      </c>
      <c r="H457" s="27">
        <v>63.0</v>
      </c>
      <c r="I457" s="27" t="s">
        <v>1711</v>
      </c>
      <c r="J457" s="27" t="s">
        <v>1413</v>
      </c>
      <c r="K457" s="27" t="s">
        <v>1721</v>
      </c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4.25" customHeight="1">
      <c r="A458" s="24">
        <v>457.0</v>
      </c>
      <c r="B458" s="27" t="s">
        <v>1719</v>
      </c>
      <c r="C458" s="27" t="s">
        <v>1413</v>
      </c>
      <c r="D458" s="27" t="s">
        <v>1413</v>
      </c>
      <c r="E458" s="27" t="s">
        <v>1413</v>
      </c>
      <c r="F458" s="27" t="s">
        <v>35</v>
      </c>
      <c r="G458" s="27" t="s">
        <v>5</v>
      </c>
      <c r="H458" s="27">
        <v>36.0</v>
      </c>
      <c r="I458" s="27" t="s">
        <v>1711</v>
      </c>
      <c r="J458" s="27" t="s">
        <v>1413</v>
      </c>
      <c r="K458" s="27" t="s">
        <v>1721</v>
      </c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4.25" customHeight="1">
      <c r="A459" s="24">
        <v>458.0</v>
      </c>
      <c r="B459" s="23" t="s">
        <v>1723</v>
      </c>
      <c r="E459" s="23" t="s">
        <v>1724</v>
      </c>
      <c r="F459" s="23" t="s">
        <v>39</v>
      </c>
      <c r="G459" s="23" t="s">
        <v>5</v>
      </c>
      <c r="I459" s="23" t="s">
        <v>1711</v>
      </c>
      <c r="J459" s="23" t="s">
        <v>1725</v>
      </c>
    </row>
    <row r="460" ht="14.25" customHeight="1">
      <c r="A460" s="24">
        <v>459.0</v>
      </c>
      <c r="B460" s="23" t="s">
        <v>1723</v>
      </c>
      <c r="E460" s="23" t="s">
        <v>1726</v>
      </c>
      <c r="F460" s="23" t="s">
        <v>39</v>
      </c>
      <c r="G460" s="23" t="s">
        <v>5</v>
      </c>
      <c r="I460" s="23" t="s">
        <v>1711</v>
      </c>
      <c r="J460" s="23" t="s">
        <v>1725</v>
      </c>
      <c r="K460" s="23" t="s">
        <v>1727</v>
      </c>
    </row>
    <row r="461" ht="14.25" customHeight="1">
      <c r="A461" s="24">
        <v>460.0</v>
      </c>
      <c r="B461" s="23" t="s">
        <v>1728</v>
      </c>
      <c r="F461" s="23" t="s">
        <v>39</v>
      </c>
      <c r="G461" s="23" t="s">
        <v>5</v>
      </c>
      <c r="I461" s="23" t="s">
        <v>1711</v>
      </c>
      <c r="J461" s="23" t="s">
        <v>1725</v>
      </c>
    </row>
    <row r="462" ht="14.25" customHeight="1">
      <c r="A462" s="24">
        <v>461.0</v>
      </c>
      <c r="B462" s="23" t="s">
        <v>1728</v>
      </c>
      <c r="F462" s="23" t="s">
        <v>39</v>
      </c>
      <c r="G462" s="23" t="s">
        <v>5</v>
      </c>
      <c r="I462" s="23" t="s">
        <v>1711</v>
      </c>
      <c r="J462" s="23" t="s">
        <v>1725</v>
      </c>
    </row>
    <row r="463" ht="14.25" customHeight="1">
      <c r="A463" s="24">
        <v>462.0</v>
      </c>
      <c r="B463" s="23" t="s">
        <v>1728</v>
      </c>
      <c r="F463" s="23" t="s">
        <v>39</v>
      </c>
      <c r="G463" s="23" t="s">
        <v>5</v>
      </c>
      <c r="I463" s="23" t="s">
        <v>1711</v>
      </c>
      <c r="J463" s="23" t="s">
        <v>1725</v>
      </c>
    </row>
    <row r="464" ht="14.25" customHeight="1">
      <c r="A464" s="24">
        <v>463.0</v>
      </c>
      <c r="B464" s="23" t="s">
        <v>1728</v>
      </c>
      <c r="F464" s="23" t="s">
        <v>39</v>
      </c>
      <c r="G464" s="23" t="s">
        <v>5</v>
      </c>
      <c r="I464" s="23" t="s">
        <v>1711</v>
      </c>
      <c r="J464" s="23" t="s">
        <v>1725</v>
      </c>
    </row>
    <row r="465" ht="14.25" customHeight="1">
      <c r="A465" s="24">
        <v>464.0</v>
      </c>
      <c r="B465" s="23" t="s">
        <v>1728</v>
      </c>
      <c r="F465" s="23" t="s">
        <v>39</v>
      </c>
      <c r="G465" s="23" t="s">
        <v>5</v>
      </c>
      <c r="I465" s="23" t="s">
        <v>1711</v>
      </c>
      <c r="J465" s="23" t="s">
        <v>1725</v>
      </c>
    </row>
    <row r="466" ht="14.25" customHeight="1">
      <c r="A466" s="24">
        <v>465.0</v>
      </c>
      <c r="B466" s="23" t="s">
        <v>1728</v>
      </c>
      <c r="F466" s="23" t="s">
        <v>39</v>
      </c>
      <c r="G466" s="23" t="s">
        <v>5</v>
      </c>
      <c r="I466" s="23" t="s">
        <v>1711</v>
      </c>
      <c r="J466" s="23" t="s">
        <v>1725</v>
      </c>
    </row>
    <row r="467" ht="14.25" customHeight="1">
      <c r="A467" s="24">
        <v>466.0</v>
      </c>
      <c r="B467" s="23" t="s">
        <v>1729</v>
      </c>
      <c r="F467" s="23" t="s">
        <v>39</v>
      </c>
      <c r="G467" s="23" t="s">
        <v>4</v>
      </c>
      <c r="I467" s="23" t="s">
        <v>1711</v>
      </c>
      <c r="J467" s="23" t="s">
        <v>1725</v>
      </c>
      <c r="K467" s="23" t="s">
        <v>1730</v>
      </c>
    </row>
    <row r="468" ht="14.25" customHeight="1">
      <c r="A468" s="24">
        <v>467.0</v>
      </c>
      <c r="B468" s="23" t="s">
        <v>1731</v>
      </c>
      <c r="F468" s="23" t="s">
        <v>39</v>
      </c>
      <c r="G468" s="23" t="s">
        <v>4</v>
      </c>
      <c r="I468" s="23" t="s">
        <v>1711</v>
      </c>
      <c r="J468" s="23" t="s">
        <v>1725</v>
      </c>
      <c r="K468" s="23" t="s">
        <v>1732</v>
      </c>
    </row>
    <row r="469" ht="14.25" customHeight="1">
      <c r="A469" s="24">
        <v>468.0</v>
      </c>
      <c r="B469" s="23" t="s">
        <v>1733</v>
      </c>
      <c r="F469" s="23" t="s">
        <v>39</v>
      </c>
      <c r="G469" s="23" t="s">
        <v>4</v>
      </c>
      <c r="I469" s="23" t="s">
        <v>1711</v>
      </c>
      <c r="J469" s="23" t="s">
        <v>1725</v>
      </c>
      <c r="K469" s="23" t="s">
        <v>1734</v>
      </c>
    </row>
    <row r="470" ht="14.25" customHeight="1">
      <c r="A470" s="24">
        <v>469.0</v>
      </c>
      <c r="B470" s="23" t="s">
        <v>1735</v>
      </c>
      <c r="F470" s="23" t="s">
        <v>39</v>
      </c>
      <c r="G470" s="23" t="s">
        <v>4</v>
      </c>
      <c r="I470" s="23" t="s">
        <v>1711</v>
      </c>
      <c r="J470" s="23" t="s">
        <v>1725</v>
      </c>
      <c r="K470" s="23" t="s">
        <v>1736</v>
      </c>
    </row>
    <row r="471" ht="14.25" customHeight="1">
      <c r="A471" s="24">
        <v>470.0</v>
      </c>
      <c r="B471" s="23" t="s">
        <v>1720</v>
      </c>
      <c r="F471" s="23" t="s">
        <v>39</v>
      </c>
      <c r="G471" s="23" t="s">
        <v>4</v>
      </c>
      <c r="I471" s="23" t="s">
        <v>1711</v>
      </c>
      <c r="J471" s="23" t="s">
        <v>1725</v>
      </c>
    </row>
    <row r="472" ht="14.25" customHeight="1">
      <c r="A472" s="24">
        <v>471.0</v>
      </c>
      <c r="B472" s="23" t="s">
        <v>1723</v>
      </c>
      <c r="F472" s="23" t="s">
        <v>39</v>
      </c>
      <c r="G472" s="23" t="s">
        <v>4</v>
      </c>
      <c r="I472" s="23" t="s">
        <v>1711</v>
      </c>
      <c r="J472" s="23" t="s">
        <v>1725</v>
      </c>
    </row>
    <row r="473" ht="14.25" customHeight="1">
      <c r="A473" s="24">
        <v>472.0</v>
      </c>
      <c r="B473" s="23" t="s">
        <v>1737</v>
      </c>
      <c r="F473" s="23" t="s">
        <v>39</v>
      </c>
      <c r="G473" s="23" t="s">
        <v>4</v>
      </c>
      <c r="I473" s="23" t="s">
        <v>1711</v>
      </c>
      <c r="J473" s="23" t="s">
        <v>1725</v>
      </c>
    </row>
    <row r="474" ht="14.25" customHeight="1">
      <c r="A474" s="24">
        <v>473.0</v>
      </c>
      <c r="B474" s="23" t="s">
        <v>1738</v>
      </c>
      <c r="F474" s="23" t="s">
        <v>39</v>
      </c>
      <c r="G474" s="23" t="s">
        <v>4</v>
      </c>
      <c r="I474" s="23" t="s">
        <v>1711</v>
      </c>
      <c r="J474" s="23" t="s">
        <v>1725</v>
      </c>
    </row>
    <row r="475" ht="14.25" customHeight="1">
      <c r="A475" s="24">
        <v>474.0</v>
      </c>
      <c r="B475" s="23" t="s">
        <v>1739</v>
      </c>
      <c r="F475" s="23" t="s">
        <v>39</v>
      </c>
      <c r="G475" s="23" t="s">
        <v>4</v>
      </c>
      <c r="I475" s="23" t="s">
        <v>1711</v>
      </c>
      <c r="J475" s="23" t="s">
        <v>1725</v>
      </c>
    </row>
    <row r="476" ht="14.25" customHeight="1">
      <c r="A476" s="24">
        <v>475.0</v>
      </c>
      <c r="B476" s="23" t="s">
        <v>1407</v>
      </c>
      <c r="F476" s="23" t="s">
        <v>39</v>
      </c>
      <c r="G476" s="23" t="s">
        <v>4</v>
      </c>
      <c r="I476" s="23" t="s">
        <v>1711</v>
      </c>
      <c r="J476" s="23" t="s">
        <v>1725</v>
      </c>
    </row>
    <row r="477" ht="14.25" customHeight="1">
      <c r="A477" s="24">
        <v>476.0</v>
      </c>
      <c r="B477" s="23" t="s">
        <v>1723</v>
      </c>
      <c r="F477" s="23" t="s">
        <v>39</v>
      </c>
      <c r="G477" s="23" t="s">
        <v>4</v>
      </c>
      <c r="I477" s="23" t="s">
        <v>1711</v>
      </c>
      <c r="J477" s="23" t="s">
        <v>1725</v>
      </c>
    </row>
    <row r="478" ht="14.25" customHeight="1">
      <c r="A478" s="24">
        <v>477.0</v>
      </c>
      <c r="B478" s="23" t="s">
        <v>1731</v>
      </c>
      <c r="F478" s="23" t="s">
        <v>39</v>
      </c>
      <c r="G478" s="23" t="s">
        <v>3</v>
      </c>
      <c r="I478" s="23" t="s">
        <v>1711</v>
      </c>
      <c r="J478" s="23" t="s">
        <v>1725</v>
      </c>
      <c r="K478" s="23" t="s">
        <v>1736</v>
      </c>
    </row>
    <row r="479" ht="14.25" customHeight="1">
      <c r="A479" s="24">
        <v>478.0</v>
      </c>
      <c r="B479" s="23" t="s">
        <v>1731</v>
      </c>
      <c r="F479" s="23" t="s">
        <v>39</v>
      </c>
      <c r="G479" s="23" t="s">
        <v>3</v>
      </c>
      <c r="I479" s="23" t="s">
        <v>1711</v>
      </c>
      <c r="J479" s="23" t="s">
        <v>1725</v>
      </c>
      <c r="K479" s="23" t="s">
        <v>1736</v>
      </c>
    </row>
    <row r="480" ht="14.25" customHeight="1">
      <c r="A480" s="24">
        <v>479.0</v>
      </c>
      <c r="B480" s="23" t="s">
        <v>1731</v>
      </c>
      <c r="F480" s="23" t="s">
        <v>39</v>
      </c>
      <c r="G480" s="23" t="s">
        <v>3</v>
      </c>
      <c r="I480" s="23" t="s">
        <v>1711</v>
      </c>
      <c r="J480" s="23" t="s">
        <v>1725</v>
      </c>
      <c r="K480" s="23" t="s">
        <v>1736</v>
      </c>
    </row>
    <row r="481" ht="14.25" customHeight="1">
      <c r="A481" s="24">
        <v>480.0</v>
      </c>
      <c r="B481" s="23" t="s">
        <v>1731</v>
      </c>
      <c r="F481" s="23" t="s">
        <v>39</v>
      </c>
      <c r="G481" s="23" t="s">
        <v>3</v>
      </c>
      <c r="I481" s="23" t="s">
        <v>1711</v>
      </c>
      <c r="J481" s="23" t="s">
        <v>1725</v>
      </c>
      <c r="K481" s="23" t="s">
        <v>1736</v>
      </c>
    </row>
    <row r="482" ht="14.25" customHeight="1">
      <c r="A482" s="24">
        <v>481.0</v>
      </c>
      <c r="B482" s="23" t="s">
        <v>1731</v>
      </c>
      <c r="F482" s="23" t="s">
        <v>39</v>
      </c>
      <c r="G482" s="23" t="s">
        <v>3</v>
      </c>
      <c r="I482" s="23" t="s">
        <v>1711</v>
      </c>
      <c r="J482" s="23" t="s">
        <v>1725</v>
      </c>
      <c r="K482" s="23" t="s">
        <v>1736</v>
      </c>
    </row>
    <row r="483" ht="14.25" customHeight="1">
      <c r="A483" s="24">
        <v>482.0</v>
      </c>
      <c r="B483" s="23" t="s">
        <v>1739</v>
      </c>
      <c r="F483" s="23" t="s">
        <v>39</v>
      </c>
      <c r="G483" s="23" t="s">
        <v>3</v>
      </c>
      <c r="I483" s="23" t="s">
        <v>1711</v>
      </c>
      <c r="J483" s="23" t="s">
        <v>1725</v>
      </c>
      <c r="K483" s="23" t="s">
        <v>1736</v>
      </c>
    </row>
    <row r="484" ht="14.25" customHeight="1">
      <c r="A484" s="24">
        <v>483.0</v>
      </c>
      <c r="B484" s="23" t="s">
        <v>1740</v>
      </c>
      <c r="F484" s="23" t="s">
        <v>39</v>
      </c>
      <c r="G484" s="23" t="s">
        <v>3</v>
      </c>
      <c r="I484" s="23" t="s">
        <v>1711</v>
      </c>
      <c r="J484" s="23" t="s">
        <v>1725</v>
      </c>
      <c r="K484" s="23" t="s">
        <v>1736</v>
      </c>
    </row>
    <row r="485" ht="14.25" customHeight="1">
      <c r="A485" s="24">
        <v>484.0</v>
      </c>
      <c r="B485" s="23" t="s">
        <v>1741</v>
      </c>
      <c r="F485" s="23" t="s">
        <v>39</v>
      </c>
      <c r="G485" s="23" t="s">
        <v>3</v>
      </c>
      <c r="I485" s="23" t="s">
        <v>1711</v>
      </c>
      <c r="J485" s="23" t="s">
        <v>1725</v>
      </c>
      <c r="K485" s="23" t="s">
        <v>1736</v>
      </c>
    </row>
    <row r="486" ht="14.25" customHeight="1">
      <c r="A486" s="24">
        <v>485.0</v>
      </c>
      <c r="B486" s="23" t="s">
        <v>1739</v>
      </c>
      <c r="F486" s="23" t="s">
        <v>39</v>
      </c>
      <c r="G486" s="23" t="s">
        <v>3</v>
      </c>
      <c r="I486" s="23" t="s">
        <v>1711</v>
      </c>
      <c r="J486" s="23" t="s">
        <v>1725</v>
      </c>
      <c r="K486" s="23" t="s">
        <v>1736</v>
      </c>
    </row>
    <row r="487" ht="14.25" customHeight="1">
      <c r="A487" s="24">
        <v>486.0</v>
      </c>
      <c r="B487" s="23" t="s">
        <v>1742</v>
      </c>
      <c r="F487" s="23" t="s">
        <v>39</v>
      </c>
      <c r="G487" s="23" t="s">
        <v>3</v>
      </c>
      <c r="I487" s="23" t="s">
        <v>1711</v>
      </c>
      <c r="J487" s="23" t="s">
        <v>1725</v>
      </c>
    </row>
    <row r="488" ht="14.25" customHeight="1">
      <c r="A488" s="24">
        <v>487.0</v>
      </c>
      <c r="B488" s="23" t="s">
        <v>1741</v>
      </c>
      <c r="F488" s="23" t="s">
        <v>39</v>
      </c>
      <c r="G488" s="23" t="s">
        <v>3</v>
      </c>
      <c r="I488" s="23" t="s">
        <v>1711</v>
      </c>
      <c r="J488" s="23" t="s">
        <v>1725</v>
      </c>
    </row>
    <row r="489" ht="14.25" customHeight="1">
      <c r="A489" s="24">
        <v>488.0</v>
      </c>
      <c r="B489" s="23" t="s">
        <v>1739</v>
      </c>
      <c r="F489" s="23" t="s">
        <v>39</v>
      </c>
      <c r="G489" s="23" t="s">
        <v>3</v>
      </c>
      <c r="I489" s="23" t="s">
        <v>1711</v>
      </c>
      <c r="J489" s="23" t="s">
        <v>1725</v>
      </c>
    </row>
    <row r="490" ht="14.25" customHeight="1">
      <c r="A490" s="24">
        <v>489.0</v>
      </c>
      <c r="B490" s="23" t="s">
        <v>1743</v>
      </c>
      <c r="F490" s="23" t="s">
        <v>39</v>
      </c>
      <c r="G490" s="23" t="s">
        <v>3</v>
      </c>
      <c r="I490" s="23" t="s">
        <v>1711</v>
      </c>
      <c r="J490" s="23" t="s">
        <v>1725</v>
      </c>
    </row>
    <row r="491" ht="14.25" customHeight="1">
      <c r="A491" s="24">
        <v>490.0</v>
      </c>
      <c r="B491" s="23" t="s">
        <v>1731</v>
      </c>
      <c r="F491" s="23" t="s">
        <v>39</v>
      </c>
      <c r="G491" s="23" t="s">
        <v>3</v>
      </c>
      <c r="I491" s="23" t="s">
        <v>1711</v>
      </c>
      <c r="J491" s="23" t="s">
        <v>1725</v>
      </c>
    </row>
    <row r="492" ht="14.25" customHeight="1">
      <c r="A492" s="24">
        <v>491.0</v>
      </c>
      <c r="B492" s="23" t="s">
        <v>1731</v>
      </c>
      <c r="F492" s="23" t="s">
        <v>39</v>
      </c>
      <c r="G492" s="23" t="s">
        <v>3</v>
      </c>
      <c r="I492" s="23" t="s">
        <v>1711</v>
      </c>
      <c r="J492" s="23" t="s">
        <v>1725</v>
      </c>
    </row>
    <row r="493" ht="14.25" customHeight="1">
      <c r="A493" s="24">
        <v>492.0</v>
      </c>
      <c r="B493" s="23" t="s">
        <v>1729</v>
      </c>
      <c r="F493" s="23" t="s">
        <v>39</v>
      </c>
      <c r="G493" s="23" t="s">
        <v>3</v>
      </c>
      <c r="I493" s="23" t="s">
        <v>1711</v>
      </c>
      <c r="J493" s="23" t="s">
        <v>1725</v>
      </c>
      <c r="K493" s="23" t="s">
        <v>1736</v>
      </c>
    </row>
    <row r="494" ht="14.25" customHeight="1">
      <c r="A494" s="24">
        <v>493.0</v>
      </c>
      <c r="B494" s="23" t="s">
        <v>1731</v>
      </c>
      <c r="F494" s="23" t="s">
        <v>39</v>
      </c>
      <c r="G494" s="23" t="s">
        <v>3</v>
      </c>
      <c r="I494" s="23" t="s">
        <v>1711</v>
      </c>
      <c r="J494" s="23" t="s">
        <v>1725</v>
      </c>
    </row>
    <row r="495" ht="14.25" customHeight="1">
      <c r="A495" s="24">
        <v>494.0</v>
      </c>
      <c r="B495" s="23" t="s">
        <v>1740</v>
      </c>
      <c r="F495" s="23" t="s">
        <v>39</v>
      </c>
      <c r="G495" s="23" t="s">
        <v>3</v>
      </c>
      <c r="I495" s="23" t="s">
        <v>1711</v>
      </c>
      <c r="J495" s="23" t="s">
        <v>1725</v>
      </c>
    </row>
    <row r="496" ht="14.25" customHeight="1">
      <c r="A496" s="24">
        <v>495.0</v>
      </c>
      <c r="B496" s="23" t="s">
        <v>1723</v>
      </c>
      <c r="E496" s="23" t="s">
        <v>1724</v>
      </c>
      <c r="F496" s="23" t="s">
        <v>39</v>
      </c>
      <c r="G496" s="23" t="s">
        <v>3</v>
      </c>
      <c r="I496" s="23" t="s">
        <v>1711</v>
      </c>
      <c r="J496" s="23" t="s">
        <v>1725</v>
      </c>
      <c r="K496" s="23" t="s">
        <v>1736</v>
      </c>
    </row>
    <row r="497" ht="14.25" customHeight="1">
      <c r="A497" s="24">
        <v>496.0</v>
      </c>
      <c r="B497" s="23" t="s">
        <v>1744</v>
      </c>
      <c r="F497" s="23" t="s">
        <v>39</v>
      </c>
      <c r="G497" s="23" t="s">
        <v>3</v>
      </c>
      <c r="I497" s="23" t="s">
        <v>1711</v>
      </c>
      <c r="J497" s="23" t="s">
        <v>1725</v>
      </c>
    </row>
    <row r="498" ht="14.25" customHeight="1">
      <c r="A498" s="24">
        <v>497.0</v>
      </c>
      <c r="B498" s="23" t="s">
        <v>1745</v>
      </c>
      <c r="F498" s="23" t="s">
        <v>39</v>
      </c>
      <c r="G498" s="23" t="s">
        <v>3</v>
      </c>
      <c r="I498" s="23" t="s">
        <v>1711</v>
      </c>
      <c r="J498" s="23" t="s">
        <v>1725</v>
      </c>
    </row>
    <row r="499" ht="14.25" customHeight="1">
      <c r="A499" s="24">
        <v>498.0</v>
      </c>
      <c r="B499" s="23" t="s">
        <v>1746</v>
      </c>
      <c r="F499" s="23" t="s">
        <v>39</v>
      </c>
      <c r="G499" s="23" t="s">
        <v>3</v>
      </c>
      <c r="I499" s="23" t="s">
        <v>1711</v>
      </c>
      <c r="J499" s="23" t="s">
        <v>1725</v>
      </c>
    </row>
    <row r="500" ht="14.25" customHeight="1">
      <c r="A500" s="24">
        <v>499.0</v>
      </c>
      <c r="B500" s="23" t="s">
        <v>1743</v>
      </c>
      <c r="F500" s="23" t="s">
        <v>39</v>
      </c>
      <c r="G500" s="23" t="s">
        <v>3</v>
      </c>
      <c r="I500" s="23" t="s">
        <v>1711</v>
      </c>
      <c r="J500" s="23" t="s">
        <v>1725</v>
      </c>
    </row>
    <row r="501" ht="14.25" customHeight="1">
      <c r="A501" s="24">
        <v>500.0</v>
      </c>
      <c r="B501" s="23" t="s">
        <v>1737</v>
      </c>
      <c r="F501" s="23" t="s">
        <v>39</v>
      </c>
      <c r="G501" s="23" t="s">
        <v>3</v>
      </c>
      <c r="I501" s="23" t="s">
        <v>1711</v>
      </c>
      <c r="J501" s="23" t="s">
        <v>1725</v>
      </c>
    </row>
    <row r="502" ht="14.25" customHeight="1">
      <c r="A502" s="24">
        <v>501.0</v>
      </c>
      <c r="B502" s="23" t="s">
        <v>1739</v>
      </c>
      <c r="F502" s="23" t="s">
        <v>39</v>
      </c>
      <c r="G502" s="23" t="s">
        <v>3</v>
      </c>
      <c r="I502" s="23" t="s">
        <v>1711</v>
      </c>
      <c r="J502" s="23" t="s">
        <v>1725</v>
      </c>
    </row>
    <row r="503" ht="14.25" customHeight="1">
      <c r="A503" s="24">
        <v>502.0</v>
      </c>
      <c r="B503" s="23" t="s">
        <v>1739</v>
      </c>
      <c r="F503" s="23" t="s">
        <v>39</v>
      </c>
      <c r="G503" s="23" t="s">
        <v>3</v>
      </c>
      <c r="I503" s="23" t="s">
        <v>1711</v>
      </c>
      <c r="J503" s="23" t="s">
        <v>1725</v>
      </c>
    </row>
    <row r="504" ht="14.25" customHeight="1">
      <c r="A504" s="24">
        <v>503.0</v>
      </c>
      <c r="B504" s="23" t="s">
        <v>1739</v>
      </c>
      <c r="F504" s="23" t="s">
        <v>39</v>
      </c>
      <c r="G504" s="23" t="s">
        <v>3</v>
      </c>
      <c r="I504" s="23" t="s">
        <v>1711</v>
      </c>
      <c r="J504" s="23" t="s">
        <v>1725</v>
      </c>
    </row>
    <row r="505" ht="14.25" customHeight="1">
      <c r="A505" s="24">
        <v>504.0</v>
      </c>
      <c r="B505" s="23" t="s">
        <v>1747</v>
      </c>
      <c r="F505" s="23" t="s">
        <v>39</v>
      </c>
      <c r="G505" s="23" t="s">
        <v>3</v>
      </c>
      <c r="I505" s="23" t="s">
        <v>1711</v>
      </c>
      <c r="J505" s="23" t="s">
        <v>1725</v>
      </c>
    </row>
    <row r="506" ht="14.25" customHeight="1">
      <c r="A506" s="24">
        <v>505.0</v>
      </c>
      <c r="B506" s="23" t="s">
        <v>1748</v>
      </c>
      <c r="F506" s="23" t="s">
        <v>39</v>
      </c>
      <c r="G506" s="23" t="s">
        <v>3</v>
      </c>
      <c r="I506" s="23" t="s">
        <v>1711</v>
      </c>
      <c r="J506" s="23" t="s">
        <v>1725</v>
      </c>
    </row>
    <row r="507" ht="14.25" customHeight="1">
      <c r="A507" s="24">
        <v>506.0</v>
      </c>
      <c r="B507" s="23" t="s">
        <v>1749</v>
      </c>
      <c r="F507" s="23" t="s">
        <v>33</v>
      </c>
      <c r="G507" s="23" t="s">
        <v>5</v>
      </c>
      <c r="I507" s="23" t="s">
        <v>1711</v>
      </c>
      <c r="J507" s="15" t="s">
        <v>1750</v>
      </c>
    </row>
    <row r="508" ht="14.25" customHeight="1">
      <c r="A508" s="24">
        <v>507.0</v>
      </c>
      <c r="B508" s="23" t="s">
        <v>1751</v>
      </c>
      <c r="F508" s="23" t="s">
        <v>33</v>
      </c>
      <c r="G508" s="23" t="s">
        <v>1752</v>
      </c>
      <c r="I508" s="23" t="s">
        <v>1711</v>
      </c>
      <c r="J508" s="15" t="s">
        <v>1750</v>
      </c>
    </row>
    <row r="509" ht="14.25" customHeight="1">
      <c r="A509" s="24">
        <v>508.0</v>
      </c>
      <c r="B509" s="23" t="s">
        <v>1751</v>
      </c>
      <c r="D509" s="23" t="s">
        <v>1753</v>
      </c>
      <c r="F509" s="23" t="s">
        <v>33</v>
      </c>
      <c r="G509" s="23" t="s">
        <v>5</v>
      </c>
      <c r="I509" s="23" t="s">
        <v>1711</v>
      </c>
      <c r="J509" s="15" t="s">
        <v>1750</v>
      </c>
    </row>
    <row r="510" ht="14.25" customHeight="1">
      <c r="A510" s="24">
        <v>509.0</v>
      </c>
      <c r="B510" s="23" t="s">
        <v>1754</v>
      </c>
      <c r="F510" s="23" t="s">
        <v>33</v>
      </c>
      <c r="G510" s="23" t="s">
        <v>5</v>
      </c>
      <c r="I510" s="23" t="s">
        <v>1711</v>
      </c>
      <c r="J510" s="15" t="s">
        <v>1750</v>
      </c>
    </row>
    <row r="511" ht="14.25" customHeight="1">
      <c r="A511" s="24">
        <v>510.0</v>
      </c>
      <c r="B511" s="23" t="s">
        <v>1754</v>
      </c>
      <c r="F511" s="23" t="s">
        <v>33</v>
      </c>
      <c r="G511" s="23" t="s">
        <v>5</v>
      </c>
      <c r="I511" s="23" t="s">
        <v>1711</v>
      </c>
      <c r="J511" s="15" t="s">
        <v>1750</v>
      </c>
    </row>
    <row r="512" ht="14.25" customHeight="1">
      <c r="A512" s="24">
        <v>511.0</v>
      </c>
      <c r="B512" s="23" t="s">
        <v>1755</v>
      </c>
      <c r="F512" s="23" t="s">
        <v>33</v>
      </c>
      <c r="G512" s="23" t="s">
        <v>5</v>
      </c>
      <c r="I512" s="23" t="s">
        <v>1711</v>
      </c>
      <c r="J512" s="15" t="s">
        <v>1750</v>
      </c>
    </row>
    <row r="513" ht="14.25" customHeight="1">
      <c r="A513" s="24">
        <v>512.0</v>
      </c>
      <c r="B513" s="23" t="s">
        <v>1755</v>
      </c>
      <c r="F513" s="23" t="s">
        <v>33</v>
      </c>
      <c r="G513" s="23" t="s">
        <v>5</v>
      </c>
      <c r="I513" s="23" t="s">
        <v>1711</v>
      </c>
      <c r="J513" s="15" t="s">
        <v>1750</v>
      </c>
    </row>
    <row r="514" ht="14.25" customHeight="1">
      <c r="A514" s="24">
        <v>513.0</v>
      </c>
      <c r="B514" s="23" t="s">
        <v>1755</v>
      </c>
      <c r="F514" s="23" t="s">
        <v>33</v>
      </c>
      <c r="G514" s="23" t="s">
        <v>5</v>
      </c>
      <c r="I514" s="23" t="s">
        <v>1711</v>
      </c>
      <c r="J514" s="15" t="s">
        <v>1750</v>
      </c>
    </row>
    <row r="515" ht="14.25" customHeight="1">
      <c r="A515" s="24">
        <v>514.0</v>
      </c>
      <c r="B515" s="23" t="s">
        <v>1755</v>
      </c>
      <c r="F515" s="23" t="s">
        <v>33</v>
      </c>
      <c r="G515" s="23" t="s">
        <v>5</v>
      </c>
      <c r="I515" s="23" t="s">
        <v>1711</v>
      </c>
      <c r="J515" s="15" t="s">
        <v>1750</v>
      </c>
    </row>
    <row r="516" ht="14.25" customHeight="1">
      <c r="A516" s="24">
        <v>515.0</v>
      </c>
      <c r="B516" s="23" t="s">
        <v>1754</v>
      </c>
      <c r="F516" s="23" t="s">
        <v>33</v>
      </c>
      <c r="G516" s="23" t="s">
        <v>1756</v>
      </c>
      <c r="I516" s="23" t="s">
        <v>1711</v>
      </c>
      <c r="J516" s="15" t="s">
        <v>1750</v>
      </c>
      <c r="K516" s="23" t="s">
        <v>1757</v>
      </c>
    </row>
    <row r="517" ht="14.25" customHeight="1">
      <c r="A517" s="24">
        <v>516.0</v>
      </c>
      <c r="B517" s="23" t="s">
        <v>1754</v>
      </c>
      <c r="F517" s="23" t="s">
        <v>33</v>
      </c>
      <c r="G517" s="23" t="s">
        <v>1756</v>
      </c>
      <c r="I517" s="23" t="s">
        <v>1711</v>
      </c>
      <c r="J517" s="15" t="s">
        <v>1750</v>
      </c>
      <c r="K517" s="23" t="s">
        <v>1757</v>
      </c>
    </row>
    <row r="518" ht="14.25" customHeight="1">
      <c r="A518" s="24">
        <v>517.0</v>
      </c>
      <c r="B518" s="23" t="s">
        <v>1754</v>
      </c>
      <c r="F518" s="23" t="s">
        <v>33</v>
      </c>
      <c r="G518" s="23" t="s">
        <v>1756</v>
      </c>
      <c r="I518" s="23" t="s">
        <v>1711</v>
      </c>
      <c r="J518" s="15" t="s">
        <v>1750</v>
      </c>
      <c r="K518" s="23" t="s">
        <v>1757</v>
      </c>
    </row>
    <row r="519" ht="14.25" customHeight="1">
      <c r="A519" s="24">
        <v>518.0</v>
      </c>
      <c r="B519" s="23" t="s">
        <v>1755</v>
      </c>
      <c r="F519" s="23" t="s">
        <v>33</v>
      </c>
      <c r="G519" s="23" t="s">
        <v>1756</v>
      </c>
      <c r="I519" s="23" t="s">
        <v>1711</v>
      </c>
      <c r="J519" s="15" t="s">
        <v>1750</v>
      </c>
      <c r="K519" s="23" t="s">
        <v>1757</v>
      </c>
    </row>
    <row r="520" ht="14.25" customHeight="1">
      <c r="A520" s="24">
        <v>519.0</v>
      </c>
      <c r="B520" s="23" t="s">
        <v>1755</v>
      </c>
      <c r="F520" s="23" t="s">
        <v>33</v>
      </c>
      <c r="G520" s="23" t="s">
        <v>1756</v>
      </c>
      <c r="I520" s="23" t="s">
        <v>1711</v>
      </c>
      <c r="J520" s="15" t="s">
        <v>1750</v>
      </c>
      <c r="K520" s="23" t="s">
        <v>1757</v>
      </c>
    </row>
    <row r="521" ht="14.25" customHeight="1">
      <c r="A521" s="24">
        <v>520.0</v>
      </c>
      <c r="B521" s="23" t="s">
        <v>1758</v>
      </c>
      <c r="F521" s="23" t="s">
        <v>33</v>
      </c>
      <c r="G521" s="23" t="s">
        <v>5</v>
      </c>
      <c r="I521" s="23" t="s">
        <v>1711</v>
      </c>
      <c r="J521" s="15" t="s">
        <v>1750</v>
      </c>
    </row>
    <row r="522" ht="14.25" customHeight="1">
      <c r="A522" s="24">
        <v>521.0</v>
      </c>
      <c r="B522" s="23" t="s">
        <v>1758</v>
      </c>
      <c r="F522" s="23" t="s">
        <v>33</v>
      </c>
      <c r="G522" s="23" t="s">
        <v>1756</v>
      </c>
      <c r="I522" s="23" t="s">
        <v>1711</v>
      </c>
      <c r="J522" s="15" t="s">
        <v>1750</v>
      </c>
      <c r="K522" s="23" t="s">
        <v>1757</v>
      </c>
    </row>
    <row r="523" ht="14.25" customHeight="1">
      <c r="A523" s="24">
        <v>522.0</v>
      </c>
      <c r="B523" s="23" t="s">
        <v>1758</v>
      </c>
      <c r="F523" s="23" t="s">
        <v>33</v>
      </c>
      <c r="G523" s="23" t="s">
        <v>1756</v>
      </c>
      <c r="I523" s="23" t="s">
        <v>1711</v>
      </c>
      <c r="J523" s="15" t="s">
        <v>1750</v>
      </c>
      <c r="K523" s="23" t="s">
        <v>1757</v>
      </c>
    </row>
    <row r="524" ht="14.25" customHeight="1">
      <c r="A524" s="24">
        <v>523.0</v>
      </c>
      <c r="B524" s="23" t="s">
        <v>1759</v>
      </c>
      <c r="F524" s="23" t="s">
        <v>33</v>
      </c>
      <c r="G524" s="23" t="s">
        <v>1756</v>
      </c>
      <c r="I524" s="23" t="s">
        <v>1711</v>
      </c>
      <c r="J524" s="15" t="s">
        <v>1750</v>
      </c>
      <c r="K524" s="23" t="s">
        <v>1757</v>
      </c>
    </row>
    <row r="525" ht="14.25" customHeight="1">
      <c r="A525" s="24">
        <v>524.0</v>
      </c>
      <c r="B525" s="23" t="s">
        <v>1759</v>
      </c>
      <c r="F525" s="23" t="s">
        <v>33</v>
      </c>
      <c r="G525" s="23" t="s">
        <v>1756</v>
      </c>
      <c r="I525" s="23" t="s">
        <v>1711</v>
      </c>
      <c r="J525" s="15" t="s">
        <v>1750</v>
      </c>
      <c r="K525" s="23" t="s">
        <v>1757</v>
      </c>
    </row>
    <row r="526" ht="14.25" customHeight="1">
      <c r="A526" s="24">
        <v>525.0</v>
      </c>
      <c r="B526" s="23" t="s">
        <v>1760</v>
      </c>
      <c r="F526" s="23" t="s">
        <v>33</v>
      </c>
      <c r="G526" s="23" t="s">
        <v>1756</v>
      </c>
      <c r="I526" s="23" t="s">
        <v>1711</v>
      </c>
      <c r="J526" s="15" t="s">
        <v>1750</v>
      </c>
      <c r="K526" s="23" t="s">
        <v>1757</v>
      </c>
    </row>
    <row r="527" ht="14.25" customHeight="1">
      <c r="A527" s="24">
        <v>526.0</v>
      </c>
      <c r="B527" s="23" t="s">
        <v>1761</v>
      </c>
      <c r="F527" s="23" t="s">
        <v>33</v>
      </c>
      <c r="G527" s="23" t="s">
        <v>1756</v>
      </c>
      <c r="I527" s="23" t="s">
        <v>1711</v>
      </c>
      <c r="J527" s="15" t="s">
        <v>1750</v>
      </c>
      <c r="K527" s="23" t="s">
        <v>1757</v>
      </c>
    </row>
    <row r="528" ht="14.25" customHeight="1">
      <c r="A528" s="24">
        <v>527.0</v>
      </c>
      <c r="B528" s="23" t="s">
        <v>1761</v>
      </c>
      <c r="F528" s="23" t="s">
        <v>33</v>
      </c>
      <c r="G528" s="23" t="s">
        <v>1756</v>
      </c>
      <c r="I528" s="23" t="s">
        <v>1711</v>
      </c>
      <c r="J528" s="15" t="s">
        <v>1750</v>
      </c>
      <c r="K528" s="23" t="s">
        <v>1757</v>
      </c>
    </row>
    <row r="529" ht="14.25" customHeight="1">
      <c r="A529" s="24">
        <v>528.0</v>
      </c>
      <c r="B529" s="23" t="s">
        <v>1761</v>
      </c>
      <c r="F529" s="23" t="s">
        <v>33</v>
      </c>
      <c r="G529" s="23" t="s">
        <v>1756</v>
      </c>
      <c r="I529" s="23" t="s">
        <v>1711</v>
      </c>
      <c r="J529" s="15" t="s">
        <v>1750</v>
      </c>
      <c r="K529" s="23" t="s">
        <v>1757</v>
      </c>
    </row>
    <row r="530" ht="14.25" customHeight="1">
      <c r="A530" s="24">
        <v>529.0</v>
      </c>
      <c r="B530" s="23" t="s">
        <v>1762</v>
      </c>
      <c r="F530" s="23" t="s">
        <v>33</v>
      </c>
      <c r="G530" s="23" t="s">
        <v>5</v>
      </c>
      <c r="I530" s="23" t="s">
        <v>1711</v>
      </c>
      <c r="J530" s="15" t="s">
        <v>1750</v>
      </c>
    </row>
    <row r="531" ht="14.25" customHeight="1">
      <c r="A531" s="24">
        <v>530.0</v>
      </c>
      <c r="B531" s="23" t="s">
        <v>1762</v>
      </c>
      <c r="F531" s="23" t="s">
        <v>33</v>
      </c>
      <c r="G531" s="23" t="s">
        <v>5</v>
      </c>
      <c r="I531" s="23" t="s">
        <v>1711</v>
      </c>
      <c r="J531" s="15" t="s">
        <v>1750</v>
      </c>
    </row>
    <row r="532" ht="14.25" customHeight="1">
      <c r="A532" s="24">
        <v>531.0</v>
      </c>
      <c r="B532" s="23" t="s">
        <v>1762</v>
      </c>
      <c r="F532" s="23" t="s">
        <v>33</v>
      </c>
      <c r="G532" s="23" t="s">
        <v>5</v>
      </c>
      <c r="I532" s="23" t="s">
        <v>1711</v>
      </c>
      <c r="J532" s="15" t="s">
        <v>1750</v>
      </c>
    </row>
    <row r="533" ht="14.25" customHeight="1">
      <c r="A533" s="24">
        <v>532.0</v>
      </c>
      <c r="B533" s="23" t="s">
        <v>1763</v>
      </c>
      <c r="F533" s="23" t="s">
        <v>33</v>
      </c>
      <c r="G533" s="23" t="s">
        <v>5</v>
      </c>
      <c r="I533" s="23" t="s">
        <v>1711</v>
      </c>
      <c r="J533" s="15" t="s">
        <v>1750</v>
      </c>
    </row>
    <row r="534" ht="14.25" customHeight="1">
      <c r="A534" s="24">
        <v>533.0</v>
      </c>
      <c r="B534" s="23" t="s">
        <v>1764</v>
      </c>
      <c r="F534" s="23" t="s">
        <v>33</v>
      </c>
      <c r="G534" s="23" t="s">
        <v>5</v>
      </c>
      <c r="I534" s="23" t="s">
        <v>1711</v>
      </c>
      <c r="J534" s="15" t="s">
        <v>1750</v>
      </c>
    </row>
    <row r="535" ht="14.25" customHeight="1">
      <c r="A535" s="24">
        <v>534.0</v>
      </c>
      <c r="B535" s="23" t="s">
        <v>1764</v>
      </c>
      <c r="F535" s="23" t="s">
        <v>33</v>
      </c>
      <c r="G535" s="23" t="s">
        <v>1756</v>
      </c>
      <c r="I535" s="23" t="s">
        <v>1711</v>
      </c>
      <c r="J535" s="15" t="s">
        <v>1750</v>
      </c>
      <c r="K535" s="23" t="s">
        <v>1757</v>
      </c>
    </row>
    <row r="536" ht="14.25" customHeight="1">
      <c r="A536" s="24">
        <v>535.0</v>
      </c>
      <c r="B536" s="23" t="s">
        <v>1764</v>
      </c>
      <c r="F536" s="23" t="s">
        <v>33</v>
      </c>
      <c r="G536" s="23" t="s">
        <v>1756</v>
      </c>
      <c r="I536" s="23" t="s">
        <v>1711</v>
      </c>
      <c r="J536" s="15" t="s">
        <v>1750</v>
      </c>
      <c r="K536" s="23" t="s">
        <v>1757</v>
      </c>
    </row>
    <row r="537" ht="14.25" customHeight="1">
      <c r="A537" s="24">
        <v>536.0</v>
      </c>
      <c r="B537" s="23" t="s">
        <v>1765</v>
      </c>
      <c r="F537" s="23" t="s">
        <v>33</v>
      </c>
      <c r="G537" s="23" t="s">
        <v>1756</v>
      </c>
      <c r="I537" s="23" t="s">
        <v>1711</v>
      </c>
      <c r="J537" s="15" t="s">
        <v>1750</v>
      </c>
      <c r="K537" s="23" t="s">
        <v>1757</v>
      </c>
    </row>
    <row r="538" ht="14.25" customHeight="1">
      <c r="A538" s="24">
        <v>537.0</v>
      </c>
      <c r="B538" s="23" t="s">
        <v>1766</v>
      </c>
      <c r="F538" s="23" t="s">
        <v>33</v>
      </c>
      <c r="G538" s="23" t="s">
        <v>1756</v>
      </c>
      <c r="I538" s="23" t="s">
        <v>1711</v>
      </c>
      <c r="J538" s="15" t="s">
        <v>1750</v>
      </c>
      <c r="K538" s="23" t="s">
        <v>1757</v>
      </c>
    </row>
    <row r="539" ht="14.25" customHeight="1">
      <c r="A539" s="24">
        <v>538.0</v>
      </c>
      <c r="B539" s="23" t="s">
        <v>1764</v>
      </c>
      <c r="F539" s="23" t="s">
        <v>33</v>
      </c>
      <c r="G539" s="23" t="s">
        <v>5</v>
      </c>
      <c r="I539" s="23" t="s">
        <v>1711</v>
      </c>
      <c r="J539" s="15" t="s">
        <v>1750</v>
      </c>
    </row>
    <row r="540" ht="14.25" customHeight="1">
      <c r="A540" s="24">
        <v>539.0</v>
      </c>
      <c r="B540" s="23" t="s">
        <v>1764</v>
      </c>
      <c r="F540" s="23" t="s">
        <v>33</v>
      </c>
      <c r="G540" s="23" t="s">
        <v>5</v>
      </c>
      <c r="I540" s="23" t="s">
        <v>1711</v>
      </c>
      <c r="J540" s="15" t="s">
        <v>1750</v>
      </c>
    </row>
    <row r="541" ht="14.25" customHeight="1">
      <c r="A541" s="24">
        <v>540.0</v>
      </c>
      <c r="B541" s="23" t="s">
        <v>1763</v>
      </c>
      <c r="F541" s="23" t="s">
        <v>33</v>
      </c>
      <c r="G541" s="23" t="s">
        <v>5</v>
      </c>
      <c r="I541" s="23" t="s">
        <v>1711</v>
      </c>
      <c r="J541" s="15" t="s">
        <v>1750</v>
      </c>
    </row>
    <row r="542" ht="14.25" customHeight="1">
      <c r="A542" s="24">
        <v>541.0</v>
      </c>
      <c r="B542" s="23" t="s">
        <v>1763</v>
      </c>
      <c r="F542" s="23" t="s">
        <v>33</v>
      </c>
      <c r="G542" s="23" t="s">
        <v>5</v>
      </c>
      <c r="I542" s="23" t="s">
        <v>1711</v>
      </c>
      <c r="J542" s="15" t="s">
        <v>1750</v>
      </c>
    </row>
    <row r="543" ht="14.25" customHeight="1">
      <c r="A543" s="24">
        <v>542.0</v>
      </c>
      <c r="B543" s="23" t="s">
        <v>1763</v>
      </c>
      <c r="F543" s="23" t="s">
        <v>33</v>
      </c>
      <c r="G543" s="23" t="s">
        <v>5</v>
      </c>
      <c r="I543" s="23" t="s">
        <v>1711</v>
      </c>
      <c r="J543" s="15" t="s">
        <v>1750</v>
      </c>
    </row>
    <row r="544" ht="14.25" customHeight="1">
      <c r="A544" s="24">
        <v>543.0</v>
      </c>
      <c r="B544" s="23" t="s">
        <v>1763</v>
      </c>
      <c r="F544" s="23" t="s">
        <v>33</v>
      </c>
      <c r="G544" s="23" t="s">
        <v>1756</v>
      </c>
      <c r="I544" s="23" t="s">
        <v>1711</v>
      </c>
      <c r="J544" s="15" t="s">
        <v>1750</v>
      </c>
      <c r="K544" s="23" t="s">
        <v>1757</v>
      </c>
    </row>
    <row r="545" ht="14.25" customHeight="1">
      <c r="A545" s="24">
        <v>544.0</v>
      </c>
      <c r="B545" s="23" t="s">
        <v>1763</v>
      </c>
      <c r="F545" s="23" t="s">
        <v>33</v>
      </c>
      <c r="G545" s="23" t="s">
        <v>1756</v>
      </c>
      <c r="I545" s="23" t="s">
        <v>1711</v>
      </c>
      <c r="J545" s="15" t="s">
        <v>1750</v>
      </c>
      <c r="K545" s="23" t="s">
        <v>1757</v>
      </c>
    </row>
    <row r="546" ht="14.25" customHeight="1">
      <c r="A546" s="24">
        <v>545.0</v>
      </c>
      <c r="B546" s="23" t="s">
        <v>1765</v>
      </c>
      <c r="F546" s="23" t="s">
        <v>33</v>
      </c>
      <c r="G546" s="23" t="s">
        <v>5</v>
      </c>
      <c r="I546" s="23" t="s">
        <v>1711</v>
      </c>
      <c r="J546" s="15" t="s">
        <v>1750</v>
      </c>
    </row>
    <row r="547" ht="14.25" customHeight="1">
      <c r="A547" s="24">
        <v>546.0</v>
      </c>
      <c r="B547" s="23" t="s">
        <v>1765</v>
      </c>
      <c r="F547" s="23" t="s">
        <v>33</v>
      </c>
      <c r="G547" s="23" t="s">
        <v>1756</v>
      </c>
      <c r="I547" s="23" t="s">
        <v>1711</v>
      </c>
      <c r="J547" s="15" t="s">
        <v>1750</v>
      </c>
      <c r="K547" s="23" t="s">
        <v>1757</v>
      </c>
    </row>
    <row r="548" ht="14.25" customHeight="1">
      <c r="A548" s="24">
        <v>547.0</v>
      </c>
      <c r="B548" s="23" t="s">
        <v>1767</v>
      </c>
      <c r="F548" s="23" t="s">
        <v>33</v>
      </c>
      <c r="G548" s="23" t="s">
        <v>1756</v>
      </c>
      <c r="I548" s="23" t="s">
        <v>1711</v>
      </c>
      <c r="J548" s="15" t="s">
        <v>1750</v>
      </c>
      <c r="K548" s="23" t="s">
        <v>1757</v>
      </c>
    </row>
    <row r="549" ht="14.25" customHeight="1">
      <c r="A549" s="24">
        <v>548.0</v>
      </c>
      <c r="B549" s="23" t="s">
        <v>1767</v>
      </c>
      <c r="D549" s="23" t="s">
        <v>1768</v>
      </c>
      <c r="F549" s="23" t="s">
        <v>33</v>
      </c>
      <c r="G549" s="23" t="s">
        <v>1752</v>
      </c>
      <c r="I549" s="23" t="s">
        <v>1711</v>
      </c>
      <c r="J549" s="15" t="s">
        <v>1750</v>
      </c>
    </row>
    <row r="550" ht="14.25" customHeight="1">
      <c r="A550" s="24">
        <v>549.0</v>
      </c>
      <c r="B550" s="23" t="s">
        <v>1767</v>
      </c>
      <c r="F550" s="23" t="s">
        <v>33</v>
      </c>
      <c r="G550" s="23" t="s">
        <v>5</v>
      </c>
      <c r="I550" s="23" t="s">
        <v>1711</v>
      </c>
      <c r="J550" s="15" t="s">
        <v>1750</v>
      </c>
    </row>
    <row r="551" ht="14.25" customHeight="1">
      <c r="A551" s="24">
        <v>550.0</v>
      </c>
      <c r="B551" s="23" t="s">
        <v>1766</v>
      </c>
      <c r="F551" s="23" t="s">
        <v>33</v>
      </c>
      <c r="G551" s="23" t="s">
        <v>5</v>
      </c>
      <c r="I551" s="23" t="s">
        <v>1711</v>
      </c>
      <c r="J551" s="15" t="s">
        <v>1750</v>
      </c>
    </row>
    <row r="552" ht="14.25" customHeight="1">
      <c r="A552" s="24">
        <v>551.0</v>
      </c>
      <c r="B552" s="23" t="s">
        <v>1766</v>
      </c>
      <c r="F552" s="23" t="s">
        <v>33</v>
      </c>
      <c r="G552" s="23" t="s">
        <v>5</v>
      </c>
      <c r="I552" s="23" t="s">
        <v>1711</v>
      </c>
      <c r="J552" s="15" t="s">
        <v>1750</v>
      </c>
    </row>
    <row r="553" ht="14.25" customHeight="1">
      <c r="A553" s="24">
        <v>552.0</v>
      </c>
      <c r="B553" s="23" t="s">
        <v>1766</v>
      </c>
      <c r="F553" s="23" t="s">
        <v>33</v>
      </c>
      <c r="G553" s="23" t="s">
        <v>5</v>
      </c>
      <c r="I553" s="23" t="s">
        <v>1711</v>
      </c>
      <c r="J553" s="15" t="s">
        <v>1750</v>
      </c>
    </row>
    <row r="554" ht="14.25" customHeight="1">
      <c r="A554" s="24">
        <v>553.0</v>
      </c>
      <c r="B554" s="23" t="s">
        <v>1766</v>
      </c>
      <c r="F554" s="23" t="s">
        <v>33</v>
      </c>
      <c r="G554" s="23" t="s">
        <v>5</v>
      </c>
      <c r="I554" s="23" t="s">
        <v>1711</v>
      </c>
      <c r="J554" s="15" t="s">
        <v>1750</v>
      </c>
    </row>
    <row r="555" ht="14.25" customHeight="1">
      <c r="A555" s="24">
        <v>554.0</v>
      </c>
      <c r="B555" s="23" t="s">
        <v>1766</v>
      </c>
      <c r="F555" s="23" t="s">
        <v>33</v>
      </c>
      <c r="G555" s="23" t="s">
        <v>5</v>
      </c>
      <c r="I555" s="23" t="s">
        <v>1711</v>
      </c>
      <c r="J555" s="15" t="s">
        <v>1750</v>
      </c>
    </row>
    <row r="556" ht="14.25" customHeight="1">
      <c r="A556" s="24">
        <v>555.0</v>
      </c>
      <c r="B556" s="23" t="s">
        <v>1766</v>
      </c>
      <c r="F556" s="23" t="s">
        <v>33</v>
      </c>
      <c r="G556" s="23" t="s">
        <v>1756</v>
      </c>
      <c r="I556" s="23" t="s">
        <v>1711</v>
      </c>
      <c r="J556" s="15" t="s">
        <v>1750</v>
      </c>
      <c r="K556" s="23" t="s">
        <v>1757</v>
      </c>
    </row>
    <row r="557" ht="14.25" customHeight="1">
      <c r="A557" s="24">
        <v>556.0</v>
      </c>
      <c r="B557" s="23" t="s">
        <v>1766</v>
      </c>
      <c r="F557" s="23" t="s">
        <v>33</v>
      </c>
      <c r="G557" s="23" t="s">
        <v>1756</v>
      </c>
      <c r="I557" s="23" t="s">
        <v>1711</v>
      </c>
      <c r="J557" s="15" t="s">
        <v>1750</v>
      </c>
      <c r="K557" s="23" t="s">
        <v>1757</v>
      </c>
    </row>
    <row r="558" ht="14.25" customHeight="1">
      <c r="A558" s="24">
        <v>557.0</v>
      </c>
      <c r="B558" s="23" t="s">
        <v>1769</v>
      </c>
      <c r="F558" s="23" t="s">
        <v>33</v>
      </c>
      <c r="G558" s="23" t="s">
        <v>5</v>
      </c>
      <c r="I558" s="23" t="s">
        <v>1711</v>
      </c>
      <c r="J558" s="15" t="s">
        <v>1750</v>
      </c>
    </row>
    <row r="559" ht="14.25" customHeight="1">
      <c r="A559" s="24">
        <v>558.0</v>
      </c>
      <c r="B559" s="23" t="s">
        <v>1769</v>
      </c>
      <c r="F559" s="23" t="s">
        <v>33</v>
      </c>
      <c r="G559" s="23" t="s">
        <v>5</v>
      </c>
      <c r="I559" s="23" t="s">
        <v>1711</v>
      </c>
      <c r="J559" s="15" t="s">
        <v>1750</v>
      </c>
    </row>
    <row r="560" ht="14.25" customHeight="1">
      <c r="A560" s="24">
        <v>559.0</v>
      </c>
      <c r="B560" s="23" t="s">
        <v>1769</v>
      </c>
      <c r="F560" s="23" t="s">
        <v>33</v>
      </c>
      <c r="G560" s="23" t="s">
        <v>5</v>
      </c>
      <c r="I560" s="23" t="s">
        <v>1711</v>
      </c>
      <c r="J560" s="15" t="s">
        <v>1750</v>
      </c>
    </row>
    <row r="561" ht="14.25" customHeight="1">
      <c r="A561" s="24">
        <v>560.0</v>
      </c>
      <c r="B561" s="23" t="s">
        <v>1769</v>
      </c>
      <c r="F561" s="23" t="s">
        <v>33</v>
      </c>
      <c r="G561" s="23" t="s">
        <v>1756</v>
      </c>
      <c r="I561" s="23" t="s">
        <v>1711</v>
      </c>
      <c r="J561" s="15" t="s">
        <v>1750</v>
      </c>
      <c r="K561" s="23" t="s">
        <v>1757</v>
      </c>
    </row>
    <row r="562" ht="14.25" customHeight="1">
      <c r="A562" s="24">
        <v>561.0</v>
      </c>
      <c r="B562" s="23" t="s">
        <v>1769</v>
      </c>
      <c r="F562" s="23" t="s">
        <v>33</v>
      </c>
      <c r="G562" s="23" t="s">
        <v>1756</v>
      </c>
      <c r="I562" s="23" t="s">
        <v>1711</v>
      </c>
      <c r="J562" s="15" t="s">
        <v>1750</v>
      </c>
      <c r="K562" s="23" t="s">
        <v>1757</v>
      </c>
    </row>
    <row r="563" ht="14.25" customHeight="1">
      <c r="A563" s="24">
        <v>562.0</v>
      </c>
      <c r="B563" s="23" t="s">
        <v>1769</v>
      </c>
      <c r="F563" s="23" t="s">
        <v>33</v>
      </c>
      <c r="G563" s="23" t="s">
        <v>1756</v>
      </c>
      <c r="I563" s="23" t="s">
        <v>1711</v>
      </c>
      <c r="J563" s="15" t="s">
        <v>1750</v>
      </c>
      <c r="K563" s="23" t="s">
        <v>1757</v>
      </c>
    </row>
    <row r="564" ht="14.25" customHeight="1">
      <c r="A564" s="24">
        <v>563.0</v>
      </c>
      <c r="B564" s="23" t="s">
        <v>1769</v>
      </c>
      <c r="F564" s="23" t="s">
        <v>33</v>
      </c>
      <c r="G564" s="23" t="s">
        <v>1756</v>
      </c>
      <c r="I564" s="23" t="s">
        <v>1711</v>
      </c>
      <c r="J564" s="15" t="s">
        <v>1750</v>
      </c>
      <c r="K564" s="23" t="s">
        <v>1757</v>
      </c>
    </row>
    <row r="565" ht="14.25" customHeight="1">
      <c r="A565" s="24">
        <v>564.0</v>
      </c>
      <c r="B565" s="23" t="s">
        <v>1769</v>
      </c>
      <c r="F565" s="23" t="s">
        <v>33</v>
      </c>
      <c r="G565" s="23" t="s">
        <v>1756</v>
      </c>
      <c r="I565" s="23" t="s">
        <v>1711</v>
      </c>
      <c r="J565" s="15" t="s">
        <v>1750</v>
      </c>
      <c r="K565" s="23" t="s">
        <v>1757</v>
      </c>
    </row>
    <row r="566" ht="14.25" customHeight="1">
      <c r="A566" s="24">
        <v>565.0</v>
      </c>
      <c r="B566" s="23" t="s">
        <v>1769</v>
      </c>
      <c r="D566" s="23" t="s">
        <v>1770</v>
      </c>
      <c r="F566" s="23" t="s">
        <v>33</v>
      </c>
      <c r="G566" s="23" t="s">
        <v>1752</v>
      </c>
      <c r="I566" s="23" t="s">
        <v>1711</v>
      </c>
      <c r="J566" s="15" t="s">
        <v>1750</v>
      </c>
    </row>
    <row r="567" ht="14.25" customHeight="1">
      <c r="A567" s="24">
        <v>566.0</v>
      </c>
      <c r="B567" s="23" t="s">
        <v>1769</v>
      </c>
      <c r="F567" s="23" t="s">
        <v>33</v>
      </c>
      <c r="G567" s="23" t="s">
        <v>1756</v>
      </c>
      <c r="I567" s="23" t="s">
        <v>1711</v>
      </c>
      <c r="J567" s="15" t="s">
        <v>1750</v>
      </c>
      <c r="K567" s="23" t="s">
        <v>1757</v>
      </c>
    </row>
    <row r="568" ht="14.25" customHeight="1">
      <c r="A568" s="24">
        <v>567.0</v>
      </c>
      <c r="B568" s="23" t="s">
        <v>1771</v>
      </c>
      <c r="F568" s="23" t="s">
        <v>33</v>
      </c>
      <c r="G568" s="23" t="s">
        <v>5</v>
      </c>
      <c r="I568" s="23" t="s">
        <v>1711</v>
      </c>
      <c r="J568" s="15" t="s">
        <v>1750</v>
      </c>
    </row>
    <row r="569" ht="14.25" customHeight="1">
      <c r="A569" s="24">
        <v>568.0</v>
      </c>
      <c r="B569" s="23" t="s">
        <v>1771</v>
      </c>
      <c r="F569" s="23" t="s">
        <v>33</v>
      </c>
      <c r="G569" s="23" t="s">
        <v>1756</v>
      </c>
      <c r="I569" s="23" t="s">
        <v>1711</v>
      </c>
      <c r="J569" s="15" t="s">
        <v>1750</v>
      </c>
      <c r="K569" s="23" t="s">
        <v>1757</v>
      </c>
    </row>
    <row r="570" ht="14.25" customHeight="1">
      <c r="A570" s="24">
        <v>569.0</v>
      </c>
      <c r="B570" s="23" t="s">
        <v>1771</v>
      </c>
      <c r="D570" s="23" t="s">
        <v>1772</v>
      </c>
      <c r="F570" s="23" t="s">
        <v>33</v>
      </c>
      <c r="G570" s="23" t="s">
        <v>1752</v>
      </c>
      <c r="I570" s="23" t="s">
        <v>1711</v>
      </c>
      <c r="J570" s="15" t="s">
        <v>1750</v>
      </c>
    </row>
    <row r="571" ht="14.25" customHeight="1">
      <c r="A571" s="24">
        <v>570.0</v>
      </c>
      <c r="B571" s="23" t="s">
        <v>1773</v>
      </c>
      <c r="F571" s="23" t="s">
        <v>33</v>
      </c>
      <c r="G571" s="23" t="s">
        <v>5</v>
      </c>
      <c r="I571" s="23" t="s">
        <v>1711</v>
      </c>
      <c r="J571" s="15" t="s">
        <v>1750</v>
      </c>
    </row>
    <row r="572" ht="14.25" customHeight="1">
      <c r="A572" s="24">
        <v>571.0</v>
      </c>
      <c r="B572" s="23" t="s">
        <v>1773</v>
      </c>
      <c r="F572" s="23" t="s">
        <v>33</v>
      </c>
      <c r="G572" s="23" t="s">
        <v>5</v>
      </c>
      <c r="I572" s="23" t="s">
        <v>1711</v>
      </c>
      <c r="J572" s="15" t="s">
        <v>1750</v>
      </c>
    </row>
    <row r="573" ht="14.25" customHeight="1">
      <c r="A573" s="24">
        <v>572.0</v>
      </c>
      <c r="B573" s="23" t="s">
        <v>1773</v>
      </c>
      <c r="F573" s="23" t="s">
        <v>33</v>
      </c>
      <c r="G573" s="23" t="s">
        <v>1756</v>
      </c>
      <c r="I573" s="23" t="s">
        <v>1711</v>
      </c>
      <c r="J573" s="15" t="s">
        <v>1750</v>
      </c>
      <c r="K573" s="23" t="s">
        <v>1757</v>
      </c>
    </row>
    <row r="574" ht="14.25" customHeight="1">
      <c r="A574" s="24">
        <v>573.0</v>
      </c>
      <c r="B574" s="23" t="s">
        <v>1773</v>
      </c>
      <c r="F574" s="23" t="s">
        <v>33</v>
      </c>
      <c r="G574" s="23" t="s">
        <v>1756</v>
      </c>
      <c r="I574" s="23" t="s">
        <v>1711</v>
      </c>
      <c r="J574" s="15" t="s">
        <v>1750</v>
      </c>
      <c r="K574" s="23" t="s">
        <v>1757</v>
      </c>
    </row>
    <row r="575" ht="14.25" customHeight="1">
      <c r="A575" s="24">
        <v>574.0</v>
      </c>
      <c r="B575" s="23" t="s">
        <v>1773</v>
      </c>
      <c r="F575" s="23" t="s">
        <v>33</v>
      </c>
      <c r="G575" s="23" t="s">
        <v>1756</v>
      </c>
      <c r="I575" s="23" t="s">
        <v>1711</v>
      </c>
      <c r="J575" s="15" t="s">
        <v>1750</v>
      </c>
      <c r="K575" s="23" t="s">
        <v>1757</v>
      </c>
    </row>
    <row r="576" ht="14.25" customHeight="1">
      <c r="A576" s="24">
        <v>575.0</v>
      </c>
      <c r="B576" s="23" t="s">
        <v>1774</v>
      </c>
      <c r="F576" s="23" t="s">
        <v>33</v>
      </c>
      <c r="G576" s="23" t="s">
        <v>5</v>
      </c>
      <c r="I576" s="23" t="s">
        <v>1711</v>
      </c>
      <c r="J576" s="15" t="s">
        <v>1750</v>
      </c>
    </row>
    <row r="577" ht="14.25" customHeight="1">
      <c r="A577" s="24">
        <v>576.0</v>
      </c>
      <c r="B577" s="23" t="s">
        <v>1774</v>
      </c>
      <c r="F577" s="23" t="s">
        <v>33</v>
      </c>
      <c r="G577" s="23" t="s">
        <v>1756</v>
      </c>
      <c r="I577" s="23" t="s">
        <v>1711</v>
      </c>
      <c r="J577" s="15" t="s">
        <v>1750</v>
      </c>
      <c r="K577" s="23" t="s">
        <v>1757</v>
      </c>
    </row>
    <row r="578" ht="14.25" customHeight="1">
      <c r="A578" s="24">
        <v>577.0</v>
      </c>
      <c r="B578" s="23" t="s">
        <v>1775</v>
      </c>
      <c r="F578" s="23" t="s">
        <v>33</v>
      </c>
      <c r="G578" s="23" t="s">
        <v>1756</v>
      </c>
      <c r="I578" s="23" t="s">
        <v>1711</v>
      </c>
      <c r="J578" s="15" t="s">
        <v>1750</v>
      </c>
      <c r="K578" s="23" t="s">
        <v>1757</v>
      </c>
    </row>
    <row r="579" ht="14.25" customHeight="1">
      <c r="A579" s="24">
        <v>578.0</v>
      </c>
      <c r="B579" s="23" t="s">
        <v>1775</v>
      </c>
      <c r="F579" s="23" t="s">
        <v>33</v>
      </c>
      <c r="G579" s="23" t="s">
        <v>1756</v>
      </c>
      <c r="I579" s="23" t="s">
        <v>1711</v>
      </c>
      <c r="J579" s="15" t="s">
        <v>1750</v>
      </c>
      <c r="K579" s="23" t="s">
        <v>1757</v>
      </c>
    </row>
    <row r="580" ht="14.25" customHeight="1">
      <c r="A580" s="24">
        <v>579.0</v>
      </c>
      <c r="B580" s="23" t="s">
        <v>1776</v>
      </c>
      <c r="F580" s="23" t="s">
        <v>33</v>
      </c>
      <c r="G580" s="23" t="s">
        <v>1756</v>
      </c>
      <c r="I580" s="23" t="s">
        <v>1711</v>
      </c>
      <c r="J580" s="15" t="s">
        <v>1750</v>
      </c>
      <c r="K580" s="23" t="s">
        <v>1757</v>
      </c>
    </row>
    <row r="581" ht="14.25" customHeight="1">
      <c r="A581" s="24">
        <v>580.0</v>
      </c>
      <c r="B581" s="23" t="s">
        <v>1777</v>
      </c>
      <c r="D581" s="23" t="s">
        <v>1777</v>
      </c>
      <c r="F581" s="23" t="s">
        <v>33</v>
      </c>
      <c r="G581" s="23" t="s">
        <v>5</v>
      </c>
      <c r="I581" s="23" t="s">
        <v>1711</v>
      </c>
      <c r="J581" s="15" t="s">
        <v>1750</v>
      </c>
    </row>
    <row r="582" ht="14.25" customHeight="1">
      <c r="A582" s="24">
        <v>581.0</v>
      </c>
      <c r="B582" s="23" t="s">
        <v>1777</v>
      </c>
      <c r="D582" s="23" t="s">
        <v>1777</v>
      </c>
      <c r="F582" s="23" t="s">
        <v>33</v>
      </c>
      <c r="G582" s="23" t="s">
        <v>5</v>
      </c>
      <c r="I582" s="23" t="s">
        <v>1711</v>
      </c>
      <c r="J582" s="15" t="s">
        <v>1750</v>
      </c>
    </row>
    <row r="583" ht="14.25" customHeight="1">
      <c r="A583" s="24">
        <v>582.0</v>
      </c>
      <c r="B583" s="23" t="s">
        <v>1777</v>
      </c>
      <c r="D583" s="23" t="s">
        <v>1777</v>
      </c>
      <c r="F583" s="23" t="s">
        <v>33</v>
      </c>
      <c r="G583" s="23" t="s">
        <v>5</v>
      </c>
      <c r="I583" s="23" t="s">
        <v>1711</v>
      </c>
      <c r="J583" s="15" t="s">
        <v>1750</v>
      </c>
    </row>
    <row r="584" ht="14.25" customHeight="1">
      <c r="A584" s="24">
        <v>583.0</v>
      </c>
      <c r="B584" s="23" t="s">
        <v>1777</v>
      </c>
      <c r="D584" s="23" t="s">
        <v>1778</v>
      </c>
      <c r="F584" s="23" t="s">
        <v>33</v>
      </c>
      <c r="G584" s="23" t="s">
        <v>1752</v>
      </c>
      <c r="I584" s="23" t="s">
        <v>1711</v>
      </c>
      <c r="J584" s="15" t="s">
        <v>1750</v>
      </c>
    </row>
    <row r="585" ht="14.25" customHeight="1">
      <c r="A585" s="24">
        <v>584.0</v>
      </c>
      <c r="B585" s="23" t="s">
        <v>1777</v>
      </c>
      <c r="D585" s="23" t="s">
        <v>1777</v>
      </c>
      <c r="F585" s="23" t="s">
        <v>33</v>
      </c>
      <c r="G585" s="23" t="s">
        <v>1756</v>
      </c>
      <c r="I585" s="23" t="s">
        <v>1711</v>
      </c>
      <c r="J585" s="15" t="s">
        <v>1750</v>
      </c>
      <c r="K585" s="23" t="s">
        <v>1757</v>
      </c>
    </row>
    <row r="586" ht="14.25" customHeight="1">
      <c r="A586" s="24">
        <v>585.0</v>
      </c>
      <c r="B586" s="23" t="s">
        <v>1777</v>
      </c>
      <c r="D586" s="23" t="s">
        <v>1777</v>
      </c>
      <c r="F586" s="23" t="s">
        <v>33</v>
      </c>
      <c r="G586" s="23" t="s">
        <v>1756</v>
      </c>
      <c r="I586" s="23" t="s">
        <v>1711</v>
      </c>
      <c r="J586" s="15" t="s">
        <v>1750</v>
      </c>
      <c r="K586" s="23" t="s">
        <v>1757</v>
      </c>
    </row>
    <row r="587" ht="14.25" customHeight="1">
      <c r="A587" s="24">
        <v>586.0</v>
      </c>
      <c r="B587" s="23" t="s">
        <v>1777</v>
      </c>
      <c r="D587" s="23" t="s">
        <v>1777</v>
      </c>
      <c r="F587" s="23" t="s">
        <v>33</v>
      </c>
      <c r="G587" s="23" t="s">
        <v>1756</v>
      </c>
      <c r="I587" s="23" t="s">
        <v>1711</v>
      </c>
      <c r="J587" s="15" t="s">
        <v>1750</v>
      </c>
      <c r="K587" s="23" t="s">
        <v>1757</v>
      </c>
    </row>
    <row r="588" ht="14.25" customHeight="1">
      <c r="A588" s="24">
        <v>587.0</v>
      </c>
      <c r="B588" s="23" t="s">
        <v>1777</v>
      </c>
      <c r="D588" s="23" t="s">
        <v>1777</v>
      </c>
      <c r="F588" s="23" t="s">
        <v>33</v>
      </c>
      <c r="G588" s="23" t="s">
        <v>1756</v>
      </c>
      <c r="I588" s="23" t="s">
        <v>1711</v>
      </c>
      <c r="J588" s="15" t="s">
        <v>1750</v>
      </c>
      <c r="K588" s="23" t="s">
        <v>1757</v>
      </c>
    </row>
    <row r="589" ht="14.25" customHeight="1">
      <c r="A589" s="24">
        <v>588.0</v>
      </c>
      <c r="B589" s="23" t="s">
        <v>1777</v>
      </c>
      <c r="D589" s="23" t="s">
        <v>1777</v>
      </c>
      <c r="F589" s="23" t="s">
        <v>33</v>
      </c>
      <c r="G589" s="23" t="s">
        <v>1756</v>
      </c>
      <c r="I589" s="23" t="s">
        <v>1711</v>
      </c>
      <c r="J589" s="15" t="s">
        <v>1750</v>
      </c>
      <c r="K589" s="23" t="s">
        <v>1757</v>
      </c>
    </row>
    <row r="590" ht="14.25" customHeight="1">
      <c r="A590" s="24">
        <v>589.0</v>
      </c>
      <c r="B590" s="23" t="s">
        <v>1777</v>
      </c>
      <c r="D590" s="23" t="s">
        <v>1779</v>
      </c>
      <c r="F590" s="23" t="s">
        <v>33</v>
      </c>
      <c r="G590" s="23" t="s">
        <v>1756</v>
      </c>
      <c r="I590" s="23" t="s">
        <v>1711</v>
      </c>
      <c r="J590" s="15" t="s">
        <v>1750</v>
      </c>
      <c r="K590" s="23" t="s">
        <v>1757</v>
      </c>
    </row>
    <row r="591" ht="14.25" customHeight="1">
      <c r="A591" s="24">
        <v>590.0</v>
      </c>
      <c r="B591" s="23" t="s">
        <v>1777</v>
      </c>
      <c r="D591" s="23" t="s">
        <v>1779</v>
      </c>
      <c r="F591" s="23" t="s">
        <v>33</v>
      </c>
      <c r="G591" s="23" t="s">
        <v>1756</v>
      </c>
      <c r="I591" s="23" t="s">
        <v>1711</v>
      </c>
      <c r="J591" s="15" t="s">
        <v>1750</v>
      </c>
      <c r="K591" s="23" t="s">
        <v>1757</v>
      </c>
    </row>
    <row r="592" ht="14.25" customHeight="1">
      <c r="A592" s="24">
        <v>591.0</v>
      </c>
      <c r="B592" s="23" t="s">
        <v>1777</v>
      </c>
      <c r="D592" s="23" t="s">
        <v>1779</v>
      </c>
      <c r="F592" s="23" t="s">
        <v>33</v>
      </c>
      <c r="G592" s="23" t="s">
        <v>1756</v>
      </c>
      <c r="I592" s="23" t="s">
        <v>1711</v>
      </c>
      <c r="J592" s="15" t="s">
        <v>1750</v>
      </c>
      <c r="K592" s="23" t="s">
        <v>1757</v>
      </c>
    </row>
    <row r="593" ht="14.25" customHeight="1">
      <c r="A593" s="24">
        <v>592.0</v>
      </c>
      <c r="B593" s="23" t="s">
        <v>1780</v>
      </c>
      <c r="F593" s="23" t="s">
        <v>33</v>
      </c>
      <c r="G593" s="23" t="s">
        <v>5</v>
      </c>
      <c r="I593" s="23" t="s">
        <v>1711</v>
      </c>
      <c r="J593" s="15" t="s">
        <v>1750</v>
      </c>
    </row>
    <row r="594" ht="14.25" customHeight="1">
      <c r="A594" s="24">
        <v>593.0</v>
      </c>
      <c r="B594" s="23" t="s">
        <v>1781</v>
      </c>
      <c r="F594" s="23" t="s">
        <v>33</v>
      </c>
      <c r="G594" s="23" t="s">
        <v>1756</v>
      </c>
      <c r="I594" s="23" t="s">
        <v>1711</v>
      </c>
      <c r="J594" s="15" t="s">
        <v>1750</v>
      </c>
      <c r="K594" s="23" t="s">
        <v>1757</v>
      </c>
    </row>
    <row r="595" ht="14.25" customHeight="1">
      <c r="A595" s="24">
        <v>594.0</v>
      </c>
      <c r="B595" s="23" t="s">
        <v>1782</v>
      </c>
      <c r="F595" s="23" t="s">
        <v>33</v>
      </c>
      <c r="G595" s="23" t="s">
        <v>5</v>
      </c>
      <c r="I595" s="23" t="s">
        <v>1711</v>
      </c>
      <c r="J595" s="15" t="s">
        <v>1750</v>
      </c>
    </row>
    <row r="596" ht="14.25" customHeight="1">
      <c r="A596" s="24">
        <v>595.0</v>
      </c>
      <c r="B596" s="23" t="s">
        <v>1780</v>
      </c>
      <c r="F596" s="23" t="s">
        <v>33</v>
      </c>
      <c r="G596" s="23" t="s">
        <v>1756</v>
      </c>
      <c r="I596" s="23" t="s">
        <v>1711</v>
      </c>
      <c r="J596" s="15" t="s">
        <v>1750</v>
      </c>
      <c r="K596" s="23" t="s">
        <v>1757</v>
      </c>
    </row>
    <row r="597" ht="14.25" customHeight="1">
      <c r="A597" s="24">
        <v>596.0</v>
      </c>
      <c r="B597" s="23" t="s">
        <v>1783</v>
      </c>
      <c r="F597" s="23" t="s">
        <v>33</v>
      </c>
      <c r="G597" s="23" t="s">
        <v>5</v>
      </c>
      <c r="I597" s="23" t="s">
        <v>1711</v>
      </c>
      <c r="J597" s="15" t="s">
        <v>1750</v>
      </c>
    </row>
    <row r="598" ht="14.25" customHeight="1">
      <c r="A598" s="24">
        <v>597.0</v>
      </c>
      <c r="B598" s="23" t="s">
        <v>1783</v>
      </c>
      <c r="F598" s="23" t="s">
        <v>33</v>
      </c>
      <c r="G598" s="23" t="s">
        <v>5</v>
      </c>
      <c r="I598" s="23" t="s">
        <v>1711</v>
      </c>
      <c r="J598" s="15" t="s">
        <v>1750</v>
      </c>
    </row>
    <row r="599" ht="14.25" customHeight="1">
      <c r="A599" s="24">
        <v>598.0</v>
      </c>
      <c r="B599" s="23" t="s">
        <v>1780</v>
      </c>
      <c r="F599" s="23" t="s">
        <v>33</v>
      </c>
      <c r="G599" s="23" t="s">
        <v>1756</v>
      </c>
      <c r="I599" s="23" t="s">
        <v>1711</v>
      </c>
      <c r="J599" s="15" t="s">
        <v>1750</v>
      </c>
      <c r="K599" s="23" t="s">
        <v>1757</v>
      </c>
    </row>
    <row r="600" ht="14.25" customHeight="1">
      <c r="A600" s="24">
        <v>599.0</v>
      </c>
      <c r="B600" s="23" t="s">
        <v>1783</v>
      </c>
      <c r="F600" s="23" t="s">
        <v>33</v>
      </c>
      <c r="G600" s="23" t="s">
        <v>1756</v>
      </c>
      <c r="I600" s="23" t="s">
        <v>1711</v>
      </c>
      <c r="J600" s="15" t="s">
        <v>1750</v>
      </c>
      <c r="K600" s="23" t="s">
        <v>1757</v>
      </c>
    </row>
    <row r="601" ht="14.25" customHeight="1">
      <c r="A601" s="24">
        <v>600.0</v>
      </c>
      <c r="B601" s="23" t="s">
        <v>1784</v>
      </c>
      <c r="F601" s="23" t="s">
        <v>33</v>
      </c>
      <c r="G601" s="23" t="s">
        <v>1756</v>
      </c>
      <c r="I601" s="23" t="s">
        <v>1711</v>
      </c>
      <c r="J601" s="15" t="s">
        <v>1750</v>
      </c>
      <c r="K601" s="23" t="s">
        <v>1757</v>
      </c>
    </row>
    <row r="602" ht="14.25" customHeight="1">
      <c r="A602" s="24">
        <v>601.0</v>
      </c>
      <c r="B602" s="23" t="s">
        <v>1784</v>
      </c>
      <c r="F602" s="23" t="s">
        <v>33</v>
      </c>
      <c r="G602" s="23" t="s">
        <v>5</v>
      </c>
      <c r="I602" s="23" t="s">
        <v>1711</v>
      </c>
      <c r="J602" s="15" t="s">
        <v>1750</v>
      </c>
    </row>
    <row r="603" ht="14.25" customHeight="1">
      <c r="A603" s="24">
        <v>602.0</v>
      </c>
      <c r="B603" s="23" t="s">
        <v>1784</v>
      </c>
      <c r="F603" s="23" t="s">
        <v>33</v>
      </c>
      <c r="G603" s="23" t="s">
        <v>5</v>
      </c>
      <c r="I603" s="23" t="s">
        <v>1711</v>
      </c>
      <c r="J603" s="15" t="s">
        <v>1750</v>
      </c>
    </row>
    <row r="604" ht="14.25" customHeight="1">
      <c r="A604" s="24">
        <v>603.0</v>
      </c>
      <c r="B604" s="23" t="s">
        <v>1784</v>
      </c>
      <c r="F604" s="23" t="s">
        <v>33</v>
      </c>
      <c r="G604" s="23" t="s">
        <v>5</v>
      </c>
      <c r="I604" s="23" t="s">
        <v>1711</v>
      </c>
      <c r="J604" s="15" t="s">
        <v>1750</v>
      </c>
    </row>
    <row r="605" ht="14.25" customHeight="1">
      <c r="A605" s="24">
        <v>604.0</v>
      </c>
      <c r="B605" s="23" t="s">
        <v>1785</v>
      </c>
      <c r="F605" s="23" t="s">
        <v>33</v>
      </c>
      <c r="G605" s="23" t="s">
        <v>1752</v>
      </c>
      <c r="I605" s="23" t="s">
        <v>1711</v>
      </c>
      <c r="J605" s="15" t="s">
        <v>1750</v>
      </c>
    </row>
    <row r="606" ht="14.25" customHeight="1">
      <c r="A606" s="24">
        <v>605.0</v>
      </c>
      <c r="B606" s="23" t="s">
        <v>1786</v>
      </c>
      <c r="F606" s="23" t="s">
        <v>33</v>
      </c>
      <c r="G606" s="23" t="s">
        <v>1756</v>
      </c>
      <c r="I606" s="23" t="s">
        <v>1711</v>
      </c>
      <c r="J606" s="15" t="s">
        <v>1750</v>
      </c>
      <c r="K606" s="23" t="s">
        <v>1757</v>
      </c>
    </row>
    <row r="607" ht="14.25" customHeight="1">
      <c r="A607" s="24">
        <v>606.0</v>
      </c>
      <c r="B607" s="23" t="s">
        <v>1784</v>
      </c>
      <c r="D607" s="23" t="s">
        <v>1787</v>
      </c>
      <c r="F607" s="23" t="s">
        <v>33</v>
      </c>
      <c r="G607" s="23" t="s">
        <v>1756</v>
      </c>
      <c r="I607" s="23" t="s">
        <v>1711</v>
      </c>
      <c r="J607" s="15" t="s">
        <v>1750</v>
      </c>
      <c r="K607" s="23" t="s">
        <v>1757</v>
      </c>
    </row>
    <row r="608" ht="14.25" customHeight="1">
      <c r="A608" s="24">
        <v>607.0</v>
      </c>
      <c r="B608" s="23" t="s">
        <v>1784</v>
      </c>
      <c r="D608" s="23" t="s">
        <v>1784</v>
      </c>
      <c r="F608" s="23" t="s">
        <v>33</v>
      </c>
      <c r="G608" s="23" t="s">
        <v>1756</v>
      </c>
      <c r="I608" s="23" t="s">
        <v>1711</v>
      </c>
      <c r="J608" s="15" t="s">
        <v>1750</v>
      </c>
      <c r="K608" s="23" t="s">
        <v>1757</v>
      </c>
    </row>
    <row r="609" ht="14.25" customHeight="1">
      <c r="A609" s="24">
        <v>608.0</v>
      </c>
      <c r="B609" s="23" t="s">
        <v>1784</v>
      </c>
      <c r="D609" s="23" t="s">
        <v>1787</v>
      </c>
      <c r="F609" s="23" t="s">
        <v>33</v>
      </c>
      <c r="G609" s="23" t="s">
        <v>1756</v>
      </c>
      <c r="I609" s="23" t="s">
        <v>1711</v>
      </c>
      <c r="J609" s="15" t="s">
        <v>1750</v>
      </c>
      <c r="K609" s="23" t="s">
        <v>1757</v>
      </c>
    </row>
    <row r="610" ht="14.25" customHeight="1">
      <c r="A610" s="24">
        <v>609.0</v>
      </c>
      <c r="B610" s="23" t="s">
        <v>1784</v>
      </c>
      <c r="D610" s="23" t="s">
        <v>1787</v>
      </c>
      <c r="F610" s="23" t="s">
        <v>33</v>
      </c>
      <c r="G610" s="23" t="s">
        <v>1756</v>
      </c>
      <c r="I610" s="23" t="s">
        <v>1711</v>
      </c>
      <c r="J610" s="15" t="s">
        <v>1750</v>
      </c>
      <c r="K610" s="23" t="s">
        <v>1757</v>
      </c>
    </row>
    <row r="611" ht="14.25" customHeight="1">
      <c r="A611" s="24">
        <v>610.0</v>
      </c>
      <c r="B611" s="23" t="s">
        <v>1788</v>
      </c>
      <c r="F611" s="23" t="s">
        <v>33</v>
      </c>
      <c r="G611" s="23" t="s">
        <v>5</v>
      </c>
      <c r="I611" s="23" t="s">
        <v>1711</v>
      </c>
      <c r="J611" s="15" t="s">
        <v>1750</v>
      </c>
    </row>
    <row r="612" ht="14.25" customHeight="1">
      <c r="A612" s="24">
        <v>611.0</v>
      </c>
      <c r="B612" s="23" t="s">
        <v>1788</v>
      </c>
      <c r="F612" s="23" t="s">
        <v>33</v>
      </c>
      <c r="G612" s="23" t="s">
        <v>5</v>
      </c>
      <c r="I612" s="23" t="s">
        <v>1711</v>
      </c>
      <c r="J612" s="15" t="s">
        <v>1750</v>
      </c>
    </row>
    <row r="613" ht="14.25" customHeight="1">
      <c r="A613" s="24">
        <v>612.0</v>
      </c>
      <c r="B613" s="23" t="s">
        <v>1788</v>
      </c>
      <c r="F613" s="23" t="s">
        <v>33</v>
      </c>
      <c r="G613" s="23" t="s">
        <v>5</v>
      </c>
      <c r="I613" s="23" t="s">
        <v>1711</v>
      </c>
      <c r="J613" s="15" t="s">
        <v>1750</v>
      </c>
    </row>
    <row r="614" ht="14.25" customHeight="1">
      <c r="A614" s="24">
        <v>613.0</v>
      </c>
      <c r="B614" s="23" t="s">
        <v>1788</v>
      </c>
      <c r="F614" s="23" t="s">
        <v>33</v>
      </c>
      <c r="G614" s="23" t="s">
        <v>1756</v>
      </c>
      <c r="I614" s="23" t="s">
        <v>1711</v>
      </c>
      <c r="J614" s="15" t="s">
        <v>1750</v>
      </c>
      <c r="K614" s="23" t="s">
        <v>1757</v>
      </c>
    </row>
    <row r="615" ht="14.25" customHeight="1">
      <c r="A615" s="24">
        <v>614.0</v>
      </c>
      <c r="B615" s="23" t="s">
        <v>1789</v>
      </c>
      <c r="F615" s="23" t="s">
        <v>33</v>
      </c>
      <c r="G615" s="23" t="s">
        <v>5</v>
      </c>
      <c r="I615" s="23" t="s">
        <v>1711</v>
      </c>
      <c r="J615" s="15" t="s">
        <v>1750</v>
      </c>
    </row>
    <row r="616" ht="14.25" customHeight="1">
      <c r="A616" s="24">
        <v>615.0</v>
      </c>
      <c r="B616" s="23" t="s">
        <v>1789</v>
      </c>
      <c r="F616" s="23" t="s">
        <v>33</v>
      </c>
      <c r="G616" s="23" t="s">
        <v>1756</v>
      </c>
      <c r="I616" s="23" t="s">
        <v>1711</v>
      </c>
      <c r="J616" s="15" t="s">
        <v>1750</v>
      </c>
      <c r="K616" s="23" t="s">
        <v>1757</v>
      </c>
    </row>
    <row r="617" ht="14.25" customHeight="1">
      <c r="A617" s="24">
        <v>616.0</v>
      </c>
      <c r="B617" s="23" t="s">
        <v>1789</v>
      </c>
      <c r="F617" s="23" t="s">
        <v>33</v>
      </c>
      <c r="G617" s="23" t="s">
        <v>1756</v>
      </c>
      <c r="I617" s="23" t="s">
        <v>1711</v>
      </c>
      <c r="J617" s="15" t="s">
        <v>1750</v>
      </c>
      <c r="K617" s="23" t="s">
        <v>1757</v>
      </c>
    </row>
    <row r="618" ht="14.25" customHeight="1">
      <c r="A618" s="24">
        <v>617.0</v>
      </c>
      <c r="B618" s="23" t="s">
        <v>1790</v>
      </c>
      <c r="F618" s="23" t="s">
        <v>33</v>
      </c>
      <c r="G618" s="23" t="s">
        <v>1756</v>
      </c>
      <c r="I618" s="23" t="s">
        <v>1711</v>
      </c>
      <c r="J618" s="15" t="s">
        <v>1750</v>
      </c>
      <c r="K618" s="23" t="s">
        <v>1757</v>
      </c>
    </row>
    <row r="619" ht="14.25" customHeight="1">
      <c r="A619" s="24">
        <v>618.0</v>
      </c>
      <c r="B619" s="23" t="s">
        <v>1789</v>
      </c>
      <c r="F619" s="23" t="s">
        <v>33</v>
      </c>
      <c r="G619" s="23" t="s">
        <v>5</v>
      </c>
      <c r="I619" s="23" t="s">
        <v>1711</v>
      </c>
      <c r="J619" s="15" t="s">
        <v>1750</v>
      </c>
    </row>
    <row r="620" ht="14.25" customHeight="1">
      <c r="A620" s="24">
        <v>619.0</v>
      </c>
      <c r="B620" s="23" t="s">
        <v>1791</v>
      </c>
      <c r="F620" s="23" t="s">
        <v>33</v>
      </c>
      <c r="G620" s="23" t="s">
        <v>1756</v>
      </c>
      <c r="I620" s="23" t="s">
        <v>1711</v>
      </c>
      <c r="J620" s="15" t="s">
        <v>1750</v>
      </c>
      <c r="K620" s="23" t="s">
        <v>1757</v>
      </c>
    </row>
    <row r="621" ht="14.25" customHeight="1">
      <c r="A621" s="24">
        <v>620.0</v>
      </c>
      <c r="B621" s="23" t="s">
        <v>1789</v>
      </c>
      <c r="F621" s="23" t="s">
        <v>33</v>
      </c>
      <c r="G621" s="23" t="s">
        <v>1756</v>
      </c>
      <c r="I621" s="23" t="s">
        <v>1711</v>
      </c>
      <c r="J621" s="15" t="s">
        <v>1750</v>
      </c>
      <c r="K621" s="23" t="s">
        <v>1757</v>
      </c>
    </row>
    <row r="622" ht="14.25" customHeight="1">
      <c r="A622" s="24">
        <v>621.0</v>
      </c>
      <c r="B622" s="23" t="s">
        <v>1792</v>
      </c>
      <c r="F622" s="23" t="s">
        <v>33</v>
      </c>
      <c r="G622" s="23" t="s">
        <v>5</v>
      </c>
      <c r="I622" s="23" t="s">
        <v>1711</v>
      </c>
      <c r="J622" s="15" t="s">
        <v>1750</v>
      </c>
    </row>
    <row r="623" ht="14.25" customHeight="1">
      <c r="A623" s="24">
        <v>622.0</v>
      </c>
      <c r="B623" s="23" t="s">
        <v>1793</v>
      </c>
      <c r="F623" s="23" t="s">
        <v>33</v>
      </c>
      <c r="G623" s="23" t="s">
        <v>1752</v>
      </c>
      <c r="I623" s="23" t="s">
        <v>1711</v>
      </c>
      <c r="J623" s="15" t="s">
        <v>1750</v>
      </c>
    </row>
    <row r="624" ht="14.25" customHeight="1">
      <c r="A624" s="24">
        <v>623.0</v>
      </c>
      <c r="B624" s="23" t="s">
        <v>1794</v>
      </c>
      <c r="F624" s="23" t="s">
        <v>33</v>
      </c>
      <c r="G624" s="23" t="s">
        <v>1752</v>
      </c>
      <c r="I624" s="23" t="s">
        <v>1711</v>
      </c>
      <c r="J624" s="15" t="s">
        <v>1750</v>
      </c>
    </row>
    <row r="625" ht="14.25" customHeight="1">
      <c r="A625" s="24">
        <v>624.0</v>
      </c>
      <c r="B625" s="23" t="s">
        <v>17</v>
      </c>
      <c r="E625" s="23" t="s">
        <v>1795</v>
      </c>
      <c r="F625" s="23" t="s">
        <v>17</v>
      </c>
      <c r="G625" s="23" t="s">
        <v>5</v>
      </c>
      <c r="H625" s="24"/>
      <c r="I625" s="23" t="s">
        <v>1411</v>
      </c>
      <c r="J625" s="23" t="s">
        <v>1796</v>
      </c>
    </row>
    <row r="626" ht="14.25" customHeight="1">
      <c r="A626" s="24">
        <v>625.0</v>
      </c>
      <c r="B626" s="23" t="s">
        <v>17</v>
      </c>
      <c r="E626" s="23" t="s">
        <v>204</v>
      </c>
      <c r="F626" s="23" t="s">
        <v>17</v>
      </c>
      <c r="G626" s="23" t="s">
        <v>4</v>
      </c>
      <c r="I626" s="23" t="s">
        <v>1411</v>
      </c>
      <c r="J626" s="23" t="s">
        <v>1796</v>
      </c>
    </row>
    <row r="627" ht="14.25" customHeight="1">
      <c r="A627" s="24">
        <v>626.0</v>
      </c>
      <c r="B627" s="23" t="s">
        <v>17</v>
      </c>
      <c r="E627" s="23" t="s">
        <v>204</v>
      </c>
      <c r="F627" s="23" t="s">
        <v>17</v>
      </c>
      <c r="G627" s="23" t="s">
        <v>4</v>
      </c>
      <c r="I627" s="23" t="s">
        <v>1411</v>
      </c>
      <c r="J627" s="23" t="s">
        <v>1796</v>
      </c>
    </row>
    <row r="628" ht="14.25" customHeight="1">
      <c r="A628" s="24">
        <v>627.0</v>
      </c>
      <c r="B628" s="23" t="s">
        <v>17</v>
      </c>
      <c r="E628" s="23" t="s">
        <v>204</v>
      </c>
      <c r="F628" s="23" t="s">
        <v>17</v>
      </c>
      <c r="G628" s="23" t="s">
        <v>4</v>
      </c>
      <c r="I628" s="23" t="s">
        <v>1411</v>
      </c>
      <c r="J628" s="23" t="s">
        <v>1796</v>
      </c>
    </row>
    <row r="629" ht="14.25" customHeight="1">
      <c r="A629" s="24">
        <v>628.0</v>
      </c>
      <c r="B629" s="23" t="s">
        <v>17</v>
      </c>
      <c r="E629" s="23" t="s">
        <v>204</v>
      </c>
      <c r="F629" s="23" t="s">
        <v>17</v>
      </c>
      <c r="G629" s="23" t="s">
        <v>4</v>
      </c>
      <c r="I629" s="23" t="s">
        <v>1411</v>
      </c>
      <c r="J629" s="23" t="s">
        <v>1796</v>
      </c>
    </row>
    <row r="630" ht="14.25" customHeight="1">
      <c r="A630" s="24">
        <v>629.0</v>
      </c>
      <c r="B630" s="23" t="s">
        <v>17</v>
      </c>
      <c r="E630" s="23" t="s">
        <v>204</v>
      </c>
      <c r="F630" s="23" t="s">
        <v>17</v>
      </c>
      <c r="G630" s="23" t="s">
        <v>3</v>
      </c>
      <c r="I630" s="23" t="s">
        <v>1411</v>
      </c>
      <c r="J630" s="23" t="s">
        <v>1796</v>
      </c>
    </row>
    <row r="631" ht="14.25" customHeight="1">
      <c r="A631" s="24">
        <v>630.0</v>
      </c>
      <c r="B631" s="23" t="s">
        <v>17</v>
      </c>
      <c r="E631" s="23" t="s">
        <v>204</v>
      </c>
      <c r="F631" s="23" t="s">
        <v>17</v>
      </c>
      <c r="G631" s="23" t="s">
        <v>3</v>
      </c>
      <c r="I631" s="23" t="s">
        <v>1411</v>
      </c>
      <c r="J631" s="23" t="s">
        <v>1796</v>
      </c>
    </row>
    <row r="632" ht="14.25" customHeight="1">
      <c r="A632" s="24">
        <v>631.0</v>
      </c>
      <c r="B632" s="23" t="s">
        <v>17</v>
      </c>
      <c r="E632" s="23" t="s">
        <v>204</v>
      </c>
      <c r="F632" s="23" t="s">
        <v>17</v>
      </c>
      <c r="G632" s="23" t="s">
        <v>3</v>
      </c>
      <c r="I632" s="23" t="s">
        <v>1411</v>
      </c>
      <c r="J632" s="23" t="s">
        <v>1796</v>
      </c>
    </row>
    <row r="633" ht="14.25" customHeight="1">
      <c r="A633" s="24">
        <v>632.0</v>
      </c>
      <c r="B633" s="23" t="s">
        <v>17</v>
      </c>
      <c r="E633" s="23" t="s">
        <v>204</v>
      </c>
      <c r="F633" s="23" t="s">
        <v>17</v>
      </c>
      <c r="G633" s="23" t="s">
        <v>3</v>
      </c>
      <c r="I633" s="23" t="s">
        <v>1411</v>
      </c>
      <c r="J633" s="23" t="s">
        <v>1796</v>
      </c>
    </row>
    <row r="634" ht="14.25" customHeight="1">
      <c r="A634" s="24">
        <v>633.0</v>
      </c>
      <c r="B634" s="23" t="s">
        <v>17</v>
      </c>
      <c r="E634" s="23" t="s">
        <v>204</v>
      </c>
      <c r="F634" s="23" t="s">
        <v>17</v>
      </c>
      <c r="G634" s="23" t="s">
        <v>3</v>
      </c>
      <c r="I634" s="23" t="s">
        <v>1411</v>
      </c>
      <c r="J634" s="23" t="s">
        <v>1796</v>
      </c>
    </row>
    <row r="635" ht="14.25" customHeight="1">
      <c r="A635" s="24">
        <v>634.0</v>
      </c>
      <c r="B635" s="23" t="s">
        <v>17</v>
      </c>
      <c r="E635" s="23" t="s">
        <v>204</v>
      </c>
      <c r="F635" s="23" t="s">
        <v>17</v>
      </c>
      <c r="G635" s="23" t="s">
        <v>3</v>
      </c>
      <c r="I635" s="23" t="s">
        <v>1411</v>
      </c>
      <c r="J635" s="23" t="s">
        <v>1796</v>
      </c>
    </row>
    <row r="636" ht="14.25" customHeight="1">
      <c r="A636" s="24">
        <v>635.0</v>
      </c>
      <c r="B636" s="23" t="s">
        <v>17</v>
      </c>
      <c r="E636" s="23" t="s">
        <v>204</v>
      </c>
      <c r="F636" s="23" t="s">
        <v>17</v>
      </c>
      <c r="G636" s="23" t="s">
        <v>3</v>
      </c>
      <c r="I636" s="23" t="s">
        <v>1411</v>
      </c>
      <c r="J636" s="23" t="s">
        <v>1796</v>
      </c>
    </row>
    <row r="637" ht="14.25" customHeight="1">
      <c r="A637" s="24">
        <v>636.0</v>
      </c>
      <c r="B637" s="23" t="s">
        <v>17</v>
      </c>
      <c r="E637" s="23" t="s">
        <v>204</v>
      </c>
      <c r="F637" s="23" t="s">
        <v>17</v>
      </c>
      <c r="G637" s="23" t="s">
        <v>3</v>
      </c>
      <c r="I637" s="23" t="s">
        <v>1411</v>
      </c>
      <c r="J637" s="23" t="s">
        <v>1796</v>
      </c>
    </row>
    <row r="638" ht="14.25" customHeight="1">
      <c r="A638" s="24">
        <v>637.0</v>
      </c>
      <c r="B638" s="23" t="s">
        <v>17</v>
      </c>
      <c r="E638" s="23" t="s">
        <v>204</v>
      </c>
      <c r="F638" s="23" t="s">
        <v>17</v>
      </c>
      <c r="G638" s="23" t="s">
        <v>3</v>
      </c>
      <c r="I638" s="23" t="s">
        <v>1411</v>
      </c>
      <c r="J638" s="23" t="s">
        <v>1796</v>
      </c>
    </row>
    <row r="639" ht="14.25" customHeight="1">
      <c r="A639" s="24">
        <v>638.0</v>
      </c>
      <c r="B639" s="23" t="s">
        <v>17</v>
      </c>
      <c r="E639" s="23" t="s">
        <v>204</v>
      </c>
      <c r="F639" s="23" t="s">
        <v>17</v>
      </c>
      <c r="G639" s="23" t="s">
        <v>3</v>
      </c>
      <c r="I639" s="23" t="s">
        <v>1411</v>
      </c>
      <c r="J639" s="23" t="s">
        <v>1796</v>
      </c>
    </row>
    <row r="640" ht="14.25" customHeight="1">
      <c r="A640" s="24">
        <v>639.0</v>
      </c>
      <c r="B640" s="23" t="s">
        <v>17</v>
      </c>
      <c r="E640" s="23" t="s">
        <v>204</v>
      </c>
      <c r="F640" s="23" t="s">
        <v>17</v>
      </c>
      <c r="G640" s="23" t="s">
        <v>3</v>
      </c>
      <c r="I640" s="23" t="s">
        <v>1411</v>
      </c>
      <c r="J640" s="23" t="s">
        <v>1796</v>
      </c>
    </row>
    <row r="641" ht="14.25" customHeight="1">
      <c r="A641" s="24">
        <v>640.0</v>
      </c>
      <c r="B641" s="23" t="s">
        <v>17</v>
      </c>
      <c r="E641" s="23" t="s">
        <v>204</v>
      </c>
      <c r="F641" s="23" t="s">
        <v>17</v>
      </c>
      <c r="G641" s="23" t="s">
        <v>3</v>
      </c>
      <c r="I641" s="23" t="s">
        <v>1411</v>
      </c>
      <c r="J641" s="23" t="s">
        <v>1796</v>
      </c>
    </row>
    <row r="642" ht="14.25" customHeight="1">
      <c r="A642" s="24">
        <v>641.0</v>
      </c>
      <c r="B642" s="23" t="s">
        <v>17</v>
      </c>
      <c r="E642" s="23" t="s">
        <v>204</v>
      </c>
      <c r="F642" s="23" t="s">
        <v>17</v>
      </c>
      <c r="G642" s="23" t="s">
        <v>3</v>
      </c>
      <c r="I642" s="23" t="s">
        <v>1411</v>
      </c>
      <c r="J642" s="23" t="s">
        <v>1796</v>
      </c>
    </row>
    <row r="643" ht="14.25" customHeight="1">
      <c r="A643" s="24">
        <v>642.0</v>
      </c>
      <c r="B643" s="23" t="s">
        <v>17</v>
      </c>
      <c r="E643" s="23" t="s">
        <v>204</v>
      </c>
      <c r="F643" s="23" t="s">
        <v>17</v>
      </c>
      <c r="G643" s="23" t="s">
        <v>3</v>
      </c>
      <c r="I643" s="23" t="s">
        <v>1411</v>
      </c>
      <c r="J643" s="23" t="s">
        <v>1796</v>
      </c>
    </row>
    <row r="644" ht="14.25" customHeight="1">
      <c r="A644" s="24">
        <v>643.0</v>
      </c>
      <c r="B644" s="23" t="s">
        <v>17</v>
      </c>
      <c r="E644" s="23" t="s">
        <v>204</v>
      </c>
      <c r="F644" s="23" t="s">
        <v>17</v>
      </c>
      <c r="G644" s="23" t="s">
        <v>3</v>
      </c>
      <c r="I644" s="23" t="s">
        <v>1411</v>
      </c>
      <c r="J644" s="23" t="s">
        <v>1796</v>
      </c>
    </row>
    <row r="645" ht="14.25" customHeight="1">
      <c r="A645" s="24">
        <v>644.0</v>
      </c>
      <c r="B645" s="23" t="s">
        <v>17</v>
      </c>
      <c r="E645" s="23" t="s">
        <v>204</v>
      </c>
      <c r="F645" s="23" t="s">
        <v>17</v>
      </c>
      <c r="G645" s="23" t="s">
        <v>3</v>
      </c>
      <c r="I645" s="23" t="s">
        <v>1411</v>
      </c>
      <c r="J645" s="23" t="s">
        <v>1796</v>
      </c>
    </row>
    <row r="646" ht="14.25" customHeight="1">
      <c r="A646" s="24">
        <v>645.0</v>
      </c>
      <c r="B646" s="23" t="s">
        <v>17</v>
      </c>
      <c r="E646" s="23" t="s">
        <v>204</v>
      </c>
      <c r="F646" s="23" t="s">
        <v>17</v>
      </c>
      <c r="G646" s="23" t="s">
        <v>3</v>
      </c>
      <c r="I646" s="23" t="s">
        <v>1411</v>
      </c>
      <c r="J646" s="23" t="s">
        <v>1796</v>
      </c>
    </row>
    <row r="647" ht="14.25" customHeight="1">
      <c r="A647" s="24">
        <v>646.0</v>
      </c>
      <c r="B647" s="23" t="s">
        <v>17</v>
      </c>
      <c r="E647" s="23" t="s">
        <v>190</v>
      </c>
      <c r="F647" s="23" t="s">
        <v>17</v>
      </c>
      <c r="G647" s="23" t="s">
        <v>3</v>
      </c>
      <c r="I647" s="23" t="s">
        <v>1411</v>
      </c>
      <c r="J647" s="23" t="s">
        <v>1796</v>
      </c>
    </row>
    <row r="648" ht="14.25" customHeight="1">
      <c r="A648" s="24">
        <v>647.0</v>
      </c>
      <c r="B648" s="23" t="s">
        <v>17</v>
      </c>
      <c r="E648" s="23" t="s">
        <v>190</v>
      </c>
      <c r="F648" s="23" t="s">
        <v>17</v>
      </c>
      <c r="G648" s="23" t="s">
        <v>3</v>
      </c>
      <c r="I648" s="23" t="s">
        <v>1411</v>
      </c>
      <c r="J648" s="23" t="s">
        <v>1796</v>
      </c>
    </row>
    <row r="649" ht="14.25" customHeight="1">
      <c r="A649" s="24">
        <v>648.0</v>
      </c>
      <c r="B649" s="23" t="s">
        <v>17</v>
      </c>
      <c r="E649" s="23" t="s">
        <v>190</v>
      </c>
      <c r="F649" s="23" t="s">
        <v>17</v>
      </c>
      <c r="G649" s="23" t="s">
        <v>3</v>
      </c>
      <c r="I649" s="23" t="s">
        <v>1411</v>
      </c>
      <c r="J649" s="23" t="s">
        <v>1796</v>
      </c>
    </row>
    <row r="650" ht="14.25" customHeight="1">
      <c r="A650" s="24">
        <v>649.0</v>
      </c>
      <c r="B650" s="23" t="s">
        <v>17</v>
      </c>
      <c r="E650" s="23" t="s">
        <v>190</v>
      </c>
      <c r="F650" s="23" t="s">
        <v>17</v>
      </c>
      <c r="G650" s="23" t="s">
        <v>3</v>
      </c>
      <c r="I650" s="23" t="s">
        <v>1411</v>
      </c>
      <c r="J650" s="23" t="s">
        <v>1796</v>
      </c>
    </row>
    <row r="651" ht="14.25" customHeight="1">
      <c r="A651" s="24">
        <v>650.0</v>
      </c>
      <c r="B651" s="23" t="s">
        <v>17</v>
      </c>
      <c r="E651" s="23" t="s">
        <v>190</v>
      </c>
      <c r="F651" s="23" t="s">
        <v>17</v>
      </c>
      <c r="G651" s="23" t="s">
        <v>3</v>
      </c>
      <c r="I651" s="23" t="s">
        <v>1411</v>
      </c>
      <c r="J651" s="23" t="s">
        <v>1796</v>
      </c>
    </row>
    <row r="652" ht="14.25" customHeight="1">
      <c r="A652" s="24">
        <v>651.0</v>
      </c>
      <c r="B652" s="23" t="s">
        <v>17</v>
      </c>
      <c r="E652" s="23" t="s">
        <v>190</v>
      </c>
      <c r="F652" s="23" t="s">
        <v>17</v>
      </c>
      <c r="G652" s="23" t="s">
        <v>3</v>
      </c>
      <c r="I652" s="23" t="s">
        <v>1411</v>
      </c>
      <c r="J652" s="23" t="s">
        <v>1796</v>
      </c>
    </row>
    <row r="653" ht="14.25" customHeight="1">
      <c r="A653" s="24">
        <v>652.0</v>
      </c>
      <c r="B653" s="23" t="s">
        <v>17</v>
      </c>
      <c r="E653" s="23" t="s">
        <v>277</v>
      </c>
      <c r="F653" s="23" t="s">
        <v>17</v>
      </c>
      <c r="G653" s="23" t="s">
        <v>4</v>
      </c>
      <c r="I653" s="23" t="s">
        <v>1411</v>
      </c>
      <c r="J653" s="23" t="s">
        <v>1796</v>
      </c>
    </row>
    <row r="654" ht="14.25" customHeight="1">
      <c r="A654" s="24">
        <v>653.0</v>
      </c>
      <c r="B654" s="23" t="s">
        <v>17</v>
      </c>
      <c r="E654" s="23" t="s">
        <v>1797</v>
      </c>
      <c r="F654" s="23" t="s">
        <v>17</v>
      </c>
      <c r="G654" s="23" t="s">
        <v>4</v>
      </c>
      <c r="I654" s="23" t="s">
        <v>1411</v>
      </c>
      <c r="J654" s="23" t="s">
        <v>1796</v>
      </c>
    </row>
    <row r="655" ht="14.25" customHeight="1">
      <c r="A655" s="24">
        <v>654.0</v>
      </c>
      <c r="B655" s="23" t="s">
        <v>17</v>
      </c>
      <c r="E655" s="23" t="s">
        <v>1797</v>
      </c>
      <c r="F655" s="23" t="s">
        <v>17</v>
      </c>
      <c r="G655" s="23" t="s">
        <v>4</v>
      </c>
      <c r="I655" s="23" t="s">
        <v>1411</v>
      </c>
      <c r="J655" s="23" t="s">
        <v>1796</v>
      </c>
    </row>
    <row r="656" ht="14.25" customHeight="1">
      <c r="A656" s="24">
        <v>655.0</v>
      </c>
      <c r="B656" s="23" t="s">
        <v>17</v>
      </c>
      <c r="E656" s="23" t="s">
        <v>1797</v>
      </c>
      <c r="F656" s="23" t="s">
        <v>17</v>
      </c>
      <c r="G656" s="23" t="s">
        <v>3</v>
      </c>
      <c r="I656" s="23" t="s">
        <v>1411</v>
      </c>
      <c r="J656" s="23" t="s">
        <v>1796</v>
      </c>
    </row>
    <row r="657" ht="14.25" customHeight="1">
      <c r="A657" s="24">
        <v>656.0</v>
      </c>
      <c r="B657" s="23" t="s">
        <v>17</v>
      </c>
      <c r="E657" s="23" t="s">
        <v>1797</v>
      </c>
      <c r="F657" s="23" t="s">
        <v>17</v>
      </c>
      <c r="G657" s="23" t="s">
        <v>3</v>
      </c>
      <c r="I657" s="23" t="s">
        <v>1411</v>
      </c>
      <c r="J657" s="23" t="s">
        <v>1796</v>
      </c>
    </row>
    <row r="658" ht="14.25" customHeight="1">
      <c r="A658" s="24">
        <v>657.0</v>
      </c>
      <c r="B658" s="23" t="s">
        <v>17</v>
      </c>
      <c r="E658" s="23" t="s">
        <v>1797</v>
      </c>
      <c r="F658" s="23" t="s">
        <v>17</v>
      </c>
      <c r="G658" s="23" t="s">
        <v>3</v>
      </c>
      <c r="I658" s="23" t="s">
        <v>1411</v>
      </c>
      <c r="J658" s="23" t="s">
        <v>1796</v>
      </c>
    </row>
    <row r="659" ht="14.25" customHeight="1">
      <c r="A659" s="24">
        <v>658.0</v>
      </c>
      <c r="B659" s="23" t="s">
        <v>17</v>
      </c>
      <c r="E659" s="23" t="s">
        <v>1797</v>
      </c>
      <c r="F659" s="23" t="s">
        <v>17</v>
      </c>
      <c r="G659" s="23" t="s">
        <v>3</v>
      </c>
      <c r="I659" s="23" t="s">
        <v>1411</v>
      </c>
      <c r="J659" s="23" t="s">
        <v>1796</v>
      </c>
    </row>
    <row r="660" ht="14.25" customHeight="1">
      <c r="A660" s="24">
        <v>659.0</v>
      </c>
      <c r="B660" s="23" t="s">
        <v>17</v>
      </c>
      <c r="E660" s="23" t="s">
        <v>1797</v>
      </c>
      <c r="F660" s="23" t="s">
        <v>17</v>
      </c>
      <c r="G660" s="23" t="s">
        <v>3</v>
      </c>
      <c r="I660" s="23" t="s">
        <v>1411</v>
      </c>
      <c r="J660" s="23" t="s">
        <v>1796</v>
      </c>
    </row>
    <row r="661" ht="14.25" customHeight="1">
      <c r="A661" s="24">
        <v>660.0</v>
      </c>
      <c r="B661" s="23" t="s">
        <v>17</v>
      </c>
      <c r="E661" s="23" t="s">
        <v>1795</v>
      </c>
      <c r="F661" s="23" t="s">
        <v>17</v>
      </c>
      <c r="G661" s="23" t="s">
        <v>4</v>
      </c>
      <c r="I661" s="23" t="s">
        <v>1411</v>
      </c>
      <c r="J661" s="23" t="s">
        <v>1796</v>
      </c>
    </row>
    <row r="662" ht="14.25" customHeight="1">
      <c r="A662" s="24">
        <v>661.0</v>
      </c>
      <c r="B662" s="23" t="s">
        <v>17</v>
      </c>
      <c r="E662" s="23" t="s">
        <v>1795</v>
      </c>
      <c r="F662" s="23" t="s">
        <v>17</v>
      </c>
      <c r="G662" s="23" t="s">
        <v>4</v>
      </c>
      <c r="I662" s="23" t="s">
        <v>1411</v>
      </c>
      <c r="J662" s="23" t="s">
        <v>1796</v>
      </c>
    </row>
    <row r="663" ht="14.25" customHeight="1">
      <c r="A663" s="24">
        <v>662.0</v>
      </c>
      <c r="B663" s="23" t="s">
        <v>17</v>
      </c>
      <c r="E663" s="23" t="s">
        <v>1795</v>
      </c>
      <c r="F663" s="23" t="s">
        <v>17</v>
      </c>
      <c r="G663" s="23" t="s">
        <v>4</v>
      </c>
      <c r="I663" s="23" t="s">
        <v>1411</v>
      </c>
      <c r="J663" s="23" t="s">
        <v>1796</v>
      </c>
    </row>
    <row r="664" ht="14.25" customHeight="1">
      <c r="A664" s="24">
        <v>663.0</v>
      </c>
      <c r="B664" s="23" t="s">
        <v>17</v>
      </c>
      <c r="E664" s="23" t="s">
        <v>1795</v>
      </c>
      <c r="F664" s="23" t="s">
        <v>17</v>
      </c>
      <c r="G664" s="23" t="s">
        <v>4</v>
      </c>
      <c r="I664" s="23" t="s">
        <v>1411</v>
      </c>
      <c r="J664" s="23" t="s">
        <v>1796</v>
      </c>
    </row>
    <row r="665" ht="14.25" customHeight="1">
      <c r="A665" s="24">
        <v>664.0</v>
      </c>
      <c r="B665" s="23" t="s">
        <v>17</v>
      </c>
      <c r="E665" s="23" t="s">
        <v>1795</v>
      </c>
      <c r="F665" s="23" t="s">
        <v>17</v>
      </c>
      <c r="G665" s="23" t="s">
        <v>4</v>
      </c>
      <c r="I665" s="23" t="s">
        <v>1411</v>
      </c>
      <c r="J665" s="23" t="s">
        <v>1796</v>
      </c>
    </row>
    <row r="666" ht="14.25" customHeight="1">
      <c r="A666" s="24">
        <v>665.0</v>
      </c>
      <c r="B666" s="23" t="s">
        <v>17</v>
      </c>
      <c r="E666" s="23" t="s">
        <v>1795</v>
      </c>
      <c r="F666" s="23" t="s">
        <v>17</v>
      </c>
      <c r="G666" s="23" t="s">
        <v>4</v>
      </c>
      <c r="I666" s="23" t="s">
        <v>1411</v>
      </c>
      <c r="J666" s="23" t="s">
        <v>1796</v>
      </c>
    </row>
    <row r="667" ht="14.25" customHeight="1">
      <c r="A667" s="24">
        <v>666.0</v>
      </c>
      <c r="B667" s="23" t="s">
        <v>17</v>
      </c>
      <c r="E667" s="23" t="s">
        <v>1795</v>
      </c>
      <c r="F667" s="23" t="s">
        <v>17</v>
      </c>
      <c r="G667" s="23" t="s">
        <v>3</v>
      </c>
      <c r="I667" s="23" t="s">
        <v>1411</v>
      </c>
      <c r="J667" s="23" t="s">
        <v>1796</v>
      </c>
    </row>
    <row r="668" ht="14.25" customHeight="1">
      <c r="A668" s="24">
        <v>667.0</v>
      </c>
      <c r="B668" s="23" t="s">
        <v>17</v>
      </c>
      <c r="E668" s="23" t="s">
        <v>1795</v>
      </c>
      <c r="F668" s="23" t="s">
        <v>17</v>
      </c>
      <c r="G668" s="23" t="s">
        <v>3</v>
      </c>
      <c r="I668" s="23" t="s">
        <v>1411</v>
      </c>
      <c r="J668" s="23" t="s">
        <v>1796</v>
      </c>
    </row>
    <row r="669" ht="14.25" customHeight="1">
      <c r="A669" s="24">
        <v>668.0</v>
      </c>
      <c r="B669" s="23" t="s">
        <v>17</v>
      </c>
      <c r="E669" s="23" t="s">
        <v>1795</v>
      </c>
      <c r="F669" s="23" t="s">
        <v>17</v>
      </c>
      <c r="G669" s="23" t="s">
        <v>3</v>
      </c>
      <c r="I669" s="23" t="s">
        <v>1411</v>
      </c>
      <c r="J669" s="23" t="s">
        <v>1796</v>
      </c>
    </row>
    <row r="670" ht="14.25" customHeight="1">
      <c r="A670" s="24">
        <v>669.0</v>
      </c>
      <c r="B670" s="23" t="s">
        <v>17</v>
      </c>
      <c r="E670" s="23" t="s">
        <v>1795</v>
      </c>
      <c r="F670" s="23" t="s">
        <v>17</v>
      </c>
      <c r="G670" s="23" t="s">
        <v>3</v>
      </c>
      <c r="I670" s="23" t="s">
        <v>1411</v>
      </c>
      <c r="J670" s="23" t="s">
        <v>1796</v>
      </c>
    </row>
    <row r="671" ht="14.25" customHeight="1">
      <c r="A671" s="24">
        <v>670.0</v>
      </c>
      <c r="B671" s="23" t="s">
        <v>17</v>
      </c>
      <c r="E671" s="23" t="s">
        <v>1795</v>
      </c>
      <c r="F671" s="23" t="s">
        <v>17</v>
      </c>
      <c r="G671" s="23" t="s">
        <v>3</v>
      </c>
      <c r="I671" s="23" t="s">
        <v>1411</v>
      </c>
      <c r="J671" s="23" t="s">
        <v>1796</v>
      </c>
    </row>
    <row r="672" ht="14.25" customHeight="1">
      <c r="A672" s="24">
        <v>671.0</v>
      </c>
      <c r="B672" s="23" t="s">
        <v>17</v>
      </c>
      <c r="E672" s="23" t="s">
        <v>1795</v>
      </c>
      <c r="F672" s="23" t="s">
        <v>17</v>
      </c>
      <c r="G672" s="23" t="s">
        <v>3</v>
      </c>
      <c r="I672" s="23" t="s">
        <v>1411</v>
      </c>
      <c r="J672" s="23" t="s">
        <v>1796</v>
      </c>
    </row>
    <row r="673" ht="14.25" customHeight="1">
      <c r="A673" s="24">
        <v>672.0</v>
      </c>
      <c r="B673" s="23" t="s">
        <v>17</v>
      </c>
      <c r="E673" s="23" t="s">
        <v>1795</v>
      </c>
      <c r="F673" s="23" t="s">
        <v>17</v>
      </c>
      <c r="G673" s="23" t="s">
        <v>3</v>
      </c>
      <c r="I673" s="23" t="s">
        <v>1411</v>
      </c>
      <c r="J673" s="23" t="s">
        <v>1796</v>
      </c>
    </row>
    <row r="674" ht="14.25" customHeight="1">
      <c r="A674" s="24">
        <v>673.0</v>
      </c>
      <c r="B674" s="23" t="s">
        <v>17</v>
      </c>
      <c r="E674" s="23" t="s">
        <v>1795</v>
      </c>
      <c r="F674" s="23" t="s">
        <v>17</v>
      </c>
      <c r="G674" s="23" t="s">
        <v>3</v>
      </c>
      <c r="I674" s="23" t="s">
        <v>1411</v>
      </c>
      <c r="J674" s="23" t="s">
        <v>1796</v>
      </c>
    </row>
    <row r="675" ht="14.25" customHeight="1">
      <c r="A675" s="24">
        <v>674.0</v>
      </c>
      <c r="B675" s="23" t="s">
        <v>17</v>
      </c>
      <c r="E675" s="23" t="s">
        <v>1795</v>
      </c>
      <c r="F675" s="23" t="s">
        <v>17</v>
      </c>
      <c r="G675" s="23" t="s">
        <v>3</v>
      </c>
      <c r="I675" s="23" t="s">
        <v>1411</v>
      </c>
      <c r="J675" s="23" t="s">
        <v>1796</v>
      </c>
    </row>
    <row r="676" ht="14.25" customHeight="1">
      <c r="A676" s="24">
        <v>675.0</v>
      </c>
      <c r="B676" s="23" t="s">
        <v>17</v>
      </c>
      <c r="E676" s="23" t="s">
        <v>1795</v>
      </c>
      <c r="F676" s="23" t="s">
        <v>17</v>
      </c>
      <c r="G676" s="23" t="s">
        <v>3</v>
      </c>
      <c r="I676" s="23" t="s">
        <v>1411</v>
      </c>
      <c r="J676" s="23" t="s">
        <v>1796</v>
      </c>
    </row>
    <row r="677" ht="14.25" customHeight="1">
      <c r="A677" s="24">
        <v>676.0</v>
      </c>
      <c r="B677" s="23" t="s">
        <v>17</v>
      </c>
      <c r="E677" s="23" t="s">
        <v>1795</v>
      </c>
      <c r="F677" s="23" t="s">
        <v>17</v>
      </c>
      <c r="G677" s="23" t="s">
        <v>3</v>
      </c>
      <c r="I677" s="23" t="s">
        <v>1411</v>
      </c>
      <c r="J677" s="23" t="s">
        <v>1796</v>
      </c>
    </row>
    <row r="678" ht="14.25" customHeight="1">
      <c r="A678" s="24">
        <v>677.0</v>
      </c>
      <c r="B678" s="23" t="s">
        <v>17</v>
      </c>
      <c r="E678" s="23" t="s">
        <v>1795</v>
      </c>
      <c r="F678" s="23" t="s">
        <v>17</v>
      </c>
      <c r="G678" s="23" t="s">
        <v>3</v>
      </c>
      <c r="I678" s="23" t="s">
        <v>1411</v>
      </c>
      <c r="J678" s="23" t="s">
        <v>1796</v>
      </c>
    </row>
    <row r="679" ht="14.25" customHeight="1">
      <c r="A679" s="24">
        <v>678.0</v>
      </c>
      <c r="B679" s="23" t="s">
        <v>17</v>
      </c>
      <c r="E679" s="23" t="s">
        <v>1795</v>
      </c>
      <c r="F679" s="23" t="s">
        <v>17</v>
      </c>
      <c r="G679" s="23" t="s">
        <v>3</v>
      </c>
      <c r="I679" s="23" t="s">
        <v>1411</v>
      </c>
      <c r="J679" s="23" t="s">
        <v>1796</v>
      </c>
    </row>
    <row r="680" ht="14.25" customHeight="1">
      <c r="A680" s="24">
        <v>679.0</v>
      </c>
      <c r="B680" s="23" t="s">
        <v>17</v>
      </c>
      <c r="E680" s="23" t="s">
        <v>1795</v>
      </c>
      <c r="F680" s="23" t="s">
        <v>17</v>
      </c>
      <c r="G680" s="23" t="s">
        <v>3</v>
      </c>
      <c r="I680" s="23" t="s">
        <v>1411</v>
      </c>
      <c r="J680" s="23" t="s">
        <v>1796</v>
      </c>
    </row>
    <row r="681" ht="14.25" customHeight="1">
      <c r="A681" s="24">
        <v>680.0</v>
      </c>
      <c r="B681" s="23" t="s">
        <v>17</v>
      </c>
      <c r="E681" s="23" t="s">
        <v>1795</v>
      </c>
      <c r="F681" s="23" t="s">
        <v>17</v>
      </c>
      <c r="G681" s="23" t="s">
        <v>3</v>
      </c>
      <c r="I681" s="23" t="s">
        <v>1411</v>
      </c>
      <c r="J681" s="23" t="s">
        <v>1796</v>
      </c>
    </row>
    <row r="682" ht="14.25" customHeight="1">
      <c r="A682" s="24">
        <v>681.0</v>
      </c>
      <c r="B682" s="23" t="s">
        <v>17</v>
      </c>
      <c r="E682" s="23" t="s">
        <v>1795</v>
      </c>
      <c r="F682" s="23" t="s">
        <v>17</v>
      </c>
      <c r="G682" s="23" t="s">
        <v>3</v>
      </c>
      <c r="I682" s="23" t="s">
        <v>1411</v>
      </c>
      <c r="J682" s="23" t="s">
        <v>1796</v>
      </c>
    </row>
    <row r="683" ht="14.25" customHeight="1">
      <c r="A683" s="24">
        <v>682.0</v>
      </c>
      <c r="B683" s="23" t="s">
        <v>17</v>
      </c>
      <c r="E683" s="23" t="s">
        <v>1795</v>
      </c>
      <c r="F683" s="23" t="s">
        <v>17</v>
      </c>
      <c r="G683" s="23" t="s">
        <v>3</v>
      </c>
      <c r="I683" s="23" t="s">
        <v>1411</v>
      </c>
      <c r="J683" s="23" t="s">
        <v>1796</v>
      </c>
    </row>
    <row r="684" ht="14.25" customHeight="1">
      <c r="A684" s="24">
        <v>683.0</v>
      </c>
      <c r="B684" s="23" t="s">
        <v>17</v>
      </c>
      <c r="E684" s="23" t="s">
        <v>1795</v>
      </c>
      <c r="F684" s="23" t="s">
        <v>17</v>
      </c>
      <c r="G684" s="23" t="s">
        <v>3</v>
      </c>
      <c r="I684" s="23" t="s">
        <v>1411</v>
      </c>
      <c r="J684" s="23" t="s">
        <v>1796</v>
      </c>
    </row>
    <row r="685" ht="14.25" customHeight="1">
      <c r="A685" s="24">
        <v>684.0</v>
      </c>
      <c r="B685" s="23" t="s">
        <v>17</v>
      </c>
      <c r="E685" s="23" t="s">
        <v>1795</v>
      </c>
      <c r="F685" s="23" t="s">
        <v>17</v>
      </c>
      <c r="G685" s="23" t="s">
        <v>3</v>
      </c>
      <c r="I685" s="23" t="s">
        <v>1411</v>
      </c>
      <c r="J685" s="23" t="s">
        <v>1796</v>
      </c>
    </row>
    <row r="686" ht="14.25" customHeight="1">
      <c r="A686" s="24">
        <v>685.0</v>
      </c>
      <c r="B686" s="23" t="s">
        <v>17</v>
      </c>
      <c r="E686" s="23" t="s">
        <v>1795</v>
      </c>
      <c r="F686" s="23" t="s">
        <v>17</v>
      </c>
      <c r="G686" s="23" t="s">
        <v>3</v>
      </c>
      <c r="I686" s="23" t="s">
        <v>1411</v>
      </c>
      <c r="J686" s="23" t="s">
        <v>1796</v>
      </c>
    </row>
    <row r="687" ht="14.25" customHeight="1">
      <c r="A687" s="24">
        <v>686.0</v>
      </c>
      <c r="B687" s="23" t="s">
        <v>17</v>
      </c>
      <c r="E687" s="23" t="s">
        <v>1795</v>
      </c>
      <c r="F687" s="23" t="s">
        <v>17</v>
      </c>
      <c r="G687" s="23" t="s">
        <v>3</v>
      </c>
      <c r="I687" s="23" t="s">
        <v>1411</v>
      </c>
      <c r="J687" s="23" t="s">
        <v>1796</v>
      </c>
    </row>
    <row r="688" ht="14.25" customHeight="1">
      <c r="A688" s="24">
        <v>687.0</v>
      </c>
      <c r="B688" s="23" t="s">
        <v>17</v>
      </c>
      <c r="E688" s="23" t="s">
        <v>1795</v>
      </c>
      <c r="F688" s="23" t="s">
        <v>17</v>
      </c>
      <c r="G688" s="23" t="s">
        <v>3</v>
      </c>
      <c r="I688" s="23" t="s">
        <v>1411</v>
      </c>
      <c r="J688" s="23" t="s">
        <v>1796</v>
      </c>
    </row>
    <row r="689" ht="14.25" customHeight="1">
      <c r="A689" s="24">
        <v>688.0</v>
      </c>
      <c r="B689" s="23" t="s">
        <v>17</v>
      </c>
      <c r="E689" s="23" t="s">
        <v>1795</v>
      </c>
      <c r="F689" s="23" t="s">
        <v>17</v>
      </c>
      <c r="G689" s="23" t="s">
        <v>3</v>
      </c>
      <c r="I689" s="23" t="s">
        <v>1411</v>
      </c>
      <c r="J689" s="23" t="s">
        <v>1796</v>
      </c>
    </row>
    <row r="690" ht="14.25" customHeight="1">
      <c r="A690" s="24">
        <v>689.0</v>
      </c>
      <c r="B690" s="23" t="s">
        <v>17</v>
      </c>
      <c r="E690" s="23" t="s">
        <v>1795</v>
      </c>
      <c r="F690" s="23" t="s">
        <v>17</v>
      </c>
      <c r="G690" s="23" t="s">
        <v>3</v>
      </c>
      <c r="I690" s="23" t="s">
        <v>1411</v>
      </c>
      <c r="J690" s="23" t="s">
        <v>1796</v>
      </c>
    </row>
    <row r="691" ht="14.25" customHeight="1">
      <c r="A691" s="24">
        <v>690.0</v>
      </c>
      <c r="B691" s="23" t="s">
        <v>17</v>
      </c>
      <c r="E691" s="23" t="s">
        <v>1795</v>
      </c>
      <c r="F691" s="23" t="s">
        <v>17</v>
      </c>
      <c r="G691" s="23" t="s">
        <v>3</v>
      </c>
      <c r="I691" s="23" t="s">
        <v>1411</v>
      </c>
      <c r="J691" s="23" t="s">
        <v>1796</v>
      </c>
    </row>
    <row r="692" ht="14.25" customHeight="1">
      <c r="A692" s="24">
        <v>691.0</v>
      </c>
      <c r="B692" s="23" t="s">
        <v>17</v>
      </c>
      <c r="E692" s="23" t="s">
        <v>1795</v>
      </c>
      <c r="F692" s="23" t="s">
        <v>17</v>
      </c>
      <c r="G692" s="23" t="s">
        <v>3</v>
      </c>
      <c r="I692" s="23" t="s">
        <v>1411</v>
      </c>
      <c r="J692" s="23" t="s">
        <v>1796</v>
      </c>
    </row>
    <row r="693" ht="14.25" customHeight="1">
      <c r="A693" s="24">
        <v>692.0</v>
      </c>
      <c r="B693" s="23" t="s">
        <v>17</v>
      </c>
      <c r="E693" s="23" t="s">
        <v>1795</v>
      </c>
      <c r="F693" s="23" t="s">
        <v>17</v>
      </c>
      <c r="G693" s="23" t="s">
        <v>3</v>
      </c>
      <c r="I693" s="23" t="s">
        <v>1411</v>
      </c>
      <c r="J693" s="23" t="s">
        <v>1796</v>
      </c>
    </row>
    <row r="694" ht="14.25" customHeight="1">
      <c r="A694" s="24">
        <v>693.0</v>
      </c>
      <c r="B694" s="23" t="s">
        <v>17</v>
      </c>
      <c r="E694" s="23" t="s">
        <v>1795</v>
      </c>
      <c r="F694" s="23" t="s">
        <v>17</v>
      </c>
      <c r="G694" s="23" t="s">
        <v>3</v>
      </c>
      <c r="I694" s="23" t="s">
        <v>1411</v>
      </c>
      <c r="J694" s="23" t="s">
        <v>1796</v>
      </c>
    </row>
    <row r="695" ht="14.25" customHeight="1">
      <c r="A695" s="24">
        <v>694.0</v>
      </c>
      <c r="B695" s="23" t="s">
        <v>17</v>
      </c>
      <c r="E695" s="23" t="s">
        <v>1795</v>
      </c>
      <c r="F695" s="23" t="s">
        <v>17</v>
      </c>
      <c r="G695" s="23" t="s">
        <v>3</v>
      </c>
      <c r="I695" s="23" t="s">
        <v>1411</v>
      </c>
      <c r="J695" s="23" t="s">
        <v>1796</v>
      </c>
    </row>
    <row r="696" ht="14.25" customHeight="1">
      <c r="A696" s="24">
        <v>695.0</v>
      </c>
      <c r="B696" s="23" t="s">
        <v>17</v>
      </c>
      <c r="E696" s="23" t="s">
        <v>282</v>
      </c>
      <c r="F696" s="23" t="s">
        <v>17</v>
      </c>
      <c r="G696" s="23" t="s">
        <v>4</v>
      </c>
      <c r="I696" s="23" t="s">
        <v>1411</v>
      </c>
      <c r="J696" s="23" t="s">
        <v>1796</v>
      </c>
    </row>
    <row r="697" ht="14.25" customHeight="1">
      <c r="A697" s="24">
        <v>696.0</v>
      </c>
      <c r="B697" s="23" t="s">
        <v>17</v>
      </c>
      <c r="E697" s="23" t="s">
        <v>282</v>
      </c>
      <c r="F697" s="23" t="s">
        <v>17</v>
      </c>
      <c r="G697" s="23" t="s">
        <v>4</v>
      </c>
      <c r="I697" s="23" t="s">
        <v>1411</v>
      </c>
      <c r="J697" s="23" t="s">
        <v>1796</v>
      </c>
    </row>
    <row r="698" ht="14.25" customHeight="1">
      <c r="A698" s="24">
        <v>697.0</v>
      </c>
      <c r="B698" s="23" t="s">
        <v>17</v>
      </c>
      <c r="E698" s="23" t="s">
        <v>282</v>
      </c>
      <c r="F698" s="23" t="s">
        <v>17</v>
      </c>
      <c r="G698" s="23" t="s">
        <v>4</v>
      </c>
      <c r="I698" s="23" t="s">
        <v>1411</v>
      </c>
      <c r="J698" s="23" t="s">
        <v>1796</v>
      </c>
    </row>
    <row r="699" ht="14.25" customHeight="1">
      <c r="A699" s="24">
        <v>698.0</v>
      </c>
      <c r="B699" s="23" t="s">
        <v>17</v>
      </c>
      <c r="E699" s="23" t="s">
        <v>282</v>
      </c>
      <c r="F699" s="23" t="s">
        <v>17</v>
      </c>
      <c r="G699" s="23" t="s">
        <v>4</v>
      </c>
      <c r="I699" s="23" t="s">
        <v>1411</v>
      </c>
      <c r="J699" s="23" t="s">
        <v>1796</v>
      </c>
    </row>
    <row r="700" ht="14.25" customHeight="1">
      <c r="A700" s="24">
        <v>699.0</v>
      </c>
      <c r="B700" s="23" t="s">
        <v>17</v>
      </c>
      <c r="E700" s="23" t="s">
        <v>282</v>
      </c>
      <c r="F700" s="23" t="s">
        <v>17</v>
      </c>
      <c r="G700" s="23" t="s">
        <v>4</v>
      </c>
      <c r="I700" s="23" t="s">
        <v>1411</v>
      </c>
      <c r="J700" s="23" t="s">
        <v>1796</v>
      </c>
    </row>
    <row r="701" ht="14.25" customHeight="1">
      <c r="A701" s="24">
        <v>700.0</v>
      </c>
      <c r="B701" s="23" t="s">
        <v>17</v>
      </c>
      <c r="E701" s="23" t="s">
        <v>282</v>
      </c>
      <c r="F701" s="23" t="s">
        <v>17</v>
      </c>
      <c r="G701" s="23" t="s">
        <v>4</v>
      </c>
      <c r="I701" s="23" t="s">
        <v>1411</v>
      </c>
      <c r="J701" s="23" t="s">
        <v>1796</v>
      </c>
    </row>
    <row r="702" ht="14.25" customHeight="1">
      <c r="A702" s="24">
        <v>701.0</v>
      </c>
      <c r="B702" s="23" t="s">
        <v>17</v>
      </c>
      <c r="E702" s="23" t="s">
        <v>282</v>
      </c>
      <c r="F702" s="23" t="s">
        <v>17</v>
      </c>
      <c r="G702" s="23" t="s">
        <v>4</v>
      </c>
      <c r="I702" s="23" t="s">
        <v>1411</v>
      </c>
      <c r="J702" s="23" t="s">
        <v>1796</v>
      </c>
    </row>
    <row r="703" ht="14.25" customHeight="1">
      <c r="A703" s="24">
        <v>702.0</v>
      </c>
      <c r="B703" s="23" t="s">
        <v>17</v>
      </c>
      <c r="E703" s="23" t="s">
        <v>282</v>
      </c>
      <c r="F703" s="23" t="s">
        <v>17</v>
      </c>
      <c r="G703" s="23" t="s">
        <v>4</v>
      </c>
      <c r="I703" s="23" t="s">
        <v>1411</v>
      </c>
      <c r="J703" s="23" t="s">
        <v>1796</v>
      </c>
    </row>
    <row r="704" ht="14.25" customHeight="1">
      <c r="A704" s="24">
        <v>703.0</v>
      </c>
      <c r="B704" s="23" t="s">
        <v>17</v>
      </c>
      <c r="E704" s="23" t="s">
        <v>282</v>
      </c>
      <c r="F704" s="23" t="s">
        <v>17</v>
      </c>
      <c r="G704" s="23" t="s">
        <v>4</v>
      </c>
      <c r="I704" s="23" t="s">
        <v>1411</v>
      </c>
      <c r="J704" s="23" t="s">
        <v>1796</v>
      </c>
    </row>
    <row r="705" ht="14.25" customHeight="1">
      <c r="A705" s="24">
        <v>704.0</v>
      </c>
      <c r="B705" s="23" t="s">
        <v>17</v>
      </c>
      <c r="E705" s="23" t="s">
        <v>282</v>
      </c>
      <c r="F705" s="23" t="s">
        <v>17</v>
      </c>
      <c r="G705" s="23" t="s">
        <v>4</v>
      </c>
      <c r="I705" s="23" t="s">
        <v>1411</v>
      </c>
      <c r="J705" s="23" t="s">
        <v>1796</v>
      </c>
    </row>
    <row r="706" ht="14.25" customHeight="1">
      <c r="A706" s="24">
        <v>705.0</v>
      </c>
      <c r="B706" s="23" t="s">
        <v>17</v>
      </c>
      <c r="E706" s="23" t="s">
        <v>282</v>
      </c>
      <c r="F706" s="23" t="s">
        <v>17</v>
      </c>
      <c r="G706" s="23" t="s">
        <v>4</v>
      </c>
      <c r="I706" s="23" t="s">
        <v>1411</v>
      </c>
      <c r="J706" s="23" t="s">
        <v>1796</v>
      </c>
    </row>
    <row r="707" ht="14.25" customHeight="1">
      <c r="A707" s="24">
        <v>706.0</v>
      </c>
      <c r="B707" s="23" t="s">
        <v>17</v>
      </c>
      <c r="E707" s="23" t="s">
        <v>282</v>
      </c>
      <c r="F707" s="23" t="s">
        <v>17</v>
      </c>
      <c r="G707" s="23" t="s">
        <v>4</v>
      </c>
      <c r="I707" s="23" t="s">
        <v>1411</v>
      </c>
      <c r="J707" s="23" t="s">
        <v>1796</v>
      </c>
    </row>
    <row r="708" ht="14.25" customHeight="1">
      <c r="A708" s="24">
        <v>707.0</v>
      </c>
      <c r="B708" s="23" t="s">
        <v>17</v>
      </c>
      <c r="E708" s="23" t="s">
        <v>282</v>
      </c>
      <c r="F708" s="23" t="s">
        <v>17</v>
      </c>
      <c r="G708" s="23" t="s">
        <v>4</v>
      </c>
      <c r="I708" s="23" t="s">
        <v>1411</v>
      </c>
      <c r="J708" s="23" t="s">
        <v>1796</v>
      </c>
    </row>
    <row r="709" ht="14.25" customHeight="1">
      <c r="A709" s="24">
        <v>708.0</v>
      </c>
      <c r="B709" s="23" t="s">
        <v>17</v>
      </c>
      <c r="E709" s="23" t="s">
        <v>282</v>
      </c>
      <c r="F709" s="23" t="s">
        <v>17</v>
      </c>
      <c r="G709" s="23" t="s">
        <v>4</v>
      </c>
      <c r="I709" s="23" t="s">
        <v>1411</v>
      </c>
      <c r="J709" s="23" t="s">
        <v>1796</v>
      </c>
    </row>
    <row r="710" ht="14.25" customHeight="1">
      <c r="A710" s="24">
        <v>709.0</v>
      </c>
      <c r="B710" s="23" t="s">
        <v>17</v>
      </c>
      <c r="E710" s="23" t="s">
        <v>282</v>
      </c>
      <c r="F710" s="23" t="s">
        <v>17</v>
      </c>
      <c r="G710" s="23" t="s">
        <v>4</v>
      </c>
      <c r="I710" s="23" t="s">
        <v>1411</v>
      </c>
      <c r="J710" s="23" t="s">
        <v>1796</v>
      </c>
    </row>
    <row r="711" ht="14.25" customHeight="1">
      <c r="A711" s="24">
        <v>710.0</v>
      </c>
      <c r="B711" s="23" t="s">
        <v>17</v>
      </c>
      <c r="E711" s="23" t="s">
        <v>282</v>
      </c>
      <c r="F711" s="23" t="s">
        <v>17</v>
      </c>
      <c r="G711" s="23" t="s">
        <v>4</v>
      </c>
      <c r="I711" s="23" t="s">
        <v>1411</v>
      </c>
      <c r="J711" s="23" t="s">
        <v>1796</v>
      </c>
    </row>
    <row r="712" ht="14.25" customHeight="1">
      <c r="A712" s="24">
        <v>711.0</v>
      </c>
      <c r="B712" s="23" t="s">
        <v>17</v>
      </c>
      <c r="E712" s="23" t="s">
        <v>282</v>
      </c>
      <c r="F712" s="23" t="s">
        <v>17</v>
      </c>
      <c r="G712" s="23" t="s">
        <v>4</v>
      </c>
      <c r="I712" s="23" t="s">
        <v>1411</v>
      </c>
      <c r="J712" s="23" t="s">
        <v>1796</v>
      </c>
    </row>
    <row r="713" ht="14.25" customHeight="1">
      <c r="A713" s="24">
        <v>712.0</v>
      </c>
      <c r="B713" s="23" t="s">
        <v>17</v>
      </c>
      <c r="E713" s="23" t="s">
        <v>282</v>
      </c>
      <c r="F713" s="23" t="s">
        <v>17</v>
      </c>
      <c r="G713" s="23" t="s">
        <v>4</v>
      </c>
      <c r="I713" s="23" t="s">
        <v>1411</v>
      </c>
      <c r="J713" s="23" t="s">
        <v>1796</v>
      </c>
    </row>
    <row r="714" ht="14.25" customHeight="1">
      <c r="A714" s="24">
        <v>713.0</v>
      </c>
      <c r="B714" s="23" t="s">
        <v>17</v>
      </c>
      <c r="E714" s="23" t="s">
        <v>282</v>
      </c>
      <c r="F714" s="23" t="s">
        <v>17</v>
      </c>
      <c r="G714" s="23" t="s">
        <v>3</v>
      </c>
      <c r="I714" s="23" t="s">
        <v>1411</v>
      </c>
      <c r="J714" s="23" t="s">
        <v>1796</v>
      </c>
    </row>
    <row r="715" ht="14.25" customHeight="1">
      <c r="A715" s="24">
        <v>714.0</v>
      </c>
      <c r="B715" s="23" t="s">
        <v>17</v>
      </c>
      <c r="E715" s="23" t="s">
        <v>282</v>
      </c>
      <c r="F715" s="23" t="s">
        <v>17</v>
      </c>
      <c r="G715" s="23" t="s">
        <v>3</v>
      </c>
      <c r="I715" s="23" t="s">
        <v>1411</v>
      </c>
      <c r="J715" s="23" t="s">
        <v>1796</v>
      </c>
    </row>
    <row r="716" ht="14.25" customHeight="1">
      <c r="A716" s="24">
        <v>715.0</v>
      </c>
      <c r="B716" s="23" t="s">
        <v>17</v>
      </c>
      <c r="E716" s="23" t="s">
        <v>282</v>
      </c>
      <c r="F716" s="23" t="s">
        <v>17</v>
      </c>
      <c r="G716" s="23" t="s">
        <v>3</v>
      </c>
      <c r="I716" s="23" t="s">
        <v>1411</v>
      </c>
      <c r="J716" s="23" t="s">
        <v>1796</v>
      </c>
    </row>
    <row r="717" ht="14.25" customHeight="1">
      <c r="A717" s="24">
        <v>716.0</v>
      </c>
      <c r="B717" s="23" t="s">
        <v>17</v>
      </c>
      <c r="E717" s="23" t="s">
        <v>282</v>
      </c>
      <c r="F717" s="23" t="s">
        <v>17</v>
      </c>
      <c r="G717" s="23" t="s">
        <v>3</v>
      </c>
      <c r="I717" s="23" t="s">
        <v>1411</v>
      </c>
      <c r="J717" s="23" t="s">
        <v>1796</v>
      </c>
    </row>
    <row r="718" ht="14.25" customHeight="1">
      <c r="A718" s="24">
        <v>717.0</v>
      </c>
      <c r="B718" s="23" t="s">
        <v>17</v>
      </c>
      <c r="E718" s="23" t="s">
        <v>282</v>
      </c>
      <c r="F718" s="23" t="s">
        <v>17</v>
      </c>
      <c r="G718" s="23" t="s">
        <v>3</v>
      </c>
      <c r="I718" s="23" t="s">
        <v>1411</v>
      </c>
      <c r="J718" s="23" t="s">
        <v>1796</v>
      </c>
    </row>
    <row r="719" ht="14.25" customHeight="1">
      <c r="A719" s="24">
        <v>718.0</v>
      </c>
      <c r="B719" s="23" t="s">
        <v>17</v>
      </c>
      <c r="E719" s="23" t="s">
        <v>282</v>
      </c>
      <c r="F719" s="23" t="s">
        <v>17</v>
      </c>
      <c r="G719" s="23" t="s">
        <v>3</v>
      </c>
      <c r="I719" s="23" t="s">
        <v>1411</v>
      </c>
      <c r="J719" s="23" t="s">
        <v>1796</v>
      </c>
    </row>
    <row r="720" ht="14.25" customHeight="1">
      <c r="A720" s="24">
        <v>719.0</v>
      </c>
      <c r="B720" s="23" t="s">
        <v>17</v>
      </c>
      <c r="E720" s="23" t="s">
        <v>282</v>
      </c>
      <c r="F720" s="23" t="s">
        <v>17</v>
      </c>
      <c r="G720" s="23" t="s">
        <v>3</v>
      </c>
      <c r="I720" s="23" t="s">
        <v>1411</v>
      </c>
      <c r="J720" s="23" t="s">
        <v>1796</v>
      </c>
    </row>
    <row r="721" ht="14.25" customHeight="1">
      <c r="A721" s="24">
        <v>720.0</v>
      </c>
      <c r="B721" s="23" t="s">
        <v>17</v>
      </c>
      <c r="E721" s="23" t="s">
        <v>282</v>
      </c>
      <c r="F721" s="23" t="s">
        <v>17</v>
      </c>
      <c r="G721" s="23" t="s">
        <v>3</v>
      </c>
      <c r="I721" s="23" t="s">
        <v>1411</v>
      </c>
      <c r="J721" s="23" t="s">
        <v>1796</v>
      </c>
    </row>
    <row r="722" ht="14.25" customHeight="1">
      <c r="A722" s="24">
        <v>721.0</v>
      </c>
      <c r="B722" s="23" t="s">
        <v>17</v>
      </c>
      <c r="E722" s="23" t="s">
        <v>282</v>
      </c>
      <c r="F722" s="23" t="s">
        <v>17</v>
      </c>
      <c r="G722" s="23" t="s">
        <v>3</v>
      </c>
      <c r="I722" s="23" t="s">
        <v>1411</v>
      </c>
      <c r="J722" s="23" t="s">
        <v>1796</v>
      </c>
    </row>
    <row r="723" ht="14.25" customHeight="1">
      <c r="A723" s="24">
        <v>722.0</v>
      </c>
      <c r="B723" s="23" t="s">
        <v>17</v>
      </c>
      <c r="E723" s="23" t="s">
        <v>282</v>
      </c>
      <c r="F723" s="23" t="s">
        <v>17</v>
      </c>
      <c r="G723" s="23" t="s">
        <v>3</v>
      </c>
      <c r="I723" s="23" t="s">
        <v>1411</v>
      </c>
      <c r="J723" s="23" t="s">
        <v>1796</v>
      </c>
    </row>
    <row r="724" ht="14.25" customHeight="1">
      <c r="A724" s="24">
        <v>723.0</v>
      </c>
      <c r="B724" s="23" t="s">
        <v>17</v>
      </c>
      <c r="E724" s="23" t="s">
        <v>282</v>
      </c>
      <c r="F724" s="23" t="s">
        <v>17</v>
      </c>
      <c r="G724" s="23" t="s">
        <v>3</v>
      </c>
      <c r="I724" s="23" t="s">
        <v>1411</v>
      </c>
      <c r="J724" s="23" t="s">
        <v>1796</v>
      </c>
    </row>
    <row r="725" ht="14.25" customHeight="1">
      <c r="A725" s="24">
        <v>724.0</v>
      </c>
      <c r="B725" s="23" t="s">
        <v>17</v>
      </c>
      <c r="E725" s="23" t="s">
        <v>282</v>
      </c>
      <c r="F725" s="23" t="s">
        <v>17</v>
      </c>
      <c r="G725" s="23" t="s">
        <v>3</v>
      </c>
      <c r="I725" s="23" t="s">
        <v>1411</v>
      </c>
      <c r="J725" s="23" t="s">
        <v>1796</v>
      </c>
    </row>
    <row r="726" ht="14.25" customHeight="1">
      <c r="A726" s="24">
        <v>725.0</v>
      </c>
      <c r="B726" s="23" t="s">
        <v>17</v>
      </c>
      <c r="E726" s="23" t="s">
        <v>282</v>
      </c>
      <c r="F726" s="23" t="s">
        <v>17</v>
      </c>
      <c r="G726" s="23" t="s">
        <v>3</v>
      </c>
      <c r="I726" s="23" t="s">
        <v>1411</v>
      </c>
      <c r="J726" s="23" t="s">
        <v>1796</v>
      </c>
    </row>
    <row r="727" ht="14.25" customHeight="1">
      <c r="A727" s="24">
        <v>726.0</v>
      </c>
      <c r="B727" s="23" t="s">
        <v>17</v>
      </c>
      <c r="E727" s="23" t="s">
        <v>282</v>
      </c>
      <c r="F727" s="23" t="s">
        <v>17</v>
      </c>
      <c r="G727" s="23" t="s">
        <v>3</v>
      </c>
      <c r="I727" s="23" t="s">
        <v>1411</v>
      </c>
      <c r="J727" s="23" t="s">
        <v>1796</v>
      </c>
    </row>
    <row r="728" ht="14.25" customHeight="1">
      <c r="A728" s="24">
        <v>727.0</v>
      </c>
      <c r="B728" s="23" t="s">
        <v>17</v>
      </c>
      <c r="E728" s="23" t="s">
        <v>282</v>
      </c>
      <c r="F728" s="23" t="s">
        <v>17</v>
      </c>
      <c r="G728" s="23" t="s">
        <v>3</v>
      </c>
      <c r="I728" s="23" t="s">
        <v>1411</v>
      </c>
      <c r="J728" s="23" t="s">
        <v>1796</v>
      </c>
    </row>
    <row r="729" ht="14.25" customHeight="1">
      <c r="A729" s="24">
        <v>728.0</v>
      </c>
      <c r="B729" s="23" t="s">
        <v>17</v>
      </c>
      <c r="E729" s="23" t="s">
        <v>282</v>
      </c>
      <c r="F729" s="23" t="s">
        <v>17</v>
      </c>
      <c r="G729" s="23" t="s">
        <v>3</v>
      </c>
      <c r="I729" s="23" t="s">
        <v>1411</v>
      </c>
      <c r="J729" s="23" t="s">
        <v>1796</v>
      </c>
    </row>
    <row r="730" ht="14.25" customHeight="1">
      <c r="A730" s="24">
        <v>729.0</v>
      </c>
      <c r="B730" s="23" t="s">
        <v>17</v>
      </c>
      <c r="E730" s="23" t="s">
        <v>282</v>
      </c>
      <c r="F730" s="23" t="s">
        <v>17</v>
      </c>
      <c r="G730" s="23" t="s">
        <v>3</v>
      </c>
      <c r="I730" s="23" t="s">
        <v>1411</v>
      </c>
      <c r="J730" s="23" t="s">
        <v>1796</v>
      </c>
    </row>
    <row r="731" ht="14.25" customHeight="1">
      <c r="A731" s="24">
        <v>730.0</v>
      </c>
      <c r="B731" s="23" t="s">
        <v>17</v>
      </c>
      <c r="E731" s="23" t="s">
        <v>282</v>
      </c>
      <c r="F731" s="23" t="s">
        <v>17</v>
      </c>
      <c r="G731" s="23" t="s">
        <v>3</v>
      </c>
      <c r="I731" s="23" t="s">
        <v>1411</v>
      </c>
      <c r="J731" s="23" t="s">
        <v>1796</v>
      </c>
    </row>
    <row r="732" ht="14.25" customHeight="1">
      <c r="A732" s="24">
        <v>731.0</v>
      </c>
      <c r="B732" s="23" t="s">
        <v>17</v>
      </c>
      <c r="E732" s="23" t="s">
        <v>282</v>
      </c>
      <c r="F732" s="23" t="s">
        <v>17</v>
      </c>
      <c r="G732" s="23" t="s">
        <v>3</v>
      </c>
      <c r="I732" s="23" t="s">
        <v>1411</v>
      </c>
      <c r="J732" s="23" t="s">
        <v>1796</v>
      </c>
    </row>
    <row r="733" ht="14.25" customHeight="1">
      <c r="A733" s="24">
        <v>732.0</v>
      </c>
      <c r="B733" s="23" t="s">
        <v>17</v>
      </c>
      <c r="E733" s="23" t="s">
        <v>282</v>
      </c>
      <c r="F733" s="23" t="s">
        <v>17</v>
      </c>
      <c r="G733" s="23" t="s">
        <v>3</v>
      </c>
      <c r="I733" s="23" t="s">
        <v>1411</v>
      </c>
      <c r="J733" s="23" t="s">
        <v>1796</v>
      </c>
    </row>
    <row r="734" ht="14.25" customHeight="1">
      <c r="A734" s="24">
        <v>733.0</v>
      </c>
      <c r="B734" s="23" t="s">
        <v>17</v>
      </c>
      <c r="E734" s="23" t="s">
        <v>282</v>
      </c>
      <c r="F734" s="23" t="s">
        <v>17</v>
      </c>
      <c r="G734" s="23" t="s">
        <v>3</v>
      </c>
      <c r="I734" s="23" t="s">
        <v>1411</v>
      </c>
      <c r="J734" s="23" t="s">
        <v>1796</v>
      </c>
    </row>
    <row r="735" ht="14.25" customHeight="1">
      <c r="A735" s="24">
        <v>734.0</v>
      </c>
      <c r="B735" s="23" t="s">
        <v>17</v>
      </c>
      <c r="E735" s="23" t="s">
        <v>282</v>
      </c>
      <c r="F735" s="23" t="s">
        <v>17</v>
      </c>
      <c r="G735" s="23" t="s">
        <v>3</v>
      </c>
      <c r="I735" s="23" t="s">
        <v>1411</v>
      </c>
      <c r="J735" s="23" t="s">
        <v>1796</v>
      </c>
    </row>
    <row r="736" ht="14.25" customHeight="1">
      <c r="A736" s="24">
        <v>735.0</v>
      </c>
      <c r="B736" s="23" t="s">
        <v>17</v>
      </c>
      <c r="E736" s="23" t="s">
        <v>282</v>
      </c>
      <c r="F736" s="23" t="s">
        <v>17</v>
      </c>
      <c r="G736" s="23" t="s">
        <v>3</v>
      </c>
      <c r="I736" s="23" t="s">
        <v>1411</v>
      </c>
      <c r="J736" s="23" t="s">
        <v>1796</v>
      </c>
    </row>
    <row r="737" ht="14.25" customHeight="1">
      <c r="A737" s="24">
        <v>736.0</v>
      </c>
      <c r="B737" s="23" t="s">
        <v>17</v>
      </c>
      <c r="E737" s="23" t="s">
        <v>282</v>
      </c>
      <c r="F737" s="23" t="s">
        <v>17</v>
      </c>
      <c r="G737" s="23" t="s">
        <v>3</v>
      </c>
      <c r="I737" s="23" t="s">
        <v>1411</v>
      </c>
      <c r="J737" s="23" t="s">
        <v>1796</v>
      </c>
    </row>
    <row r="738" ht="14.25" customHeight="1">
      <c r="A738" s="24">
        <v>737.0</v>
      </c>
      <c r="B738" s="23" t="s">
        <v>17</v>
      </c>
      <c r="E738" s="23" t="s">
        <v>282</v>
      </c>
      <c r="F738" s="23" t="s">
        <v>17</v>
      </c>
      <c r="G738" s="23" t="s">
        <v>3</v>
      </c>
      <c r="I738" s="23" t="s">
        <v>1411</v>
      </c>
      <c r="J738" s="23" t="s">
        <v>1796</v>
      </c>
    </row>
    <row r="739" ht="14.25" customHeight="1">
      <c r="A739" s="24">
        <v>738.0</v>
      </c>
      <c r="B739" s="23" t="s">
        <v>17</v>
      </c>
      <c r="E739" s="23" t="s">
        <v>282</v>
      </c>
      <c r="F739" s="23" t="s">
        <v>17</v>
      </c>
      <c r="G739" s="23" t="s">
        <v>3</v>
      </c>
      <c r="I739" s="23" t="s">
        <v>1411</v>
      </c>
      <c r="J739" s="23" t="s">
        <v>1796</v>
      </c>
    </row>
    <row r="740" ht="14.25" customHeight="1">
      <c r="A740" s="24">
        <v>739.0</v>
      </c>
      <c r="B740" s="23" t="s">
        <v>17</v>
      </c>
      <c r="E740" s="23" t="s">
        <v>282</v>
      </c>
      <c r="F740" s="23" t="s">
        <v>17</v>
      </c>
      <c r="G740" s="23" t="s">
        <v>3</v>
      </c>
      <c r="I740" s="23" t="s">
        <v>1411</v>
      </c>
      <c r="J740" s="23" t="s">
        <v>1796</v>
      </c>
    </row>
    <row r="741" ht="14.25" customHeight="1">
      <c r="A741" s="24">
        <v>740.0</v>
      </c>
      <c r="B741" s="23" t="s">
        <v>17</v>
      </c>
      <c r="E741" s="23" t="s">
        <v>282</v>
      </c>
      <c r="F741" s="23" t="s">
        <v>17</v>
      </c>
      <c r="G741" s="23" t="s">
        <v>3</v>
      </c>
      <c r="I741" s="23" t="s">
        <v>1411</v>
      </c>
      <c r="J741" s="23" t="s">
        <v>1796</v>
      </c>
    </row>
    <row r="742" ht="14.25" customHeight="1">
      <c r="A742" s="24">
        <v>741.0</v>
      </c>
      <c r="B742" s="23" t="s">
        <v>17</v>
      </c>
      <c r="E742" s="23" t="s">
        <v>282</v>
      </c>
      <c r="F742" s="23" t="s">
        <v>17</v>
      </c>
      <c r="G742" s="23" t="s">
        <v>3</v>
      </c>
      <c r="I742" s="23" t="s">
        <v>1411</v>
      </c>
      <c r="J742" s="23" t="s">
        <v>1796</v>
      </c>
    </row>
    <row r="743" ht="14.25" customHeight="1">
      <c r="A743" s="24">
        <v>742.0</v>
      </c>
      <c r="B743" s="23" t="s">
        <v>17</v>
      </c>
      <c r="E743" s="23" t="s">
        <v>282</v>
      </c>
      <c r="F743" s="23" t="s">
        <v>17</v>
      </c>
      <c r="G743" s="23" t="s">
        <v>3</v>
      </c>
      <c r="I743" s="23" t="s">
        <v>1411</v>
      </c>
      <c r="J743" s="23" t="s">
        <v>1796</v>
      </c>
    </row>
    <row r="744" ht="14.25" customHeight="1">
      <c r="A744" s="24">
        <v>743.0</v>
      </c>
      <c r="B744" s="23" t="s">
        <v>17</v>
      </c>
      <c r="E744" s="23" t="s">
        <v>282</v>
      </c>
      <c r="F744" s="23" t="s">
        <v>17</v>
      </c>
      <c r="G744" s="23" t="s">
        <v>3</v>
      </c>
      <c r="I744" s="23" t="s">
        <v>1411</v>
      </c>
      <c r="J744" s="23" t="s">
        <v>1796</v>
      </c>
    </row>
    <row r="745" ht="14.25" customHeight="1">
      <c r="A745" s="24">
        <v>744.0</v>
      </c>
      <c r="B745" s="23" t="s">
        <v>17</v>
      </c>
      <c r="E745" s="23" t="s">
        <v>282</v>
      </c>
      <c r="F745" s="23" t="s">
        <v>17</v>
      </c>
      <c r="G745" s="23" t="s">
        <v>3</v>
      </c>
      <c r="I745" s="23" t="s">
        <v>1411</v>
      </c>
      <c r="J745" s="23" t="s">
        <v>1796</v>
      </c>
    </row>
    <row r="746" ht="14.25" customHeight="1">
      <c r="A746" s="24">
        <v>745.0</v>
      </c>
      <c r="B746" s="23" t="s">
        <v>17</v>
      </c>
      <c r="E746" s="23" t="s">
        <v>282</v>
      </c>
      <c r="F746" s="23" t="s">
        <v>17</v>
      </c>
      <c r="G746" s="23" t="s">
        <v>3</v>
      </c>
      <c r="I746" s="23" t="s">
        <v>1411</v>
      </c>
      <c r="J746" s="23" t="s">
        <v>1796</v>
      </c>
    </row>
    <row r="747" ht="14.25" customHeight="1">
      <c r="A747" s="24">
        <v>746.0</v>
      </c>
      <c r="B747" s="23" t="s">
        <v>17</v>
      </c>
      <c r="E747" s="23" t="s">
        <v>282</v>
      </c>
      <c r="F747" s="23" t="s">
        <v>17</v>
      </c>
      <c r="G747" s="23" t="s">
        <v>3</v>
      </c>
      <c r="I747" s="23" t="s">
        <v>1411</v>
      </c>
      <c r="J747" s="23" t="s">
        <v>1796</v>
      </c>
    </row>
    <row r="748" ht="14.25" customHeight="1">
      <c r="A748" s="24">
        <v>747.0</v>
      </c>
      <c r="B748" s="23" t="s">
        <v>17</v>
      </c>
      <c r="E748" s="23" t="s">
        <v>282</v>
      </c>
      <c r="F748" s="23" t="s">
        <v>17</v>
      </c>
      <c r="G748" s="23" t="s">
        <v>3</v>
      </c>
      <c r="I748" s="23" t="s">
        <v>1411</v>
      </c>
      <c r="J748" s="23" t="s">
        <v>1796</v>
      </c>
    </row>
    <row r="749" ht="14.25" customHeight="1">
      <c r="A749" s="24">
        <v>748.0</v>
      </c>
      <c r="B749" s="23" t="s">
        <v>17</v>
      </c>
      <c r="E749" s="23" t="s">
        <v>282</v>
      </c>
      <c r="F749" s="23" t="s">
        <v>17</v>
      </c>
      <c r="G749" s="23" t="s">
        <v>3</v>
      </c>
      <c r="I749" s="23" t="s">
        <v>1411</v>
      </c>
      <c r="J749" s="23" t="s">
        <v>1796</v>
      </c>
    </row>
    <row r="750" ht="14.25" customHeight="1">
      <c r="A750" s="24">
        <v>749.0</v>
      </c>
      <c r="B750" s="23" t="s">
        <v>17</v>
      </c>
      <c r="E750" s="23" t="s">
        <v>282</v>
      </c>
      <c r="F750" s="23" t="s">
        <v>17</v>
      </c>
      <c r="G750" s="23" t="s">
        <v>3</v>
      </c>
      <c r="I750" s="23" t="s">
        <v>1411</v>
      </c>
      <c r="J750" s="23" t="s">
        <v>1796</v>
      </c>
    </row>
    <row r="751" ht="14.25" customHeight="1">
      <c r="A751" s="24">
        <v>750.0</v>
      </c>
      <c r="B751" s="23" t="s">
        <v>17</v>
      </c>
      <c r="E751" s="23" t="s">
        <v>282</v>
      </c>
      <c r="F751" s="23" t="s">
        <v>17</v>
      </c>
      <c r="G751" s="23" t="s">
        <v>3</v>
      </c>
      <c r="I751" s="23" t="s">
        <v>1411</v>
      </c>
      <c r="J751" s="23" t="s">
        <v>1796</v>
      </c>
    </row>
    <row r="752" ht="14.25" customHeight="1">
      <c r="A752" s="24">
        <v>751.0</v>
      </c>
      <c r="B752" s="23" t="s">
        <v>17</v>
      </c>
      <c r="E752" s="23" t="s">
        <v>282</v>
      </c>
      <c r="F752" s="23" t="s">
        <v>17</v>
      </c>
      <c r="G752" s="23" t="s">
        <v>3</v>
      </c>
      <c r="I752" s="23" t="s">
        <v>1411</v>
      </c>
      <c r="J752" s="23" t="s">
        <v>1796</v>
      </c>
    </row>
    <row r="753" ht="14.25" customHeight="1">
      <c r="A753" s="24">
        <v>752.0</v>
      </c>
      <c r="B753" s="23" t="s">
        <v>17</v>
      </c>
      <c r="E753" s="23" t="s">
        <v>282</v>
      </c>
      <c r="F753" s="23" t="s">
        <v>17</v>
      </c>
      <c r="G753" s="23" t="s">
        <v>3</v>
      </c>
      <c r="I753" s="23" t="s">
        <v>1411</v>
      </c>
      <c r="J753" s="23" t="s">
        <v>1796</v>
      </c>
    </row>
    <row r="754" ht="14.25" customHeight="1">
      <c r="A754" s="24">
        <v>753.0</v>
      </c>
      <c r="B754" s="23" t="s">
        <v>17</v>
      </c>
      <c r="E754" s="23" t="s">
        <v>282</v>
      </c>
      <c r="F754" s="23" t="s">
        <v>17</v>
      </c>
      <c r="G754" s="23" t="s">
        <v>3</v>
      </c>
      <c r="I754" s="23" t="s">
        <v>1411</v>
      </c>
      <c r="J754" s="23" t="s">
        <v>1796</v>
      </c>
    </row>
    <row r="755" ht="14.25" customHeight="1">
      <c r="A755" s="24">
        <v>754.0</v>
      </c>
      <c r="B755" s="23" t="s">
        <v>17</v>
      </c>
      <c r="E755" s="23" t="s">
        <v>282</v>
      </c>
      <c r="F755" s="23" t="s">
        <v>17</v>
      </c>
      <c r="G755" s="23" t="s">
        <v>3</v>
      </c>
      <c r="I755" s="23" t="s">
        <v>1411</v>
      </c>
      <c r="J755" s="23" t="s">
        <v>1796</v>
      </c>
    </row>
    <row r="756" ht="14.25" customHeight="1">
      <c r="A756" s="24">
        <v>755.0</v>
      </c>
      <c r="B756" s="23" t="s">
        <v>17</v>
      </c>
      <c r="E756" s="23" t="s">
        <v>282</v>
      </c>
      <c r="F756" s="23" t="s">
        <v>17</v>
      </c>
      <c r="G756" s="23" t="s">
        <v>3</v>
      </c>
      <c r="I756" s="23" t="s">
        <v>1411</v>
      </c>
      <c r="J756" s="23" t="s">
        <v>1796</v>
      </c>
    </row>
    <row r="757" ht="14.25" customHeight="1">
      <c r="A757" s="24">
        <v>756.0</v>
      </c>
      <c r="B757" s="23" t="s">
        <v>17</v>
      </c>
      <c r="E757" s="23" t="s">
        <v>282</v>
      </c>
      <c r="F757" s="23" t="s">
        <v>17</v>
      </c>
      <c r="G757" s="23" t="s">
        <v>3</v>
      </c>
      <c r="I757" s="23" t="s">
        <v>1411</v>
      </c>
      <c r="J757" s="23" t="s">
        <v>1796</v>
      </c>
    </row>
    <row r="758" ht="14.25" customHeight="1">
      <c r="A758" s="24">
        <v>757.0</v>
      </c>
      <c r="B758" s="23" t="s">
        <v>17</v>
      </c>
      <c r="E758" s="23" t="s">
        <v>282</v>
      </c>
      <c r="F758" s="23" t="s">
        <v>17</v>
      </c>
      <c r="G758" s="23" t="s">
        <v>3</v>
      </c>
      <c r="I758" s="23" t="s">
        <v>1411</v>
      </c>
      <c r="J758" s="23" t="s">
        <v>1796</v>
      </c>
    </row>
    <row r="759" ht="14.25" customHeight="1">
      <c r="A759" s="24">
        <v>758.0</v>
      </c>
      <c r="B759" s="23" t="s">
        <v>17</v>
      </c>
      <c r="E759" s="23" t="s">
        <v>282</v>
      </c>
      <c r="F759" s="23" t="s">
        <v>17</v>
      </c>
      <c r="G759" s="23" t="s">
        <v>3</v>
      </c>
      <c r="I759" s="23" t="s">
        <v>1411</v>
      </c>
      <c r="J759" s="23" t="s">
        <v>1796</v>
      </c>
    </row>
    <row r="760" ht="14.25" customHeight="1">
      <c r="A760" s="24">
        <v>759.0</v>
      </c>
      <c r="B760" s="23" t="s">
        <v>17</v>
      </c>
      <c r="E760" s="23" t="s">
        <v>282</v>
      </c>
      <c r="F760" s="23" t="s">
        <v>17</v>
      </c>
      <c r="G760" s="23" t="s">
        <v>3</v>
      </c>
      <c r="I760" s="23" t="s">
        <v>1411</v>
      </c>
      <c r="J760" s="23" t="s">
        <v>1796</v>
      </c>
    </row>
    <row r="761" ht="14.25" customHeight="1">
      <c r="A761" s="24">
        <v>760.0</v>
      </c>
      <c r="B761" s="23" t="s">
        <v>17</v>
      </c>
      <c r="E761" s="23" t="s">
        <v>282</v>
      </c>
      <c r="F761" s="23" t="s">
        <v>17</v>
      </c>
      <c r="G761" s="23" t="s">
        <v>3</v>
      </c>
      <c r="I761" s="23" t="s">
        <v>1411</v>
      </c>
      <c r="J761" s="23" t="s">
        <v>1796</v>
      </c>
    </row>
    <row r="762" ht="14.25" customHeight="1">
      <c r="A762" s="24">
        <v>761.0</v>
      </c>
      <c r="B762" s="23" t="s">
        <v>17</v>
      </c>
      <c r="E762" s="23" t="s">
        <v>282</v>
      </c>
      <c r="F762" s="23" t="s">
        <v>17</v>
      </c>
      <c r="G762" s="23" t="s">
        <v>3</v>
      </c>
      <c r="I762" s="23" t="s">
        <v>1411</v>
      </c>
      <c r="J762" s="23" t="s">
        <v>1796</v>
      </c>
    </row>
    <row r="763" ht="14.25" customHeight="1">
      <c r="A763" s="24">
        <v>762.0</v>
      </c>
      <c r="B763" s="23" t="s">
        <v>17</v>
      </c>
      <c r="E763" s="23" t="s">
        <v>282</v>
      </c>
      <c r="F763" s="23" t="s">
        <v>17</v>
      </c>
      <c r="G763" s="23" t="s">
        <v>3</v>
      </c>
      <c r="I763" s="23" t="s">
        <v>1411</v>
      </c>
      <c r="J763" s="23" t="s">
        <v>1796</v>
      </c>
    </row>
    <row r="764" ht="14.25" customHeight="1">
      <c r="A764" s="24">
        <v>763.0</v>
      </c>
      <c r="B764" s="23" t="s">
        <v>17</v>
      </c>
      <c r="E764" s="23" t="s">
        <v>282</v>
      </c>
      <c r="F764" s="23" t="s">
        <v>17</v>
      </c>
      <c r="G764" s="23" t="s">
        <v>3</v>
      </c>
      <c r="I764" s="23" t="s">
        <v>1411</v>
      </c>
      <c r="J764" s="23" t="s">
        <v>1796</v>
      </c>
    </row>
    <row r="765" ht="14.25" customHeight="1">
      <c r="A765" s="24">
        <v>764.0</v>
      </c>
      <c r="B765" s="23" t="s">
        <v>17</v>
      </c>
      <c r="E765" s="23" t="s">
        <v>282</v>
      </c>
      <c r="F765" s="23" t="s">
        <v>17</v>
      </c>
      <c r="G765" s="23" t="s">
        <v>3</v>
      </c>
      <c r="I765" s="23" t="s">
        <v>1411</v>
      </c>
      <c r="J765" s="23" t="s">
        <v>1796</v>
      </c>
    </row>
    <row r="766" ht="14.25" customHeight="1">
      <c r="A766" s="24">
        <v>765.0</v>
      </c>
      <c r="B766" s="23" t="s">
        <v>17</v>
      </c>
      <c r="E766" s="23" t="s">
        <v>282</v>
      </c>
      <c r="F766" s="23" t="s">
        <v>17</v>
      </c>
      <c r="G766" s="23" t="s">
        <v>3</v>
      </c>
      <c r="I766" s="23" t="s">
        <v>1411</v>
      </c>
      <c r="J766" s="23" t="s">
        <v>1796</v>
      </c>
    </row>
    <row r="767" ht="14.25" customHeight="1">
      <c r="A767" s="24">
        <v>766.0</v>
      </c>
      <c r="B767" s="23" t="s">
        <v>17</v>
      </c>
      <c r="E767" s="23" t="s">
        <v>282</v>
      </c>
      <c r="F767" s="23" t="s">
        <v>17</v>
      </c>
      <c r="G767" s="23" t="s">
        <v>3</v>
      </c>
      <c r="I767" s="23" t="s">
        <v>1411</v>
      </c>
      <c r="J767" s="23" t="s">
        <v>1796</v>
      </c>
    </row>
    <row r="768" ht="14.25" customHeight="1">
      <c r="A768" s="24">
        <v>767.0</v>
      </c>
      <c r="B768" s="23" t="s">
        <v>17</v>
      </c>
      <c r="E768" s="23" t="s">
        <v>282</v>
      </c>
      <c r="F768" s="23" t="s">
        <v>17</v>
      </c>
      <c r="G768" s="23" t="s">
        <v>3</v>
      </c>
      <c r="I768" s="23" t="s">
        <v>1411</v>
      </c>
      <c r="J768" s="23" t="s">
        <v>1796</v>
      </c>
    </row>
    <row r="769" ht="14.25" customHeight="1">
      <c r="A769" s="24">
        <v>768.0</v>
      </c>
      <c r="B769" s="23" t="s">
        <v>17</v>
      </c>
      <c r="E769" s="23" t="s">
        <v>282</v>
      </c>
      <c r="F769" s="23" t="s">
        <v>17</v>
      </c>
      <c r="G769" s="23" t="s">
        <v>3</v>
      </c>
      <c r="I769" s="23" t="s">
        <v>1411</v>
      </c>
      <c r="J769" s="23" t="s">
        <v>1796</v>
      </c>
    </row>
    <row r="770" ht="14.25" customHeight="1">
      <c r="A770" s="24">
        <v>769.0</v>
      </c>
      <c r="B770" s="23" t="s">
        <v>17</v>
      </c>
      <c r="E770" s="23" t="s">
        <v>282</v>
      </c>
      <c r="F770" s="23" t="s">
        <v>17</v>
      </c>
      <c r="G770" s="23" t="s">
        <v>3</v>
      </c>
      <c r="I770" s="23" t="s">
        <v>1411</v>
      </c>
      <c r="J770" s="23" t="s">
        <v>1796</v>
      </c>
    </row>
    <row r="771" ht="14.25" customHeight="1">
      <c r="A771" s="24">
        <v>770.0</v>
      </c>
      <c r="B771" s="23" t="s">
        <v>17</v>
      </c>
      <c r="E771" s="23" t="s">
        <v>282</v>
      </c>
      <c r="F771" s="23" t="s">
        <v>17</v>
      </c>
      <c r="G771" s="23" t="s">
        <v>3</v>
      </c>
      <c r="I771" s="23" t="s">
        <v>1411</v>
      </c>
      <c r="J771" s="23" t="s">
        <v>1796</v>
      </c>
    </row>
    <row r="772" ht="14.25" customHeight="1">
      <c r="A772" s="24">
        <v>771.0</v>
      </c>
      <c r="B772" s="23" t="s">
        <v>17</v>
      </c>
      <c r="E772" s="23" t="s">
        <v>282</v>
      </c>
      <c r="F772" s="23" t="s">
        <v>17</v>
      </c>
      <c r="G772" s="23" t="s">
        <v>3</v>
      </c>
      <c r="I772" s="23" t="s">
        <v>1411</v>
      </c>
      <c r="J772" s="23" t="s">
        <v>1796</v>
      </c>
    </row>
    <row r="773" ht="14.25" customHeight="1">
      <c r="A773" s="24">
        <v>772.0</v>
      </c>
      <c r="B773" s="23" t="s">
        <v>17</v>
      </c>
      <c r="E773" s="23" t="s">
        <v>282</v>
      </c>
      <c r="F773" s="23" t="s">
        <v>17</v>
      </c>
      <c r="G773" s="23" t="s">
        <v>3</v>
      </c>
      <c r="I773" s="23" t="s">
        <v>1411</v>
      </c>
      <c r="J773" s="23" t="s">
        <v>1796</v>
      </c>
    </row>
    <row r="774" ht="14.25" customHeight="1">
      <c r="A774" s="24">
        <v>773.0</v>
      </c>
      <c r="E774" s="23" t="s">
        <v>1798</v>
      </c>
      <c r="F774" s="23" t="s">
        <v>49</v>
      </c>
      <c r="G774" s="23" t="s">
        <v>5</v>
      </c>
      <c r="I774" s="23" t="s">
        <v>1538</v>
      </c>
      <c r="J774" s="15" t="s">
        <v>553</v>
      </c>
    </row>
    <row r="775" ht="14.25" customHeight="1">
      <c r="A775" s="24">
        <v>774.0</v>
      </c>
      <c r="E775" s="23" t="s">
        <v>1799</v>
      </c>
      <c r="F775" s="23" t="s">
        <v>49</v>
      </c>
      <c r="G775" s="23" t="s">
        <v>5</v>
      </c>
      <c r="I775" s="23" t="s">
        <v>1538</v>
      </c>
      <c r="J775" s="15" t="s">
        <v>553</v>
      </c>
    </row>
    <row r="776" ht="14.25" customHeight="1">
      <c r="A776" s="24">
        <v>775.0</v>
      </c>
      <c r="E776" s="23" t="s">
        <v>1800</v>
      </c>
      <c r="F776" s="23" t="s">
        <v>49</v>
      </c>
      <c r="G776" s="23" t="s">
        <v>3</v>
      </c>
      <c r="I776" s="23" t="s">
        <v>1538</v>
      </c>
      <c r="J776" s="15" t="s">
        <v>553</v>
      </c>
    </row>
    <row r="777" ht="14.25" customHeight="1">
      <c r="A777" s="24">
        <v>776.0</v>
      </c>
      <c r="E777" s="23" t="s">
        <v>1801</v>
      </c>
      <c r="F777" s="23" t="s">
        <v>49</v>
      </c>
      <c r="G777" s="23" t="s">
        <v>3</v>
      </c>
      <c r="I777" s="23" t="s">
        <v>1538</v>
      </c>
      <c r="J777" s="15" t="s">
        <v>553</v>
      </c>
    </row>
    <row r="778" ht="14.25" customHeight="1">
      <c r="A778" s="24">
        <v>777.0</v>
      </c>
      <c r="E778" s="23" t="s">
        <v>1802</v>
      </c>
      <c r="F778" s="23" t="s">
        <v>49</v>
      </c>
      <c r="G778" s="23" t="s">
        <v>3</v>
      </c>
      <c r="I778" s="23" t="s">
        <v>1538</v>
      </c>
      <c r="J778" s="15" t="s">
        <v>553</v>
      </c>
    </row>
    <row r="779" ht="14.25" customHeight="1">
      <c r="A779" s="24">
        <v>778.0</v>
      </c>
      <c r="E779" s="23" t="s">
        <v>1802</v>
      </c>
      <c r="F779" s="23" t="s">
        <v>49</v>
      </c>
      <c r="G779" s="23" t="s">
        <v>3</v>
      </c>
      <c r="I779" s="23" t="s">
        <v>1538</v>
      </c>
      <c r="J779" s="15" t="s">
        <v>553</v>
      </c>
    </row>
    <row r="780" ht="14.25" customHeight="1">
      <c r="A780" s="24">
        <v>779.0</v>
      </c>
      <c r="E780" s="23" t="s">
        <v>1802</v>
      </c>
      <c r="F780" s="23" t="s">
        <v>49</v>
      </c>
      <c r="G780" s="23" t="s">
        <v>3</v>
      </c>
      <c r="I780" s="23" t="s">
        <v>1538</v>
      </c>
      <c r="J780" s="15" t="s">
        <v>553</v>
      </c>
    </row>
    <row r="781" ht="14.25" customHeight="1">
      <c r="A781" s="24">
        <v>780.0</v>
      </c>
      <c r="E781" s="23" t="s">
        <v>1802</v>
      </c>
      <c r="F781" s="23" t="s">
        <v>49</v>
      </c>
      <c r="G781" s="23" t="s">
        <v>3</v>
      </c>
      <c r="I781" s="23" t="s">
        <v>1538</v>
      </c>
      <c r="J781" s="15" t="s">
        <v>553</v>
      </c>
    </row>
    <row r="782" ht="14.25" customHeight="1">
      <c r="A782" s="24">
        <v>781.0</v>
      </c>
      <c r="E782" s="23" t="s">
        <v>1802</v>
      </c>
      <c r="F782" s="23" t="s">
        <v>49</v>
      </c>
      <c r="G782" s="23" t="s">
        <v>3</v>
      </c>
      <c r="I782" s="23" t="s">
        <v>1538</v>
      </c>
      <c r="J782" s="15" t="s">
        <v>553</v>
      </c>
    </row>
    <row r="783" ht="14.25" customHeight="1">
      <c r="A783" s="24">
        <v>782.0</v>
      </c>
      <c r="E783" s="23" t="s">
        <v>1802</v>
      </c>
      <c r="F783" s="23" t="s">
        <v>49</v>
      </c>
      <c r="G783" s="23" t="s">
        <v>3</v>
      </c>
      <c r="I783" s="23" t="s">
        <v>1538</v>
      </c>
      <c r="J783" s="15" t="s">
        <v>553</v>
      </c>
    </row>
    <row r="784" ht="14.25" customHeight="1">
      <c r="A784" s="24">
        <v>783.0</v>
      </c>
      <c r="E784" s="23" t="s">
        <v>1802</v>
      </c>
      <c r="F784" s="23" t="s">
        <v>49</v>
      </c>
      <c r="G784" s="23" t="s">
        <v>3</v>
      </c>
      <c r="I784" s="23" t="s">
        <v>1538</v>
      </c>
      <c r="J784" s="15" t="s">
        <v>553</v>
      </c>
    </row>
    <row r="785" ht="14.25" customHeight="1">
      <c r="A785" s="24">
        <v>784.0</v>
      </c>
      <c r="E785" s="23" t="s">
        <v>1802</v>
      </c>
      <c r="F785" s="23" t="s">
        <v>49</v>
      </c>
      <c r="G785" s="23" t="s">
        <v>3</v>
      </c>
      <c r="I785" s="23" t="s">
        <v>1538</v>
      </c>
      <c r="J785" s="15" t="s">
        <v>553</v>
      </c>
    </row>
    <row r="786" ht="14.25" customHeight="1">
      <c r="A786" s="24">
        <v>785.0</v>
      </c>
      <c r="E786" s="23" t="s">
        <v>1802</v>
      </c>
      <c r="F786" s="23" t="s">
        <v>49</v>
      </c>
      <c r="G786" s="23" t="s">
        <v>3</v>
      </c>
      <c r="I786" s="23" t="s">
        <v>1538</v>
      </c>
      <c r="J786" s="15" t="s">
        <v>553</v>
      </c>
    </row>
    <row r="787" ht="14.25" customHeight="1">
      <c r="A787" s="24">
        <v>786.0</v>
      </c>
      <c r="E787" s="23" t="s">
        <v>1802</v>
      </c>
      <c r="F787" s="23" t="s">
        <v>49</v>
      </c>
      <c r="G787" s="23" t="s">
        <v>3</v>
      </c>
      <c r="I787" s="23" t="s">
        <v>1538</v>
      </c>
      <c r="J787" s="15" t="s">
        <v>553</v>
      </c>
    </row>
    <row r="788" ht="14.25" customHeight="1">
      <c r="A788" s="24">
        <v>787.0</v>
      </c>
      <c r="E788" s="23" t="s">
        <v>1802</v>
      </c>
      <c r="F788" s="23" t="s">
        <v>49</v>
      </c>
      <c r="G788" s="23" t="s">
        <v>3</v>
      </c>
      <c r="I788" s="23" t="s">
        <v>1538</v>
      </c>
      <c r="J788" s="15" t="s">
        <v>553</v>
      </c>
    </row>
    <row r="789" ht="14.25" customHeight="1">
      <c r="A789" s="24">
        <v>788.0</v>
      </c>
      <c r="E789" s="23" t="s">
        <v>1802</v>
      </c>
      <c r="F789" s="23" t="s">
        <v>49</v>
      </c>
      <c r="G789" s="23" t="s">
        <v>3</v>
      </c>
      <c r="I789" s="23" t="s">
        <v>1538</v>
      </c>
      <c r="J789" s="15" t="s">
        <v>553</v>
      </c>
    </row>
    <row r="790" ht="14.25" customHeight="1">
      <c r="A790" s="24">
        <v>789.0</v>
      </c>
      <c r="E790" s="23" t="s">
        <v>1802</v>
      </c>
      <c r="F790" s="23" t="s">
        <v>49</v>
      </c>
      <c r="G790" s="23" t="s">
        <v>3</v>
      </c>
      <c r="I790" s="23" t="s">
        <v>1538</v>
      </c>
      <c r="J790" s="15" t="s">
        <v>553</v>
      </c>
    </row>
    <row r="791" ht="14.25" customHeight="1">
      <c r="A791" s="24">
        <v>790.0</v>
      </c>
      <c r="E791" s="23" t="s">
        <v>1802</v>
      </c>
      <c r="F791" s="23" t="s">
        <v>49</v>
      </c>
      <c r="G791" s="23" t="s">
        <v>3</v>
      </c>
      <c r="I791" s="23" t="s">
        <v>1538</v>
      </c>
      <c r="J791" s="15" t="s">
        <v>553</v>
      </c>
    </row>
    <row r="792" ht="14.25" customHeight="1">
      <c r="A792" s="24">
        <v>791.0</v>
      </c>
      <c r="E792" s="23" t="s">
        <v>1802</v>
      </c>
      <c r="F792" s="23" t="s">
        <v>49</v>
      </c>
      <c r="G792" s="23" t="s">
        <v>3</v>
      </c>
      <c r="I792" s="23" t="s">
        <v>1538</v>
      </c>
      <c r="J792" s="15" t="s">
        <v>553</v>
      </c>
    </row>
    <row r="793" ht="14.25" customHeight="1">
      <c r="A793" s="24">
        <v>792.0</v>
      </c>
      <c r="E793" s="23" t="s">
        <v>1802</v>
      </c>
      <c r="F793" s="23" t="s">
        <v>49</v>
      </c>
      <c r="G793" s="23" t="s">
        <v>3</v>
      </c>
      <c r="I793" s="23" t="s">
        <v>1538</v>
      </c>
      <c r="J793" s="15" t="s">
        <v>553</v>
      </c>
    </row>
    <row r="794" ht="14.25" customHeight="1">
      <c r="A794" s="24">
        <v>793.0</v>
      </c>
      <c r="E794" s="23" t="s">
        <v>1802</v>
      </c>
      <c r="F794" s="23" t="s">
        <v>49</v>
      </c>
      <c r="G794" s="23" t="s">
        <v>3</v>
      </c>
      <c r="I794" s="23" t="s">
        <v>1538</v>
      </c>
      <c r="J794" s="15" t="s">
        <v>553</v>
      </c>
    </row>
    <row r="795" ht="14.25" customHeight="1">
      <c r="A795" s="24">
        <v>794.0</v>
      </c>
      <c r="E795" s="23" t="s">
        <v>1802</v>
      </c>
      <c r="F795" s="23" t="s">
        <v>49</v>
      </c>
      <c r="G795" s="23" t="s">
        <v>3</v>
      </c>
      <c r="I795" s="23" t="s">
        <v>1538</v>
      </c>
      <c r="J795" s="15" t="s">
        <v>553</v>
      </c>
    </row>
    <row r="796" ht="14.25" customHeight="1">
      <c r="A796" s="24">
        <v>795.0</v>
      </c>
      <c r="E796" s="23" t="s">
        <v>1802</v>
      </c>
      <c r="F796" s="23" t="s">
        <v>49</v>
      </c>
      <c r="G796" s="23" t="s">
        <v>3</v>
      </c>
      <c r="I796" s="23" t="s">
        <v>1538</v>
      </c>
      <c r="J796" s="15" t="s">
        <v>553</v>
      </c>
    </row>
    <row r="797" ht="14.25" customHeight="1">
      <c r="A797" s="24">
        <v>796.0</v>
      </c>
      <c r="E797" s="23" t="s">
        <v>1802</v>
      </c>
      <c r="F797" s="23" t="s">
        <v>49</v>
      </c>
      <c r="G797" s="23" t="s">
        <v>3</v>
      </c>
      <c r="I797" s="23" t="s">
        <v>1538</v>
      </c>
      <c r="J797" s="15" t="s">
        <v>553</v>
      </c>
    </row>
    <row r="798" ht="14.25" customHeight="1">
      <c r="A798" s="24">
        <v>797.0</v>
      </c>
      <c r="E798" s="23" t="s">
        <v>1802</v>
      </c>
      <c r="F798" s="23" t="s">
        <v>49</v>
      </c>
      <c r="G798" s="23" t="s">
        <v>3</v>
      </c>
      <c r="I798" s="23" t="s">
        <v>1538</v>
      </c>
      <c r="J798" s="15" t="s">
        <v>553</v>
      </c>
    </row>
    <row r="799" ht="14.25" customHeight="1">
      <c r="A799" s="24">
        <v>798.0</v>
      </c>
      <c r="E799" s="23" t="s">
        <v>1802</v>
      </c>
      <c r="F799" s="23" t="s">
        <v>49</v>
      </c>
      <c r="G799" s="23" t="s">
        <v>3</v>
      </c>
      <c r="I799" s="23" t="s">
        <v>1538</v>
      </c>
      <c r="J799" s="15" t="s">
        <v>553</v>
      </c>
    </row>
    <row r="800" ht="14.25" customHeight="1">
      <c r="A800" s="24">
        <v>799.0</v>
      </c>
      <c r="E800" s="23" t="s">
        <v>1803</v>
      </c>
      <c r="F800" s="23" t="s">
        <v>49</v>
      </c>
      <c r="G800" s="23" t="s">
        <v>3</v>
      </c>
      <c r="I800" s="23" t="s">
        <v>1538</v>
      </c>
      <c r="J800" s="15" t="s">
        <v>553</v>
      </c>
    </row>
    <row r="801" ht="14.25" customHeight="1">
      <c r="A801" s="24">
        <v>800.0</v>
      </c>
      <c r="E801" s="23" t="s">
        <v>1803</v>
      </c>
      <c r="F801" s="23" t="s">
        <v>49</v>
      </c>
      <c r="G801" s="23" t="s">
        <v>3</v>
      </c>
      <c r="I801" s="23" t="s">
        <v>1538</v>
      </c>
      <c r="J801" s="15" t="s">
        <v>553</v>
      </c>
    </row>
    <row r="802" ht="14.25" customHeight="1">
      <c r="A802" s="24">
        <v>801.0</v>
      </c>
      <c r="E802" s="23" t="s">
        <v>1803</v>
      </c>
      <c r="F802" s="23" t="s">
        <v>49</v>
      </c>
      <c r="G802" s="23" t="s">
        <v>3</v>
      </c>
      <c r="I802" s="23" t="s">
        <v>1538</v>
      </c>
      <c r="J802" s="15" t="s">
        <v>553</v>
      </c>
    </row>
    <row r="803" ht="14.25" customHeight="1">
      <c r="A803" s="24">
        <v>802.0</v>
      </c>
      <c r="E803" s="23" t="s">
        <v>1803</v>
      </c>
      <c r="F803" s="23" t="s">
        <v>49</v>
      </c>
      <c r="G803" s="23" t="s">
        <v>3</v>
      </c>
      <c r="I803" s="23" t="s">
        <v>1538</v>
      </c>
      <c r="J803" s="15" t="s">
        <v>553</v>
      </c>
    </row>
    <row r="804" ht="14.25" customHeight="1">
      <c r="A804" s="24">
        <v>803.0</v>
      </c>
      <c r="E804" s="23" t="s">
        <v>1803</v>
      </c>
      <c r="F804" s="23" t="s">
        <v>49</v>
      </c>
      <c r="G804" s="23" t="s">
        <v>3</v>
      </c>
      <c r="I804" s="23" t="s">
        <v>1538</v>
      </c>
      <c r="J804" s="15" t="s">
        <v>553</v>
      </c>
    </row>
    <row r="805" ht="14.25" customHeight="1">
      <c r="A805" s="24">
        <v>804.0</v>
      </c>
      <c r="E805" s="23" t="s">
        <v>1803</v>
      </c>
      <c r="F805" s="23" t="s">
        <v>49</v>
      </c>
      <c r="G805" s="23" t="s">
        <v>3</v>
      </c>
      <c r="I805" s="23" t="s">
        <v>1538</v>
      </c>
      <c r="J805" s="15" t="s">
        <v>553</v>
      </c>
    </row>
    <row r="806" ht="14.25" customHeight="1">
      <c r="A806" s="24">
        <v>805.0</v>
      </c>
      <c r="E806" s="23" t="s">
        <v>1803</v>
      </c>
      <c r="F806" s="23" t="s">
        <v>49</v>
      </c>
      <c r="G806" s="23" t="s">
        <v>3</v>
      </c>
      <c r="I806" s="23" t="s">
        <v>1538</v>
      </c>
      <c r="J806" s="15" t="s">
        <v>553</v>
      </c>
    </row>
    <row r="807" ht="14.25" customHeight="1">
      <c r="A807" s="24">
        <v>806.0</v>
      </c>
      <c r="E807" s="23" t="s">
        <v>1803</v>
      </c>
      <c r="F807" s="23" t="s">
        <v>49</v>
      </c>
      <c r="G807" s="23" t="s">
        <v>3</v>
      </c>
      <c r="I807" s="23" t="s">
        <v>1538</v>
      </c>
      <c r="J807" s="15" t="s">
        <v>553</v>
      </c>
    </row>
    <row r="808" ht="14.25" customHeight="1">
      <c r="A808" s="24">
        <v>807.0</v>
      </c>
      <c r="E808" s="23" t="s">
        <v>1803</v>
      </c>
      <c r="F808" s="23" t="s">
        <v>49</v>
      </c>
      <c r="G808" s="23" t="s">
        <v>3</v>
      </c>
      <c r="I808" s="23" t="s">
        <v>1538</v>
      </c>
      <c r="J808" s="15" t="s">
        <v>553</v>
      </c>
    </row>
    <row r="809" ht="14.25" customHeight="1">
      <c r="A809" s="24">
        <v>808.0</v>
      </c>
      <c r="E809" s="23" t="s">
        <v>1803</v>
      </c>
      <c r="F809" s="23" t="s">
        <v>49</v>
      </c>
      <c r="G809" s="23" t="s">
        <v>3</v>
      </c>
      <c r="I809" s="23" t="s">
        <v>1538</v>
      </c>
      <c r="J809" s="15" t="s">
        <v>553</v>
      </c>
    </row>
    <row r="810" ht="14.25" customHeight="1">
      <c r="A810" s="24">
        <v>809.0</v>
      </c>
      <c r="E810" s="23" t="s">
        <v>1803</v>
      </c>
      <c r="F810" s="23" t="s">
        <v>49</v>
      </c>
      <c r="G810" s="23" t="s">
        <v>3</v>
      </c>
      <c r="I810" s="23" t="s">
        <v>1538</v>
      </c>
      <c r="J810" s="15" t="s">
        <v>553</v>
      </c>
    </row>
    <row r="811" ht="14.25" customHeight="1">
      <c r="A811" s="24">
        <v>810.0</v>
      </c>
      <c r="E811" s="23" t="s">
        <v>1803</v>
      </c>
      <c r="F811" s="23" t="s">
        <v>49</v>
      </c>
      <c r="G811" s="23" t="s">
        <v>3</v>
      </c>
      <c r="I811" s="23" t="s">
        <v>1538</v>
      </c>
      <c r="J811" s="15" t="s">
        <v>553</v>
      </c>
    </row>
    <row r="812" ht="14.25" customHeight="1">
      <c r="A812" s="24">
        <v>811.0</v>
      </c>
      <c r="E812" s="23" t="s">
        <v>1803</v>
      </c>
      <c r="F812" s="23" t="s">
        <v>49</v>
      </c>
      <c r="G812" s="23" t="s">
        <v>3</v>
      </c>
      <c r="I812" s="23" t="s">
        <v>1538</v>
      </c>
      <c r="J812" s="15" t="s">
        <v>553</v>
      </c>
    </row>
    <row r="813" ht="14.25" customHeight="1">
      <c r="A813" s="24">
        <v>812.0</v>
      </c>
      <c r="E813" s="23" t="s">
        <v>1803</v>
      </c>
      <c r="F813" s="23" t="s">
        <v>49</v>
      </c>
      <c r="G813" s="23" t="s">
        <v>3</v>
      </c>
      <c r="I813" s="23" t="s">
        <v>1538</v>
      </c>
      <c r="J813" s="15" t="s">
        <v>553</v>
      </c>
    </row>
    <row r="814" ht="14.25" customHeight="1">
      <c r="A814" s="24">
        <v>813.0</v>
      </c>
      <c r="E814" s="23" t="s">
        <v>1804</v>
      </c>
      <c r="F814" s="23" t="s">
        <v>49</v>
      </c>
      <c r="G814" s="23" t="s">
        <v>3</v>
      </c>
      <c r="I814" s="23" t="s">
        <v>1538</v>
      </c>
      <c r="J814" s="15" t="s">
        <v>553</v>
      </c>
    </row>
    <row r="815" ht="14.25" customHeight="1">
      <c r="A815" s="24">
        <v>814.0</v>
      </c>
      <c r="E815" s="23" t="s">
        <v>1804</v>
      </c>
      <c r="F815" s="23" t="s">
        <v>49</v>
      </c>
      <c r="G815" s="23" t="s">
        <v>3</v>
      </c>
      <c r="I815" s="23" t="s">
        <v>1538</v>
      </c>
      <c r="J815" s="15" t="s">
        <v>553</v>
      </c>
    </row>
    <row r="816" ht="14.25" customHeight="1">
      <c r="A816" s="24">
        <v>815.0</v>
      </c>
      <c r="E816" s="23" t="s">
        <v>1804</v>
      </c>
      <c r="F816" s="23" t="s">
        <v>49</v>
      </c>
      <c r="G816" s="23" t="s">
        <v>3</v>
      </c>
      <c r="I816" s="23" t="s">
        <v>1538</v>
      </c>
      <c r="J816" s="15" t="s">
        <v>553</v>
      </c>
    </row>
    <row r="817" ht="14.25" customHeight="1">
      <c r="A817" s="24">
        <v>816.0</v>
      </c>
      <c r="E817" s="23" t="s">
        <v>1804</v>
      </c>
      <c r="F817" s="23" t="s">
        <v>49</v>
      </c>
      <c r="G817" s="23" t="s">
        <v>3</v>
      </c>
      <c r="I817" s="23" t="s">
        <v>1538</v>
      </c>
      <c r="J817" s="15" t="s">
        <v>553</v>
      </c>
    </row>
    <row r="818" ht="14.25" customHeight="1">
      <c r="A818" s="24">
        <v>817.0</v>
      </c>
      <c r="E818" s="23" t="s">
        <v>1804</v>
      </c>
      <c r="F818" s="23" t="s">
        <v>49</v>
      </c>
      <c r="G818" s="23" t="s">
        <v>3</v>
      </c>
      <c r="I818" s="23" t="s">
        <v>1538</v>
      </c>
      <c r="J818" s="15" t="s">
        <v>553</v>
      </c>
    </row>
    <row r="819" ht="14.25" customHeight="1">
      <c r="A819" s="24">
        <v>818.0</v>
      </c>
      <c r="E819" s="23" t="s">
        <v>1804</v>
      </c>
      <c r="F819" s="23" t="s">
        <v>49</v>
      </c>
      <c r="G819" s="23" t="s">
        <v>3</v>
      </c>
      <c r="I819" s="23" t="s">
        <v>1538</v>
      </c>
      <c r="J819" s="15" t="s">
        <v>553</v>
      </c>
    </row>
    <row r="820" ht="14.25" customHeight="1">
      <c r="A820" s="24">
        <v>819.0</v>
      </c>
      <c r="E820" s="23" t="s">
        <v>1804</v>
      </c>
      <c r="F820" s="23" t="s">
        <v>49</v>
      </c>
      <c r="G820" s="23" t="s">
        <v>3</v>
      </c>
      <c r="I820" s="23" t="s">
        <v>1538</v>
      </c>
      <c r="J820" s="15" t="s">
        <v>553</v>
      </c>
    </row>
    <row r="821" ht="14.25" customHeight="1">
      <c r="A821" s="24">
        <v>820.0</v>
      </c>
      <c r="E821" s="23" t="s">
        <v>1804</v>
      </c>
      <c r="F821" s="23" t="s">
        <v>49</v>
      </c>
      <c r="G821" s="23" t="s">
        <v>3</v>
      </c>
      <c r="I821" s="23" t="s">
        <v>1538</v>
      </c>
      <c r="J821" s="15" t="s">
        <v>553</v>
      </c>
    </row>
    <row r="822" ht="14.25" customHeight="1">
      <c r="A822" s="24">
        <v>821.0</v>
      </c>
      <c r="E822" s="23" t="s">
        <v>1804</v>
      </c>
      <c r="F822" s="23" t="s">
        <v>49</v>
      </c>
      <c r="G822" s="23" t="s">
        <v>3</v>
      </c>
      <c r="I822" s="23" t="s">
        <v>1538</v>
      </c>
      <c r="J822" s="15" t="s">
        <v>553</v>
      </c>
    </row>
    <row r="823" ht="14.25" customHeight="1">
      <c r="A823" s="24">
        <v>822.0</v>
      </c>
      <c r="E823" s="23" t="s">
        <v>1804</v>
      </c>
      <c r="F823" s="23" t="s">
        <v>49</v>
      </c>
      <c r="G823" s="23" t="s">
        <v>3</v>
      </c>
      <c r="I823" s="23" t="s">
        <v>1538</v>
      </c>
      <c r="J823" s="15" t="s">
        <v>553</v>
      </c>
    </row>
    <row r="824" ht="14.25" customHeight="1">
      <c r="A824" s="24">
        <v>823.0</v>
      </c>
      <c r="E824" s="23" t="s">
        <v>1804</v>
      </c>
      <c r="F824" s="23" t="s">
        <v>49</v>
      </c>
      <c r="G824" s="23" t="s">
        <v>3</v>
      </c>
      <c r="I824" s="23" t="s">
        <v>1538</v>
      </c>
      <c r="J824" s="15" t="s">
        <v>553</v>
      </c>
    </row>
    <row r="825" ht="14.25" customHeight="1">
      <c r="A825" s="24">
        <v>824.0</v>
      </c>
      <c r="E825" s="23" t="s">
        <v>1804</v>
      </c>
      <c r="F825" s="23" t="s">
        <v>49</v>
      </c>
      <c r="G825" s="23" t="s">
        <v>3</v>
      </c>
      <c r="I825" s="23" t="s">
        <v>1538</v>
      </c>
      <c r="J825" s="15" t="s">
        <v>553</v>
      </c>
    </row>
    <row r="826" ht="14.25" customHeight="1">
      <c r="A826" s="24">
        <v>825.0</v>
      </c>
      <c r="E826" s="23" t="s">
        <v>1804</v>
      </c>
      <c r="F826" s="23" t="s">
        <v>49</v>
      </c>
      <c r="G826" s="23" t="s">
        <v>3</v>
      </c>
      <c r="I826" s="23" t="s">
        <v>1538</v>
      </c>
      <c r="J826" s="15" t="s">
        <v>553</v>
      </c>
    </row>
    <row r="827" ht="14.25" customHeight="1">
      <c r="A827" s="24">
        <v>826.0</v>
      </c>
      <c r="E827" s="23" t="s">
        <v>1804</v>
      </c>
      <c r="F827" s="23" t="s">
        <v>49</v>
      </c>
      <c r="G827" s="23" t="s">
        <v>3</v>
      </c>
      <c r="I827" s="23" t="s">
        <v>1538</v>
      </c>
      <c r="J827" s="15" t="s">
        <v>553</v>
      </c>
    </row>
    <row r="828" ht="14.25" customHeight="1">
      <c r="A828" s="24">
        <v>827.0</v>
      </c>
      <c r="E828" s="23" t="s">
        <v>1804</v>
      </c>
      <c r="F828" s="23" t="s">
        <v>49</v>
      </c>
      <c r="G828" s="23" t="s">
        <v>3</v>
      </c>
      <c r="I828" s="23" t="s">
        <v>1538</v>
      </c>
      <c r="J828" s="15" t="s">
        <v>553</v>
      </c>
    </row>
    <row r="829" ht="14.25" customHeight="1">
      <c r="A829" s="24">
        <v>828.0</v>
      </c>
      <c r="E829" s="23" t="s">
        <v>1804</v>
      </c>
      <c r="F829" s="23" t="s">
        <v>49</v>
      </c>
      <c r="G829" s="23" t="s">
        <v>3</v>
      </c>
      <c r="I829" s="23" t="s">
        <v>1538</v>
      </c>
      <c r="J829" s="15" t="s">
        <v>553</v>
      </c>
    </row>
    <row r="830" ht="14.25" customHeight="1">
      <c r="A830" s="24">
        <v>829.0</v>
      </c>
      <c r="E830" s="23" t="s">
        <v>1804</v>
      </c>
      <c r="F830" s="23" t="s">
        <v>49</v>
      </c>
      <c r="G830" s="23" t="s">
        <v>3</v>
      </c>
      <c r="I830" s="23" t="s">
        <v>1538</v>
      </c>
      <c r="J830" s="15" t="s">
        <v>553</v>
      </c>
    </row>
    <row r="831" ht="14.25" customHeight="1">
      <c r="A831" s="24">
        <v>830.0</v>
      </c>
      <c r="E831" s="23" t="s">
        <v>1804</v>
      </c>
      <c r="F831" s="23" t="s">
        <v>49</v>
      </c>
      <c r="G831" s="23" t="s">
        <v>3</v>
      </c>
      <c r="I831" s="23" t="s">
        <v>1538</v>
      </c>
      <c r="J831" s="15" t="s">
        <v>553</v>
      </c>
    </row>
    <row r="832" ht="14.25" customHeight="1">
      <c r="A832" s="24">
        <v>831.0</v>
      </c>
      <c r="E832" s="23" t="s">
        <v>1804</v>
      </c>
      <c r="F832" s="23" t="s">
        <v>49</v>
      </c>
      <c r="G832" s="23" t="s">
        <v>3</v>
      </c>
      <c r="I832" s="23" t="s">
        <v>1538</v>
      </c>
      <c r="J832" s="15" t="s">
        <v>553</v>
      </c>
    </row>
    <row r="833" ht="14.25" customHeight="1">
      <c r="A833" s="24">
        <v>832.0</v>
      </c>
      <c r="E833" s="23" t="s">
        <v>1804</v>
      </c>
      <c r="F833" s="23" t="s">
        <v>49</v>
      </c>
      <c r="G833" s="23" t="s">
        <v>3</v>
      </c>
      <c r="I833" s="23" t="s">
        <v>1538</v>
      </c>
      <c r="J833" s="15" t="s">
        <v>553</v>
      </c>
    </row>
    <row r="834" ht="14.25" customHeight="1">
      <c r="A834" s="24">
        <v>833.0</v>
      </c>
      <c r="E834" s="23" t="s">
        <v>1804</v>
      </c>
      <c r="F834" s="23" t="s">
        <v>49</v>
      </c>
      <c r="G834" s="23" t="s">
        <v>3</v>
      </c>
      <c r="I834" s="23" t="s">
        <v>1538</v>
      </c>
      <c r="J834" s="15" t="s">
        <v>553</v>
      </c>
    </row>
    <row r="835" ht="14.25" customHeight="1">
      <c r="A835" s="24">
        <v>834.0</v>
      </c>
      <c r="E835" s="23" t="s">
        <v>1804</v>
      </c>
      <c r="F835" s="23" t="s">
        <v>49</v>
      </c>
      <c r="G835" s="23" t="s">
        <v>3</v>
      </c>
      <c r="I835" s="23" t="s">
        <v>1538</v>
      </c>
      <c r="J835" s="15" t="s">
        <v>553</v>
      </c>
    </row>
    <row r="836" ht="14.25" customHeight="1">
      <c r="A836" s="24">
        <v>835.0</v>
      </c>
      <c r="E836" s="23" t="s">
        <v>1804</v>
      </c>
      <c r="F836" s="23" t="s">
        <v>49</v>
      </c>
      <c r="G836" s="23" t="s">
        <v>3</v>
      </c>
      <c r="I836" s="23" t="s">
        <v>1538</v>
      </c>
      <c r="J836" s="15" t="s">
        <v>553</v>
      </c>
    </row>
    <row r="837" ht="14.25" customHeight="1">
      <c r="A837" s="24">
        <v>836.0</v>
      </c>
      <c r="E837" s="23" t="s">
        <v>1804</v>
      </c>
      <c r="F837" s="23" t="s">
        <v>49</v>
      </c>
      <c r="G837" s="23" t="s">
        <v>3</v>
      </c>
      <c r="I837" s="23" t="s">
        <v>1538</v>
      </c>
      <c r="J837" s="15" t="s">
        <v>553</v>
      </c>
    </row>
    <row r="838" ht="14.25" customHeight="1">
      <c r="A838" s="24">
        <v>837.0</v>
      </c>
      <c r="E838" s="23" t="s">
        <v>1804</v>
      </c>
      <c r="F838" s="23" t="s">
        <v>49</v>
      </c>
      <c r="G838" s="23" t="s">
        <v>3</v>
      </c>
      <c r="I838" s="23" t="s">
        <v>1538</v>
      </c>
      <c r="J838" s="15" t="s">
        <v>553</v>
      </c>
    </row>
    <row r="839" ht="14.25" customHeight="1">
      <c r="A839" s="24">
        <v>838.0</v>
      </c>
      <c r="E839" s="23" t="s">
        <v>1804</v>
      </c>
      <c r="F839" s="23" t="s">
        <v>49</v>
      </c>
      <c r="G839" s="23" t="s">
        <v>3</v>
      </c>
      <c r="I839" s="23" t="s">
        <v>1538</v>
      </c>
      <c r="J839" s="15" t="s">
        <v>553</v>
      </c>
    </row>
    <row r="840" ht="14.25" customHeight="1">
      <c r="A840" s="24">
        <v>839.0</v>
      </c>
      <c r="E840" s="23" t="s">
        <v>1804</v>
      </c>
      <c r="F840" s="23" t="s">
        <v>49</v>
      </c>
      <c r="G840" s="23" t="s">
        <v>3</v>
      </c>
      <c r="I840" s="23" t="s">
        <v>1538</v>
      </c>
      <c r="J840" s="15" t="s">
        <v>553</v>
      </c>
    </row>
    <row r="841" ht="14.25" customHeight="1">
      <c r="A841" s="24">
        <v>840.0</v>
      </c>
      <c r="E841" s="23" t="s">
        <v>1804</v>
      </c>
      <c r="F841" s="23" t="s">
        <v>49</v>
      </c>
      <c r="G841" s="23" t="s">
        <v>3</v>
      </c>
      <c r="I841" s="23" t="s">
        <v>1538</v>
      </c>
      <c r="J841" s="15" t="s">
        <v>553</v>
      </c>
    </row>
    <row r="842" ht="14.25" customHeight="1">
      <c r="A842" s="24">
        <v>841.0</v>
      </c>
      <c r="E842" s="23" t="s">
        <v>1804</v>
      </c>
      <c r="F842" s="23" t="s">
        <v>49</v>
      </c>
      <c r="G842" s="23" t="s">
        <v>3</v>
      </c>
      <c r="I842" s="23" t="s">
        <v>1538</v>
      </c>
      <c r="J842" s="15" t="s">
        <v>553</v>
      </c>
    </row>
    <row r="843" ht="14.25" customHeight="1">
      <c r="A843" s="24">
        <v>842.0</v>
      </c>
      <c r="E843" s="23" t="s">
        <v>1804</v>
      </c>
      <c r="F843" s="23" t="s">
        <v>49</v>
      </c>
      <c r="G843" s="23" t="s">
        <v>3</v>
      </c>
      <c r="I843" s="23" t="s">
        <v>1538</v>
      </c>
      <c r="J843" s="15" t="s">
        <v>553</v>
      </c>
    </row>
    <row r="844" ht="14.25" customHeight="1">
      <c r="A844" s="24">
        <v>843.0</v>
      </c>
      <c r="E844" s="23" t="s">
        <v>1804</v>
      </c>
      <c r="F844" s="23" t="s">
        <v>49</v>
      </c>
      <c r="G844" s="23" t="s">
        <v>3</v>
      </c>
      <c r="I844" s="23" t="s">
        <v>1538</v>
      </c>
      <c r="J844" s="15" t="s">
        <v>553</v>
      </c>
    </row>
    <row r="845" ht="14.25" customHeight="1">
      <c r="A845" s="24">
        <v>844.0</v>
      </c>
      <c r="E845" s="23" t="s">
        <v>1804</v>
      </c>
      <c r="F845" s="23" t="s">
        <v>49</v>
      </c>
      <c r="G845" s="23" t="s">
        <v>3</v>
      </c>
      <c r="I845" s="23" t="s">
        <v>1538</v>
      </c>
      <c r="J845" s="15" t="s">
        <v>553</v>
      </c>
    </row>
    <row r="846" ht="14.25" customHeight="1">
      <c r="A846" s="24">
        <v>845.0</v>
      </c>
      <c r="E846" s="23" t="s">
        <v>1804</v>
      </c>
      <c r="F846" s="23" t="s">
        <v>49</v>
      </c>
      <c r="G846" s="23" t="s">
        <v>3</v>
      </c>
      <c r="I846" s="23" t="s">
        <v>1538</v>
      </c>
      <c r="J846" s="15" t="s">
        <v>553</v>
      </c>
    </row>
    <row r="847" ht="14.25" customHeight="1">
      <c r="A847" s="24">
        <v>846.0</v>
      </c>
      <c r="E847" s="23" t="s">
        <v>1804</v>
      </c>
      <c r="F847" s="23" t="s">
        <v>49</v>
      </c>
      <c r="G847" s="23" t="s">
        <v>3</v>
      </c>
      <c r="I847" s="23" t="s">
        <v>1538</v>
      </c>
      <c r="J847" s="15" t="s">
        <v>553</v>
      </c>
    </row>
    <row r="848" ht="14.25" customHeight="1">
      <c r="A848" s="24">
        <v>847.0</v>
      </c>
      <c r="E848" s="23" t="s">
        <v>1804</v>
      </c>
      <c r="F848" s="23" t="s">
        <v>49</v>
      </c>
      <c r="G848" s="23" t="s">
        <v>3</v>
      </c>
      <c r="I848" s="23" t="s">
        <v>1538</v>
      </c>
      <c r="J848" s="15" t="s">
        <v>553</v>
      </c>
    </row>
    <row r="849" ht="14.25" customHeight="1">
      <c r="A849" s="24">
        <v>848.0</v>
      </c>
      <c r="E849" s="23" t="s">
        <v>1804</v>
      </c>
      <c r="F849" s="23" t="s">
        <v>49</v>
      </c>
      <c r="G849" s="23" t="s">
        <v>3</v>
      </c>
      <c r="I849" s="23" t="s">
        <v>1538</v>
      </c>
      <c r="J849" s="15" t="s">
        <v>553</v>
      </c>
    </row>
    <row r="850" ht="14.25" customHeight="1">
      <c r="A850" s="24">
        <v>849.0</v>
      </c>
      <c r="E850" s="23" t="s">
        <v>1804</v>
      </c>
      <c r="F850" s="23" t="s">
        <v>49</v>
      </c>
      <c r="G850" s="23" t="s">
        <v>3</v>
      </c>
      <c r="I850" s="23" t="s">
        <v>1538</v>
      </c>
      <c r="J850" s="15" t="s">
        <v>553</v>
      </c>
    </row>
    <row r="851" ht="14.25" customHeight="1">
      <c r="A851" s="24">
        <v>850.0</v>
      </c>
      <c r="E851" s="23" t="s">
        <v>1804</v>
      </c>
      <c r="F851" s="23" t="s">
        <v>49</v>
      </c>
      <c r="G851" s="23" t="s">
        <v>3</v>
      </c>
      <c r="I851" s="23" t="s">
        <v>1538</v>
      </c>
      <c r="J851" s="15" t="s">
        <v>553</v>
      </c>
    </row>
    <row r="852" ht="14.25" customHeight="1">
      <c r="A852" s="24">
        <v>851.0</v>
      </c>
      <c r="E852" s="23" t="s">
        <v>1804</v>
      </c>
      <c r="F852" s="23" t="s">
        <v>49</v>
      </c>
      <c r="G852" s="23" t="s">
        <v>3</v>
      </c>
      <c r="I852" s="23" t="s">
        <v>1538</v>
      </c>
      <c r="J852" s="15" t="s">
        <v>553</v>
      </c>
    </row>
    <row r="853" ht="14.25" customHeight="1">
      <c r="A853" s="24">
        <v>852.0</v>
      </c>
      <c r="E853" s="23" t="s">
        <v>1804</v>
      </c>
      <c r="F853" s="23" t="s">
        <v>49</v>
      </c>
      <c r="G853" s="23" t="s">
        <v>3</v>
      </c>
      <c r="I853" s="23" t="s">
        <v>1538</v>
      </c>
      <c r="J853" s="15" t="s">
        <v>553</v>
      </c>
    </row>
    <row r="854" ht="14.25" customHeight="1">
      <c r="A854" s="24">
        <v>853.0</v>
      </c>
      <c r="E854" s="23" t="s">
        <v>1804</v>
      </c>
      <c r="F854" s="23" t="s">
        <v>49</v>
      </c>
      <c r="G854" s="23" t="s">
        <v>3</v>
      </c>
      <c r="I854" s="23" t="s">
        <v>1538</v>
      </c>
      <c r="J854" s="15" t="s">
        <v>553</v>
      </c>
    </row>
    <row r="855" ht="14.25" customHeight="1">
      <c r="A855" s="24">
        <v>854.0</v>
      </c>
      <c r="E855" s="23" t="s">
        <v>1804</v>
      </c>
      <c r="F855" s="23" t="s">
        <v>49</v>
      </c>
      <c r="G855" s="23" t="s">
        <v>3</v>
      </c>
      <c r="I855" s="23" t="s">
        <v>1538</v>
      </c>
      <c r="J855" s="15" t="s">
        <v>553</v>
      </c>
    </row>
    <row r="856" ht="14.25" customHeight="1">
      <c r="A856" s="24">
        <v>855.0</v>
      </c>
      <c r="E856" s="23" t="s">
        <v>1805</v>
      </c>
      <c r="F856" s="23" t="s">
        <v>49</v>
      </c>
      <c r="G856" s="23" t="s">
        <v>3</v>
      </c>
      <c r="I856" s="23" t="s">
        <v>1538</v>
      </c>
      <c r="J856" s="15" t="s">
        <v>553</v>
      </c>
    </row>
    <row r="857" ht="14.25" customHeight="1">
      <c r="A857" s="24">
        <v>856.0</v>
      </c>
      <c r="E857" s="23" t="s">
        <v>1805</v>
      </c>
      <c r="F857" s="23" t="s">
        <v>49</v>
      </c>
      <c r="G857" s="23" t="s">
        <v>3</v>
      </c>
      <c r="I857" s="23" t="s">
        <v>1538</v>
      </c>
      <c r="J857" s="15" t="s">
        <v>553</v>
      </c>
    </row>
    <row r="858" ht="14.25" customHeight="1">
      <c r="A858" s="24">
        <v>857.0</v>
      </c>
      <c r="E858" s="23" t="s">
        <v>1805</v>
      </c>
      <c r="F858" s="23" t="s">
        <v>49</v>
      </c>
      <c r="G858" s="23" t="s">
        <v>3</v>
      </c>
      <c r="I858" s="23" t="s">
        <v>1538</v>
      </c>
      <c r="J858" s="15" t="s">
        <v>553</v>
      </c>
    </row>
    <row r="859" ht="14.25" customHeight="1">
      <c r="A859" s="24">
        <v>858.0</v>
      </c>
      <c r="E859" s="23" t="s">
        <v>1805</v>
      </c>
      <c r="F859" s="23" t="s">
        <v>49</v>
      </c>
      <c r="G859" s="23" t="s">
        <v>3</v>
      </c>
      <c r="I859" s="23" t="s">
        <v>1538</v>
      </c>
      <c r="J859" s="15" t="s">
        <v>553</v>
      </c>
    </row>
    <row r="860" ht="14.25" customHeight="1">
      <c r="A860" s="24">
        <v>859.0</v>
      </c>
      <c r="E860" s="23" t="s">
        <v>1805</v>
      </c>
      <c r="F860" s="23" t="s">
        <v>49</v>
      </c>
      <c r="G860" s="23" t="s">
        <v>3</v>
      </c>
      <c r="I860" s="23" t="s">
        <v>1538</v>
      </c>
      <c r="J860" s="15" t="s">
        <v>553</v>
      </c>
    </row>
    <row r="861" ht="14.25" customHeight="1">
      <c r="A861" s="24">
        <v>860.0</v>
      </c>
      <c r="E861" s="23" t="s">
        <v>1805</v>
      </c>
      <c r="F861" s="23" t="s">
        <v>49</v>
      </c>
      <c r="G861" s="23" t="s">
        <v>3</v>
      </c>
      <c r="I861" s="23" t="s">
        <v>1538</v>
      </c>
      <c r="J861" s="15" t="s">
        <v>553</v>
      </c>
    </row>
    <row r="862" ht="14.25" customHeight="1">
      <c r="A862" s="24">
        <v>861.0</v>
      </c>
      <c r="E862" s="23" t="s">
        <v>1805</v>
      </c>
      <c r="F862" s="23" t="s">
        <v>49</v>
      </c>
      <c r="G862" s="23" t="s">
        <v>3</v>
      </c>
      <c r="I862" s="23" t="s">
        <v>1538</v>
      </c>
      <c r="J862" s="15" t="s">
        <v>553</v>
      </c>
    </row>
    <row r="863" ht="14.25" customHeight="1">
      <c r="A863" s="24">
        <v>862.0</v>
      </c>
      <c r="E863" s="23" t="s">
        <v>1805</v>
      </c>
      <c r="F863" s="23" t="s">
        <v>49</v>
      </c>
      <c r="G863" s="23" t="s">
        <v>3</v>
      </c>
      <c r="I863" s="23" t="s">
        <v>1538</v>
      </c>
      <c r="J863" s="15" t="s">
        <v>553</v>
      </c>
    </row>
    <row r="864" ht="14.25" customHeight="1">
      <c r="A864" s="24">
        <v>863.0</v>
      </c>
      <c r="E864" s="23" t="s">
        <v>1805</v>
      </c>
      <c r="F864" s="23" t="s">
        <v>49</v>
      </c>
      <c r="G864" s="23" t="s">
        <v>3</v>
      </c>
      <c r="I864" s="23" t="s">
        <v>1538</v>
      </c>
      <c r="J864" s="15" t="s">
        <v>553</v>
      </c>
    </row>
    <row r="865" ht="14.25" customHeight="1">
      <c r="A865" s="24">
        <v>864.0</v>
      </c>
      <c r="E865" s="23" t="s">
        <v>1805</v>
      </c>
      <c r="F865" s="23" t="s">
        <v>49</v>
      </c>
      <c r="G865" s="23" t="s">
        <v>3</v>
      </c>
      <c r="I865" s="23" t="s">
        <v>1538</v>
      </c>
      <c r="J865" s="15" t="s">
        <v>553</v>
      </c>
    </row>
    <row r="866" ht="14.25" customHeight="1">
      <c r="A866" s="24">
        <v>865.0</v>
      </c>
      <c r="E866" s="23" t="s">
        <v>1805</v>
      </c>
      <c r="F866" s="23" t="s">
        <v>49</v>
      </c>
      <c r="G866" s="23" t="s">
        <v>3</v>
      </c>
      <c r="I866" s="23" t="s">
        <v>1538</v>
      </c>
      <c r="J866" s="15" t="s">
        <v>553</v>
      </c>
    </row>
    <row r="867" ht="14.25" customHeight="1">
      <c r="A867" s="24">
        <v>866.0</v>
      </c>
      <c r="E867" s="23" t="s">
        <v>1805</v>
      </c>
      <c r="F867" s="23" t="s">
        <v>49</v>
      </c>
      <c r="G867" s="23" t="s">
        <v>3</v>
      </c>
      <c r="I867" s="23" t="s">
        <v>1538</v>
      </c>
      <c r="J867" s="15" t="s">
        <v>553</v>
      </c>
    </row>
    <row r="868" ht="14.25" customHeight="1">
      <c r="A868" s="24">
        <v>867.0</v>
      </c>
      <c r="E868" s="23" t="s">
        <v>1805</v>
      </c>
      <c r="F868" s="23" t="s">
        <v>49</v>
      </c>
      <c r="G868" s="23" t="s">
        <v>3</v>
      </c>
      <c r="I868" s="23" t="s">
        <v>1538</v>
      </c>
      <c r="J868" s="15" t="s">
        <v>553</v>
      </c>
    </row>
    <row r="869" ht="14.25" customHeight="1">
      <c r="A869" s="24">
        <v>868.0</v>
      </c>
      <c r="E869" s="23" t="s">
        <v>1805</v>
      </c>
      <c r="F869" s="23" t="s">
        <v>49</v>
      </c>
      <c r="G869" s="23" t="s">
        <v>3</v>
      </c>
      <c r="I869" s="23" t="s">
        <v>1538</v>
      </c>
      <c r="J869" s="15" t="s">
        <v>553</v>
      </c>
    </row>
    <row r="870" ht="14.25" customHeight="1">
      <c r="A870" s="24">
        <v>869.0</v>
      </c>
      <c r="E870" s="23" t="s">
        <v>1805</v>
      </c>
      <c r="F870" s="23" t="s">
        <v>49</v>
      </c>
      <c r="G870" s="23" t="s">
        <v>3</v>
      </c>
      <c r="I870" s="23" t="s">
        <v>1538</v>
      </c>
      <c r="J870" s="15" t="s">
        <v>553</v>
      </c>
    </row>
    <row r="871" ht="14.25" customHeight="1">
      <c r="A871" s="24">
        <v>870.0</v>
      </c>
      <c r="E871" s="23" t="s">
        <v>1805</v>
      </c>
      <c r="F871" s="23" t="s">
        <v>49</v>
      </c>
      <c r="G871" s="23" t="s">
        <v>3</v>
      </c>
      <c r="I871" s="23" t="s">
        <v>1538</v>
      </c>
      <c r="J871" s="15" t="s">
        <v>553</v>
      </c>
    </row>
    <row r="872" ht="14.25" customHeight="1">
      <c r="A872" s="24">
        <v>871.0</v>
      </c>
      <c r="E872" s="23" t="s">
        <v>1805</v>
      </c>
      <c r="F872" s="23" t="s">
        <v>49</v>
      </c>
      <c r="G872" s="23" t="s">
        <v>3</v>
      </c>
      <c r="I872" s="23" t="s">
        <v>1538</v>
      </c>
      <c r="J872" s="15" t="s">
        <v>553</v>
      </c>
    </row>
    <row r="873" ht="14.25" customHeight="1">
      <c r="A873" s="24">
        <v>872.0</v>
      </c>
      <c r="E873" s="23" t="s">
        <v>1805</v>
      </c>
      <c r="F873" s="23" t="s">
        <v>49</v>
      </c>
      <c r="G873" s="23" t="s">
        <v>3</v>
      </c>
      <c r="I873" s="23" t="s">
        <v>1538</v>
      </c>
      <c r="J873" s="15" t="s">
        <v>553</v>
      </c>
    </row>
    <row r="874" ht="14.25" customHeight="1">
      <c r="A874" s="24">
        <v>873.0</v>
      </c>
      <c r="E874" s="23" t="s">
        <v>1805</v>
      </c>
      <c r="F874" s="23" t="s">
        <v>49</v>
      </c>
      <c r="G874" s="23" t="s">
        <v>3</v>
      </c>
      <c r="I874" s="23" t="s">
        <v>1538</v>
      </c>
      <c r="J874" s="15" t="s">
        <v>553</v>
      </c>
    </row>
    <row r="875" ht="14.25" customHeight="1">
      <c r="A875" s="24">
        <v>874.0</v>
      </c>
      <c r="E875" s="23" t="s">
        <v>1805</v>
      </c>
      <c r="F875" s="23" t="s">
        <v>49</v>
      </c>
      <c r="G875" s="23" t="s">
        <v>3</v>
      </c>
      <c r="I875" s="23" t="s">
        <v>1538</v>
      </c>
      <c r="J875" s="15" t="s">
        <v>553</v>
      </c>
    </row>
    <row r="876" ht="14.25" customHeight="1">
      <c r="A876" s="24">
        <v>875.0</v>
      </c>
      <c r="E876" s="23" t="s">
        <v>1805</v>
      </c>
      <c r="F876" s="23" t="s">
        <v>49</v>
      </c>
      <c r="G876" s="23" t="s">
        <v>3</v>
      </c>
      <c r="I876" s="23" t="s">
        <v>1538</v>
      </c>
      <c r="J876" s="15" t="s">
        <v>553</v>
      </c>
    </row>
    <row r="877" ht="14.25" customHeight="1">
      <c r="A877" s="24">
        <v>876.0</v>
      </c>
      <c r="E877" s="23" t="s">
        <v>1805</v>
      </c>
      <c r="F877" s="23" t="s">
        <v>49</v>
      </c>
      <c r="G877" s="23" t="s">
        <v>3</v>
      </c>
      <c r="I877" s="23" t="s">
        <v>1538</v>
      </c>
      <c r="J877" s="15" t="s">
        <v>553</v>
      </c>
    </row>
    <row r="878" ht="14.25" customHeight="1">
      <c r="A878" s="24">
        <v>877.0</v>
      </c>
      <c r="E878" s="23" t="s">
        <v>1805</v>
      </c>
      <c r="F878" s="23" t="s">
        <v>49</v>
      </c>
      <c r="G878" s="23" t="s">
        <v>3</v>
      </c>
      <c r="I878" s="23" t="s">
        <v>1538</v>
      </c>
      <c r="J878" s="15" t="s">
        <v>553</v>
      </c>
    </row>
    <row r="879" ht="14.25" customHeight="1">
      <c r="A879" s="24">
        <v>878.0</v>
      </c>
      <c r="E879" s="23" t="s">
        <v>1805</v>
      </c>
      <c r="F879" s="23" t="s">
        <v>49</v>
      </c>
      <c r="G879" s="23" t="s">
        <v>3</v>
      </c>
      <c r="I879" s="23" t="s">
        <v>1538</v>
      </c>
      <c r="J879" s="15" t="s">
        <v>553</v>
      </c>
    </row>
    <row r="880" ht="14.25" customHeight="1">
      <c r="A880" s="24">
        <v>879.0</v>
      </c>
      <c r="E880" s="23" t="s">
        <v>1805</v>
      </c>
      <c r="F880" s="23" t="s">
        <v>49</v>
      </c>
      <c r="G880" s="23" t="s">
        <v>3</v>
      </c>
      <c r="I880" s="23" t="s">
        <v>1538</v>
      </c>
      <c r="J880" s="15" t="s">
        <v>553</v>
      </c>
    </row>
    <row r="881" ht="14.25" customHeight="1">
      <c r="A881" s="24">
        <v>880.0</v>
      </c>
      <c r="E881" s="23" t="s">
        <v>1805</v>
      </c>
      <c r="F881" s="23" t="s">
        <v>49</v>
      </c>
      <c r="G881" s="23" t="s">
        <v>3</v>
      </c>
      <c r="I881" s="23" t="s">
        <v>1538</v>
      </c>
      <c r="J881" s="15" t="s">
        <v>553</v>
      </c>
    </row>
    <row r="882" ht="14.25" customHeight="1">
      <c r="A882" s="24">
        <v>881.0</v>
      </c>
      <c r="E882" s="23" t="s">
        <v>1805</v>
      </c>
      <c r="F882" s="23" t="s">
        <v>49</v>
      </c>
      <c r="G882" s="23" t="s">
        <v>3</v>
      </c>
      <c r="I882" s="23" t="s">
        <v>1538</v>
      </c>
      <c r="J882" s="15" t="s">
        <v>553</v>
      </c>
    </row>
    <row r="883" ht="14.25" customHeight="1">
      <c r="A883" s="24">
        <v>882.0</v>
      </c>
      <c r="E883" s="23" t="s">
        <v>1805</v>
      </c>
      <c r="F883" s="23" t="s">
        <v>49</v>
      </c>
      <c r="G883" s="23" t="s">
        <v>3</v>
      </c>
      <c r="I883" s="23" t="s">
        <v>1538</v>
      </c>
      <c r="J883" s="15" t="s">
        <v>553</v>
      </c>
    </row>
    <row r="884" ht="14.25" customHeight="1">
      <c r="A884" s="24">
        <v>883.0</v>
      </c>
      <c r="E884" s="23" t="s">
        <v>1805</v>
      </c>
      <c r="F884" s="23" t="s">
        <v>49</v>
      </c>
      <c r="G884" s="23" t="s">
        <v>3</v>
      </c>
      <c r="I884" s="23" t="s">
        <v>1538</v>
      </c>
      <c r="J884" s="15" t="s">
        <v>553</v>
      </c>
    </row>
    <row r="885" ht="14.25" customHeight="1">
      <c r="A885" s="24">
        <v>884.0</v>
      </c>
      <c r="E885" s="23" t="s">
        <v>1805</v>
      </c>
      <c r="F885" s="23" t="s">
        <v>49</v>
      </c>
      <c r="G885" s="23" t="s">
        <v>3</v>
      </c>
      <c r="I885" s="23" t="s">
        <v>1538</v>
      </c>
      <c r="J885" s="15" t="s">
        <v>553</v>
      </c>
    </row>
    <row r="886" ht="14.25" customHeight="1">
      <c r="A886" s="24">
        <v>885.0</v>
      </c>
      <c r="E886" s="23" t="s">
        <v>1805</v>
      </c>
      <c r="F886" s="23" t="s">
        <v>49</v>
      </c>
      <c r="G886" s="23" t="s">
        <v>3</v>
      </c>
      <c r="I886" s="23" t="s">
        <v>1538</v>
      </c>
      <c r="J886" s="15" t="s">
        <v>553</v>
      </c>
    </row>
    <row r="887" ht="14.25" customHeight="1">
      <c r="A887" s="24">
        <v>886.0</v>
      </c>
      <c r="E887" s="23" t="s">
        <v>1805</v>
      </c>
      <c r="F887" s="23" t="s">
        <v>49</v>
      </c>
      <c r="G887" s="23" t="s">
        <v>3</v>
      </c>
      <c r="I887" s="23" t="s">
        <v>1538</v>
      </c>
      <c r="J887" s="15" t="s">
        <v>553</v>
      </c>
    </row>
    <row r="888" ht="14.25" customHeight="1">
      <c r="A888" s="24">
        <v>887.0</v>
      </c>
      <c r="E888" s="23" t="s">
        <v>1805</v>
      </c>
      <c r="F888" s="23" t="s">
        <v>49</v>
      </c>
      <c r="G888" s="23" t="s">
        <v>3</v>
      </c>
      <c r="I888" s="23" t="s">
        <v>1538</v>
      </c>
      <c r="J888" s="15" t="s">
        <v>553</v>
      </c>
    </row>
    <row r="889" ht="14.25" customHeight="1">
      <c r="A889" s="24">
        <v>888.0</v>
      </c>
      <c r="E889" s="23" t="s">
        <v>1805</v>
      </c>
      <c r="F889" s="23" t="s">
        <v>49</v>
      </c>
      <c r="G889" s="23" t="s">
        <v>3</v>
      </c>
      <c r="I889" s="23" t="s">
        <v>1538</v>
      </c>
      <c r="J889" s="15" t="s">
        <v>553</v>
      </c>
    </row>
    <row r="890" ht="14.25" customHeight="1">
      <c r="A890" s="24">
        <v>889.0</v>
      </c>
      <c r="E890" s="23" t="s">
        <v>1805</v>
      </c>
      <c r="F890" s="23" t="s">
        <v>49</v>
      </c>
      <c r="G890" s="23" t="s">
        <v>3</v>
      </c>
      <c r="I890" s="23" t="s">
        <v>1538</v>
      </c>
      <c r="J890" s="15" t="s">
        <v>553</v>
      </c>
    </row>
    <row r="891" ht="14.25" customHeight="1">
      <c r="A891" s="24">
        <v>890.0</v>
      </c>
      <c r="E891" s="23" t="s">
        <v>1805</v>
      </c>
      <c r="F891" s="23" t="s">
        <v>49</v>
      </c>
      <c r="G891" s="23" t="s">
        <v>3</v>
      </c>
      <c r="I891" s="23" t="s">
        <v>1538</v>
      </c>
      <c r="J891" s="15" t="s">
        <v>553</v>
      </c>
    </row>
    <row r="892" ht="14.25" customHeight="1">
      <c r="A892" s="24">
        <v>891.0</v>
      </c>
      <c r="E892" s="23" t="s">
        <v>1805</v>
      </c>
      <c r="F892" s="23" t="s">
        <v>49</v>
      </c>
      <c r="G892" s="23" t="s">
        <v>3</v>
      </c>
      <c r="I892" s="23" t="s">
        <v>1538</v>
      </c>
      <c r="J892" s="15" t="s">
        <v>553</v>
      </c>
    </row>
    <row r="893" ht="14.25" customHeight="1">
      <c r="A893" s="24">
        <v>892.0</v>
      </c>
      <c r="E893" s="23" t="s">
        <v>1805</v>
      </c>
      <c r="F893" s="23" t="s">
        <v>49</v>
      </c>
      <c r="G893" s="23" t="s">
        <v>3</v>
      </c>
      <c r="I893" s="23" t="s">
        <v>1538</v>
      </c>
      <c r="J893" s="15" t="s">
        <v>553</v>
      </c>
    </row>
    <row r="894" ht="14.25" customHeight="1">
      <c r="A894" s="24">
        <v>893.0</v>
      </c>
      <c r="E894" s="23" t="s">
        <v>1805</v>
      </c>
      <c r="F894" s="23" t="s">
        <v>49</v>
      </c>
      <c r="G894" s="23" t="s">
        <v>3</v>
      </c>
      <c r="I894" s="23" t="s">
        <v>1538</v>
      </c>
      <c r="J894" s="15" t="s">
        <v>553</v>
      </c>
    </row>
    <row r="895" ht="14.25" customHeight="1">
      <c r="A895" s="24">
        <v>894.0</v>
      </c>
      <c r="E895" s="23" t="s">
        <v>1805</v>
      </c>
      <c r="F895" s="23" t="s">
        <v>49</v>
      </c>
      <c r="G895" s="23" t="s">
        <v>3</v>
      </c>
      <c r="I895" s="23" t="s">
        <v>1538</v>
      </c>
      <c r="J895" s="15" t="s">
        <v>553</v>
      </c>
    </row>
    <row r="896" ht="14.25" customHeight="1">
      <c r="A896" s="24">
        <v>895.0</v>
      </c>
      <c r="E896" s="23" t="s">
        <v>1805</v>
      </c>
      <c r="F896" s="23" t="s">
        <v>49</v>
      </c>
      <c r="G896" s="23" t="s">
        <v>3</v>
      </c>
      <c r="I896" s="23" t="s">
        <v>1538</v>
      </c>
      <c r="J896" s="15" t="s">
        <v>553</v>
      </c>
    </row>
    <row r="897" ht="14.25" customHeight="1">
      <c r="A897" s="24">
        <v>896.0</v>
      </c>
      <c r="E897" s="23" t="s">
        <v>1805</v>
      </c>
      <c r="F897" s="23" t="s">
        <v>49</v>
      </c>
      <c r="G897" s="23" t="s">
        <v>3</v>
      </c>
      <c r="I897" s="23" t="s">
        <v>1538</v>
      </c>
      <c r="J897" s="15" t="s">
        <v>553</v>
      </c>
    </row>
    <row r="898" ht="14.25" customHeight="1">
      <c r="A898" s="24">
        <v>897.0</v>
      </c>
      <c r="E898" s="23" t="s">
        <v>1805</v>
      </c>
      <c r="F898" s="23" t="s">
        <v>49</v>
      </c>
      <c r="G898" s="23" t="s">
        <v>3</v>
      </c>
      <c r="I898" s="23" t="s">
        <v>1538</v>
      </c>
      <c r="J898" s="15" t="s">
        <v>553</v>
      </c>
    </row>
    <row r="899" ht="14.25" customHeight="1">
      <c r="A899" s="24">
        <v>898.0</v>
      </c>
      <c r="E899" s="23" t="s">
        <v>1805</v>
      </c>
      <c r="F899" s="23" t="s">
        <v>49</v>
      </c>
      <c r="G899" s="23" t="s">
        <v>3</v>
      </c>
      <c r="I899" s="23" t="s">
        <v>1538</v>
      </c>
      <c r="J899" s="15" t="s">
        <v>553</v>
      </c>
    </row>
    <row r="900" ht="14.25" customHeight="1">
      <c r="A900" s="24">
        <v>899.0</v>
      </c>
      <c r="E900" s="23" t="s">
        <v>1805</v>
      </c>
      <c r="F900" s="23" t="s">
        <v>49</v>
      </c>
      <c r="G900" s="23" t="s">
        <v>3</v>
      </c>
      <c r="I900" s="23" t="s">
        <v>1538</v>
      </c>
      <c r="J900" s="15" t="s">
        <v>553</v>
      </c>
    </row>
    <row r="901" ht="14.25" customHeight="1">
      <c r="A901" s="24">
        <v>900.0</v>
      </c>
      <c r="E901" s="23" t="s">
        <v>1805</v>
      </c>
      <c r="F901" s="23" t="s">
        <v>49</v>
      </c>
      <c r="G901" s="23" t="s">
        <v>3</v>
      </c>
      <c r="I901" s="23" t="s">
        <v>1538</v>
      </c>
      <c r="J901" s="15" t="s">
        <v>553</v>
      </c>
    </row>
    <row r="902" ht="14.25" customHeight="1">
      <c r="A902" s="24">
        <v>901.0</v>
      </c>
      <c r="E902" s="23" t="s">
        <v>552</v>
      </c>
      <c r="F902" s="23" t="s">
        <v>49</v>
      </c>
      <c r="G902" s="23" t="s">
        <v>3</v>
      </c>
      <c r="I902" s="23" t="s">
        <v>1538</v>
      </c>
      <c r="J902" s="15" t="s">
        <v>553</v>
      </c>
    </row>
    <row r="903" ht="14.25" customHeight="1">
      <c r="A903" s="24">
        <v>902.0</v>
      </c>
      <c r="E903" s="23" t="s">
        <v>552</v>
      </c>
      <c r="F903" s="23" t="s">
        <v>49</v>
      </c>
      <c r="G903" s="23" t="s">
        <v>3</v>
      </c>
      <c r="I903" s="23" t="s">
        <v>1538</v>
      </c>
      <c r="J903" s="15" t="s">
        <v>553</v>
      </c>
    </row>
    <row r="904" ht="14.25" customHeight="1">
      <c r="A904" s="24">
        <v>903.0</v>
      </c>
      <c r="E904" s="23" t="s">
        <v>552</v>
      </c>
      <c r="F904" s="23" t="s">
        <v>49</v>
      </c>
      <c r="G904" s="23" t="s">
        <v>3</v>
      </c>
      <c r="I904" s="23" t="s">
        <v>1538</v>
      </c>
      <c r="J904" s="15" t="s">
        <v>553</v>
      </c>
    </row>
    <row r="905" ht="14.25" customHeight="1">
      <c r="A905" s="24">
        <v>904.0</v>
      </c>
      <c r="E905" s="23" t="s">
        <v>552</v>
      </c>
      <c r="F905" s="23" t="s">
        <v>49</v>
      </c>
      <c r="G905" s="23" t="s">
        <v>3</v>
      </c>
      <c r="I905" s="23" t="s">
        <v>1538</v>
      </c>
      <c r="J905" s="15" t="s">
        <v>553</v>
      </c>
    </row>
    <row r="906" ht="14.25" customHeight="1">
      <c r="A906" s="24">
        <v>905.0</v>
      </c>
      <c r="E906" s="23" t="s">
        <v>552</v>
      </c>
      <c r="F906" s="23" t="s">
        <v>49</v>
      </c>
      <c r="G906" s="23" t="s">
        <v>3</v>
      </c>
      <c r="I906" s="23" t="s">
        <v>1538</v>
      </c>
      <c r="J906" s="15" t="s">
        <v>553</v>
      </c>
    </row>
    <row r="907" ht="14.25" customHeight="1">
      <c r="A907" s="24">
        <v>906.0</v>
      </c>
      <c r="E907" s="23" t="s">
        <v>552</v>
      </c>
      <c r="F907" s="23" t="s">
        <v>49</v>
      </c>
      <c r="G907" s="23" t="s">
        <v>3</v>
      </c>
      <c r="I907" s="23" t="s">
        <v>1538</v>
      </c>
      <c r="J907" s="15" t="s">
        <v>553</v>
      </c>
    </row>
    <row r="908" ht="14.25" customHeight="1">
      <c r="A908" s="24">
        <v>907.0</v>
      </c>
      <c r="E908" s="23" t="s">
        <v>552</v>
      </c>
      <c r="F908" s="23" t="s">
        <v>49</v>
      </c>
      <c r="G908" s="23" t="s">
        <v>3</v>
      </c>
      <c r="I908" s="23" t="s">
        <v>1538</v>
      </c>
      <c r="J908" s="15" t="s">
        <v>553</v>
      </c>
    </row>
    <row r="909" ht="14.25" customHeight="1">
      <c r="A909" s="24">
        <v>908.0</v>
      </c>
      <c r="E909" s="23" t="s">
        <v>552</v>
      </c>
      <c r="F909" s="23" t="s">
        <v>49</v>
      </c>
      <c r="G909" s="23" t="s">
        <v>3</v>
      </c>
      <c r="I909" s="23" t="s">
        <v>1538</v>
      </c>
      <c r="J909" s="15" t="s">
        <v>553</v>
      </c>
    </row>
    <row r="910" ht="14.25" customHeight="1">
      <c r="A910" s="24">
        <v>909.0</v>
      </c>
      <c r="E910" s="23" t="s">
        <v>552</v>
      </c>
      <c r="F910" s="23" t="s">
        <v>49</v>
      </c>
      <c r="G910" s="23" t="s">
        <v>3</v>
      </c>
      <c r="I910" s="23" t="s">
        <v>1538</v>
      </c>
      <c r="J910" s="15" t="s">
        <v>553</v>
      </c>
    </row>
    <row r="911" ht="14.25" customHeight="1">
      <c r="A911" s="24">
        <v>910.0</v>
      </c>
      <c r="E911" s="23" t="s">
        <v>552</v>
      </c>
      <c r="F911" s="23" t="s">
        <v>49</v>
      </c>
      <c r="G911" s="23" t="s">
        <v>3</v>
      </c>
      <c r="I911" s="23" t="s">
        <v>1538</v>
      </c>
      <c r="J911" s="15" t="s">
        <v>553</v>
      </c>
    </row>
    <row r="912" ht="14.25" customHeight="1">
      <c r="A912" s="24">
        <v>911.0</v>
      </c>
      <c r="E912" s="23" t="s">
        <v>552</v>
      </c>
      <c r="F912" s="23" t="s">
        <v>49</v>
      </c>
      <c r="G912" s="23" t="s">
        <v>3</v>
      </c>
      <c r="I912" s="23" t="s">
        <v>1538</v>
      </c>
      <c r="J912" s="15" t="s">
        <v>553</v>
      </c>
    </row>
    <row r="913" ht="14.25" customHeight="1">
      <c r="A913" s="24">
        <v>912.0</v>
      </c>
      <c r="E913" s="23" t="s">
        <v>552</v>
      </c>
      <c r="F913" s="23" t="s">
        <v>49</v>
      </c>
      <c r="G913" s="23" t="s">
        <v>3</v>
      </c>
      <c r="I913" s="23" t="s">
        <v>1538</v>
      </c>
      <c r="J913" s="15" t="s">
        <v>553</v>
      </c>
    </row>
    <row r="914" ht="14.25" customHeight="1">
      <c r="A914" s="24">
        <v>913.0</v>
      </c>
      <c r="E914" s="23" t="s">
        <v>552</v>
      </c>
      <c r="F914" s="23" t="s">
        <v>49</v>
      </c>
      <c r="G914" s="23" t="s">
        <v>3</v>
      </c>
      <c r="I914" s="23" t="s">
        <v>1538</v>
      </c>
      <c r="J914" s="15" t="s">
        <v>553</v>
      </c>
    </row>
    <row r="915" ht="14.25" customHeight="1">
      <c r="A915" s="24">
        <v>914.0</v>
      </c>
      <c r="E915" s="23" t="s">
        <v>552</v>
      </c>
      <c r="F915" s="23" t="s">
        <v>49</v>
      </c>
      <c r="G915" s="23" t="s">
        <v>3</v>
      </c>
      <c r="I915" s="23" t="s">
        <v>1538</v>
      </c>
      <c r="J915" s="15" t="s">
        <v>553</v>
      </c>
    </row>
    <row r="916" ht="14.25" customHeight="1">
      <c r="A916" s="24">
        <v>915.0</v>
      </c>
      <c r="E916" s="23" t="s">
        <v>552</v>
      </c>
      <c r="F916" s="23" t="s">
        <v>49</v>
      </c>
      <c r="G916" s="23" t="s">
        <v>3</v>
      </c>
      <c r="I916" s="23" t="s">
        <v>1538</v>
      </c>
      <c r="J916" s="15" t="s">
        <v>553</v>
      </c>
    </row>
    <row r="917" ht="14.25" customHeight="1">
      <c r="A917" s="24">
        <v>916.0</v>
      </c>
      <c r="E917" s="23" t="s">
        <v>552</v>
      </c>
      <c r="F917" s="23" t="s">
        <v>49</v>
      </c>
      <c r="G917" s="23" t="s">
        <v>3</v>
      </c>
      <c r="I917" s="23" t="s">
        <v>1538</v>
      </c>
      <c r="J917" s="15" t="s">
        <v>553</v>
      </c>
    </row>
    <row r="918" ht="14.25" customHeight="1">
      <c r="A918" s="24">
        <v>917.0</v>
      </c>
      <c r="E918" s="23" t="s">
        <v>552</v>
      </c>
      <c r="F918" s="23" t="s">
        <v>49</v>
      </c>
      <c r="G918" s="23" t="s">
        <v>3</v>
      </c>
      <c r="I918" s="23" t="s">
        <v>1538</v>
      </c>
      <c r="J918" s="15" t="s">
        <v>553</v>
      </c>
    </row>
    <row r="919" ht="14.25" customHeight="1">
      <c r="A919" s="24">
        <v>918.0</v>
      </c>
      <c r="E919" s="23" t="s">
        <v>552</v>
      </c>
      <c r="F919" s="23" t="s">
        <v>49</v>
      </c>
      <c r="G919" s="23" t="s">
        <v>3</v>
      </c>
      <c r="I919" s="23" t="s">
        <v>1538</v>
      </c>
      <c r="J919" s="15" t="s">
        <v>553</v>
      </c>
    </row>
    <row r="920" ht="14.25" customHeight="1">
      <c r="A920" s="24">
        <v>919.0</v>
      </c>
      <c r="E920" s="23" t="s">
        <v>552</v>
      </c>
      <c r="F920" s="23" t="s">
        <v>49</v>
      </c>
      <c r="G920" s="23" t="s">
        <v>3</v>
      </c>
      <c r="I920" s="23" t="s">
        <v>1538</v>
      </c>
      <c r="J920" s="15" t="s">
        <v>553</v>
      </c>
    </row>
    <row r="921" ht="14.25" customHeight="1">
      <c r="A921" s="24">
        <v>920.0</v>
      </c>
      <c r="E921" s="23" t="s">
        <v>552</v>
      </c>
      <c r="F921" s="23" t="s">
        <v>49</v>
      </c>
      <c r="G921" s="23" t="s">
        <v>3</v>
      </c>
      <c r="I921" s="23" t="s">
        <v>1538</v>
      </c>
      <c r="J921" s="15" t="s">
        <v>553</v>
      </c>
    </row>
    <row r="922" ht="14.25" customHeight="1">
      <c r="A922" s="24">
        <v>921.0</v>
      </c>
      <c r="E922" s="23" t="s">
        <v>552</v>
      </c>
      <c r="F922" s="23" t="s">
        <v>49</v>
      </c>
      <c r="G922" s="23" t="s">
        <v>3</v>
      </c>
      <c r="I922" s="23" t="s">
        <v>1538</v>
      </c>
      <c r="J922" s="15" t="s">
        <v>553</v>
      </c>
    </row>
    <row r="923" ht="14.25" customHeight="1">
      <c r="A923" s="24">
        <v>922.0</v>
      </c>
      <c r="E923" s="23" t="s">
        <v>552</v>
      </c>
      <c r="F923" s="23" t="s">
        <v>49</v>
      </c>
      <c r="G923" s="23" t="s">
        <v>3</v>
      </c>
      <c r="I923" s="23" t="s">
        <v>1538</v>
      </c>
      <c r="J923" s="15" t="s">
        <v>553</v>
      </c>
    </row>
    <row r="924" ht="14.25" customHeight="1">
      <c r="A924" s="24">
        <v>923.0</v>
      </c>
      <c r="E924" s="23" t="s">
        <v>552</v>
      </c>
      <c r="F924" s="23" t="s">
        <v>49</v>
      </c>
      <c r="G924" s="23" t="s">
        <v>3</v>
      </c>
      <c r="I924" s="23" t="s">
        <v>1538</v>
      </c>
      <c r="J924" s="15" t="s">
        <v>553</v>
      </c>
    </row>
    <row r="925" ht="14.25" customHeight="1">
      <c r="A925" s="24">
        <v>924.0</v>
      </c>
      <c r="E925" s="23" t="s">
        <v>552</v>
      </c>
      <c r="F925" s="23" t="s">
        <v>49</v>
      </c>
      <c r="G925" s="23" t="s">
        <v>3</v>
      </c>
      <c r="I925" s="23" t="s">
        <v>1538</v>
      </c>
      <c r="J925" s="15" t="s">
        <v>553</v>
      </c>
    </row>
    <row r="926" ht="14.25" customHeight="1">
      <c r="A926" s="24">
        <v>925.0</v>
      </c>
      <c r="E926" s="23" t="s">
        <v>552</v>
      </c>
      <c r="F926" s="23" t="s">
        <v>49</v>
      </c>
      <c r="G926" s="23" t="s">
        <v>3</v>
      </c>
      <c r="I926" s="23" t="s">
        <v>1538</v>
      </c>
      <c r="J926" s="15" t="s">
        <v>553</v>
      </c>
    </row>
    <row r="927" ht="14.25" customHeight="1">
      <c r="A927" s="24">
        <v>926.0</v>
      </c>
      <c r="E927" s="23" t="s">
        <v>552</v>
      </c>
      <c r="F927" s="23" t="s">
        <v>49</v>
      </c>
      <c r="G927" s="23" t="s">
        <v>3</v>
      </c>
      <c r="I927" s="23" t="s">
        <v>1538</v>
      </c>
      <c r="J927" s="15" t="s">
        <v>553</v>
      </c>
    </row>
    <row r="928" ht="14.25" customHeight="1">
      <c r="A928" s="24">
        <v>927.0</v>
      </c>
      <c r="E928" s="23" t="s">
        <v>552</v>
      </c>
      <c r="F928" s="23" t="s">
        <v>49</v>
      </c>
      <c r="G928" s="23" t="s">
        <v>3</v>
      </c>
      <c r="I928" s="23" t="s">
        <v>1538</v>
      </c>
      <c r="J928" s="15" t="s">
        <v>553</v>
      </c>
    </row>
    <row r="929" ht="14.25" customHeight="1">
      <c r="A929" s="24">
        <v>928.0</v>
      </c>
      <c r="E929" s="23" t="s">
        <v>552</v>
      </c>
      <c r="F929" s="23" t="s">
        <v>49</v>
      </c>
      <c r="G929" s="23" t="s">
        <v>3</v>
      </c>
      <c r="I929" s="23" t="s">
        <v>1538</v>
      </c>
      <c r="J929" s="15" t="s">
        <v>553</v>
      </c>
    </row>
    <row r="930" ht="14.25" customHeight="1">
      <c r="A930" s="24">
        <v>929.0</v>
      </c>
      <c r="E930" s="23" t="s">
        <v>552</v>
      </c>
      <c r="F930" s="23" t="s">
        <v>49</v>
      </c>
      <c r="G930" s="23" t="s">
        <v>3</v>
      </c>
      <c r="I930" s="23" t="s">
        <v>1538</v>
      </c>
      <c r="J930" s="15" t="s">
        <v>553</v>
      </c>
    </row>
    <row r="931" ht="14.25" customHeight="1">
      <c r="A931" s="24">
        <v>930.0</v>
      </c>
      <c r="E931" s="23" t="s">
        <v>552</v>
      </c>
      <c r="F931" s="23" t="s">
        <v>49</v>
      </c>
      <c r="G931" s="23" t="s">
        <v>3</v>
      </c>
      <c r="I931" s="23" t="s">
        <v>1538</v>
      </c>
      <c r="J931" s="15" t="s">
        <v>553</v>
      </c>
    </row>
    <row r="932" ht="14.25" customHeight="1">
      <c r="A932" s="24">
        <v>931.0</v>
      </c>
      <c r="E932" s="23" t="s">
        <v>552</v>
      </c>
      <c r="F932" s="23" t="s">
        <v>49</v>
      </c>
      <c r="G932" s="23" t="s">
        <v>3</v>
      </c>
      <c r="I932" s="23" t="s">
        <v>1538</v>
      </c>
      <c r="J932" s="15" t="s">
        <v>553</v>
      </c>
    </row>
    <row r="933" ht="14.25" customHeight="1">
      <c r="A933" s="24">
        <v>932.0</v>
      </c>
      <c r="E933" s="23" t="s">
        <v>552</v>
      </c>
      <c r="F933" s="23" t="s">
        <v>49</v>
      </c>
      <c r="G933" s="23" t="s">
        <v>3</v>
      </c>
      <c r="I933" s="23" t="s">
        <v>1538</v>
      </c>
      <c r="J933" s="15" t="s">
        <v>553</v>
      </c>
    </row>
    <row r="934" ht="14.25" customHeight="1">
      <c r="A934" s="24">
        <v>933.0</v>
      </c>
      <c r="E934" s="23" t="s">
        <v>552</v>
      </c>
      <c r="F934" s="23" t="s">
        <v>49</v>
      </c>
      <c r="G934" s="23" t="s">
        <v>3</v>
      </c>
      <c r="I934" s="23" t="s">
        <v>1538</v>
      </c>
      <c r="J934" s="15" t="s">
        <v>553</v>
      </c>
    </row>
    <row r="935" ht="14.25" customHeight="1">
      <c r="A935" s="24">
        <v>934.0</v>
      </c>
      <c r="E935" s="23" t="s">
        <v>552</v>
      </c>
      <c r="F935" s="23" t="s">
        <v>49</v>
      </c>
      <c r="G935" s="23" t="s">
        <v>3</v>
      </c>
      <c r="I935" s="23" t="s">
        <v>1538</v>
      </c>
      <c r="J935" s="15" t="s">
        <v>553</v>
      </c>
    </row>
    <row r="936" ht="14.25" customHeight="1">
      <c r="A936" s="24">
        <v>935.0</v>
      </c>
      <c r="E936" s="23" t="s">
        <v>552</v>
      </c>
      <c r="F936" s="23" t="s">
        <v>49</v>
      </c>
      <c r="G936" s="23" t="s">
        <v>3</v>
      </c>
      <c r="I936" s="23" t="s">
        <v>1538</v>
      </c>
      <c r="J936" s="15" t="s">
        <v>553</v>
      </c>
    </row>
    <row r="937" ht="14.25" customHeight="1">
      <c r="A937" s="24">
        <v>936.0</v>
      </c>
      <c r="E937" s="23" t="s">
        <v>552</v>
      </c>
      <c r="F937" s="23" t="s">
        <v>49</v>
      </c>
      <c r="G937" s="23" t="s">
        <v>3</v>
      </c>
      <c r="I937" s="23" t="s">
        <v>1538</v>
      </c>
      <c r="J937" s="15" t="s">
        <v>553</v>
      </c>
    </row>
    <row r="938" ht="14.25" customHeight="1">
      <c r="A938" s="24">
        <v>937.0</v>
      </c>
      <c r="E938" s="23" t="s">
        <v>552</v>
      </c>
      <c r="F938" s="23" t="s">
        <v>49</v>
      </c>
      <c r="G938" s="23" t="s">
        <v>3</v>
      </c>
      <c r="I938" s="23" t="s">
        <v>1538</v>
      </c>
      <c r="J938" s="15" t="s">
        <v>553</v>
      </c>
    </row>
    <row r="939" ht="14.25" customHeight="1">
      <c r="A939" s="24">
        <v>938.0</v>
      </c>
      <c r="E939" s="23" t="s">
        <v>552</v>
      </c>
      <c r="F939" s="23" t="s">
        <v>49</v>
      </c>
      <c r="G939" s="23" t="s">
        <v>3</v>
      </c>
      <c r="I939" s="23" t="s">
        <v>1538</v>
      </c>
      <c r="J939" s="15" t="s">
        <v>553</v>
      </c>
    </row>
    <row r="940" ht="14.25" customHeight="1">
      <c r="A940" s="24">
        <v>939.0</v>
      </c>
      <c r="E940" s="23" t="s">
        <v>552</v>
      </c>
      <c r="F940" s="23" t="s">
        <v>49</v>
      </c>
      <c r="G940" s="23" t="s">
        <v>3</v>
      </c>
      <c r="I940" s="23" t="s">
        <v>1538</v>
      </c>
      <c r="J940" s="15" t="s">
        <v>553</v>
      </c>
    </row>
    <row r="941" ht="14.25" customHeight="1">
      <c r="A941" s="24">
        <v>940.0</v>
      </c>
      <c r="E941" s="23" t="s">
        <v>552</v>
      </c>
      <c r="F941" s="23" t="s">
        <v>49</v>
      </c>
      <c r="G941" s="23" t="s">
        <v>3</v>
      </c>
      <c r="I941" s="23" t="s">
        <v>1538</v>
      </c>
      <c r="J941" s="15" t="s">
        <v>553</v>
      </c>
    </row>
    <row r="942" ht="14.25" customHeight="1">
      <c r="A942" s="24">
        <v>941.0</v>
      </c>
      <c r="E942" s="23" t="s">
        <v>552</v>
      </c>
      <c r="F942" s="23" t="s">
        <v>49</v>
      </c>
      <c r="G942" s="23" t="s">
        <v>3</v>
      </c>
      <c r="I942" s="23" t="s">
        <v>1538</v>
      </c>
      <c r="J942" s="15" t="s">
        <v>553</v>
      </c>
    </row>
    <row r="943" ht="14.25" customHeight="1">
      <c r="A943" s="24">
        <v>942.0</v>
      </c>
      <c r="E943" s="23" t="s">
        <v>552</v>
      </c>
      <c r="F943" s="23" t="s">
        <v>49</v>
      </c>
      <c r="G943" s="23" t="s">
        <v>3</v>
      </c>
      <c r="I943" s="23" t="s">
        <v>1538</v>
      </c>
      <c r="J943" s="15" t="s">
        <v>553</v>
      </c>
    </row>
    <row r="944" ht="14.25" customHeight="1">
      <c r="A944" s="24">
        <v>943.0</v>
      </c>
      <c r="E944" s="23" t="s">
        <v>552</v>
      </c>
      <c r="F944" s="23" t="s">
        <v>49</v>
      </c>
      <c r="G944" s="23" t="s">
        <v>3</v>
      </c>
      <c r="I944" s="23" t="s">
        <v>1538</v>
      </c>
      <c r="J944" s="15" t="s">
        <v>553</v>
      </c>
    </row>
    <row r="945" ht="14.25" customHeight="1">
      <c r="A945" s="24">
        <v>944.0</v>
      </c>
      <c r="E945" s="23" t="s">
        <v>552</v>
      </c>
      <c r="F945" s="23" t="s">
        <v>49</v>
      </c>
      <c r="G945" s="23" t="s">
        <v>3</v>
      </c>
      <c r="I945" s="23" t="s">
        <v>1538</v>
      </c>
      <c r="J945" s="15" t="s">
        <v>553</v>
      </c>
    </row>
    <row r="946" ht="14.25" customHeight="1">
      <c r="A946" s="24">
        <v>945.0</v>
      </c>
      <c r="E946" s="23" t="s">
        <v>552</v>
      </c>
      <c r="F946" s="23" t="s">
        <v>49</v>
      </c>
      <c r="G946" s="23" t="s">
        <v>3</v>
      </c>
      <c r="I946" s="23" t="s">
        <v>1538</v>
      </c>
      <c r="J946" s="15" t="s">
        <v>553</v>
      </c>
    </row>
    <row r="947" ht="14.25" customHeight="1">
      <c r="A947" s="24">
        <v>946.0</v>
      </c>
      <c r="E947" s="23" t="s">
        <v>552</v>
      </c>
      <c r="F947" s="23" t="s">
        <v>49</v>
      </c>
      <c r="G947" s="23" t="s">
        <v>3</v>
      </c>
      <c r="I947" s="23" t="s">
        <v>1538</v>
      </c>
      <c r="J947" s="15" t="s">
        <v>553</v>
      </c>
    </row>
    <row r="948" ht="14.25" customHeight="1">
      <c r="A948" s="24">
        <v>947.0</v>
      </c>
      <c r="E948" s="23" t="s">
        <v>552</v>
      </c>
      <c r="F948" s="23" t="s">
        <v>49</v>
      </c>
      <c r="G948" s="23" t="s">
        <v>3</v>
      </c>
      <c r="I948" s="23" t="s">
        <v>1538</v>
      </c>
      <c r="J948" s="15" t="s">
        <v>553</v>
      </c>
    </row>
    <row r="949" ht="14.25" customHeight="1">
      <c r="A949" s="24">
        <v>948.0</v>
      </c>
      <c r="E949" s="23" t="s">
        <v>552</v>
      </c>
      <c r="F949" s="23" t="s">
        <v>49</v>
      </c>
      <c r="G949" s="23" t="s">
        <v>3</v>
      </c>
      <c r="I949" s="23" t="s">
        <v>1538</v>
      </c>
      <c r="J949" s="15" t="s">
        <v>553</v>
      </c>
    </row>
    <row r="950" ht="14.25" customHeight="1">
      <c r="A950" s="24">
        <v>949.0</v>
      </c>
      <c r="E950" s="23" t="s">
        <v>552</v>
      </c>
      <c r="F950" s="23" t="s">
        <v>49</v>
      </c>
      <c r="G950" s="23" t="s">
        <v>3</v>
      </c>
      <c r="I950" s="23" t="s">
        <v>1538</v>
      </c>
      <c r="J950" s="15" t="s">
        <v>553</v>
      </c>
    </row>
    <row r="951" ht="14.25" customHeight="1">
      <c r="A951" s="24">
        <v>950.0</v>
      </c>
      <c r="E951" s="23" t="s">
        <v>552</v>
      </c>
      <c r="F951" s="23" t="s">
        <v>49</v>
      </c>
      <c r="G951" s="23" t="s">
        <v>3</v>
      </c>
      <c r="I951" s="23" t="s">
        <v>1538</v>
      </c>
      <c r="J951" s="15" t="s">
        <v>553</v>
      </c>
    </row>
    <row r="952" ht="14.25" customHeight="1">
      <c r="A952" s="24">
        <v>951.0</v>
      </c>
      <c r="E952" s="23" t="s">
        <v>552</v>
      </c>
      <c r="F952" s="23" t="s">
        <v>49</v>
      </c>
      <c r="G952" s="23" t="s">
        <v>3</v>
      </c>
      <c r="I952" s="23" t="s">
        <v>1538</v>
      </c>
      <c r="J952" s="15" t="s">
        <v>553</v>
      </c>
    </row>
    <row r="953" ht="14.25" customHeight="1">
      <c r="A953" s="24">
        <v>952.0</v>
      </c>
      <c r="E953" s="23" t="s">
        <v>552</v>
      </c>
      <c r="F953" s="23" t="s">
        <v>49</v>
      </c>
      <c r="G953" s="23" t="s">
        <v>3</v>
      </c>
      <c r="I953" s="23" t="s">
        <v>1538</v>
      </c>
      <c r="J953" s="15" t="s">
        <v>553</v>
      </c>
    </row>
    <row r="954" ht="14.25" customHeight="1">
      <c r="A954" s="24">
        <v>953.0</v>
      </c>
      <c r="E954" s="23" t="s">
        <v>552</v>
      </c>
      <c r="F954" s="23" t="s">
        <v>49</v>
      </c>
      <c r="G954" s="23" t="s">
        <v>3</v>
      </c>
      <c r="I954" s="23" t="s">
        <v>1538</v>
      </c>
      <c r="J954" s="15" t="s">
        <v>553</v>
      </c>
    </row>
    <row r="955" ht="14.25" customHeight="1">
      <c r="A955" s="24">
        <v>954.0</v>
      </c>
      <c r="E955" s="23" t="s">
        <v>552</v>
      </c>
      <c r="F955" s="23" t="s">
        <v>49</v>
      </c>
      <c r="G955" s="23" t="s">
        <v>3</v>
      </c>
      <c r="I955" s="23" t="s">
        <v>1538</v>
      </c>
      <c r="J955" s="15" t="s">
        <v>553</v>
      </c>
    </row>
    <row r="956" ht="14.25" customHeight="1">
      <c r="A956" s="24">
        <v>955.0</v>
      </c>
      <c r="E956" s="23" t="s">
        <v>552</v>
      </c>
      <c r="F956" s="23" t="s">
        <v>49</v>
      </c>
      <c r="G956" s="23" t="s">
        <v>3</v>
      </c>
      <c r="I956" s="23" t="s">
        <v>1538</v>
      </c>
      <c r="J956" s="15" t="s">
        <v>553</v>
      </c>
    </row>
    <row r="957" ht="14.25" customHeight="1">
      <c r="A957" s="24">
        <v>956.0</v>
      </c>
      <c r="E957" s="23" t="s">
        <v>552</v>
      </c>
      <c r="F957" s="23" t="s">
        <v>49</v>
      </c>
      <c r="G957" s="23" t="s">
        <v>3</v>
      </c>
      <c r="I957" s="23" t="s">
        <v>1538</v>
      </c>
      <c r="J957" s="15" t="s">
        <v>553</v>
      </c>
    </row>
    <row r="958" ht="14.25" customHeight="1">
      <c r="A958" s="24">
        <v>957.0</v>
      </c>
      <c r="E958" s="23" t="s">
        <v>552</v>
      </c>
      <c r="F958" s="23" t="s">
        <v>49</v>
      </c>
      <c r="G958" s="23" t="s">
        <v>3</v>
      </c>
      <c r="I958" s="23" t="s">
        <v>1538</v>
      </c>
      <c r="J958" s="15" t="s">
        <v>553</v>
      </c>
    </row>
    <row r="959" ht="14.25" customHeight="1">
      <c r="A959" s="24">
        <v>958.0</v>
      </c>
      <c r="E959" s="23" t="s">
        <v>552</v>
      </c>
      <c r="F959" s="23" t="s">
        <v>49</v>
      </c>
      <c r="G959" s="23" t="s">
        <v>3</v>
      </c>
      <c r="I959" s="23" t="s">
        <v>1538</v>
      </c>
      <c r="J959" s="15" t="s">
        <v>553</v>
      </c>
    </row>
    <row r="960" ht="14.25" customHeight="1">
      <c r="A960" s="24">
        <v>959.0</v>
      </c>
      <c r="E960" s="23" t="s">
        <v>552</v>
      </c>
      <c r="F960" s="23" t="s">
        <v>49</v>
      </c>
      <c r="G960" s="23" t="s">
        <v>3</v>
      </c>
      <c r="I960" s="23" t="s">
        <v>1538</v>
      </c>
      <c r="J960" s="15" t="s">
        <v>553</v>
      </c>
    </row>
    <row r="961" ht="14.25" customHeight="1">
      <c r="A961" s="24">
        <v>960.0</v>
      </c>
      <c r="E961" s="23" t="s">
        <v>552</v>
      </c>
      <c r="F961" s="23" t="s">
        <v>49</v>
      </c>
      <c r="G961" s="23" t="s">
        <v>3</v>
      </c>
      <c r="I961" s="23" t="s">
        <v>1538</v>
      </c>
      <c r="J961" s="15" t="s">
        <v>553</v>
      </c>
    </row>
    <row r="962" ht="14.25" customHeight="1">
      <c r="A962" s="24">
        <v>961.0</v>
      </c>
      <c r="E962" s="23" t="s">
        <v>552</v>
      </c>
      <c r="F962" s="23" t="s">
        <v>49</v>
      </c>
      <c r="G962" s="23" t="s">
        <v>3</v>
      </c>
      <c r="I962" s="23" t="s">
        <v>1538</v>
      </c>
      <c r="J962" s="15" t="s">
        <v>553</v>
      </c>
    </row>
    <row r="963" ht="14.25" customHeight="1">
      <c r="A963" s="24">
        <v>962.0</v>
      </c>
      <c r="E963" s="23" t="s">
        <v>552</v>
      </c>
      <c r="F963" s="23" t="s">
        <v>49</v>
      </c>
      <c r="G963" s="23" t="s">
        <v>3</v>
      </c>
      <c r="I963" s="23" t="s">
        <v>1538</v>
      </c>
      <c r="J963" s="15" t="s">
        <v>553</v>
      </c>
    </row>
    <row r="964" ht="14.25" customHeight="1">
      <c r="A964" s="24">
        <v>963.0</v>
      </c>
      <c r="E964" s="23" t="s">
        <v>552</v>
      </c>
      <c r="F964" s="23" t="s">
        <v>49</v>
      </c>
      <c r="G964" s="23" t="s">
        <v>3</v>
      </c>
      <c r="I964" s="23" t="s">
        <v>1538</v>
      </c>
      <c r="J964" s="15" t="s">
        <v>553</v>
      </c>
    </row>
    <row r="965" ht="14.25" customHeight="1">
      <c r="A965" s="24">
        <v>964.0</v>
      </c>
      <c r="E965" s="23" t="s">
        <v>552</v>
      </c>
      <c r="F965" s="23" t="s">
        <v>49</v>
      </c>
      <c r="G965" s="23" t="s">
        <v>3</v>
      </c>
      <c r="I965" s="23" t="s">
        <v>1538</v>
      </c>
      <c r="J965" s="15" t="s">
        <v>553</v>
      </c>
    </row>
    <row r="966" ht="14.25" customHeight="1">
      <c r="A966" s="24">
        <v>965.0</v>
      </c>
      <c r="E966" s="23" t="s">
        <v>552</v>
      </c>
      <c r="F966" s="23" t="s">
        <v>49</v>
      </c>
      <c r="G966" s="23" t="s">
        <v>3</v>
      </c>
      <c r="I966" s="23" t="s">
        <v>1538</v>
      </c>
      <c r="J966" s="15" t="s">
        <v>553</v>
      </c>
    </row>
    <row r="967" ht="14.25" customHeight="1">
      <c r="A967" s="24">
        <v>966.0</v>
      </c>
      <c r="E967" s="23" t="s">
        <v>552</v>
      </c>
      <c r="F967" s="23" t="s">
        <v>49</v>
      </c>
      <c r="G967" s="23" t="s">
        <v>3</v>
      </c>
      <c r="I967" s="23" t="s">
        <v>1538</v>
      </c>
      <c r="J967" s="15" t="s">
        <v>553</v>
      </c>
    </row>
    <row r="968" ht="14.25" customHeight="1">
      <c r="A968" s="24">
        <v>967.0</v>
      </c>
      <c r="E968" s="23" t="s">
        <v>552</v>
      </c>
      <c r="F968" s="23" t="s">
        <v>49</v>
      </c>
      <c r="G968" s="23" t="s">
        <v>3</v>
      </c>
      <c r="I968" s="23" t="s">
        <v>1538</v>
      </c>
      <c r="J968" s="15" t="s">
        <v>553</v>
      </c>
    </row>
    <row r="969" ht="14.25" customHeight="1">
      <c r="A969" s="24">
        <v>968.0</v>
      </c>
      <c r="E969" s="23" t="s">
        <v>552</v>
      </c>
      <c r="F969" s="23" t="s">
        <v>49</v>
      </c>
      <c r="G969" s="23" t="s">
        <v>3</v>
      </c>
      <c r="I969" s="23" t="s">
        <v>1538</v>
      </c>
      <c r="J969" s="15" t="s">
        <v>553</v>
      </c>
    </row>
    <row r="970" ht="14.25" customHeight="1">
      <c r="A970" s="24">
        <v>969.0</v>
      </c>
      <c r="E970" s="23" t="s">
        <v>552</v>
      </c>
      <c r="F970" s="23" t="s">
        <v>49</v>
      </c>
      <c r="G970" s="23" t="s">
        <v>3</v>
      </c>
      <c r="I970" s="23" t="s">
        <v>1538</v>
      </c>
      <c r="J970" s="15" t="s">
        <v>553</v>
      </c>
    </row>
    <row r="971" ht="14.25" customHeight="1">
      <c r="A971" s="24">
        <v>970.0</v>
      </c>
      <c r="E971" s="23" t="s">
        <v>552</v>
      </c>
      <c r="F971" s="23" t="s">
        <v>49</v>
      </c>
      <c r="G971" s="23" t="s">
        <v>3</v>
      </c>
      <c r="I971" s="23" t="s">
        <v>1538</v>
      </c>
      <c r="J971" s="15" t="s">
        <v>553</v>
      </c>
    </row>
    <row r="972" ht="14.25" customHeight="1">
      <c r="A972" s="24">
        <v>971.0</v>
      </c>
      <c r="E972" s="23" t="s">
        <v>552</v>
      </c>
      <c r="F972" s="23" t="s">
        <v>49</v>
      </c>
      <c r="G972" s="23" t="s">
        <v>3</v>
      </c>
      <c r="I972" s="23" t="s">
        <v>1538</v>
      </c>
      <c r="J972" s="15" t="s">
        <v>553</v>
      </c>
    </row>
    <row r="973" ht="14.25" customHeight="1">
      <c r="A973" s="24">
        <v>972.0</v>
      </c>
      <c r="E973" s="23" t="s">
        <v>552</v>
      </c>
      <c r="F973" s="23" t="s">
        <v>49</v>
      </c>
      <c r="G973" s="23" t="s">
        <v>3</v>
      </c>
      <c r="I973" s="23" t="s">
        <v>1538</v>
      </c>
      <c r="J973" s="15" t="s">
        <v>553</v>
      </c>
    </row>
    <row r="974" ht="14.25" customHeight="1">
      <c r="A974" s="24">
        <v>973.0</v>
      </c>
      <c r="E974" s="23" t="s">
        <v>552</v>
      </c>
      <c r="F974" s="23" t="s">
        <v>49</v>
      </c>
      <c r="G974" s="23" t="s">
        <v>3</v>
      </c>
      <c r="I974" s="23" t="s">
        <v>1538</v>
      </c>
      <c r="J974" s="15" t="s">
        <v>553</v>
      </c>
    </row>
    <row r="975" ht="14.25" customHeight="1">
      <c r="A975" s="24">
        <v>974.0</v>
      </c>
      <c r="E975" s="23" t="s">
        <v>552</v>
      </c>
      <c r="F975" s="23" t="s">
        <v>49</v>
      </c>
      <c r="G975" s="23" t="s">
        <v>3</v>
      </c>
      <c r="I975" s="23" t="s">
        <v>1538</v>
      </c>
      <c r="J975" s="15" t="s">
        <v>553</v>
      </c>
    </row>
    <row r="976" ht="14.25" customHeight="1">
      <c r="A976" s="24">
        <v>975.0</v>
      </c>
      <c r="E976" s="23" t="s">
        <v>552</v>
      </c>
      <c r="F976" s="23" t="s">
        <v>49</v>
      </c>
      <c r="G976" s="23" t="s">
        <v>3</v>
      </c>
      <c r="I976" s="23" t="s">
        <v>1538</v>
      </c>
      <c r="J976" s="15" t="s">
        <v>553</v>
      </c>
    </row>
    <row r="977" ht="14.25" customHeight="1">
      <c r="A977" s="24">
        <v>976.0</v>
      </c>
      <c r="E977" s="23" t="s">
        <v>552</v>
      </c>
      <c r="F977" s="23" t="s">
        <v>49</v>
      </c>
      <c r="G977" s="23" t="s">
        <v>3</v>
      </c>
      <c r="I977" s="23" t="s">
        <v>1538</v>
      </c>
      <c r="J977" s="15" t="s">
        <v>553</v>
      </c>
    </row>
    <row r="978" ht="14.25" customHeight="1">
      <c r="A978" s="24">
        <v>977.0</v>
      </c>
      <c r="E978" s="23" t="s">
        <v>552</v>
      </c>
      <c r="F978" s="23" t="s">
        <v>49</v>
      </c>
      <c r="G978" s="23" t="s">
        <v>3</v>
      </c>
      <c r="I978" s="23" t="s">
        <v>1538</v>
      </c>
      <c r="J978" s="15" t="s">
        <v>553</v>
      </c>
    </row>
    <row r="979" ht="14.25" customHeight="1">
      <c r="A979" s="24">
        <v>978.0</v>
      </c>
      <c r="E979" s="23" t="s">
        <v>552</v>
      </c>
      <c r="F979" s="23" t="s">
        <v>49</v>
      </c>
      <c r="G979" s="23" t="s">
        <v>3</v>
      </c>
      <c r="I979" s="23" t="s">
        <v>1538</v>
      </c>
      <c r="J979" s="15" t="s">
        <v>553</v>
      </c>
    </row>
    <row r="980" ht="14.25" customHeight="1">
      <c r="A980" s="24">
        <v>979.0</v>
      </c>
      <c r="E980" s="23" t="s">
        <v>552</v>
      </c>
      <c r="F980" s="23" t="s">
        <v>49</v>
      </c>
      <c r="G980" s="23" t="s">
        <v>3</v>
      </c>
      <c r="I980" s="23" t="s">
        <v>1538</v>
      </c>
      <c r="J980" s="15" t="s">
        <v>553</v>
      </c>
    </row>
    <row r="981" ht="14.25" customHeight="1">
      <c r="A981" s="24">
        <v>980.0</v>
      </c>
      <c r="E981" s="23" t="s">
        <v>552</v>
      </c>
      <c r="F981" s="23" t="s">
        <v>49</v>
      </c>
      <c r="G981" s="23" t="s">
        <v>3</v>
      </c>
      <c r="I981" s="23" t="s">
        <v>1538</v>
      </c>
      <c r="J981" s="15" t="s">
        <v>553</v>
      </c>
    </row>
    <row r="982" ht="14.25" customHeight="1">
      <c r="A982" s="24">
        <v>981.0</v>
      </c>
      <c r="E982" s="23" t="s">
        <v>552</v>
      </c>
      <c r="F982" s="23" t="s">
        <v>49</v>
      </c>
      <c r="G982" s="23" t="s">
        <v>3</v>
      </c>
      <c r="I982" s="23" t="s">
        <v>1538</v>
      </c>
      <c r="J982" s="15" t="s">
        <v>553</v>
      </c>
    </row>
    <row r="983" ht="14.25" customHeight="1">
      <c r="A983" s="24">
        <v>982.0</v>
      </c>
      <c r="E983" s="23" t="s">
        <v>552</v>
      </c>
      <c r="F983" s="23" t="s">
        <v>49</v>
      </c>
      <c r="G983" s="23" t="s">
        <v>3</v>
      </c>
      <c r="I983" s="23" t="s">
        <v>1538</v>
      </c>
      <c r="J983" s="15" t="s">
        <v>553</v>
      </c>
    </row>
    <row r="984" ht="14.25" customHeight="1">
      <c r="A984" s="24">
        <v>983.0</v>
      </c>
      <c r="E984" s="23" t="s">
        <v>552</v>
      </c>
      <c r="F984" s="23" t="s">
        <v>49</v>
      </c>
      <c r="G984" s="23" t="s">
        <v>3</v>
      </c>
      <c r="I984" s="23" t="s">
        <v>1538</v>
      </c>
      <c r="J984" s="15" t="s">
        <v>553</v>
      </c>
    </row>
    <row r="985" ht="14.25" customHeight="1">
      <c r="A985" s="24">
        <v>984.0</v>
      </c>
      <c r="E985" s="23" t="s">
        <v>1806</v>
      </c>
      <c r="F985" s="23" t="s">
        <v>49</v>
      </c>
      <c r="G985" s="23" t="s">
        <v>3</v>
      </c>
      <c r="I985" s="23" t="s">
        <v>1538</v>
      </c>
      <c r="J985" s="15" t="s">
        <v>553</v>
      </c>
    </row>
    <row r="986" ht="14.25" customHeight="1">
      <c r="A986" s="24">
        <v>985.0</v>
      </c>
      <c r="E986" s="23" t="s">
        <v>1806</v>
      </c>
      <c r="F986" s="23" t="s">
        <v>49</v>
      </c>
      <c r="G986" s="23" t="s">
        <v>3</v>
      </c>
      <c r="I986" s="23" t="s">
        <v>1538</v>
      </c>
      <c r="J986" s="15" t="s">
        <v>553</v>
      </c>
    </row>
    <row r="987" ht="14.25" customHeight="1">
      <c r="A987" s="24">
        <v>986.0</v>
      </c>
      <c r="E987" s="23" t="s">
        <v>1806</v>
      </c>
      <c r="F987" s="23" t="s">
        <v>49</v>
      </c>
      <c r="G987" s="23" t="s">
        <v>3</v>
      </c>
      <c r="I987" s="23" t="s">
        <v>1538</v>
      </c>
      <c r="J987" s="15" t="s">
        <v>553</v>
      </c>
    </row>
    <row r="988" ht="14.25" customHeight="1">
      <c r="A988" s="24">
        <v>987.0</v>
      </c>
      <c r="E988" s="23" t="s">
        <v>1806</v>
      </c>
      <c r="F988" s="23" t="s">
        <v>49</v>
      </c>
      <c r="G988" s="23" t="s">
        <v>3</v>
      </c>
      <c r="I988" s="23" t="s">
        <v>1538</v>
      </c>
      <c r="J988" s="15" t="s">
        <v>553</v>
      </c>
    </row>
    <row r="989" ht="14.25" customHeight="1">
      <c r="A989" s="24">
        <v>988.0</v>
      </c>
      <c r="E989" s="23" t="s">
        <v>1806</v>
      </c>
      <c r="F989" s="23" t="s">
        <v>49</v>
      </c>
      <c r="G989" s="23" t="s">
        <v>3</v>
      </c>
      <c r="I989" s="23" t="s">
        <v>1538</v>
      </c>
      <c r="J989" s="15" t="s">
        <v>553</v>
      </c>
    </row>
    <row r="990" ht="14.25" customHeight="1">
      <c r="A990" s="24">
        <v>989.0</v>
      </c>
      <c r="E990" s="23" t="s">
        <v>1806</v>
      </c>
      <c r="F990" s="23" t="s">
        <v>49</v>
      </c>
      <c r="G990" s="23" t="s">
        <v>3</v>
      </c>
      <c r="I990" s="23" t="s">
        <v>1538</v>
      </c>
      <c r="J990" s="15" t="s">
        <v>553</v>
      </c>
    </row>
    <row r="991" ht="14.25" customHeight="1">
      <c r="A991" s="24">
        <v>990.0</v>
      </c>
      <c r="E991" s="23" t="s">
        <v>1806</v>
      </c>
      <c r="F991" s="23" t="s">
        <v>49</v>
      </c>
      <c r="G991" s="23" t="s">
        <v>3</v>
      </c>
      <c r="I991" s="23" t="s">
        <v>1538</v>
      </c>
      <c r="J991" s="15" t="s">
        <v>553</v>
      </c>
    </row>
    <row r="992" ht="14.25" customHeight="1">
      <c r="A992" s="24">
        <v>991.0</v>
      </c>
      <c r="E992" s="23" t="s">
        <v>1806</v>
      </c>
      <c r="F992" s="23" t="s">
        <v>49</v>
      </c>
      <c r="G992" s="23" t="s">
        <v>3</v>
      </c>
      <c r="I992" s="23" t="s">
        <v>1538</v>
      </c>
      <c r="J992" s="15" t="s">
        <v>553</v>
      </c>
    </row>
    <row r="993" ht="14.25" customHeight="1">
      <c r="A993" s="24">
        <v>992.0</v>
      </c>
      <c r="E993" s="23" t="s">
        <v>1806</v>
      </c>
      <c r="F993" s="23" t="s">
        <v>49</v>
      </c>
      <c r="G993" s="23" t="s">
        <v>3</v>
      </c>
      <c r="I993" s="23" t="s">
        <v>1538</v>
      </c>
      <c r="J993" s="15" t="s">
        <v>553</v>
      </c>
    </row>
    <row r="994" ht="14.25" customHeight="1">
      <c r="A994" s="24">
        <v>993.0</v>
      </c>
      <c r="E994" s="23" t="s">
        <v>1806</v>
      </c>
      <c r="F994" s="23" t="s">
        <v>49</v>
      </c>
      <c r="G994" s="23" t="s">
        <v>3</v>
      </c>
      <c r="I994" s="23" t="s">
        <v>1538</v>
      </c>
      <c r="J994" s="15" t="s">
        <v>553</v>
      </c>
    </row>
    <row r="995" ht="14.25" customHeight="1">
      <c r="A995" s="24">
        <v>994.0</v>
      </c>
      <c r="E995" s="23" t="s">
        <v>1806</v>
      </c>
      <c r="F995" s="23" t="s">
        <v>49</v>
      </c>
      <c r="G995" s="23" t="s">
        <v>3</v>
      </c>
      <c r="I995" s="23" t="s">
        <v>1538</v>
      </c>
      <c r="J995" s="15" t="s">
        <v>553</v>
      </c>
    </row>
    <row r="996" ht="14.25" customHeight="1">
      <c r="A996" s="24">
        <v>995.0</v>
      </c>
      <c r="E996" s="23" t="s">
        <v>1806</v>
      </c>
      <c r="F996" s="23" t="s">
        <v>49</v>
      </c>
      <c r="G996" s="23" t="s">
        <v>3</v>
      </c>
      <c r="I996" s="23" t="s">
        <v>1538</v>
      </c>
      <c r="J996" s="15" t="s">
        <v>553</v>
      </c>
    </row>
    <row r="997" ht="14.25" customHeight="1">
      <c r="A997" s="24">
        <v>996.0</v>
      </c>
      <c r="E997" s="23" t="s">
        <v>1806</v>
      </c>
      <c r="F997" s="23" t="s">
        <v>49</v>
      </c>
      <c r="G997" s="23" t="s">
        <v>3</v>
      </c>
      <c r="I997" s="23" t="s">
        <v>1538</v>
      </c>
      <c r="J997" s="15" t="s">
        <v>553</v>
      </c>
    </row>
    <row r="998" ht="14.25" customHeight="1">
      <c r="A998" s="24">
        <v>997.0</v>
      </c>
      <c r="E998" s="23" t="s">
        <v>1806</v>
      </c>
      <c r="F998" s="23" t="s">
        <v>49</v>
      </c>
      <c r="G998" s="23" t="s">
        <v>3</v>
      </c>
      <c r="I998" s="23" t="s">
        <v>1538</v>
      </c>
      <c r="J998" s="15" t="s">
        <v>553</v>
      </c>
    </row>
    <row r="999" ht="14.25" customHeight="1">
      <c r="A999" s="24">
        <v>998.0</v>
      </c>
      <c r="E999" s="23" t="s">
        <v>1806</v>
      </c>
      <c r="F999" s="23" t="s">
        <v>49</v>
      </c>
      <c r="G999" s="23" t="s">
        <v>3</v>
      </c>
      <c r="I999" s="23" t="s">
        <v>1538</v>
      </c>
      <c r="J999" s="15" t="s">
        <v>553</v>
      </c>
    </row>
    <row r="1000" ht="14.25" customHeight="1">
      <c r="A1000" s="24">
        <v>999.0</v>
      </c>
      <c r="E1000" s="23" t="s">
        <v>1806</v>
      </c>
      <c r="F1000" s="23" t="s">
        <v>49</v>
      </c>
      <c r="G1000" s="23" t="s">
        <v>3</v>
      </c>
      <c r="I1000" s="23" t="s">
        <v>1538</v>
      </c>
      <c r="J1000" s="15" t="s">
        <v>553</v>
      </c>
    </row>
    <row r="1001" ht="14.25" customHeight="1">
      <c r="A1001" s="24">
        <v>1000.0</v>
      </c>
      <c r="E1001" s="23" t="s">
        <v>1806</v>
      </c>
      <c r="F1001" s="23" t="s">
        <v>49</v>
      </c>
      <c r="G1001" s="23" t="s">
        <v>3</v>
      </c>
      <c r="I1001" s="23" t="s">
        <v>1538</v>
      </c>
      <c r="J1001" s="15" t="s">
        <v>553</v>
      </c>
    </row>
    <row r="1002" ht="14.25" customHeight="1">
      <c r="A1002" s="24">
        <v>1001.0</v>
      </c>
      <c r="E1002" s="23" t="s">
        <v>1806</v>
      </c>
      <c r="F1002" s="23" t="s">
        <v>49</v>
      </c>
      <c r="G1002" s="23" t="s">
        <v>3</v>
      </c>
      <c r="I1002" s="23" t="s">
        <v>1538</v>
      </c>
      <c r="J1002" s="15" t="s">
        <v>553</v>
      </c>
    </row>
    <row r="1003" ht="14.25" customHeight="1">
      <c r="A1003" s="24">
        <v>1002.0</v>
      </c>
      <c r="E1003" s="23" t="s">
        <v>1806</v>
      </c>
      <c r="F1003" s="23" t="s">
        <v>49</v>
      </c>
      <c r="G1003" s="23" t="s">
        <v>3</v>
      </c>
      <c r="I1003" s="23" t="s">
        <v>1538</v>
      </c>
      <c r="J1003" s="15" t="s">
        <v>553</v>
      </c>
    </row>
    <row r="1004" ht="14.25" customHeight="1">
      <c r="A1004" s="24">
        <v>1003.0</v>
      </c>
      <c r="E1004" s="23" t="s">
        <v>1806</v>
      </c>
      <c r="F1004" s="23" t="s">
        <v>49</v>
      </c>
      <c r="G1004" s="23" t="s">
        <v>3</v>
      </c>
      <c r="I1004" s="23" t="s">
        <v>1538</v>
      </c>
      <c r="J1004" s="15" t="s">
        <v>553</v>
      </c>
    </row>
    <row r="1005" ht="14.25" customHeight="1">
      <c r="A1005" s="24">
        <v>1004.0</v>
      </c>
      <c r="E1005" s="23" t="s">
        <v>1806</v>
      </c>
      <c r="F1005" s="23" t="s">
        <v>49</v>
      </c>
      <c r="G1005" s="23" t="s">
        <v>3</v>
      </c>
      <c r="I1005" s="23" t="s">
        <v>1538</v>
      </c>
      <c r="J1005" s="15" t="s">
        <v>553</v>
      </c>
    </row>
    <row r="1006" ht="14.25" customHeight="1">
      <c r="A1006" s="24">
        <v>1005.0</v>
      </c>
      <c r="E1006" s="23" t="s">
        <v>1806</v>
      </c>
      <c r="F1006" s="23" t="s">
        <v>49</v>
      </c>
      <c r="G1006" s="23" t="s">
        <v>3</v>
      </c>
      <c r="I1006" s="23" t="s">
        <v>1538</v>
      </c>
      <c r="J1006" s="15" t="s">
        <v>553</v>
      </c>
    </row>
    <row r="1007" ht="14.25" customHeight="1">
      <c r="A1007" s="24">
        <v>1006.0</v>
      </c>
      <c r="E1007" s="23" t="s">
        <v>1806</v>
      </c>
      <c r="F1007" s="23" t="s">
        <v>49</v>
      </c>
      <c r="G1007" s="23" t="s">
        <v>3</v>
      </c>
      <c r="I1007" s="23" t="s">
        <v>1538</v>
      </c>
      <c r="J1007" s="15" t="s">
        <v>553</v>
      </c>
    </row>
    <row r="1008" ht="14.25" customHeight="1">
      <c r="A1008" s="24">
        <v>1007.0</v>
      </c>
      <c r="E1008" s="23" t="s">
        <v>1806</v>
      </c>
      <c r="F1008" s="23" t="s">
        <v>49</v>
      </c>
      <c r="G1008" s="23" t="s">
        <v>3</v>
      </c>
      <c r="I1008" s="23" t="s">
        <v>1538</v>
      </c>
      <c r="J1008" s="15" t="s">
        <v>553</v>
      </c>
    </row>
    <row r="1009" ht="14.25" customHeight="1">
      <c r="A1009" s="24">
        <v>1008.0</v>
      </c>
      <c r="E1009" s="23" t="s">
        <v>1806</v>
      </c>
      <c r="F1009" s="23" t="s">
        <v>49</v>
      </c>
      <c r="G1009" s="23" t="s">
        <v>3</v>
      </c>
      <c r="I1009" s="23" t="s">
        <v>1538</v>
      </c>
      <c r="J1009" s="15" t="s">
        <v>553</v>
      </c>
    </row>
    <row r="1010" ht="14.25" customHeight="1">
      <c r="A1010" s="24">
        <v>1009.0</v>
      </c>
      <c r="E1010" s="23" t="s">
        <v>1806</v>
      </c>
      <c r="F1010" s="23" t="s">
        <v>49</v>
      </c>
      <c r="G1010" s="23" t="s">
        <v>3</v>
      </c>
      <c r="I1010" s="23" t="s">
        <v>1538</v>
      </c>
      <c r="J1010" s="15" t="s">
        <v>553</v>
      </c>
    </row>
    <row r="1011" ht="14.25" customHeight="1">
      <c r="A1011" s="24">
        <v>1010.0</v>
      </c>
      <c r="E1011" s="23" t="s">
        <v>1806</v>
      </c>
      <c r="F1011" s="23" t="s">
        <v>49</v>
      </c>
      <c r="G1011" s="23" t="s">
        <v>3</v>
      </c>
      <c r="I1011" s="23" t="s">
        <v>1538</v>
      </c>
      <c r="J1011" s="15" t="s">
        <v>553</v>
      </c>
    </row>
    <row r="1012" ht="14.25" customHeight="1">
      <c r="A1012" s="24">
        <v>1011.0</v>
      </c>
      <c r="E1012" s="23" t="s">
        <v>1806</v>
      </c>
      <c r="F1012" s="23" t="s">
        <v>49</v>
      </c>
      <c r="G1012" s="23" t="s">
        <v>3</v>
      </c>
      <c r="I1012" s="23" t="s">
        <v>1538</v>
      </c>
      <c r="J1012" s="15" t="s">
        <v>553</v>
      </c>
    </row>
    <row r="1013" ht="14.25" customHeight="1">
      <c r="A1013" s="24">
        <v>1012.0</v>
      </c>
      <c r="E1013" s="23" t="s">
        <v>1806</v>
      </c>
      <c r="F1013" s="23" t="s">
        <v>49</v>
      </c>
      <c r="G1013" s="23" t="s">
        <v>3</v>
      </c>
      <c r="I1013" s="23" t="s">
        <v>1538</v>
      </c>
      <c r="J1013" s="15" t="s">
        <v>553</v>
      </c>
    </row>
    <row r="1014" ht="14.25" customHeight="1">
      <c r="A1014" s="24">
        <v>1013.0</v>
      </c>
      <c r="E1014" s="23" t="s">
        <v>1806</v>
      </c>
      <c r="F1014" s="23" t="s">
        <v>49</v>
      </c>
      <c r="G1014" s="23" t="s">
        <v>3</v>
      </c>
      <c r="I1014" s="23" t="s">
        <v>1538</v>
      </c>
      <c r="J1014" s="15" t="s">
        <v>553</v>
      </c>
    </row>
    <row r="1015" ht="14.25" customHeight="1">
      <c r="A1015" s="24">
        <v>1014.0</v>
      </c>
      <c r="E1015" s="23" t="s">
        <v>1806</v>
      </c>
      <c r="F1015" s="23" t="s">
        <v>49</v>
      </c>
      <c r="G1015" s="23" t="s">
        <v>3</v>
      </c>
      <c r="I1015" s="23" t="s">
        <v>1538</v>
      </c>
      <c r="J1015" s="15" t="s">
        <v>553</v>
      </c>
    </row>
    <row r="1016" ht="14.25" customHeight="1">
      <c r="A1016" s="24">
        <v>1015.0</v>
      </c>
      <c r="E1016" s="23" t="s">
        <v>1806</v>
      </c>
      <c r="F1016" s="23" t="s">
        <v>49</v>
      </c>
      <c r="G1016" s="23" t="s">
        <v>3</v>
      </c>
      <c r="I1016" s="23" t="s">
        <v>1538</v>
      </c>
      <c r="J1016" s="15" t="s">
        <v>553</v>
      </c>
    </row>
    <row r="1017" ht="14.25" customHeight="1">
      <c r="A1017" s="24">
        <v>1016.0</v>
      </c>
      <c r="E1017" s="23" t="s">
        <v>1806</v>
      </c>
      <c r="F1017" s="23" t="s">
        <v>49</v>
      </c>
      <c r="G1017" s="23" t="s">
        <v>3</v>
      </c>
      <c r="I1017" s="23" t="s">
        <v>1538</v>
      </c>
      <c r="J1017" s="15" t="s">
        <v>553</v>
      </c>
    </row>
    <row r="1018" ht="14.25" customHeight="1">
      <c r="A1018" s="24">
        <v>1017.0</v>
      </c>
      <c r="E1018" s="23" t="s">
        <v>1806</v>
      </c>
      <c r="F1018" s="23" t="s">
        <v>49</v>
      </c>
      <c r="G1018" s="23" t="s">
        <v>3</v>
      </c>
      <c r="I1018" s="23" t="s">
        <v>1538</v>
      </c>
      <c r="J1018" s="15" t="s">
        <v>553</v>
      </c>
    </row>
    <row r="1019" ht="14.25" customHeight="1">
      <c r="A1019" s="24">
        <v>1018.0</v>
      </c>
      <c r="E1019" s="23" t="s">
        <v>1806</v>
      </c>
      <c r="F1019" s="23" t="s">
        <v>49</v>
      </c>
      <c r="G1019" s="23" t="s">
        <v>3</v>
      </c>
      <c r="I1019" s="23" t="s">
        <v>1538</v>
      </c>
      <c r="J1019" s="15" t="s">
        <v>553</v>
      </c>
    </row>
    <row r="1020" ht="14.25" customHeight="1">
      <c r="A1020" s="24">
        <v>1019.0</v>
      </c>
      <c r="E1020" s="23" t="s">
        <v>1806</v>
      </c>
      <c r="F1020" s="23" t="s">
        <v>49</v>
      </c>
      <c r="G1020" s="23" t="s">
        <v>3</v>
      </c>
      <c r="I1020" s="23" t="s">
        <v>1538</v>
      </c>
      <c r="J1020" s="15" t="s">
        <v>553</v>
      </c>
    </row>
    <row r="1021" ht="14.25" customHeight="1">
      <c r="A1021" s="24">
        <v>1020.0</v>
      </c>
      <c r="E1021" s="23" t="s">
        <v>1806</v>
      </c>
      <c r="F1021" s="23" t="s">
        <v>49</v>
      </c>
      <c r="G1021" s="23" t="s">
        <v>3</v>
      </c>
      <c r="I1021" s="23" t="s">
        <v>1538</v>
      </c>
      <c r="J1021" s="15" t="s">
        <v>553</v>
      </c>
    </row>
    <row r="1022" ht="14.25" customHeight="1">
      <c r="A1022" s="24">
        <v>1021.0</v>
      </c>
      <c r="E1022" s="23" t="s">
        <v>1806</v>
      </c>
      <c r="F1022" s="23" t="s">
        <v>49</v>
      </c>
      <c r="G1022" s="23" t="s">
        <v>3</v>
      </c>
      <c r="I1022" s="23" t="s">
        <v>1538</v>
      </c>
      <c r="J1022" s="15" t="s">
        <v>553</v>
      </c>
    </row>
    <row r="1023" ht="14.25" customHeight="1">
      <c r="A1023" s="24">
        <v>1022.0</v>
      </c>
      <c r="E1023" s="23" t="s">
        <v>1806</v>
      </c>
      <c r="F1023" s="23" t="s">
        <v>49</v>
      </c>
      <c r="G1023" s="23" t="s">
        <v>3</v>
      </c>
      <c r="I1023" s="23" t="s">
        <v>1538</v>
      </c>
      <c r="J1023" s="15" t="s">
        <v>553</v>
      </c>
    </row>
    <row r="1024" ht="14.25" customHeight="1">
      <c r="A1024" s="24">
        <v>1023.0</v>
      </c>
      <c r="E1024" s="23" t="s">
        <v>1806</v>
      </c>
      <c r="F1024" s="23" t="s">
        <v>49</v>
      </c>
      <c r="G1024" s="23" t="s">
        <v>3</v>
      </c>
      <c r="I1024" s="23" t="s">
        <v>1538</v>
      </c>
      <c r="J1024" s="15" t="s">
        <v>553</v>
      </c>
    </row>
    <row r="1025" ht="14.25" customHeight="1">
      <c r="A1025" s="24">
        <v>1024.0</v>
      </c>
      <c r="E1025" s="23" t="s">
        <v>1806</v>
      </c>
      <c r="F1025" s="23" t="s">
        <v>49</v>
      </c>
      <c r="G1025" s="23" t="s">
        <v>3</v>
      </c>
      <c r="I1025" s="23" t="s">
        <v>1538</v>
      </c>
      <c r="J1025" s="15" t="s">
        <v>553</v>
      </c>
    </row>
    <row r="1026" ht="14.25" customHeight="1">
      <c r="A1026" s="24">
        <v>1025.0</v>
      </c>
      <c r="E1026" s="23" t="s">
        <v>1806</v>
      </c>
      <c r="F1026" s="23" t="s">
        <v>49</v>
      </c>
      <c r="G1026" s="23" t="s">
        <v>3</v>
      </c>
      <c r="I1026" s="23" t="s">
        <v>1538</v>
      </c>
      <c r="J1026" s="15" t="s">
        <v>553</v>
      </c>
    </row>
    <row r="1027" ht="14.25" customHeight="1">
      <c r="A1027" s="24">
        <v>1026.0</v>
      </c>
      <c r="E1027" s="23" t="s">
        <v>1806</v>
      </c>
      <c r="F1027" s="23" t="s">
        <v>49</v>
      </c>
      <c r="G1027" s="23" t="s">
        <v>3</v>
      </c>
      <c r="I1027" s="23" t="s">
        <v>1538</v>
      </c>
      <c r="J1027" s="15" t="s">
        <v>553</v>
      </c>
    </row>
    <row r="1028" ht="14.25" customHeight="1">
      <c r="A1028" s="24">
        <v>1027.0</v>
      </c>
      <c r="E1028" s="23" t="s">
        <v>1806</v>
      </c>
      <c r="F1028" s="23" t="s">
        <v>49</v>
      </c>
      <c r="G1028" s="23" t="s">
        <v>3</v>
      </c>
      <c r="I1028" s="23" t="s">
        <v>1538</v>
      </c>
      <c r="J1028" s="15" t="s">
        <v>553</v>
      </c>
    </row>
    <row r="1029" ht="14.25" customHeight="1">
      <c r="A1029" s="24">
        <v>1028.0</v>
      </c>
      <c r="E1029" s="23" t="s">
        <v>1806</v>
      </c>
      <c r="F1029" s="23" t="s">
        <v>49</v>
      </c>
      <c r="G1029" s="23" t="s">
        <v>3</v>
      </c>
      <c r="I1029" s="23" t="s">
        <v>1538</v>
      </c>
      <c r="J1029" s="15" t="s">
        <v>553</v>
      </c>
    </row>
    <row r="1030" ht="14.25" customHeight="1">
      <c r="A1030" s="24">
        <v>1029.0</v>
      </c>
      <c r="E1030" s="23" t="s">
        <v>1806</v>
      </c>
      <c r="F1030" s="23" t="s">
        <v>49</v>
      </c>
      <c r="G1030" s="23" t="s">
        <v>3</v>
      </c>
      <c r="I1030" s="23" t="s">
        <v>1538</v>
      </c>
      <c r="J1030" s="15" t="s">
        <v>553</v>
      </c>
    </row>
    <row r="1031" ht="14.25" customHeight="1">
      <c r="A1031" s="24">
        <v>1030.0</v>
      </c>
      <c r="E1031" s="23" t="s">
        <v>1806</v>
      </c>
      <c r="F1031" s="23" t="s">
        <v>49</v>
      </c>
      <c r="G1031" s="23" t="s">
        <v>3</v>
      </c>
      <c r="I1031" s="23" t="s">
        <v>1538</v>
      </c>
      <c r="J1031" s="15" t="s">
        <v>553</v>
      </c>
    </row>
    <row r="1032" ht="14.25" customHeight="1">
      <c r="A1032" s="24">
        <v>1031.0</v>
      </c>
      <c r="E1032" s="23" t="s">
        <v>1806</v>
      </c>
      <c r="F1032" s="23" t="s">
        <v>49</v>
      </c>
      <c r="G1032" s="23" t="s">
        <v>3</v>
      </c>
      <c r="I1032" s="23" t="s">
        <v>1538</v>
      </c>
      <c r="J1032" s="15" t="s">
        <v>553</v>
      </c>
    </row>
    <row r="1033" ht="14.25" customHeight="1">
      <c r="A1033" s="24">
        <v>1032.0</v>
      </c>
      <c r="E1033" s="23" t="s">
        <v>1806</v>
      </c>
      <c r="F1033" s="23" t="s">
        <v>49</v>
      </c>
      <c r="G1033" s="23" t="s">
        <v>3</v>
      </c>
      <c r="I1033" s="23" t="s">
        <v>1538</v>
      </c>
      <c r="J1033" s="15" t="s">
        <v>553</v>
      </c>
    </row>
    <row r="1034" ht="14.25" customHeight="1">
      <c r="A1034" s="24">
        <v>1033.0</v>
      </c>
      <c r="E1034" s="23" t="s">
        <v>1806</v>
      </c>
      <c r="F1034" s="23" t="s">
        <v>49</v>
      </c>
      <c r="G1034" s="23" t="s">
        <v>3</v>
      </c>
      <c r="I1034" s="23" t="s">
        <v>1538</v>
      </c>
      <c r="J1034" s="15" t="s">
        <v>553</v>
      </c>
    </row>
    <row r="1035" ht="14.25" customHeight="1">
      <c r="A1035" s="24">
        <v>1034.0</v>
      </c>
      <c r="E1035" s="23" t="s">
        <v>1806</v>
      </c>
      <c r="F1035" s="23" t="s">
        <v>49</v>
      </c>
      <c r="G1035" s="23" t="s">
        <v>3</v>
      </c>
      <c r="I1035" s="23" t="s">
        <v>1538</v>
      </c>
      <c r="J1035" s="15" t="s">
        <v>553</v>
      </c>
    </row>
    <row r="1036" ht="14.25" customHeight="1">
      <c r="A1036" s="24">
        <v>1035.0</v>
      </c>
      <c r="E1036" s="23" t="s">
        <v>1806</v>
      </c>
      <c r="F1036" s="23" t="s">
        <v>49</v>
      </c>
      <c r="G1036" s="23" t="s">
        <v>3</v>
      </c>
      <c r="I1036" s="23" t="s">
        <v>1538</v>
      </c>
      <c r="J1036" s="15" t="s">
        <v>553</v>
      </c>
    </row>
    <row r="1037" ht="14.25" customHeight="1">
      <c r="A1037" s="24">
        <v>1036.0</v>
      </c>
      <c r="E1037" s="23" t="s">
        <v>1806</v>
      </c>
      <c r="F1037" s="23" t="s">
        <v>49</v>
      </c>
      <c r="G1037" s="23" t="s">
        <v>3</v>
      </c>
      <c r="I1037" s="23" t="s">
        <v>1538</v>
      </c>
      <c r="J1037" s="15" t="s">
        <v>553</v>
      </c>
    </row>
    <row r="1038" ht="14.25" customHeight="1">
      <c r="A1038" s="24">
        <v>1037.0</v>
      </c>
      <c r="E1038" s="23" t="s">
        <v>1806</v>
      </c>
      <c r="F1038" s="23" t="s">
        <v>49</v>
      </c>
      <c r="G1038" s="23" t="s">
        <v>3</v>
      </c>
      <c r="I1038" s="23" t="s">
        <v>1538</v>
      </c>
      <c r="J1038" s="15" t="s">
        <v>553</v>
      </c>
    </row>
    <row r="1039" ht="14.25" customHeight="1">
      <c r="A1039" s="24">
        <v>1038.0</v>
      </c>
      <c r="E1039" s="23" t="s">
        <v>1806</v>
      </c>
      <c r="F1039" s="23" t="s">
        <v>49</v>
      </c>
      <c r="G1039" s="23" t="s">
        <v>3</v>
      </c>
      <c r="I1039" s="23" t="s">
        <v>1538</v>
      </c>
      <c r="J1039" s="15" t="s">
        <v>553</v>
      </c>
    </row>
    <row r="1040" ht="14.25" customHeight="1">
      <c r="A1040" s="24">
        <v>1039.0</v>
      </c>
      <c r="E1040" s="23" t="s">
        <v>1806</v>
      </c>
      <c r="F1040" s="23" t="s">
        <v>49</v>
      </c>
      <c r="G1040" s="23" t="s">
        <v>3</v>
      </c>
      <c r="I1040" s="23" t="s">
        <v>1538</v>
      </c>
      <c r="J1040" s="15" t="s">
        <v>553</v>
      </c>
    </row>
    <row r="1041" ht="14.25" customHeight="1">
      <c r="A1041" s="24">
        <v>1040.0</v>
      </c>
      <c r="E1041" s="23" t="s">
        <v>1806</v>
      </c>
      <c r="F1041" s="23" t="s">
        <v>49</v>
      </c>
      <c r="G1041" s="23" t="s">
        <v>3</v>
      </c>
      <c r="I1041" s="23" t="s">
        <v>1538</v>
      </c>
      <c r="J1041" s="15" t="s">
        <v>553</v>
      </c>
    </row>
    <row r="1042" ht="14.25" customHeight="1">
      <c r="A1042" s="24">
        <v>1041.0</v>
      </c>
      <c r="E1042" s="23" t="s">
        <v>1806</v>
      </c>
      <c r="F1042" s="23" t="s">
        <v>49</v>
      </c>
      <c r="G1042" s="23" t="s">
        <v>3</v>
      </c>
      <c r="I1042" s="23" t="s">
        <v>1538</v>
      </c>
      <c r="J1042" s="15" t="s">
        <v>553</v>
      </c>
    </row>
    <row r="1043" ht="14.25" customHeight="1">
      <c r="A1043" s="24">
        <v>1042.0</v>
      </c>
      <c r="E1043" s="23" t="s">
        <v>1806</v>
      </c>
      <c r="F1043" s="23" t="s">
        <v>49</v>
      </c>
      <c r="G1043" s="23" t="s">
        <v>3</v>
      </c>
      <c r="I1043" s="23" t="s">
        <v>1538</v>
      </c>
      <c r="J1043" s="15" t="s">
        <v>553</v>
      </c>
    </row>
    <row r="1044" ht="14.25" customHeight="1">
      <c r="A1044" s="24">
        <v>1043.0</v>
      </c>
      <c r="E1044" s="23" t="s">
        <v>1806</v>
      </c>
      <c r="F1044" s="23" t="s">
        <v>49</v>
      </c>
      <c r="G1044" s="23" t="s">
        <v>3</v>
      </c>
      <c r="I1044" s="23" t="s">
        <v>1538</v>
      </c>
      <c r="J1044" s="15" t="s">
        <v>553</v>
      </c>
    </row>
    <row r="1045" ht="14.25" customHeight="1">
      <c r="A1045" s="24">
        <v>1044.0</v>
      </c>
      <c r="E1045" s="23" t="s">
        <v>1806</v>
      </c>
      <c r="F1045" s="23" t="s">
        <v>49</v>
      </c>
      <c r="G1045" s="23" t="s">
        <v>3</v>
      </c>
      <c r="I1045" s="23" t="s">
        <v>1538</v>
      </c>
      <c r="J1045" s="15" t="s">
        <v>553</v>
      </c>
    </row>
    <row r="1046" ht="14.25" customHeight="1">
      <c r="A1046" s="24">
        <v>1045.0</v>
      </c>
      <c r="E1046" s="23" t="s">
        <v>1806</v>
      </c>
      <c r="F1046" s="23" t="s">
        <v>49</v>
      </c>
      <c r="G1046" s="23" t="s">
        <v>3</v>
      </c>
      <c r="I1046" s="23" t="s">
        <v>1538</v>
      </c>
      <c r="J1046" s="15" t="s">
        <v>553</v>
      </c>
    </row>
    <row r="1047" ht="14.25" customHeight="1">
      <c r="A1047" s="24">
        <v>1046.0</v>
      </c>
      <c r="E1047" s="23" t="s">
        <v>1806</v>
      </c>
      <c r="F1047" s="23" t="s">
        <v>49</v>
      </c>
      <c r="G1047" s="23" t="s">
        <v>3</v>
      </c>
      <c r="I1047" s="23" t="s">
        <v>1538</v>
      </c>
      <c r="J1047" s="15" t="s">
        <v>553</v>
      </c>
    </row>
    <row r="1048" ht="14.25" customHeight="1">
      <c r="A1048" s="24">
        <v>1047.0</v>
      </c>
      <c r="E1048" s="23" t="s">
        <v>1806</v>
      </c>
      <c r="F1048" s="23" t="s">
        <v>49</v>
      </c>
      <c r="G1048" s="23" t="s">
        <v>3</v>
      </c>
      <c r="I1048" s="23" t="s">
        <v>1538</v>
      </c>
      <c r="J1048" s="15" t="s">
        <v>553</v>
      </c>
    </row>
    <row r="1049" ht="14.25" customHeight="1">
      <c r="A1049" s="24">
        <v>1048.0</v>
      </c>
      <c r="E1049" s="23" t="s">
        <v>1806</v>
      </c>
      <c r="F1049" s="23" t="s">
        <v>49</v>
      </c>
      <c r="G1049" s="23" t="s">
        <v>3</v>
      </c>
      <c r="I1049" s="23" t="s">
        <v>1538</v>
      </c>
      <c r="J1049" s="15" t="s">
        <v>553</v>
      </c>
    </row>
    <row r="1050" ht="14.25" customHeight="1">
      <c r="A1050" s="24">
        <v>1049.0</v>
      </c>
      <c r="E1050" s="23" t="s">
        <v>1806</v>
      </c>
      <c r="F1050" s="23" t="s">
        <v>49</v>
      </c>
      <c r="G1050" s="23" t="s">
        <v>3</v>
      </c>
      <c r="I1050" s="23" t="s">
        <v>1538</v>
      </c>
      <c r="J1050" s="15" t="s">
        <v>553</v>
      </c>
    </row>
    <row r="1051" ht="14.25" customHeight="1">
      <c r="A1051" s="24">
        <v>1050.0</v>
      </c>
      <c r="E1051" s="23" t="s">
        <v>1806</v>
      </c>
      <c r="F1051" s="23" t="s">
        <v>49</v>
      </c>
      <c r="G1051" s="23" t="s">
        <v>3</v>
      </c>
      <c r="I1051" s="23" t="s">
        <v>1538</v>
      </c>
      <c r="J1051" s="15" t="s">
        <v>553</v>
      </c>
    </row>
    <row r="1052" ht="14.25" customHeight="1">
      <c r="A1052" s="24">
        <v>1051.0</v>
      </c>
      <c r="E1052" s="23" t="s">
        <v>1806</v>
      </c>
      <c r="F1052" s="23" t="s">
        <v>49</v>
      </c>
      <c r="G1052" s="23" t="s">
        <v>3</v>
      </c>
      <c r="I1052" s="23" t="s">
        <v>1538</v>
      </c>
      <c r="J1052" s="15" t="s">
        <v>553</v>
      </c>
    </row>
    <row r="1053" ht="14.25" customHeight="1">
      <c r="A1053" s="24">
        <v>1052.0</v>
      </c>
      <c r="E1053" s="23" t="s">
        <v>1806</v>
      </c>
      <c r="F1053" s="23" t="s">
        <v>49</v>
      </c>
      <c r="G1053" s="23" t="s">
        <v>3</v>
      </c>
      <c r="I1053" s="23" t="s">
        <v>1538</v>
      </c>
      <c r="J1053" s="15" t="s">
        <v>553</v>
      </c>
    </row>
    <row r="1054" ht="14.25" customHeight="1">
      <c r="A1054" s="24">
        <v>1053.0</v>
      </c>
      <c r="E1054" s="23" t="s">
        <v>1806</v>
      </c>
      <c r="F1054" s="23" t="s">
        <v>49</v>
      </c>
      <c r="G1054" s="23" t="s">
        <v>3</v>
      </c>
      <c r="I1054" s="23" t="s">
        <v>1538</v>
      </c>
      <c r="J1054" s="15" t="s">
        <v>553</v>
      </c>
    </row>
    <row r="1055" ht="14.25" customHeight="1">
      <c r="A1055" s="24">
        <v>1054.0</v>
      </c>
      <c r="E1055" s="23" t="s">
        <v>1806</v>
      </c>
      <c r="F1055" s="23" t="s">
        <v>49</v>
      </c>
      <c r="G1055" s="23" t="s">
        <v>3</v>
      </c>
      <c r="I1055" s="23" t="s">
        <v>1538</v>
      </c>
      <c r="J1055" s="15" t="s">
        <v>553</v>
      </c>
    </row>
    <row r="1056" ht="14.25" customHeight="1">
      <c r="A1056" s="24">
        <v>1055.0</v>
      </c>
      <c r="E1056" s="23" t="s">
        <v>1806</v>
      </c>
      <c r="F1056" s="23" t="s">
        <v>49</v>
      </c>
      <c r="G1056" s="23" t="s">
        <v>3</v>
      </c>
      <c r="I1056" s="23" t="s">
        <v>1538</v>
      </c>
      <c r="J1056" s="15" t="s">
        <v>553</v>
      </c>
    </row>
    <row r="1057" ht="14.25" customHeight="1">
      <c r="A1057" s="24">
        <v>1056.0</v>
      </c>
      <c r="E1057" s="23" t="s">
        <v>1806</v>
      </c>
      <c r="F1057" s="23" t="s">
        <v>49</v>
      </c>
      <c r="G1057" s="23" t="s">
        <v>3</v>
      </c>
      <c r="I1057" s="23" t="s">
        <v>1538</v>
      </c>
      <c r="J1057" s="15" t="s">
        <v>553</v>
      </c>
    </row>
    <row r="1058" ht="14.25" customHeight="1">
      <c r="A1058" s="24">
        <v>1057.0</v>
      </c>
      <c r="E1058" s="23" t="s">
        <v>1806</v>
      </c>
      <c r="F1058" s="23" t="s">
        <v>49</v>
      </c>
      <c r="G1058" s="23" t="s">
        <v>3</v>
      </c>
      <c r="I1058" s="23" t="s">
        <v>1538</v>
      </c>
      <c r="J1058" s="15" t="s">
        <v>553</v>
      </c>
    </row>
    <row r="1059" ht="14.25" customHeight="1">
      <c r="A1059" s="24">
        <v>1058.0</v>
      </c>
      <c r="E1059" s="23" t="s">
        <v>1806</v>
      </c>
      <c r="F1059" s="23" t="s">
        <v>49</v>
      </c>
      <c r="G1059" s="23" t="s">
        <v>3</v>
      </c>
      <c r="I1059" s="23" t="s">
        <v>1538</v>
      </c>
      <c r="J1059" s="15" t="s">
        <v>553</v>
      </c>
    </row>
    <row r="1060" ht="14.25" customHeight="1">
      <c r="A1060" s="24">
        <v>1059.0</v>
      </c>
      <c r="E1060" s="23" t="s">
        <v>1806</v>
      </c>
      <c r="F1060" s="23" t="s">
        <v>49</v>
      </c>
      <c r="G1060" s="23" t="s">
        <v>3</v>
      </c>
      <c r="I1060" s="23" t="s">
        <v>1538</v>
      </c>
      <c r="J1060" s="15" t="s">
        <v>553</v>
      </c>
    </row>
    <row r="1061" ht="14.25" customHeight="1">
      <c r="A1061" s="24">
        <v>1060.0</v>
      </c>
      <c r="E1061" s="23" t="s">
        <v>1806</v>
      </c>
      <c r="F1061" s="23" t="s">
        <v>49</v>
      </c>
      <c r="G1061" s="23" t="s">
        <v>3</v>
      </c>
      <c r="I1061" s="23" t="s">
        <v>1538</v>
      </c>
      <c r="J1061" s="15" t="s">
        <v>553</v>
      </c>
    </row>
    <row r="1062" ht="14.25" customHeight="1">
      <c r="A1062" s="24">
        <v>1061.0</v>
      </c>
      <c r="E1062" s="23" t="s">
        <v>1806</v>
      </c>
      <c r="F1062" s="23" t="s">
        <v>49</v>
      </c>
      <c r="G1062" s="23" t="s">
        <v>3</v>
      </c>
      <c r="I1062" s="23" t="s">
        <v>1538</v>
      </c>
      <c r="J1062" s="15" t="s">
        <v>553</v>
      </c>
    </row>
    <row r="1063" ht="14.25" customHeight="1">
      <c r="A1063" s="24">
        <v>1062.0</v>
      </c>
      <c r="E1063" s="23" t="s">
        <v>1806</v>
      </c>
      <c r="F1063" s="23" t="s">
        <v>49</v>
      </c>
      <c r="G1063" s="23" t="s">
        <v>3</v>
      </c>
      <c r="I1063" s="23" t="s">
        <v>1538</v>
      </c>
      <c r="J1063" s="15" t="s">
        <v>553</v>
      </c>
    </row>
    <row r="1064" ht="14.25" customHeight="1">
      <c r="A1064" s="24">
        <v>1063.0</v>
      </c>
      <c r="E1064" s="23" t="s">
        <v>1806</v>
      </c>
      <c r="F1064" s="23" t="s">
        <v>49</v>
      </c>
      <c r="G1064" s="23" t="s">
        <v>3</v>
      </c>
      <c r="I1064" s="23" t="s">
        <v>1538</v>
      </c>
      <c r="J1064" s="15" t="s">
        <v>553</v>
      </c>
    </row>
    <row r="1065" ht="14.25" customHeight="1">
      <c r="A1065" s="24">
        <v>1064.0</v>
      </c>
      <c r="E1065" s="23" t="s">
        <v>1806</v>
      </c>
      <c r="F1065" s="23" t="s">
        <v>49</v>
      </c>
      <c r="G1065" s="23" t="s">
        <v>3</v>
      </c>
      <c r="I1065" s="23" t="s">
        <v>1538</v>
      </c>
      <c r="J1065" s="15" t="s">
        <v>553</v>
      </c>
    </row>
    <row r="1066" ht="14.25" customHeight="1">
      <c r="A1066" s="24">
        <v>1065.0</v>
      </c>
      <c r="E1066" s="23" t="s">
        <v>1806</v>
      </c>
      <c r="F1066" s="23" t="s">
        <v>49</v>
      </c>
      <c r="G1066" s="23" t="s">
        <v>3</v>
      </c>
      <c r="I1066" s="23" t="s">
        <v>1538</v>
      </c>
      <c r="J1066" s="15" t="s">
        <v>553</v>
      </c>
    </row>
    <row r="1067" ht="14.25" customHeight="1">
      <c r="A1067" s="24">
        <v>1066.0</v>
      </c>
      <c r="E1067" s="23" t="s">
        <v>1806</v>
      </c>
      <c r="F1067" s="23" t="s">
        <v>49</v>
      </c>
      <c r="G1067" s="23" t="s">
        <v>3</v>
      </c>
      <c r="I1067" s="23" t="s">
        <v>1538</v>
      </c>
      <c r="J1067" s="15" t="s">
        <v>553</v>
      </c>
    </row>
    <row r="1068" ht="14.25" customHeight="1">
      <c r="A1068" s="24">
        <v>1067.0</v>
      </c>
      <c r="E1068" s="23" t="s">
        <v>1806</v>
      </c>
      <c r="F1068" s="23" t="s">
        <v>49</v>
      </c>
      <c r="G1068" s="23" t="s">
        <v>3</v>
      </c>
      <c r="I1068" s="23" t="s">
        <v>1538</v>
      </c>
      <c r="J1068" s="15" t="s">
        <v>553</v>
      </c>
    </row>
    <row r="1069" ht="14.25" customHeight="1">
      <c r="A1069" s="24">
        <v>1068.0</v>
      </c>
      <c r="E1069" s="23" t="s">
        <v>1806</v>
      </c>
      <c r="F1069" s="23" t="s">
        <v>49</v>
      </c>
      <c r="G1069" s="23" t="s">
        <v>3</v>
      </c>
      <c r="I1069" s="23" t="s">
        <v>1538</v>
      </c>
      <c r="J1069" s="15" t="s">
        <v>553</v>
      </c>
    </row>
    <row r="1070" ht="14.25" customHeight="1">
      <c r="A1070" s="24">
        <v>1069.0</v>
      </c>
      <c r="E1070" s="23" t="s">
        <v>1806</v>
      </c>
      <c r="F1070" s="23" t="s">
        <v>49</v>
      </c>
      <c r="G1070" s="23" t="s">
        <v>3</v>
      </c>
      <c r="I1070" s="23" t="s">
        <v>1538</v>
      </c>
      <c r="J1070" s="15" t="s">
        <v>553</v>
      </c>
    </row>
    <row r="1071" ht="14.25" customHeight="1">
      <c r="A1071" s="24">
        <v>1070.0</v>
      </c>
      <c r="E1071" s="23" t="s">
        <v>1806</v>
      </c>
      <c r="F1071" s="23" t="s">
        <v>49</v>
      </c>
      <c r="G1071" s="23" t="s">
        <v>3</v>
      </c>
      <c r="I1071" s="23" t="s">
        <v>1538</v>
      </c>
      <c r="J1071" s="15" t="s">
        <v>553</v>
      </c>
    </row>
    <row r="1072" ht="14.25" customHeight="1">
      <c r="A1072" s="24">
        <v>1071.0</v>
      </c>
      <c r="E1072" s="23" t="s">
        <v>1806</v>
      </c>
      <c r="F1072" s="23" t="s">
        <v>49</v>
      </c>
      <c r="G1072" s="23" t="s">
        <v>3</v>
      </c>
      <c r="I1072" s="23" t="s">
        <v>1538</v>
      </c>
      <c r="J1072" s="15" t="s">
        <v>553</v>
      </c>
    </row>
    <row r="1073" ht="14.25" customHeight="1">
      <c r="A1073" s="24">
        <v>1072.0</v>
      </c>
      <c r="E1073" s="23" t="s">
        <v>1806</v>
      </c>
      <c r="F1073" s="23" t="s">
        <v>49</v>
      </c>
      <c r="G1073" s="23" t="s">
        <v>3</v>
      </c>
      <c r="I1073" s="23" t="s">
        <v>1538</v>
      </c>
      <c r="J1073" s="15" t="s">
        <v>553</v>
      </c>
    </row>
    <row r="1074" ht="14.25" customHeight="1">
      <c r="A1074" s="24">
        <v>1073.0</v>
      </c>
      <c r="E1074" s="23" t="s">
        <v>1806</v>
      </c>
      <c r="F1074" s="23" t="s">
        <v>49</v>
      </c>
      <c r="G1074" s="23" t="s">
        <v>3</v>
      </c>
      <c r="I1074" s="23" t="s">
        <v>1538</v>
      </c>
      <c r="J1074" s="15" t="s">
        <v>553</v>
      </c>
    </row>
    <row r="1075" ht="14.25" customHeight="1">
      <c r="A1075" s="24">
        <v>1074.0</v>
      </c>
      <c r="E1075" s="23" t="s">
        <v>1806</v>
      </c>
      <c r="F1075" s="23" t="s">
        <v>49</v>
      </c>
      <c r="G1075" s="23" t="s">
        <v>3</v>
      </c>
      <c r="I1075" s="23" t="s">
        <v>1538</v>
      </c>
      <c r="J1075" s="15" t="s">
        <v>553</v>
      </c>
    </row>
    <row r="1076" ht="14.25" customHeight="1">
      <c r="A1076" s="24">
        <v>1075.0</v>
      </c>
      <c r="E1076" s="23" t="s">
        <v>1806</v>
      </c>
      <c r="F1076" s="23" t="s">
        <v>49</v>
      </c>
      <c r="G1076" s="23" t="s">
        <v>3</v>
      </c>
      <c r="I1076" s="23" t="s">
        <v>1538</v>
      </c>
      <c r="J1076" s="15" t="s">
        <v>553</v>
      </c>
    </row>
    <row r="1077" ht="14.25" customHeight="1">
      <c r="A1077" s="24">
        <v>1076.0</v>
      </c>
      <c r="E1077" s="23" t="s">
        <v>1806</v>
      </c>
      <c r="F1077" s="23" t="s">
        <v>49</v>
      </c>
      <c r="G1077" s="23" t="s">
        <v>3</v>
      </c>
      <c r="I1077" s="23" t="s">
        <v>1538</v>
      </c>
      <c r="J1077" s="15" t="s">
        <v>553</v>
      </c>
    </row>
    <row r="1078" ht="14.25" customHeight="1">
      <c r="A1078" s="24">
        <v>1077.0</v>
      </c>
      <c r="E1078" s="23" t="s">
        <v>1806</v>
      </c>
      <c r="F1078" s="23" t="s">
        <v>49</v>
      </c>
      <c r="G1078" s="23" t="s">
        <v>3</v>
      </c>
      <c r="I1078" s="23" t="s">
        <v>1538</v>
      </c>
      <c r="J1078" s="15" t="s">
        <v>553</v>
      </c>
    </row>
    <row r="1079" ht="14.25" customHeight="1">
      <c r="A1079" s="24">
        <v>1078.0</v>
      </c>
      <c r="E1079" s="23" t="s">
        <v>1806</v>
      </c>
      <c r="F1079" s="23" t="s">
        <v>49</v>
      </c>
      <c r="G1079" s="23" t="s">
        <v>3</v>
      </c>
      <c r="I1079" s="23" t="s">
        <v>1538</v>
      </c>
      <c r="J1079" s="15" t="s">
        <v>553</v>
      </c>
    </row>
    <row r="1080" ht="14.25" customHeight="1">
      <c r="A1080" s="24">
        <v>1079.0</v>
      </c>
      <c r="E1080" s="23" t="s">
        <v>1806</v>
      </c>
      <c r="F1080" s="23" t="s">
        <v>49</v>
      </c>
      <c r="G1080" s="23" t="s">
        <v>3</v>
      </c>
      <c r="I1080" s="23" t="s">
        <v>1538</v>
      </c>
      <c r="J1080" s="15" t="s">
        <v>553</v>
      </c>
    </row>
    <row r="1081" ht="14.25" customHeight="1">
      <c r="A1081" s="24">
        <v>1080.0</v>
      </c>
      <c r="E1081" s="23" t="s">
        <v>1806</v>
      </c>
      <c r="F1081" s="23" t="s">
        <v>49</v>
      </c>
      <c r="G1081" s="23" t="s">
        <v>3</v>
      </c>
      <c r="I1081" s="23" t="s">
        <v>1538</v>
      </c>
      <c r="J1081" s="15" t="s">
        <v>553</v>
      </c>
    </row>
    <row r="1082" ht="14.25" customHeight="1">
      <c r="A1082" s="24">
        <v>1081.0</v>
      </c>
      <c r="E1082" s="23" t="s">
        <v>1806</v>
      </c>
      <c r="F1082" s="23" t="s">
        <v>49</v>
      </c>
      <c r="G1082" s="23" t="s">
        <v>3</v>
      </c>
      <c r="I1082" s="23" t="s">
        <v>1538</v>
      </c>
      <c r="J1082" s="15" t="s">
        <v>553</v>
      </c>
    </row>
    <row r="1083" ht="14.25" customHeight="1">
      <c r="A1083" s="24">
        <v>1082.0</v>
      </c>
      <c r="E1083" s="23" t="s">
        <v>1806</v>
      </c>
      <c r="F1083" s="23" t="s">
        <v>49</v>
      </c>
      <c r="G1083" s="23" t="s">
        <v>3</v>
      </c>
      <c r="I1083" s="23" t="s">
        <v>1538</v>
      </c>
      <c r="J1083" s="15" t="s">
        <v>553</v>
      </c>
    </row>
    <row r="1084" ht="14.25" customHeight="1">
      <c r="A1084" s="24">
        <v>1083.0</v>
      </c>
      <c r="E1084" s="23" t="s">
        <v>1806</v>
      </c>
      <c r="F1084" s="23" t="s">
        <v>49</v>
      </c>
      <c r="G1084" s="23" t="s">
        <v>3</v>
      </c>
      <c r="I1084" s="23" t="s">
        <v>1538</v>
      </c>
      <c r="J1084" s="15" t="s">
        <v>553</v>
      </c>
    </row>
    <row r="1085" ht="14.25" customHeight="1">
      <c r="A1085" s="24">
        <v>1084.0</v>
      </c>
      <c r="E1085" s="23" t="s">
        <v>1806</v>
      </c>
      <c r="F1085" s="23" t="s">
        <v>49</v>
      </c>
      <c r="G1085" s="23" t="s">
        <v>3</v>
      </c>
      <c r="I1085" s="23" t="s">
        <v>1538</v>
      </c>
      <c r="J1085" s="15" t="s">
        <v>553</v>
      </c>
    </row>
    <row r="1086" ht="14.25" customHeight="1">
      <c r="A1086" s="24">
        <v>1085.0</v>
      </c>
      <c r="E1086" s="23" t="s">
        <v>1806</v>
      </c>
      <c r="F1086" s="23" t="s">
        <v>49</v>
      </c>
      <c r="G1086" s="23" t="s">
        <v>3</v>
      </c>
      <c r="I1086" s="23" t="s">
        <v>1538</v>
      </c>
      <c r="J1086" s="15" t="s">
        <v>553</v>
      </c>
    </row>
    <row r="1087" ht="14.25" customHeight="1">
      <c r="A1087" s="24">
        <v>1086.0</v>
      </c>
      <c r="E1087" s="23" t="s">
        <v>1806</v>
      </c>
      <c r="F1087" s="23" t="s">
        <v>49</v>
      </c>
      <c r="G1087" s="23" t="s">
        <v>3</v>
      </c>
      <c r="I1087" s="23" t="s">
        <v>1538</v>
      </c>
      <c r="J1087" s="15" t="s">
        <v>553</v>
      </c>
    </row>
    <row r="1088" ht="14.25" customHeight="1">
      <c r="A1088" s="24">
        <v>1087.0</v>
      </c>
      <c r="E1088" s="23" t="s">
        <v>1806</v>
      </c>
      <c r="F1088" s="23" t="s">
        <v>49</v>
      </c>
      <c r="G1088" s="23" t="s">
        <v>3</v>
      </c>
      <c r="I1088" s="23" t="s">
        <v>1538</v>
      </c>
      <c r="J1088" s="15" t="s">
        <v>553</v>
      </c>
    </row>
    <row r="1089" ht="14.25" customHeight="1">
      <c r="A1089" s="24">
        <v>1088.0</v>
      </c>
      <c r="E1089" s="23" t="s">
        <v>1806</v>
      </c>
      <c r="F1089" s="23" t="s">
        <v>49</v>
      </c>
      <c r="G1089" s="23" t="s">
        <v>3</v>
      </c>
      <c r="I1089" s="23" t="s">
        <v>1538</v>
      </c>
      <c r="J1089" s="15" t="s">
        <v>553</v>
      </c>
    </row>
    <row r="1090" ht="14.25" customHeight="1">
      <c r="A1090" s="24">
        <v>1089.0</v>
      </c>
      <c r="E1090" s="23" t="s">
        <v>1806</v>
      </c>
      <c r="F1090" s="23" t="s">
        <v>49</v>
      </c>
      <c r="G1090" s="23" t="s">
        <v>3</v>
      </c>
      <c r="I1090" s="23" t="s">
        <v>1538</v>
      </c>
      <c r="J1090" s="15" t="s">
        <v>553</v>
      </c>
    </row>
    <row r="1091" ht="14.25" customHeight="1">
      <c r="A1091" s="24">
        <v>1090.0</v>
      </c>
      <c r="E1091" s="23" t="s">
        <v>1806</v>
      </c>
      <c r="F1091" s="23" t="s">
        <v>49</v>
      </c>
      <c r="G1091" s="23" t="s">
        <v>3</v>
      </c>
      <c r="I1091" s="23" t="s">
        <v>1538</v>
      </c>
      <c r="J1091" s="15" t="s">
        <v>553</v>
      </c>
    </row>
    <row r="1092" ht="14.25" customHeight="1">
      <c r="A1092" s="24">
        <v>1091.0</v>
      </c>
      <c r="E1092" s="23" t="s">
        <v>1806</v>
      </c>
      <c r="F1092" s="23" t="s">
        <v>49</v>
      </c>
      <c r="G1092" s="23" t="s">
        <v>3</v>
      </c>
      <c r="I1092" s="23" t="s">
        <v>1538</v>
      </c>
      <c r="J1092" s="15" t="s">
        <v>553</v>
      </c>
    </row>
    <row r="1093" ht="14.25" customHeight="1">
      <c r="A1093" s="24">
        <v>1092.0</v>
      </c>
      <c r="E1093" s="23" t="s">
        <v>1806</v>
      </c>
      <c r="F1093" s="23" t="s">
        <v>49</v>
      </c>
      <c r="G1093" s="23" t="s">
        <v>3</v>
      </c>
      <c r="I1093" s="23" t="s">
        <v>1538</v>
      </c>
      <c r="J1093" s="15" t="s">
        <v>553</v>
      </c>
    </row>
    <row r="1094" ht="14.25" customHeight="1">
      <c r="A1094" s="24">
        <v>1093.0</v>
      </c>
      <c r="E1094" s="23" t="s">
        <v>1806</v>
      </c>
      <c r="F1094" s="23" t="s">
        <v>49</v>
      </c>
      <c r="G1094" s="23" t="s">
        <v>3</v>
      </c>
      <c r="I1094" s="23" t="s">
        <v>1538</v>
      </c>
      <c r="J1094" s="15" t="s">
        <v>553</v>
      </c>
    </row>
    <row r="1095" ht="14.25" customHeight="1">
      <c r="A1095" s="24">
        <v>1094.0</v>
      </c>
      <c r="E1095" s="23" t="s">
        <v>1806</v>
      </c>
      <c r="F1095" s="23" t="s">
        <v>49</v>
      </c>
      <c r="G1095" s="23" t="s">
        <v>3</v>
      </c>
      <c r="I1095" s="23" t="s">
        <v>1538</v>
      </c>
      <c r="J1095" s="15" t="s">
        <v>553</v>
      </c>
    </row>
    <row r="1096" ht="14.25" customHeight="1">
      <c r="A1096" s="24">
        <v>1095.0</v>
      </c>
      <c r="E1096" s="23" t="s">
        <v>1806</v>
      </c>
      <c r="F1096" s="23" t="s">
        <v>49</v>
      </c>
      <c r="G1096" s="23" t="s">
        <v>3</v>
      </c>
      <c r="I1096" s="23" t="s">
        <v>1538</v>
      </c>
      <c r="J1096" s="15" t="s">
        <v>553</v>
      </c>
    </row>
    <row r="1097" ht="14.25" customHeight="1">
      <c r="A1097" s="24">
        <v>1096.0</v>
      </c>
      <c r="E1097" s="23" t="s">
        <v>1806</v>
      </c>
      <c r="F1097" s="23" t="s">
        <v>49</v>
      </c>
      <c r="G1097" s="23" t="s">
        <v>3</v>
      </c>
      <c r="I1097" s="23" t="s">
        <v>1538</v>
      </c>
      <c r="J1097" s="15" t="s">
        <v>553</v>
      </c>
    </row>
    <row r="1098" ht="14.25" customHeight="1">
      <c r="A1098" s="24">
        <v>1097.0</v>
      </c>
      <c r="E1098" s="23" t="s">
        <v>1806</v>
      </c>
      <c r="F1098" s="23" t="s">
        <v>49</v>
      </c>
      <c r="G1098" s="23" t="s">
        <v>3</v>
      </c>
      <c r="I1098" s="23" t="s">
        <v>1538</v>
      </c>
      <c r="J1098" s="15" t="s">
        <v>553</v>
      </c>
    </row>
    <row r="1099" ht="14.25" customHeight="1">
      <c r="A1099" s="24">
        <v>1098.0</v>
      </c>
      <c r="E1099" s="23" t="s">
        <v>1806</v>
      </c>
      <c r="F1099" s="23" t="s">
        <v>49</v>
      </c>
      <c r="G1099" s="23" t="s">
        <v>3</v>
      </c>
      <c r="I1099" s="23" t="s">
        <v>1538</v>
      </c>
      <c r="J1099" s="15" t="s">
        <v>553</v>
      </c>
    </row>
    <row r="1100" ht="14.25" customHeight="1">
      <c r="A1100" s="24">
        <v>1099.0</v>
      </c>
      <c r="E1100" s="23" t="s">
        <v>1806</v>
      </c>
      <c r="F1100" s="23" t="s">
        <v>49</v>
      </c>
      <c r="G1100" s="23" t="s">
        <v>3</v>
      </c>
      <c r="I1100" s="23" t="s">
        <v>1538</v>
      </c>
      <c r="J1100" s="15" t="s">
        <v>553</v>
      </c>
    </row>
    <row r="1101" ht="14.25" customHeight="1">
      <c r="A1101" s="24">
        <v>1100.0</v>
      </c>
      <c r="E1101" s="23" t="s">
        <v>1806</v>
      </c>
      <c r="F1101" s="23" t="s">
        <v>49</v>
      </c>
      <c r="G1101" s="23" t="s">
        <v>3</v>
      </c>
      <c r="I1101" s="23" t="s">
        <v>1538</v>
      </c>
      <c r="J1101" s="15" t="s">
        <v>553</v>
      </c>
    </row>
    <row r="1102" ht="14.25" customHeight="1">
      <c r="A1102" s="24">
        <v>1101.0</v>
      </c>
      <c r="E1102" s="23" t="s">
        <v>1806</v>
      </c>
      <c r="F1102" s="23" t="s">
        <v>49</v>
      </c>
      <c r="G1102" s="23" t="s">
        <v>3</v>
      </c>
      <c r="I1102" s="23" t="s">
        <v>1538</v>
      </c>
      <c r="J1102" s="15" t="s">
        <v>553</v>
      </c>
    </row>
    <row r="1103" ht="14.25" customHeight="1">
      <c r="A1103" s="24">
        <v>1102.0</v>
      </c>
      <c r="E1103" s="23" t="s">
        <v>1806</v>
      </c>
      <c r="F1103" s="23" t="s">
        <v>49</v>
      </c>
      <c r="G1103" s="23" t="s">
        <v>3</v>
      </c>
      <c r="I1103" s="23" t="s">
        <v>1538</v>
      </c>
      <c r="J1103" s="15" t="s">
        <v>553</v>
      </c>
    </row>
    <row r="1104" ht="14.25" customHeight="1">
      <c r="A1104" s="24">
        <v>1103.0</v>
      </c>
      <c r="E1104" s="23" t="s">
        <v>1806</v>
      </c>
      <c r="F1104" s="23" t="s">
        <v>49</v>
      </c>
      <c r="G1104" s="23" t="s">
        <v>3</v>
      </c>
      <c r="I1104" s="23" t="s">
        <v>1538</v>
      </c>
      <c r="J1104" s="15" t="s">
        <v>553</v>
      </c>
    </row>
    <row r="1105" ht="14.25" customHeight="1">
      <c r="A1105" s="24">
        <v>1104.0</v>
      </c>
      <c r="E1105" s="23" t="s">
        <v>1806</v>
      </c>
      <c r="F1105" s="23" t="s">
        <v>49</v>
      </c>
      <c r="G1105" s="23" t="s">
        <v>3</v>
      </c>
      <c r="I1105" s="23" t="s">
        <v>1538</v>
      </c>
      <c r="J1105" s="15" t="s">
        <v>553</v>
      </c>
    </row>
    <row r="1106" ht="14.25" customHeight="1">
      <c r="A1106" s="24">
        <v>1105.0</v>
      </c>
      <c r="E1106" s="23" t="s">
        <v>1806</v>
      </c>
      <c r="F1106" s="23" t="s">
        <v>49</v>
      </c>
      <c r="G1106" s="23" t="s">
        <v>3</v>
      </c>
      <c r="I1106" s="23" t="s">
        <v>1538</v>
      </c>
      <c r="J1106" s="15" t="s">
        <v>553</v>
      </c>
    </row>
    <row r="1107" ht="14.25" customHeight="1">
      <c r="A1107" s="24">
        <v>1106.0</v>
      </c>
      <c r="E1107" s="23" t="s">
        <v>1806</v>
      </c>
      <c r="F1107" s="23" t="s">
        <v>49</v>
      </c>
      <c r="G1107" s="23" t="s">
        <v>3</v>
      </c>
      <c r="I1107" s="23" t="s">
        <v>1538</v>
      </c>
      <c r="J1107" s="15" t="s">
        <v>553</v>
      </c>
    </row>
    <row r="1108" ht="14.25" customHeight="1">
      <c r="A1108" s="24">
        <v>1107.0</v>
      </c>
      <c r="E1108" s="23" t="s">
        <v>1806</v>
      </c>
      <c r="F1108" s="23" t="s">
        <v>49</v>
      </c>
      <c r="G1108" s="23" t="s">
        <v>3</v>
      </c>
      <c r="I1108" s="23" t="s">
        <v>1538</v>
      </c>
      <c r="J1108" s="15" t="s">
        <v>553</v>
      </c>
    </row>
    <row r="1109" ht="14.25" customHeight="1">
      <c r="A1109" s="24">
        <v>1108.0</v>
      </c>
      <c r="E1109" s="23" t="s">
        <v>1806</v>
      </c>
      <c r="F1109" s="23" t="s">
        <v>49</v>
      </c>
      <c r="G1109" s="23" t="s">
        <v>3</v>
      </c>
      <c r="I1109" s="23" t="s">
        <v>1538</v>
      </c>
      <c r="J1109" s="15" t="s">
        <v>553</v>
      </c>
    </row>
    <row r="1110" ht="14.25" customHeight="1">
      <c r="A1110" s="24">
        <v>1109.0</v>
      </c>
      <c r="E1110" s="23" t="s">
        <v>1806</v>
      </c>
      <c r="F1110" s="23" t="s">
        <v>49</v>
      </c>
      <c r="G1110" s="23" t="s">
        <v>3</v>
      </c>
      <c r="I1110" s="23" t="s">
        <v>1538</v>
      </c>
      <c r="J1110" s="15" t="s">
        <v>553</v>
      </c>
    </row>
    <row r="1111" ht="14.25" customHeight="1">
      <c r="A1111" s="24">
        <v>1110.0</v>
      </c>
      <c r="E1111" s="23" t="s">
        <v>1806</v>
      </c>
      <c r="F1111" s="23" t="s">
        <v>49</v>
      </c>
      <c r="G1111" s="23" t="s">
        <v>3</v>
      </c>
      <c r="I1111" s="23" t="s">
        <v>1538</v>
      </c>
      <c r="J1111" s="15" t="s">
        <v>553</v>
      </c>
    </row>
    <row r="1112" ht="14.25" customHeight="1">
      <c r="A1112" s="24">
        <v>1111.0</v>
      </c>
      <c r="E1112" s="23" t="s">
        <v>1806</v>
      </c>
      <c r="F1112" s="23" t="s">
        <v>49</v>
      </c>
      <c r="G1112" s="23" t="s">
        <v>3</v>
      </c>
      <c r="I1112" s="23" t="s">
        <v>1538</v>
      </c>
      <c r="J1112" s="15" t="s">
        <v>553</v>
      </c>
    </row>
    <row r="1113" ht="14.25" customHeight="1">
      <c r="A1113" s="24">
        <v>1112.0</v>
      </c>
      <c r="E1113" s="23" t="s">
        <v>1806</v>
      </c>
      <c r="F1113" s="23" t="s">
        <v>49</v>
      </c>
      <c r="G1113" s="23" t="s">
        <v>3</v>
      </c>
      <c r="I1113" s="23" t="s">
        <v>1538</v>
      </c>
      <c r="J1113" s="15" t="s">
        <v>553</v>
      </c>
    </row>
    <row r="1114" ht="14.25" customHeight="1">
      <c r="A1114" s="24">
        <v>1113.0</v>
      </c>
      <c r="E1114" s="23" t="s">
        <v>1806</v>
      </c>
      <c r="F1114" s="23" t="s">
        <v>49</v>
      </c>
      <c r="G1114" s="23" t="s">
        <v>3</v>
      </c>
      <c r="I1114" s="23" t="s">
        <v>1538</v>
      </c>
      <c r="J1114" s="15" t="s">
        <v>553</v>
      </c>
    </row>
    <row r="1115" ht="14.25" customHeight="1">
      <c r="A1115" s="24">
        <v>1114.0</v>
      </c>
      <c r="E1115" s="23" t="s">
        <v>1806</v>
      </c>
      <c r="F1115" s="23" t="s">
        <v>49</v>
      </c>
      <c r="G1115" s="23" t="s">
        <v>3</v>
      </c>
      <c r="I1115" s="23" t="s">
        <v>1538</v>
      </c>
      <c r="J1115" s="15" t="s">
        <v>553</v>
      </c>
    </row>
    <row r="1116" ht="14.25" customHeight="1">
      <c r="A1116" s="24">
        <v>1115.0</v>
      </c>
      <c r="E1116" s="23" t="s">
        <v>1806</v>
      </c>
      <c r="F1116" s="23" t="s">
        <v>49</v>
      </c>
      <c r="G1116" s="23" t="s">
        <v>3</v>
      </c>
      <c r="I1116" s="23" t="s">
        <v>1538</v>
      </c>
      <c r="J1116" s="15" t="s">
        <v>553</v>
      </c>
    </row>
    <row r="1117" ht="14.25" customHeight="1">
      <c r="A1117" s="24">
        <v>1116.0</v>
      </c>
      <c r="E1117" s="23" t="s">
        <v>1806</v>
      </c>
      <c r="F1117" s="23" t="s">
        <v>49</v>
      </c>
      <c r="G1117" s="23" t="s">
        <v>3</v>
      </c>
      <c r="I1117" s="23" t="s">
        <v>1538</v>
      </c>
      <c r="J1117" s="15" t="s">
        <v>553</v>
      </c>
    </row>
    <row r="1118" ht="14.25" customHeight="1">
      <c r="A1118" s="24">
        <v>1117.0</v>
      </c>
      <c r="E1118" s="23" t="s">
        <v>1806</v>
      </c>
      <c r="F1118" s="23" t="s">
        <v>49</v>
      </c>
      <c r="G1118" s="23" t="s">
        <v>3</v>
      </c>
      <c r="I1118" s="23" t="s">
        <v>1538</v>
      </c>
      <c r="J1118" s="15" t="s">
        <v>553</v>
      </c>
    </row>
    <row r="1119" ht="14.25" customHeight="1">
      <c r="A1119" s="24">
        <v>1118.0</v>
      </c>
      <c r="E1119" s="23" t="s">
        <v>1806</v>
      </c>
      <c r="F1119" s="23" t="s">
        <v>49</v>
      </c>
      <c r="G1119" s="23" t="s">
        <v>3</v>
      </c>
      <c r="I1119" s="23" t="s">
        <v>1538</v>
      </c>
      <c r="J1119" s="15" t="s">
        <v>553</v>
      </c>
    </row>
    <row r="1120" ht="14.25" customHeight="1">
      <c r="A1120" s="24">
        <v>1119.0</v>
      </c>
      <c r="B1120" s="28" t="s">
        <v>1807</v>
      </c>
      <c r="E1120" s="28"/>
      <c r="F1120" s="23" t="s">
        <v>67</v>
      </c>
      <c r="G1120" s="23" t="s">
        <v>3</v>
      </c>
      <c r="I1120" s="23" t="s">
        <v>1538</v>
      </c>
      <c r="J1120" s="15" t="s">
        <v>1808</v>
      </c>
    </row>
    <row r="1121" ht="14.25" customHeight="1">
      <c r="A1121" s="24">
        <v>1120.0</v>
      </c>
      <c r="B1121" s="28" t="s">
        <v>1807</v>
      </c>
      <c r="E1121" s="28"/>
      <c r="F1121" s="23" t="s">
        <v>67</v>
      </c>
      <c r="G1121" s="23" t="s">
        <v>3</v>
      </c>
      <c r="I1121" s="23" t="s">
        <v>1538</v>
      </c>
      <c r="J1121" s="15" t="s">
        <v>1808</v>
      </c>
    </row>
    <row r="1122" ht="14.25" customHeight="1">
      <c r="A1122" s="24">
        <v>1121.0</v>
      </c>
      <c r="B1122" s="28" t="s">
        <v>1807</v>
      </c>
      <c r="E1122" s="28"/>
      <c r="F1122" s="23" t="s">
        <v>67</v>
      </c>
      <c r="G1122" s="23" t="s">
        <v>3</v>
      </c>
      <c r="I1122" s="23" t="s">
        <v>1538</v>
      </c>
      <c r="J1122" s="15" t="s">
        <v>1808</v>
      </c>
    </row>
    <row r="1123" ht="14.25" customHeight="1">
      <c r="A1123" s="24">
        <v>1122.0</v>
      </c>
      <c r="B1123" s="28" t="s">
        <v>1807</v>
      </c>
      <c r="E1123" s="28"/>
      <c r="F1123" s="23" t="s">
        <v>67</v>
      </c>
      <c r="G1123" s="23" t="s">
        <v>3</v>
      </c>
      <c r="I1123" s="29" t="s">
        <v>1538</v>
      </c>
      <c r="J1123" s="15" t="s">
        <v>1808</v>
      </c>
    </row>
    <row r="1124" ht="14.25" customHeight="1">
      <c r="A1124" s="24">
        <v>1123.0</v>
      </c>
      <c r="B1124" s="28" t="s">
        <v>1807</v>
      </c>
      <c r="E1124" s="28"/>
      <c r="F1124" s="23" t="s">
        <v>67</v>
      </c>
      <c r="G1124" s="23" t="s">
        <v>3</v>
      </c>
      <c r="I1124" s="29" t="s">
        <v>1538</v>
      </c>
      <c r="J1124" s="15" t="s">
        <v>1808</v>
      </c>
    </row>
    <row r="1125" ht="14.25" customHeight="1">
      <c r="A1125" s="24">
        <v>1124.0</v>
      </c>
      <c r="B1125" s="28" t="s">
        <v>1807</v>
      </c>
      <c r="E1125" s="28"/>
      <c r="F1125" s="23" t="s">
        <v>67</v>
      </c>
      <c r="G1125" s="23" t="s">
        <v>3</v>
      </c>
      <c r="I1125" s="29" t="s">
        <v>1538</v>
      </c>
      <c r="J1125" s="15" t="s">
        <v>1808</v>
      </c>
    </row>
    <row r="1126" ht="14.25" customHeight="1">
      <c r="A1126" s="24">
        <v>1125.0</v>
      </c>
      <c r="B1126" s="28" t="s">
        <v>1807</v>
      </c>
      <c r="E1126" s="28"/>
      <c r="F1126" s="23" t="s">
        <v>67</v>
      </c>
      <c r="G1126" s="23" t="s">
        <v>3</v>
      </c>
      <c r="I1126" s="29" t="s">
        <v>1538</v>
      </c>
      <c r="J1126" s="15" t="s">
        <v>1808</v>
      </c>
    </row>
    <row r="1127" ht="14.25" customHeight="1">
      <c r="A1127" s="24">
        <v>1126.0</v>
      </c>
      <c r="B1127" s="28" t="s">
        <v>1807</v>
      </c>
      <c r="E1127" s="28"/>
      <c r="F1127" s="23" t="s">
        <v>67</v>
      </c>
      <c r="G1127" s="23" t="s">
        <v>3</v>
      </c>
      <c r="I1127" s="29" t="s">
        <v>1538</v>
      </c>
      <c r="J1127" s="15" t="s">
        <v>1808</v>
      </c>
    </row>
    <row r="1128" ht="14.25" customHeight="1">
      <c r="A1128" s="24">
        <v>1127.0</v>
      </c>
      <c r="B1128" s="28" t="s">
        <v>1807</v>
      </c>
      <c r="E1128" s="28"/>
      <c r="F1128" s="23" t="s">
        <v>67</v>
      </c>
      <c r="G1128" s="23" t="s">
        <v>3</v>
      </c>
      <c r="I1128" s="29" t="s">
        <v>1538</v>
      </c>
      <c r="J1128" s="15" t="s">
        <v>1808</v>
      </c>
    </row>
    <row r="1129" ht="14.25" customHeight="1">
      <c r="A1129" s="24">
        <v>1128.0</v>
      </c>
      <c r="B1129" s="28" t="s">
        <v>1807</v>
      </c>
      <c r="E1129" s="28"/>
      <c r="F1129" s="23" t="s">
        <v>67</v>
      </c>
      <c r="G1129" s="23" t="s">
        <v>3</v>
      </c>
      <c r="I1129" s="29" t="s">
        <v>1538</v>
      </c>
      <c r="J1129" s="15" t="s">
        <v>1808</v>
      </c>
    </row>
    <row r="1130" ht="14.25" customHeight="1">
      <c r="A1130" s="24">
        <v>1129.0</v>
      </c>
      <c r="B1130" s="28" t="s">
        <v>1807</v>
      </c>
      <c r="E1130" s="28"/>
      <c r="F1130" s="23" t="s">
        <v>67</v>
      </c>
      <c r="G1130" s="23" t="s">
        <v>3</v>
      </c>
      <c r="I1130" s="29" t="s">
        <v>1538</v>
      </c>
      <c r="J1130" s="15" t="s">
        <v>1808</v>
      </c>
    </row>
    <row r="1131" ht="14.25" customHeight="1">
      <c r="A1131" s="24">
        <v>1130.0</v>
      </c>
      <c r="B1131" s="28" t="s">
        <v>1807</v>
      </c>
      <c r="E1131" s="28"/>
      <c r="F1131" s="23" t="s">
        <v>67</v>
      </c>
      <c r="G1131" s="23" t="s">
        <v>3</v>
      </c>
      <c r="I1131" s="29" t="s">
        <v>1538</v>
      </c>
      <c r="J1131" s="15" t="s">
        <v>1808</v>
      </c>
    </row>
    <row r="1132" ht="14.25" customHeight="1">
      <c r="A1132" s="24">
        <v>1131.0</v>
      </c>
      <c r="B1132" s="28" t="s">
        <v>1807</v>
      </c>
      <c r="E1132" s="28"/>
      <c r="F1132" s="23" t="s">
        <v>67</v>
      </c>
      <c r="G1132" s="23" t="s">
        <v>3</v>
      </c>
      <c r="I1132" s="29" t="s">
        <v>1538</v>
      </c>
      <c r="J1132" s="15" t="s">
        <v>1808</v>
      </c>
    </row>
    <row r="1133" ht="14.25" customHeight="1">
      <c r="A1133" s="24">
        <v>1132.0</v>
      </c>
      <c r="B1133" s="28" t="s">
        <v>1807</v>
      </c>
      <c r="E1133" s="28"/>
      <c r="F1133" s="23" t="s">
        <v>67</v>
      </c>
      <c r="G1133" s="23" t="s">
        <v>3</v>
      </c>
      <c r="I1133" s="29" t="s">
        <v>1538</v>
      </c>
      <c r="J1133" s="15" t="s">
        <v>1808</v>
      </c>
    </row>
    <row r="1134" ht="14.25" customHeight="1">
      <c r="A1134" s="24">
        <v>1133.0</v>
      </c>
      <c r="B1134" s="28" t="s">
        <v>1807</v>
      </c>
      <c r="E1134" s="28"/>
      <c r="F1134" s="23" t="s">
        <v>67</v>
      </c>
      <c r="G1134" s="23" t="s">
        <v>3</v>
      </c>
      <c r="I1134" s="29" t="s">
        <v>1538</v>
      </c>
      <c r="J1134" s="15" t="s">
        <v>1808</v>
      </c>
    </row>
    <row r="1135" ht="14.25" customHeight="1">
      <c r="A1135" s="24">
        <v>1134.0</v>
      </c>
      <c r="B1135" s="28" t="s">
        <v>1807</v>
      </c>
      <c r="E1135" s="28"/>
      <c r="F1135" s="23" t="s">
        <v>67</v>
      </c>
      <c r="G1135" s="23" t="s">
        <v>3</v>
      </c>
      <c r="I1135" s="29" t="s">
        <v>1538</v>
      </c>
      <c r="J1135" s="15" t="s">
        <v>1808</v>
      </c>
    </row>
    <row r="1136" ht="14.25" customHeight="1">
      <c r="A1136" s="24">
        <v>1135.0</v>
      </c>
      <c r="B1136" s="28" t="s">
        <v>1807</v>
      </c>
      <c r="E1136" s="28"/>
      <c r="F1136" s="23" t="s">
        <v>67</v>
      </c>
      <c r="G1136" s="23" t="s">
        <v>3</v>
      </c>
      <c r="I1136" s="29" t="s">
        <v>1538</v>
      </c>
      <c r="J1136" s="15" t="s">
        <v>1808</v>
      </c>
    </row>
    <row r="1137" ht="14.25" customHeight="1">
      <c r="A1137" s="24">
        <v>1136.0</v>
      </c>
      <c r="B1137" s="28" t="s">
        <v>1807</v>
      </c>
      <c r="E1137" s="28"/>
      <c r="F1137" s="23" t="s">
        <v>67</v>
      </c>
      <c r="G1137" s="23" t="s">
        <v>3</v>
      </c>
      <c r="I1137" s="29" t="s">
        <v>1538</v>
      </c>
      <c r="J1137" s="15" t="s">
        <v>1808</v>
      </c>
    </row>
    <row r="1138" ht="14.25" customHeight="1">
      <c r="A1138" s="24">
        <v>1137.0</v>
      </c>
      <c r="B1138" s="28" t="s">
        <v>1807</v>
      </c>
      <c r="E1138" s="28"/>
      <c r="F1138" s="23" t="s">
        <v>67</v>
      </c>
      <c r="G1138" s="23" t="s">
        <v>3</v>
      </c>
      <c r="I1138" s="29" t="s">
        <v>1538</v>
      </c>
      <c r="J1138" s="15" t="s">
        <v>1808</v>
      </c>
    </row>
    <row r="1139" ht="14.25" customHeight="1">
      <c r="A1139" s="24">
        <v>1138.0</v>
      </c>
      <c r="B1139" s="28" t="s">
        <v>1807</v>
      </c>
      <c r="E1139" s="28"/>
      <c r="F1139" s="23" t="s">
        <v>67</v>
      </c>
      <c r="G1139" s="23" t="s">
        <v>3</v>
      </c>
      <c r="I1139" s="29" t="s">
        <v>1538</v>
      </c>
      <c r="J1139" s="15" t="s">
        <v>1808</v>
      </c>
    </row>
    <row r="1140" ht="14.25" customHeight="1">
      <c r="A1140" s="24">
        <v>1139.0</v>
      </c>
      <c r="B1140" s="28" t="s">
        <v>1807</v>
      </c>
      <c r="E1140" s="28"/>
      <c r="F1140" s="23" t="s">
        <v>67</v>
      </c>
      <c r="G1140" s="23" t="s">
        <v>3</v>
      </c>
      <c r="I1140" s="29" t="s">
        <v>1538</v>
      </c>
      <c r="J1140" s="15" t="s">
        <v>1808</v>
      </c>
    </row>
    <row r="1141" ht="14.25" customHeight="1">
      <c r="A1141" s="24">
        <v>1140.0</v>
      </c>
      <c r="B1141" s="28" t="s">
        <v>1807</v>
      </c>
      <c r="E1141" s="28"/>
      <c r="F1141" s="23" t="s">
        <v>67</v>
      </c>
      <c r="G1141" s="23" t="s">
        <v>3</v>
      </c>
      <c r="I1141" s="29" t="s">
        <v>1538</v>
      </c>
      <c r="J1141" s="15" t="s">
        <v>1808</v>
      </c>
    </row>
    <row r="1142" ht="14.25" customHeight="1">
      <c r="A1142" s="24">
        <v>1141.0</v>
      </c>
      <c r="B1142" s="28" t="s">
        <v>1807</v>
      </c>
      <c r="E1142" s="28"/>
      <c r="F1142" s="23" t="s">
        <v>67</v>
      </c>
      <c r="G1142" s="23" t="s">
        <v>3</v>
      </c>
      <c r="I1142" s="29" t="s">
        <v>1538</v>
      </c>
      <c r="J1142" s="15" t="s">
        <v>1808</v>
      </c>
    </row>
    <row r="1143" ht="14.25" customHeight="1">
      <c r="A1143" s="24">
        <v>1142.0</v>
      </c>
      <c r="B1143" s="28" t="s">
        <v>1807</v>
      </c>
      <c r="E1143" s="28"/>
      <c r="F1143" s="23" t="s">
        <v>67</v>
      </c>
      <c r="G1143" s="23" t="s">
        <v>3</v>
      </c>
      <c r="I1143" s="29" t="s">
        <v>1538</v>
      </c>
      <c r="J1143" s="15" t="s">
        <v>1808</v>
      </c>
    </row>
    <row r="1144" ht="14.25" customHeight="1">
      <c r="A1144" s="24">
        <v>1143.0</v>
      </c>
      <c r="B1144" s="28" t="s">
        <v>1807</v>
      </c>
      <c r="E1144" s="28"/>
      <c r="F1144" s="23" t="s">
        <v>67</v>
      </c>
      <c r="G1144" s="23" t="s">
        <v>3</v>
      </c>
      <c r="I1144" s="29" t="s">
        <v>1538</v>
      </c>
      <c r="J1144" s="15" t="s">
        <v>1808</v>
      </c>
    </row>
    <row r="1145" ht="14.25" customHeight="1">
      <c r="A1145" s="24">
        <v>1144.0</v>
      </c>
      <c r="B1145" s="28" t="s">
        <v>1807</v>
      </c>
      <c r="E1145" s="28"/>
      <c r="F1145" s="23" t="s">
        <v>67</v>
      </c>
      <c r="G1145" s="23" t="s">
        <v>3</v>
      </c>
      <c r="I1145" s="29" t="s">
        <v>1538</v>
      </c>
      <c r="J1145" s="15" t="s">
        <v>1808</v>
      </c>
    </row>
    <row r="1146" ht="14.25" customHeight="1">
      <c r="A1146" s="24">
        <v>1145.0</v>
      </c>
      <c r="B1146" s="28" t="s">
        <v>1807</v>
      </c>
      <c r="E1146" s="28"/>
      <c r="F1146" s="23" t="s">
        <v>67</v>
      </c>
      <c r="G1146" s="23" t="s">
        <v>3</v>
      </c>
      <c r="I1146" s="29" t="s">
        <v>1538</v>
      </c>
      <c r="J1146" s="15" t="s">
        <v>1808</v>
      </c>
    </row>
    <row r="1147" ht="14.25" customHeight="1">
      <c r="A1147" s="24">
        <v>1146.0</v>
      </c>
      <c r="B1147" s="28" t="s">
        <v>1807</v>
      </c>
      <c r="E1147" s="28"/>
      <c r="F1147" s="23" t="s">
        <v>67</v>
      </c>
      <c r="G1147" s="23" t="s">
        <v>3</v>
      </c>
      <c r="I1147" s="29" t="s">
        <v>1538</v>
      </c>
      <c r="J1147" s="15" t="s">
        <v>1808</v>
      </c>
    </row>
    <row r="1148" ht="14.25" customHeight="1">
      <c r="A1148" s="24">
        <v>1147.0</v>
      </c>
      <c r="B1148" s="28" t="s">
        <v>1807</v>
      </c>
      <c r="E1148" s="28"/>
      <c r="F1148" s="23" t="s">
        <v>67</v>
      </c>
      <c r="G1148" s="23" t="s">
        <v>3</v>
      </c>
      <c r="I1148" s="29" t="s">
        <v>1538</v>
      </c>
      <c r="J1148" s="15" t="s">
        <v>1808</v>
      </c>
    </row>
    <row r="1149" ht="14.25" customHeight="1">
      <c r="A1149" s="24">
        <v>1148.0</v>
      </c>
      <c r="B1149" s="28" t="s">
        <v>1807</v>
      </c>
      <c r="E1149" s="28"/>
      <c r="F1149" s="23" t="s">
        <v>67</v>
      </c>
      <c r="G1149" s="23" t="s">
        <v>3</v>
      </c>
      <c r="I1149" s="29" t="s">
        <v>1538</v>
      </c>
      <c r="J1149" s="15" t="s">
        <v>1808</v>
      </c>
    </row>
    <row r="1150" ht="14.25" customHeight="1">
      <c r="A1150" s="24">
        <v>1149.0</v>
      </c>
      <c r="B1150" s="28" t="s">
        <v>1807</v>
      </c>
      <c r="E1150" s="28"/>
      <c r="F1150" s="23" t="s">
        <v>67</v>
      </c>
      <c r="G1150" s="23" t="s">
        <v>3</v>
      </c>
      <c r="I1150" s="29" t="s">
        <v>1538</v>
      </c>
      <c r="J1150" s="15" t="s">
        <v>1808</v>
      </c>
    </row>
    <row r="1151" ht="14.25" customHeight="1">
      <c r="A1151" s="24">
        <v>1150.0</v>
      </c>
      <c r="B1151" s="28" t="s">
        <v>1807</v>
      </c>
      <c r="E1151" s="28"/>
      <c r="F1151" s="23" t="s">
        <v>67</v>
      </c>
      <c r="G1151" s="23" t="s">
        <v>3</v>
      </c>
      <c r="I1151" s="29" t="s">
        <v>1538</v>
      </c>
      <c r="J1151" s="15" t="s">
        <v>1808</v>
      </c>
    </row>
    <row r="1152" ht="14.25" customHeight="1">
      <c r="A1152" s="24">
        <v>1151.0</v>
      </c>
      <c r="B1152" s="28" t="s">
        <v>1807</v>
      </c>
      <c r="E1152" s="28"/>
      <c r="F1152" s="23" t="s">
        <v>67</v>
      </c>
      <c r="G1152" s="23" t="s">
        <v>3</v>
      </c>
      <c r="I1152" s="29" t="s">
        <v>1538</v>
      </c>
      <c r="J1152" s="15" t="s">
        <v>1808</v>
      </c>
    </row>
    <row r="1153" ht="14.25" customHeight="1">
      <c r="A1153" s="24">
        <v>1152.0</v>
      </c>
      <c r="B1153" s="28" t="s">
        <v>1807</v>
      </c>
      <c r="E1153" s="28"/>
      <c r="F1153" s="23" t="s">
        <v>67</v>
      </c>
      <c r="G1153" s="23" t="s">
        <v>3</v>
      </c>
      <c r="I1153" s="29" t="s">
        <v>1538</v>
      </c>
      <c r="J1153" s="15" t="s">
        <v>1808</v>
      </c>
    </row>
    <row r="1154" ht="14.25" customHeight="1">
      <c r="A1154" s="24">
        <v>1153.0</v>
      </c>
      <c r="B1154" s="28" t="s">
        <v>1807</v>
      </c>
      <c r="E1154" s="28"/>
      <c r="F1154" s="23" t="s">
        <v>67</v>
      </c>
      <c r="G1154" s="23" t="s">
        <v>3</v>
      </c>
      <c r="I1154" s="29" t="s">
        <v>1538</v>
      </c>
      <c r="J1154" s="15" t="s">
        <v>1808</v>
      </c>
    </row>
    <row r="1155" ht="14.25" customHeight="1">
      <c r="A1155" s="24">
        <v>1154.0</v>
      </c>
      <c r="B1155" s="28" t="s">
        <v>1807</v>
      </c>
      <c r="E1155" s="28"/>
      <c r="F1155" s="23" t="s">
        <v>67</v>
      </c>
      <c r="G1155" s="23" t="s">
        <v>3</v>
      </c>
      <c r="I1155" s="29" t="s">
        <v>1538</v>
      </c>
      <c r="J1155" s="15" t="s">
        <v>1808</v>
      </c>
    </row>
    <row r="1156" ht="14.25" customHeight="1">
      <c r="A1156" s="24">
        <v>1155.0</v>
      </c>
      <c r="B1156" s="28" t="s">
        <v>1807</v>
      </c>
      <c r="E1156" s="28"/>
      <c r="F1156" s="23" t="s">
        <v>67</v>
      </c>
      <c r="G1156" s="23" t="s">
        <v>3</v>
      </c>
      <c r="I1156" s="29" t="s">
        <v>1538</v>
      </c>
      <c r="J1156" s="15" t="s">
        <v>1808</v>
      </c>
    </row>
    <row r="1157" ht="14.25" customHeight="1">
      <c r="A1157" s="24">
        <v>1156.0</v>
      </c>
      <c r="B1157" s="28" t="s">
        <v>1807</v>
      </c>
      <c r="E1157" s="28"/>
      <c r="F1157" s="23" t="s">
        <v>67</v>
      </c>
      <c r="G1157" s="23" t="s">
        <v>3</v>
      </c>
      <c r="I1157" s="29" t="s">
        <v>1538</v>
      </c>
      <c r="J1157" s="15" t="s">
        <v>1808</v>
      </c>
    </row>
    <row r="1158" ht="14.25" customHeight="1">
      <c r="A1158" s="24">
        <v>1157.0</v>
      </c>
      <c r="B1158" s="28" t="s">
        <v>1807</v>
      </c>
      <c r="E1158" s="28"/>
      <c r="F1158" s="23" t="s">
        <v>67</v>
      </c>
      <c r="G1158" s="23" t="s">
        <v>3</v>
      </c>
      <c r="I1158" s="29" t="s">
        <v>1538</v>
      </c>
      <c r="J1158" s="15" t="s">
        <v>1808</v>
      </c>
    </row>
    <row r="1159" ht="14.25" customHeight="1">
      <c r="A1159" s="24">
        <v>1158.0</v>
      </c>
      <c r="B1159" s="28" t="s">
        <v>1807</v>
      </c>
      <c r="E1159" s="28"/>
      <c r="F1159" s="23" t="s">
        <v>67</v>
      </c>
      <c r="G1159" s="23" t="s">
        <v>3</v>
      </c>
      <c r="I1159" s="29" t="s">
        <v>1538</v>
      </c>
      <c r="J1159" s="15" t="s">
        <v>1808</v>
      </c>
    </row>
    <row r="1160" ht="14.25" customHeight="1">
      <c r="A1160" s="24">
        <v>1159.0</v>
      </c>
      <c r="B1160" s="28" t="s">
        <v>1807</v>
      </c>
      <c r="E1160" s="28"/>
      <c r="F1160" s="23" t="s">
        <v>67</v>
      </c>
      <c r="G1160" s="23" t="s">
        <v>3</v>
      </c>
      <c r="I1160" s="29" t="s">
        <v>1538</v>
      </c>
      <c r="J1160" s="15" t="s">
        <v>1808</v>
      </c>
    </row>
    <row r="1161" ht="14.25" customHeight="1">
      <c r="A1161" s="24">
        <v>1160.0</v>
      </c>
      <c r="B1161" s="28" t="s">
        <v>1807</v>
      </c>
      <c r="E1161" s="28"/>
      <c r="F1161" s="23" t="s">
        <v>67</v>
      </c>
      <c r="G1161" s="23" t="s">
        <v>3</v>
      </c>
      <c r="I1161" s="29" t="s">
        <v>1538</v>
      </c>
      <c r="J1161" s="15" t="s">
        <v>1808</v>
      </c>
    </row>
    <row r="1162" ht="14.25" customHeight="1">
      <c r="A1162" s="24">
        <v>1161.0</v>
      </c>
      <c r="B1162" s="28" t="s">
        <v>1807</v>
      </c>
      <c r="E1162" s="28"/>
      <c r="F1162" s="23" t="s">
        <v>67</v>
      </c>
      <c r="G1162" s="23" t="s">
        <v>3</v>
      </c>
      <c r="I1162" s="29" t="s">
        <v>1538</v>
      </c>
      <c r="J1162" s="15" t="s">
        <v>1808</v>
      </c>
    </row>
    <row r="1163" ht="14.25" customHeight="1">
      <c r="A1163" s="24">
        <v>1162.0</v>
      </c>
      <c r="B1163" s="28" t="s">
        <v>1807</v>
      </c>
      <c r="E1163" s="28"/>
      <c r="F1163" s="23" t="s">
        <v>67</v>
      </c>
      <c r="G1163" s="23" t="s">
        <v>3</v>
      </c>
      <c r="I1163" s="29" t="s">
        <v>1538</v>
      </c>
      <c r="J1163" s="15" t="s">
        <v>1808</v>
      </c>
    </row>
    <row r="1164" ht="14.25" customHeight="1">
      <c r="A1164" s="24">
        <v>1163.0</v>
      </c>
      <c r="B1164" s="28" t="s">
        <v>1807</v>
      </c>
      <c r="E1164" s="28"/>
      <c r="F1164" s="23" t="s">
        <v>67</v>
      </c>
      <c r="G1164" s="23" t="s">
        <v>3</v>
      </c>
      <c r="I1164" s="29" t="s">
        <v>1538</v>
      </c>
      <c r="J1164" s="15" t="s">
        <v>1808</v>
      </c>
    </row>
    <row r="1165" ht="14.25" customHeight="1">
      <c r="A1165" s="24">
        <v>1164.0</v>
      </c>
      <c r="B1165" s="28" t="s">
        <v>1807</v>
      </c>
      <c r="E1165" s="28"/>
      <c r="F1165" s="23" t="s">
        <v>67</v>
      </c>
      <c r="G1165" s="23" t="s">
        <v>3</v>
      </c>
      <c r="I1165" s="29" t="s">
        <v>1538</v>
      </c>
      <c r="J1165" s="15" t="s">
        <v>1808</v>
      </c>
    </row>
    <row r="1166" ht="14.25" customHeight="1">
      <c r="A1166" s="24">
        <v>1165.0</v>
      </c>
      <c r="B1166" s="28" t="s">
        <v>1807</v>
      </c>
      <c r="E1166" s="28"/>
      <c r="F1166" s="23" t="s">
        <v>67</v>
      </c>
      <c r="G1166" s="23" t="s">
        <v>3</v>
      </c>
      <c r="I1166" s="29" t="s">
        <v>1538</v>
      </c>
      <c r="J1166" s="15" t="s">
        <v>1808</v>
      </c>
    </row>
    <row r="1167" ht="14.25" customHeight="1">
      <c r="A1167" s="24">
        <v>1166.0</v>
      </c>
      <c r="B1167" s="28" t="s">
        <v>1807</v>
      </c>
      <c r="E1167" s="28"/>
      <c r="F1167" s="23" t="s">
        <v>67</v>
      </c>
      <c r="G1167" s="23" t="s">
        <v>3</v>
      </c>
      <c r="I1167" s="29" t="s">
        <v>1538</v>
      </c>
      <c r="J1167" s="15" t="s">
        <v>1808</v>
      </c>
    </row>
    <row r="1168" ht="14.25" customHeight="1">
      <c r="A1168" s="24">
        <v>1167.0</v>
      </c>
      <c r="B1168" s="28" t="s">
        <v>1807</v>
      </c>
      <c r="E1168" s="28"/>
      <c r="F1168" s="23" t="s">
        <v>67</v>
      </c>
      <c r="G1168" s="23" t="s">
        <v>3</v>
      </c>
      <c r="I1168" s="29" t="s">
        <v>1538</v>
      </c>
      <c r="J1168" s="15" t="s">
        <v>1808</v>
      </c>
    </row>
    <row r="1169" ht="14.25" customHeight="1">
      <c r="A1169" s="24">
        <v>1168.0</v>
      </c>
      <c r="B1169" s="23" t="s">
        <v>1809</v>
      </c>
      <c r="F1169" s="23" t="s">
        <v>67</v>
      </c>
      <c r="G1169" s="23" t="s">
        <v>3</v>
      </c>
      <c r="I1169" s="29" t="s">
        <v>1538</v>
      </c>
      <c r="J1169" s="15" t="s">
        <v>1808</v>
      </c>
    </row>
    <row r="1170" ht="14.25" customHeight="1">
      <c r="A1170" s="24">
        <v>1169.0</v>
      </c>
      <c r="B1170" s="23" t="s">
        <v>1809</v>
      </c>
      <c r="F1170" s="23" t="s">
        <v>67</v>
      </c>
      <c r="G1170" s="23" t="s">
        <v>3</v>
      </c>
      <c r="I1170" s="29" t="s">
        <v>1538</v>
      </c>
      <c r="J1170" s="15" t="s">
        <v>1808</v>
      </c>
    </row>
    <row r="1171" ht="14.25" customHeight="1">
      <c r="A1171" s="24">
        <v>1170.0</v>
      </c>
      <c r="B1171" s="23" t="s">
        <v>1810</v>
      </c>
      <c r="F1171" s="23" t="s">
        <v>67</v>
      </c>
      <c r="G1171" s="23" t="s">
        <v>3</v>
      </c>
      <c r="I1171" s="29" t="s">
        <v>1538</v>
      </c>
      <c r="J1171" s="15" t="s">
        <v>1808</v>
      </c>
    </row>
    <row r="1172" ht="14.25" customHeight="1">
      <c r="A1172" s="24">
        <v>1171.0</v>
      </c>
      <c r="B1172" s="23" t="s">
        <v>1811</v>
      </c>
      <c r="F1172" s="23" t="s">
        <v>67</v>
      </c>
      <c r="G1172" s="23" t="s">
        <v>3</v>
      </c>
      <c r="I1172" s="29" t="s">
        <v>1538</v>
      </c>
      <c r="J1172" s="15" t="s">
        <v>1808</v>
      </c>
    </row>
    <row r="1173" ht="14.25" customHeight="1">
      <c r="A1173" s="24">
        <v>1172.0</v>
      </c>
      <c r="B1173" s="23" t="s">
        <v>1811</v>
      </c>
      <c r="F1173" s="23" t="s">
        <v>67</v>
      </c>
      <c r="G1173" s="23" t="s">
        <v>3</v>
      </c>
      <c r="I1173" s="29" t="s">
        <v>1538</v>
      </c>
      <c r="J1173" s="15" t="s">
        <v>1808</v>
      </c>
    </row>
    <row r="1174" ht="14.25" customHeight="1">
      <c r="A1174" s="24">
        <v>1173.0</v>
      </c>
      <c r="B1174" s="23" t="s">
        <v>1812</v>
      </c>
      <c r="F1174" s="23" t="s">
        <v>67</v>
      </c>
      <c r="G1174" s="23" t="s">
        <v>3</v>
      </c>
      <c r="I1174" s="29" t="s">
        <v>1538</v>
      </c>
      <c r="J1174" s="15" t="s">
        <v>1808</v>
      </c>
    </row>
    <row r="1175" ht="14.25" customHeight="1">
      <c r="A1175" s="24">
        <v>1174.0</v>
      </c>
      <c r="B1175" s="23" t="s">
        <v>1812</v>
      </c>
      <c r="F1175" s="23" t="s">
        <v>67</v>
      </c>
      <c r="G1175" s="23" t="s">
        <v>3</v>
      </c>
      <c r="I1175" s="29" t="s">
        <v>1538</v>
      </c>
      <c r="J1175" s="15" t="s">
        <v>1808</v>
      </c>
    </row>
    <row r="1176" ht="14.25" customHeight="1">
      <c r="A1176" s="24">
        <v>1175.0</v>
      </c>
      <c r="B1176" s="23" t="s">
        <v>1812</v>
      </c>
      <c r="F1176" s="23" t="s">
        <v>67</v>
      </c>
      <c r="G1176" s="23" t="s">
        <v>3</v>
      </c>
      <c r="I1176" s="29" t="s">
        <v>1538</v>
      </c>
      <c r="J1176" s="15" t="s">
        <v>1808</v>
      </c>
    </row>
    <row r="1177" ht="14.25" customHeight="1">
      <c r="A1177" s="24">
        <v>1176.0</v>
      </c>
      <c r="B1177" s="23" t="s">
        <v>1812</v>
      </c>
      <c r="F1177" s="23" t="s">
        <v>67</v>
      </c>
      <c r="G1177" s="23" t="s">
        <v>3</v>
      </c>
      <c r="I1177" s="29" t="s">
        <v>1538</v>
      </c>
      <c r="J1177" s="15" t="s">
        <v>1808</v>
      </c>
    </row>
    <row r="1178" ht="14.25" customHeight="1">
      <c r="A1178" s="24">
        <v>1177.0</v>
      </c>
      <c r="B1178" s="23" t="s">
        <v>1812</v>
      </c>
      <c r="F1178" s="23" t="s">
        <v>67</v>
      </c>
      <c r="G1178" s="23" t="s">
        <v>3</v>
      </c>
      <c r="I1178" s="29" t="s">
        <v>1538</v>
      </c>
      <c r="J1178" s="15" t="s">
        <v>1808</v>
      </c>
    </row>
    <row r="1179" ht="14.25" customHeight="1">
      <c r="A1179" s="24">
        <v>1178.0</v>
      </c>
      <c r="B1179" s="23" t="s">
        <v>1812</v>
      </c>
      <c r="F1179" s="23" t="s">
        <v>67</v>
      </c>
      <c r="G1179" s="23" t="s">
        <v>3</v>
      </c>
      <c r="I1179" s="29" t="s">
        <v>1538</v>
      </c>
      <c r="J1179" s="15" t="s">
        <v>1808</v>
      </c>
    </row>
    <row r="1180" ht="14.25" customHeight="1">
      <c r="A1180" s="24">
        <v>1179.0</v>
      </c>
      <c r="B1180" s="23" t="s">
        <v>1813</v>
      </c>
      <c r="F1180" s="23" t="s">
        <v>67</v>
      </c>
      <c r="G1180" s="23" t="s">
        <v>3</v>
      </c>
      <c r="I1180" s="23" t="s">
        <v>1538</v>
      </c>
      <c r="J1180" s="15" t="s">
        <v>1808</v>
      </c>
    </row>
    <row r="1181" ht="14.25" customHeight="1">
      <c r="A1181" s="24">
        <v>1180.0</v>
      </c>
      <c r="B1181" s="23" t="s">
        <v>1813</v>
      </c>
      <c r="F1181" s="23" t="s">
        <v>67</v>
      </c>
      <c r="G1181" s="23" t="s">
        <v>3</v>
      </c>
      <c r="I1181" s="29" t="s">
        <v>1538</v>
      </c>
      <c r="J1181" s="15" t="s">
        <v>1808</v>
      </c>
    </row>
    <row r="1182" ht="14.25" customHeight="1">
      <c r="A1182" s="24">
        <v>1181.0</v>
      </c>
      <c r="B1182" s="23" t="s">
        <v>1813</v>
      </c>
      <c r="F1182" s="23" t="s">
        <v>67</v>
      </c>
      <c r="G1182" s="23" t="s">
        <v>3</v>
      </c>
      <c r="I1182" s="29" t="s">
        <v>1538</v>
      </c>
      <c r="J1182" s="15" t="s">
        <v>1808</v>
      </c>
    </row>
    <row r="1183" ht="14.25" customHeight="1">
      <c r="A1183" s="24">
        <v>1182.0</v>
      </c>
      <c r="B1183" s="23" t="s">
        <v>1813</v>
      </c>
      <c r="F1183" s="23" t="s">
        <v>67</v>
      </c>
      <c r="G1183" s="23" t="s">
        <v>3</v>
      </c>
      <c r="I1183" s="29" t="s">
        <v>1538</v>
      </c>
      <c r="J1183" s="15" t="s">
        <v>1808</v>
      </c>
    </row>
    <row r="1184" ht="14.25" customHeight="1">
      <c r="A1184" s="24">
        <v>1183.0</v>
      </c>
      <c r="B1184" s="23" t="s">
        <v>1813</v>
      </c>
      <c r="F1184" s="23" t="s">
        <v>67</v>
      </c>
      <c r="G1184" s="23" t="s">
        <v>3</v>
      </c>
      <c r="I1184" s="29" t="s">
        <v>1538</v>
      </c>
      <c r="J1184" s="15" t="s">
        <v>1808</v>
      </c>
    </row>
    <row r="1185" ht="14.25" customHeight="1">
      <c r="A1185" s="24">
        <v>1184.0</v>
      </c>
      <c r="B1185" s="23" t="s">
        <v>1813</v>
      </c>
      <c r="F1185" s="23" t="s">
        <v>67</v>
      </c>
      <c r="G1185" s="23" t="s">
        <v>3</v>
      </c>
      <c r="I1185" s="29" t="s">
        <v>1538</v>
      </c>
      <c r="J1185" s="15" t="s">
        <v>1808</v>
      </c>
    </row>
    <row r="1186" ht="14.25" customHeight="1">
      <c r="A1186" s="24">
        <v>1185.0</v>
      </c>
      <c r="B1186" s="23" t="s">
        <v>1813</v>
      </c>
      <c r="F1186" s="23" t="s">
        <v>67</v>
      </c>
      <c r="G1186" s="23" t="s">
        <v>3</v>
      </c>
      <c r="I1186" s="29" t="s">
        <v>1538</v>
      </c>
      <c r="J1186" s="15" t="s">
        <v>1808</v>
      </c>
    </row>
    <row r="1187" ht="14.25" customHeight="1">
      <c r="A1187" s="24">
        <v>1186.0</v>
      </c>
      <c r="B1187" s="23" t="s">
        <v>1813</v>
      </c>
      <c r="F1187" s="23" t="s">
        <v>67</v>
      </c>
      <c r="G1187" s="23" t="s">
        <v>3</v>
      </c>
      <c r="I1187" s="29" t="s">
        <v>1538</v>
      </c>
      <c r="J1187" s="15" t="s">
        <v>1808</v>
      </c>
    </row>
    <row r="1188" ht="14.25" customHeight="1">
      <c r="A1188" s="24">
        <v>1187.0</v>
      </c>
      <c r="B1188" s="23" t="s">
        <v>1813</v>
      </c>
      <c r="F1188" s="23" t="s">
        <v>67</v>
      </c>
      <c r="G1188" s="23" t="s">
        <v>3</v>
      </c>
      <c r="I1188" s="29" t="s">
        <v>1538</v>
      </c>
      <c r="J1188" s="15" t="s">
        <v>1808</v>
      </c>
    </row>
    <row r="1189" ht="14.25" customHeight="1">
      <c r="A1189" s="24">
        <v>1188.0</v>
      </c>
      <c r="B1189" s="23" t="s">
        <v>1813</v>
      </c>
      <c r="F1189" s="23" t="s">
        <v>67</v>
      </c>
      <c r="G1189" s="23" t="s">
        <v>3</v>
      </c>
      <c r="I1189" s="29" t="s">
        <v>1538</v>
      </c>
      <c r="J1189" s="15" t="s">
        <v>1808</v>
      </c>
    </row>
    <row r="1190" ht="14.25" customHeight="1">
      <c r="A1190" s="24">
        <v>1189.0</v>
      </c>
      <c r="B1190" s="23" t="s">
        <v>1813</v>
      </c>
      <c r="F1190" s="23" t="s">
        <v>67</v>
      </c>
      <c r="G1190" s="23" t="s">
        <v>3</v>
      </c>
      <c r="I1190" s="29" t="s">
        <v>1538</v>
      </c>
      <c r="J1190" s="15" t="s">
        <v>1808</v>
      </c>
    </row>
    <row r="1191" ht="14.25" customHeight="1">
      <c r="A1191" s="24">
        <v>1190.0</v>
      </c>
      <c r="B1191" s="23" t="s">
        <v>1813</v>
      </c>
      <c r="F1191" s="23" t="s">
        <v>67</v>
      </c>
      <c r="G1191" s="23" t="s">
        <v>3</v>
      </c>
      <c r="I1191" s="29" t="s">
        <v>1538</v>
      </c>
      <c r="J1191" s="15" t="s">
        <v>1808</v>
      </c>
    </row>
    <row r="1192" ht="14.25" customHeight="1">
      <c r="A1192" s="24">
        <v>1191.0</v>
      </c>
      <c r="B1192" s="23" t="s">
        <v>1813</v>
      </c>
      <c r="F1192" s="23" t="s">
        <v>67</v>
      </c>
      <c r="G1192" s="23" t="s">
        <v>3</v>
      </c>
      <c r="I1192" s="29" t="s">
        <v>1538</v>
      </c>
      <c r="J1192" s="15" t="s">
        <v>1808</v>
      </c>
    </row>
    <row r="1193" ht="14.25" customHeight="1">
      <c r="A1193" s="24">
        <v>1192.0</v>
      </c>
      <c r="B1193" s="23" t="s">
        <v>1813</v>
      </c>
      <c r="F1193" s="23" t="s">
        <v>67</v>
      </c>
      <c r="G1193" s="23" t="s">
        <v>3</v>
      </c>
      <c r="I1193" s="29" t="s">
        <v>1538</v>
      </c>
      <c r="J1193" s="15" t="s">
        <v>1808</v>
      </c>
    </row>
    <row r="1194" ht="14.25" customHeight="1">
      <c r="A1194" s="24">
        <v>1193.0</v>
      </c>
      <c r="B1194" s="23" t="s">
        <v>1813</v>
      </c>
      <c r="F1194" s="23" t="s">
        <v>67</v>
      </c>
      <c r="G1194" s="23" t="s">
        <v>3</v>
      </c>
      <c r="I1194" s="29" t="s">
        <v>1538</v>
      </c>
      <c r="J1194" s="15" t="s">
        <v>1808</v>
      </c>
    </row>
    <row r="1195" ht="14.25" customHeight="1">
      <c r="A1195" s="24">
        <v>1194.0</v>
      </c>
      <c r="B1195" s="23" t="s">
        <v>1813</v>
      </c>
      <c r="F1195" s="23" t="s">
        <v>67</v>
      </c>
      <c r="G1195" s="23" t="s">
        <v>3</v>
      </c>
      <c r="I1195" s="29" t="s">
        <v>1538</v>
      </c>
      <c r="J1195" s="15" t="s">
        <v>1808</v>
      </c>
    </row>
    <row r="1196" ht="14.25" customHeight="1">
      <c r="A1196" s="24">
        <v>1195.0</v>
      </c>
      <c r="B1196" s="23" t="s">
        <v>1813</v>
      </c>
      <c r="F1196" s="23" t="s">
        <v>67</v>
      </c>
      <c r="G1196" s="23" t="s">
        <v>3</v>
      </c>
      <c r="I1196" s="23" t="s">
        <v>1538</v>
      </c>
      <c r="J1196" s="15" t="s">
        <v>1808</v>
      </c>
    </row>
    <row r="1197" ht="14.25" customHeight="1">
      <c r="A1197" s="24">
        <v>1196.0</v>
      </c>
      <c r="B1197" s="23" t="s">
        <v>1813</v>
      </c>
      <c r="F1197" s="23" t="s">
        <v>67</v>
      </c>
      <c r="G1197" s="23" t="s">
        <v>3</v>
      </c>
      <c r="I1197" s="23" t="s">
        <v>1538</v>
      </c>
      <c r="J1197" s="15" t="s">
        <v>1808</v>
      </c>
    </row>
    <row r="1198" ht="14.25" customHeight="1">
      <c r="A1198" s="24">
        <v>1197.0</v>
      </c>
      <c r="B1198" s="23" t="s">
        <v>1813</v>
      </c>
      <c r="F1198" s="23" t="s">
        <v>67</v>
      </c>
      <c r="G1198" s="23" t="s">
        <v>3</v>
      </c>
      <c r="I1198" s="29" t="s">
        <v>1538</v>
      </c>
      <c r="J1198" s="15" t="s">
        <v>1808</v>
      </c>
    </row>
    <row r="1199" ht="14.25" customHeight="1">
      <c r="A1199" s="24">
        <v>1198.0</v>
      </c>
      <c r="B1199" s="23" t="s">
        <v>1813</v>
      </c>
      <c r="F1199" s="23" t="s">
        <v>67</v>
      </c>
      <c r="G1199" s="23" t="s">
        <v>3</v>
      </c>
      <c r="I1199" s="29" t="s">
        <v>1538</v>
      </c>
      <c r="J1199" s="15" t="s">
        <v>1808</v>
      </c>
    </row>
    <row r="1200" ht="14.25" customHeight="1">
      <c r="A1200" s="24">
        <v>1199.0</v>
      </c>
      <c r="B1200" s="23" t="s">
        <v>1813</v>
      </c>
      <c r="F1200" s="23" t="s">
        <v>67</v>
      </c>
      <c r="G1200" s="23" t="s">
        <v>3</v>
      </c>
      <c r="I1200" s="29" t="s">
        <v>1538</v>
      </c>
      <c r="J1200" s="15" t="s">
        <v>1808</v>
      </c>
    </row>
    <row r="1201" ht="14.25" customHeight="1">
      <c r="A1201" s="24">
        <v>1200.0</v>
      </c>
      <c r="B1201" s="23" t="s">
        <v>1813</v>
      </c>
      <c r="F1201" s="23" t="s">
        <v>67</v>
      </c>
      <c r="G1201" s="23" t="s">
        <v>3</v>
      </c>
      <c r="I1201" s="29" t="s">
        <v>1538</v>
      </c>
      <c r="J1201" s="15" t="s">
        <v>1808</v>
      </c>
    </row>
    <row r="1202" ht="14.25" customHeight="1">
      <c r="A1202" s="24">
        <v>1201.0</v>
      </c>
      <c r="B1202" s="23" t="s">
        <v>1813</v>
      </c>
      <c r="F1202" s="23" t="s">
        <v>67</v>
      </c>
      <c r="G1202" s="23" t="s">
        <v>3</v>
      </c>
      <c r="I1202" s="29" t="s">
        <v>1538</v>
      </c>
      <c r="J1202" s="15" t="s">
        <v>1808</v>
      </c>
    </row>
    <row r="1203" ht="14.25" customHeight="1">
      <c r="A1203" s="24">
        <v>1202.0</v>
      </c>
      <c r="B1203" s="23" t="s">
        <v>1813</v>
      </c>
      <c r="F1203" s="23" t="s">
        <v>67</v>
      </c>
      <c r="G1203" s="23" t="s">
        <v>3</v>
      </c>
      <c r="I1203" s="29" t="s">
        <v>1538</v>
      </c>
      <c r="J1203" s="15" t="s">
        <v>1808</v>
      </c>
    </row>
    <row r="1204" ht="14.25" customHeight="1">
      <c r="A1204" s="24">
        <v>1203.0</v>
      </c>
      <c r="B1204" s="23" t="s">
        <v>1813</v>
      </c>
      <c r="F1204" s="23" t="s">
        <v>67</v>
      </c>
      <c r="G1204" s="23" t="s">
        <v>3</v>
      </c>
      <c r="I1204" s="29" t="s">
        <v>1538</v>
      </c>
      <c r="J1204" s="15" t="s">
        <v>1808</v>
      </c>
    </row>
    <row r="1205" ht="14.25" customHeight="1">
      <c r="A1205" s="24">
        <v>1204.0</v>
      </c>
      <c r="B1205" s="23" t="s">
        <v>1813</v>
      </c>
      <c r="F1205" s="23" t="s">
        <v>67</v>
      </c>
      <c r="G1205" s="23" t="s">
        <v>3</v>
      </c>
      <c r="I1205" s="29" t="s">
        <v>1538</v>
      </c>
      <c r="J1205" s="15" t="s">
        <v>1808</v>
      </c>
    </row>
    <row r="1206" ht="14.25" customHeight="1">
      <c r="A1206" s="24">
        <v>1205.0</v>
      </c>
      <c r="B1206" s="23" t="s">
        <v>1813</v>
      </c>
      <c r="F1206" s="23" t="s">
        <v>67</v>
      </c>
      <c r="G1206" s="23" t="s">
        <v>3</v>
      </c>
      <c r="I1206" s="29" t="s">
        <v>1538</v>
      </c>
      <c r="J1206" s="15" t="s">
        <v>1808</v>
      </c>
    </row>
    <row r="1207" ht="14.25" customHeight="1">
      <c r="A1207" s="24">
        <v>1206.0</v>
      </c>
      <c r="B1207" s="23" t="s">
        <v>1813</v>
      </c>
      <c r="F1207" s="23" t="s">
        <v>67</v>
      </c>
      <c r="G1207" s="23" t="s">
        <v>3</v>
      </c>
      <c r="I1207" s="23" t="s">
        <v>1538</v>
      </c>
      <c r="J1207" s="15" t="s">
        <v>1808</v>
      </c>
    </row>
    <row r="1208" ht="14.25" customHeight="1">
      <c r="A1208" s="24">
        <v>1207.0</v>
      </c>
      <c r="B1208" s="23" t="s">
        <v>1813</v>
      </c>
      <c r="F1208" s="23" t="s">
        <v>67</v>
      </c>
      <c r="G1208" s="23" t="s">
        <v>3</v>
      </c>
      <c r="I1208" s="29" t="s">
        <v>1538</v>
      </c>
      <c r="J1208" s="15" t="s">
        <v>1808</v>
      </c>
    </row>
    <row r="1209" ht="14.25" customHeight="1">
      <c r="A1209" s="24">
        <v>1208.0</v>
      </c>
      <c r="B1209" s="23" t="s">
        <v>1813</v>
      </c>
      <c r="F1209" s="23" t="s">
        <v>67</v>
      </c>
      <c r="G1209" s="23" t="s">
        <v>3</v>
      </c>
      <c r="I1209" s="29" t="s">
        <v>1538</v>
      </c>
      <c r="J1209" s="15" t="s">
        <v>1808</v>
      </c>
    </row>
    <row r="1210" ht="14.25" customHeight="1">
      <c r="A1210" s="24">
        <v>1209.0</v>
      </c>
      <c r="B1210" s="23" t="s">
        <v>1813</v>
      </c>
      <c r="F1210" s="23" t="s">
        <v>67</v>
      </c>
      <c r="G1210" s="23" t="s">
        <v>3</v>
      </c>
      <c r="I1210" s="29" t="s">
        <v>1538</v>
      </c>
      <c r="J1210" s="15" t="s">
        <v>1808</v>
      </c>
    </row>
    <row r="1211" ht="14.25" customHeight="1">
      <c r="A1211" s="24">
        <v>1210.0</v>
      </c>
      <c r="B1211" s="23" t="s">
        <v>1813</v>
      </c>
      <c r="F1211" s="23" t="s">
        <v>67</v>
      </c>
      <c r="G1211" s="23" t="s">
        <v>3</v>
      </c>
      <c r="I1211" s="29" t="s">
        <v>1538</v>
      </c>
      <c r="J1211" s="15" t="s">
        <v>1808</v>
      </c>
    </row>
    <row r="1212" ht="14.25" customHeight="1">
      <c r="A1212" s="24">
        <v>1211.0</v>
      </c>
      <c r="B1212" s="23" t="s">
        <v>1813</v>
      </c>
      <c r="F1212" s="23" t="s">
        <v>67</v>
      </c>
      <c r="G1212" s="23" t="s">
        <v>3</v>
      </c>
      <c r="I1212" s="29" t="s">
        <v>1538</v>
      </c>
      <c r="J1212" s="15" t="s">
        <v>1808</v>
      </c>
    </row>
    <row r="1213" ht="14.25" customHeight="1">
      <c r="A1213" s="24">
        <v>1212.0</v>
      </c>
      <c r="B1213" s="23" t="s">
        <v>1813</v>
      </c>
      <c r="F1213" s="23" t="s">
        <v>67</v>
      </c>
      <c r="G1213" s="23" t="s">
        <v>3</v>
      </c>
      <c r="I1213" s="29" t="s">
        <v>1538</v>
      </c>
      <c r="J1213" s="15" t="s">
        <v>1808</v>
      </c>
    </row>
    <row r="1214" ht="14.25" customHeight="1">
      <c r="A1214" s="24">
        <v>1213.0</v>
      </c>
      <c r="B1214" s="23" t="s">
        <v>1813</v>
      </c>
      <c r="F1214" s="23" t="s">
        <v>67</v>
      </c>
      <c r="G1214" s="23" t="s">
        <v>3</v>
      </c>
      <c r="I1214" s="29" t="s">
        <v>1538</v>
      </c>
      <c r="J1214" s="15" t="s">
        <v>1808</v>
      </c>
    </row>
    <row r="1215" ht="14.25" customHeight="1">
      <c r="A1215" s="24">
        <v>1214.0</v>
      </c>
      <c r="B1215" s="23" t="s">
        <v>1813</v>
      </c>
      <c r="F1215" s="23" t="s">
        <v>67</v>
      </c>
      <c r="G1215" s="23" t="s">
        <v>3</v>
      </c>
      <c r="I1215" s="29" t="s">
        <v>1538</v>
      </c>
      <c r="J1215" s="15" t="s">
        <v>1808</v>
      </c>
    </row>
    <row r="1216" ht="14.25" customHeight="1">
      <c r="A1216" s="24">
        <v>1215.0</v>
      </c>
      <c r="B1216" s="23" t="s">
        <v>1813</v>
      </c>
      <c r="F1216" s="23" t="s">
        <v>67</v>
      </c>
      <c r="G1216" s="23" t="s">
        <v>3</v>
      </c>
      <c r="I1216" s="29" t="s">
        <v>1538</v>
      </c>
      <c r="J1216" s="15" t="s">
        <v>1808</v>
      </c>
    </row>
    <row r="1217" ht="14.25" customHeight="1">
      <c r="A1217" s="24">
        <v>1216.0</v>
      </c>
      <c r="B1217" s="23" t="s">
        <v>1813</v>
      </c>
      <c r="F1217" s="23" t="s">
        <v>67</v>
      </c>
      <c r="G1217" s="23" t="s">
        <v>3</v>
      </c>
      <c r="I1217" s="29" t="s">
        <v>1538</v>
      </c>
      <c r="J1217" s="15" t="s">
        <v>1808</v>
      </c>
    </row>
    <row r="1218" ht="14.25" customHeight="1">
      <c r="A1218" s="24">
        <v>1217.0</v>
      </c>
      <c r="B1218" s="23" t="s">
        <v>1813</v>
      </c>
      <c r="F1218" s="23" t="s">
        <v>67</v>
      </c>
      <c r="G1218" s="23" t="s">
        <v>3</v>
      </c>
      <c r="I1218" s="29" t="s">
        <v>1538</v>
      </c>
      <c r="J1218" s="15" t="s">
        <v>1808</v>
      </c>
    </row>
    <row r="1219" ht="14.25" customHeight="1">
      <c r="A1219" s="24">
        <v>1218.0</v>
      </c>
      <c r="B1219" s="23" t="s">
        <v>1813</v>
      </c>
      <c r="F1219" s="23" t="s">
        <v>67</v>
      </c>
      <c r="G1219" s="23" t="s">
        <v>3</v>
      </c>
      <c r="I1219" s="29" t="s">
        <v>1538</v>
      </c>
      <c r="J1219" s="15" t="s">
        <v>1808</v>
      </c>
    </row>
    <row r="1220" ht="14.25" customHeight="1">
      <c r="A1220" s="24">
        <v>1219.0</v>
      </c>
      <c r="B1220" s="23" t="s">
        <v>1813</v>
      </c>
      <c r="F1220" s="23" t="s">
        <v>67</v>
      </c>
      <c r="G1220" s="23" t="s">
        <v>3</v>
      </c>
      <c r="I1220" s="29" t="s">
        <v>1538</v>
      </c>
      <c r="J1220" s="15" t="s">
        <v>1808</v>
      </c>
    </row>
    <row r="1221" ht="14.25" customHeight="1">
      <c r="A1221" s="24">
        <v>1220.0</v>
      </c>
      <c r="B1221" s="23" t="s">
        <v>1813</v>
      </c>
      <c r="F1221" s="23" t="s">
        <v>67</v>
      </c>
      <c r="G1221" s="23" t="s">
        <v>3</v>
      </c>
      <c r="I1221" s="29" t="s">
        <v>1538</v>
      </c>
      <c r="J1221" s="15" t="s">
        <v>1808</v>
      </c>
    </row>
    <row r="1222" ht="14.25" customHeight="1">
      <c r="A1222" s="24">
        <v>1221.0</v>
      </c>
      <c r="B1222" s="23" t="s">
        <v>1813</v>
      </c>
      <c r="F1222" s="23" t="s">
        <v>67</v>
      </c>
      <c r="G1222" s="23" t="s">
        <v>3</v>
      </c>
      <c r="I1222" s="29" t="s">
        <v>1538</v>
      </c>
      <c r="J1222" s="15" t="s">
        <v>1808</v>
      </c>
    </row>
    <row r="1223" ht="14.25" customHeight="1">
      <c r="A1223" s="24">
        <v>1222.0</v>
      </c>
      <c r="B1223" s="23" t="s">
        <v>1813</v>
      </c>
      <c r="F1223" s="23" t="s">
        <v>67</v>
      </c>
      <c r="G1223" s="23" t="s">
        <v>3</v>
      </c>
      <c r="I1223" s="29" t="s">
        <v>1538</v>
      </c>
      <c r="J1223" s="15" t="s">
        <v>1808</v>
      </c>
    </row>
    <row r="1224" ht="14.25" customHeight="1">
      <c r="A1224" s="24">
        <v>1223.0</v>
      </c>
      <c r="B1224" s="23" t="s">
        <v>1813</v>
      </c>
      <c r="F1224" s="23" t="s">
        <v>67</v>
      </c>
      <c r="G1224" s="23" t="s">
        <v>3</v>
      </c>
      <c r="I1224" s="29" t="s">
        <v>1538</v>
      </c>
      <c r="J1224" s="15" t="s">
        <v>1808</v>
      </c>
    </row>
    <row r="1225" ht="14.25" customHeight="1">
      <c r="A1225" s="24">
        <v>1224.0</v>
      </c>
      <c r="B1225" s="23" t="s">
        <v>1813</v>
      </c>
      <c r="F1225" s="23" t="s">
        <v>67</v>
      </c>
      <c r="G1225" s="23" t="s">
        <v>3</v>
      </c>
      <c r="I1225" s="29" t="s">
        <v>1538</v>
      </c>
      <c r="J1225" s="15" t="s">
        <v>1808</v>
      </c>
    </row>
    <row r="1226" ht="14.25" customHeight="1">
      <c r="A1226" s="24">
        <v>1225.0</v>
      </c>
      <c r="B1226" s="23" t="s">
        <v>1813</v>
      </c>
      <c r="F1226" s="23" t="s">
        <v>67</v>
      </c>
      <c r="G1226" s="23" t="s">
        <v>3</v>
      </c>
      <c r="I1226" s="29" t="s">
        <v>1538</v>
      </c>
      <c r="J1226" s="15" t="s">
        <v>1808</v>
      </c>
    </row>
    <row r="1227" ht="14.25" customHeight="1">
      <c r="A1227" s="24">
        <v>1226.0</v>
      </c>
      <c r="B1227" s="23" t="s">
        <v>1813</v>
      </c>
      <c r="F1227" s="23" t="s">
        <v>67</v>
      </c>
      <c r="G1227" s="23" t="s">
        <v>3</v>
      </c>
      <c r="I1227" s="29" t="s">
        <v>1538</v>
      </c>
      <c r="J1227" s="15" t="s">
        <v>1808</v>
      </c>
    </row>
    <row r="1228" ht="14.25" customHeight="1">
      <c r="A1228" s="24">
        <v>1227.0</v>
      </c>
      <c r="B1228" s="23" t="s">
        <v>1813</v>
      </c>
      <c r="F1228" s="23" t="s">
        <v>67</v>
      </c>
      <c r="G1228" s="23" t="s">
        <v>3</v>
      </c>
      <c r="I1228" s="29" t="s">
        <v>1538</v>
      </c>
      <c r="J1228" s="15" t="s">
        <v>1808</v>
      </c>
    </row>
    <row r="1229" ht="14.25" customHeight="1">
      <c r="A1229" s="24">
        <v>1228.0</v>
      </c>
      <c r="B1229" s="23" t="s">
        <v>1813</v>
      </c>
      <c r="F1229" s="23" t="s">
        <v>67</v>
      </c>
      <c r="G1229" s="23" t="s">
        <v>3</v>
      </c>
      <c r="I1229" s="29" t="s">
        <v>1538</v>
      </c>
      <c r="J1229" s="15" t="s">
        <v>1808</v>
      </c>
    </row>
    <row r="1230" ht="14.25" customHeight="1">
      <c r="A1230" s="24">
        <v>1229.0</v>
      </c>
      <c r="B1230" s="23" t="s">
        <v>1813</v>
      </c>
      <c r="F1230" s="23" t="s">
        <v>67</v>
      </c>
      <c r="G1230" s="23" t="s">
        <v>3</v>
      </c>
      <c r="I1230" s="29" t="s">
        <v>1538</v>
      </c>
      <c r="J1230" s="15" t="s">
        <v>1808</v>
      </c>
    </row>
    <row r="1231" ht="14.25" customHeight="1">
      <c r="A1231" s="24">
        <v>1230.0</v>
      </c>
      <c r="B1231" s="23" t="s">
        <v>1813</v>
      </c>
      <c r="F1231" s="23" t="s">
        <v>67</v>
      </c>
      <c r="G1231" s="23" t="s">
        <v>3</v>
      </c>
      <c r="I1231" s="29" t="s">
        <v>1538</v>
      </c>
      <c r="J1231" s="15" t="s">
        <v>1808</v>
      </c>
    </row>
    <row r="1232" ht="14.25" customHeight="1">
      <c r="A1232" s="24">
        <v>1231.0</v>
      </c>
      <c r="B1232" s="23" t="s">
        <v>1814</v>
      </c>
      <c r="F1232" s="23" t="s">
        <v>67</v>
      </c>
      <c r="G1232" s="23" t="s">
        <v>3</v>
      </c>
      <c r="I1232" s="23" t="s">
        <v>1538</v>
      </c>
      <c r="J1232" s="15" t="s">
        <v>1808</v>
      </c>
    </row>
    <row r="1233" ht="14.25" customHeight="1">
      <c r="A1233" s="24">
        <v>1232.0</v>
      </c>
      <c r="B1233" s="23" t="s">
        <v>1814</v>
      </c>
      <c r="F1233" s="23" t="s">
        <v>67</v>
      </c>
      <c r="G1233" s="23" t="s">
        <v>3</v>
      </c>
      <c r="I1233" s="23" t="s">
        <v>1538</v>
      </c>
      <c r="J1233" s="15" t="s">
        <v>1808</v>
      </c>
    </row>
    <row r="1234" ht="14.25" customHeight="1">
      <c r="A1234" s="24">
        <v>1233.0</v>
      </c>
      <c r="B1234" s="23" t="s">
        <v>1814</v>
      </c>
      <c r="F1234" s="23" t="s">
        <v>67</v>
      </c>
      <c r="G1234" s="23" t="s">
        <v>3</v>
      </c>
      <c r="I1234" s="23" t="s">
        <v>1815</v>
      </c>
      <c r="J1234" s="15" t="s">
        <v>1808</v>
      </c>
    </row>
    <row r="1235" ht="14.25" customHeight="1">
      <c r="A1235" s="24">
        <v>1234.0</v>
      </c>
      <c r="B1235" s="23" t="s">
        <v>1814</v>
      </c>
      <c r="F1235" s="23" t="s">
        <v>67</v>
      </c>
      <c r="G1235" s="23" t="s">
        <v>3</v>
      </c>
      <c r="I1235" s="23" t="s">
        <v>1538</v>
      </c>
      <c r="J1235" s="15" t="s">
        <v>1808</v>
      </c>
    </row>
    <row r="1236" ht="14.25" customHeight="1">
      <c r="A1236" s="24">
        <v>1235.0</v>
      </c>
      <c r="B1236" s="23" t="s">
        <v>1814</v>
      </c>
      <c r="F1236" s="23" t="s">
        <v>67</v>
      </c>
      <c r="G1236" s="23" t="s">
        <v>3</v>
      </c>
      <c r="I1236" s="23" t="s">
        <v>1538</v>
      </c>
      <c r="J1236" s="15" t="s">
        <v>1808</v>
      </c>
    </row>
    <row r="1237" ht="14.25" customHeight="1">
      <c r="A1237" s="24">
        <v>1236.0</v>
      </c>
      <c r="B1237" s="23" t="s">
        <v>1814</v>
      </c>
      <c r="F1237" s="23" t="s">
        <v>67</v>
      </c>
      <c r="G1237" s="23" t="s">
        <v>3</v>
      </c>
      <c r="I1237" s="23" t="s">
        <v>1538</v>
      </c>
      <c r="J1237" s="15" t="s">
        <v>1808</v>
      </c>
    </row>
    <row r="1238" ht="14.25" customHeight="1">
      <c r="A1238" s="24">
        <v>1237.0</v>
      </c>
      <c r="B1238" s="23" t="s">
        <v>1814</v>
      </c>
      <c r="F1238" s="23" t="s">
        <v>67</v>
      </c>
      <c r="G1238" s="23" t="s">
        <v>3</v>
      </c>
      <c r="I1238" s="23" t="s">
        <v>1538</v>
      </c>
      <c r="J1238" s="15" t="s">
        <v>1808</v>
      </c>
    </row>
    <row r="1239" ht="14.25" customHeight="1">
      <c r="A1239" s="24">
        <v>1238.0</v>
      </c>
      <c r="B1239" s="23" t="s">
        <v>1814</v>
      </c>
      <c r="F1239" s="23" t="s">
        <v>67</v>
      </c>
      <c r="G1239" s="23" t="s">
        <v>3</v>
      </c>
      <c r="I1239" s="23" t="s">
        <v>1538</v>
      </c>
      <c r="J1239" s="15" t="s">
        <v>1808</v>
      </c>
    </row>
    <row r="1240" ht="14.25" customHeight="1">
      <c r="A1240" s="24">
        <v>1239.0</v>
      </c>
      <c r="B1240" s="23" t="s">
        <v>1814</v>
      </c>
      <c r="F1240" s="23" t="s">
        <v>67</v>
      </c>
      <c r="G1240" s="23" t="s">
        <v>3</v>
      </c>
      <c r="I1240" s="23" t="s">
        <v>1538</v>
      </c>
      <c r="J1240" s="15" t="s">
        <v>1808</v>
      </c>
    </row>
    <row r="1241" ht="14.25" customHeight="1">
      <c r="A1241" s="24">
        <v>1240.0</v>
      </c>
      <c r="B1241" s="23" t="s">
        <v>1814</v>
      </c>
      <c r="F1241" s="23" t="s">
        <v>67</v>
      </c>
      <c r="G1241" s="23" t="s">
        <v>3</v>
      </c>
      <c r="I1241" s="23" t="s">
        <v>1538</v>
      </c>
      <c r="J1241" s="15" t="s">
        <v>1808</v>
      </c>
    </row>
    <row r="1242" ht="14.25" customHeight="1">
      <c r="A1242" s="24">
        <v>1241.0</v>
      </c>
      <c r="B1242" s="23" t="s">
        <v>1814</v>
      </c>
      <c r="F1242" s="23" t="s">
        <v>67</v>
      </c>
      <c r="G1242" s="23" t="s">
        <v>3</v>
      </c>
      <c r="I1242" s="23" t="s">
        <v>1538</v>
      </c>
      <c r="J1242" s="15" t="s">
        <v>1808</v>
      </c>
    </row>
    <row r="1243" ht="14.25" customHeight="1">
      <c r="A1243" s="24">
        <v>1242.0</v>
      </c>
      <c r="B1243" s="23" t="s">
        <v>1814</v>
      </c>
      <c r="F1243" s="23" t="s">
        <v>67</v>
      </c>
      <c r="G1243" s="23" t="s">
        <v>3</v>
      </c>
      <c r="I1243" s="23" t="s">
        <v>1538</v>
      </c>
      <c r="J1243" s="15" t="s">
        <v>1808</v>
      </c>
    </row>
    <row r="1244" ht="14.25" customHeight="1">
      <c r="A1244" s="24">
        <v>1243.0</v>
      </c>
      <c r="B1244" s="23" t="s">
        <v>1814</v>
      </c>
      <c r="F1244" s="23" t="s">
        <v>67</v>
      </c>
      <c r="G1244" s="23" t="s">
        <v>3</v>
      </c>
      <c r="I1244" s="23" t="s">
        <v>1538</v>
      </c>
      <c r="J1244" s="15" t="s">
        <v>1808</v>
      </c>
    </row>
    <row r="1245" ht="14.25" customHeight="1">
      <c r="A1245" s="24">
        <v>1244.0</v>
      </c>
      <c r="B1245" s="23" t="s">
        <v>1814</v>
      </c>
      <c r="F1245" s="23" t="s">
        <v>67</v>
      </c>
      <c r="G1245" s="23" t="s">
        <v>3</v>
      </c>
      <c r="I1245" s="23" t="s">
        <v>1538</v>
      </c>
      <c r="J1245" s="15" t="s">
        <v>1808</v>
      </c>
    </row>
    <row r="1246" ht="14.25" customHeight="1">
      <c r="A1246" s="24">
        <v>1245.0</v>
      </c>
      <c r="B1246" s="23" t="s">
        <v>1814</v>
      </c>
      <c r="F1246" s="23" t="s">
        <v>67</v>
      </c>
      <c r="G1246" s="23" t="s">
        <v>3</v>
      </c>
      <c r="I1246" s="23" t="s">
        <v>1538</v>
      </c>
      <c r="J1246" s="15" t="s">
        <v>1808</v>
      </c>
    </row>
    <row r="1247" ht="14.25" customHeight="1">
      <c r="A1247" s="24">
        <v>1246.0</v>
      </c>
      <c r="B1247" s="23" t="s">
        <v>1814</v>
      </c>
      <c r="F1247" s="23" t="s">
        <v>67</v>
      </c>
      <c r="G1247" s="23" t="s">
        <v>3</v>
      </c>
      <c r="I1247" s="23" t="s">
        <v>1538</v>
      </c>
      <c r="J1247" s="15" t="s">
        <v>1808</v>
      </c>
    </row>
    <row r="1248" ht="14.25" customHeight="1">
      <c r="A1248" s="24">
        <v>1247.0</v>
      </c>
      <c r="B1248" s="23" t="s">
        <v>1814</v>
      </c>
      <c r="F1248" s="23" t="s">
        <v>67</v>
      </c>
      <c r="G1248" s="23" t="s">
        <v>3</v>
      </c>
      <c r="I1248" s="23" t="s">
        <v>1538</v>
      </c>
      <c r="J1248" s="15" t="s">
        <v>1808</v>
      </c>
    </row>
    <row r="1249" ht="14.25" customHeight="1">
      <c r="A1249" s="24">
        <v>1248.0</v>
      </c>
      <c r="B1249" s="23" t="s">
        <v>1814</v>
      </c>
      <c r="F1249" s="23" t="s">
        <v>67</v>
      </c>
      <c r="G1249" s="23" t="s">
        <v>3</v>
      </c>
      <c r="I1249" s="23" t="s">
        <v>1538</v>
      </c>
      <c r="J1249" s="15" t="s">
        <v>1808</v>
      </c>
    </row>
    <row r="1250" ht="14.25" customHeight="1">
      <c r="A1250" s="24">
        <v>1249.0</v>
      </c>
      <c r="B1250" s="23" t="s">
        <v>1814</v>
      </c>
      <c r="F1250" s="23" t="s">
        <v>67</v>
      </c>
      <c r="G1250" s="23" t="s">
        <v>3</v>
      </c>
      <c r="I1250" s="23" t="s">
        <v>1538</v>
      </c>
      <c r="J1250" s="15" t="s">
        <v>1808</v>
      </c>
    </row>
    <row r="1251" ht="14.25" customHeight="1">
      <c r="A1251" s="24">
        <v>1250.0</v>
      </c>
      <c r="B1251" s="23" t="s">
        <v>1814</v>
      </c>
      <c r="F1251" s="23" t="s">
        <v>67</v>
      </c>
      <c r="G1251" s="23" t="s">
        <v>3</v>
      </c>
      <c r="I1251" s="23" t="s">
        <v>1538</v>
      </c>
      <c r="J1251" s="15" t="s">
        <v>1808</v>
      </c>
    </row>
    <row r="1252" ht="14.25" customHeight="1">
      <c r="A1252" s="24">
        <v>1251.0</v>
      </c>
      <c r="B1252" s="23" t="s">
        <v>1814</v>
      </c>
      <c r="F1252" s="23" t="s">
        <v>67</v>
      </c>
      <c r="G1252" s="23" t="s">
        <v>3</v>
      </c>
      <c r="I1252" s="23" t="s">
        <v>1538</v>
      </c>
      <c r="J1252" s="15" t="s">
        <v>1808</v>
      </c>
    </row>
    <row r="1253" ht="14.25" customHeight="1">
      <c r="A1253" s="24">
        <v>1252.0</v>
      </c>
      <c r="B1253" s="28" t="s">
        <v>1816</v>
      </c>
      <c r="E1253" s="28" t="s">
        <v>1817</v>
      </c>
      <c r="F1253" s="23" t="s">
        <v>67</v>
      </c>
      <c r="G1253" s="23" t="s">
        <v>4</v>
      </c>
      <c r="I1253" s="23" t="s">
        <v>1538</v>
      </c>
      <c r="J1253" s="15" t="s">
        <v>1808</v>
      </c>
    </row>
    <row r="1254" ht="14.25" customHeight="1">
      <c r="A1254" s="24">
        <v>1253.0</v>
      </c>
      <c r="B1254" s="28" t="s">
        <v>1816</v>
      </c>
      <c r="E1254" s="28" t="s">
        <v>1817</v>
      </c>
      <c r="F1254" s="23" t="s">
        <v>67</v>
      </c>
      <c r="G1254" s="23" t="s">
        <v>4</v>
      </c>
      <c r="I1254" s="23" t="s">
        <v>1538</v>
      </c>
      <c r="J1254" s="15" t="s">
        <v>1808</v>
      </c>
    </row>
    <row r="1255" ht="14.25" customHeight="1">
      <c r="A1255" s="24">
        <v>1254.0</v>
      </c>
      <c r="B1255" s="28" t="s">
        <v>1816</v>
      </c>
      <c r="E1255" s="28" t="s">
        <v>1817</v>
      </c>
      <c r="F1255" s="23" t="s">
        <v>67</v>
      </c>
      <c r="G1255" s="23" t="s">
        <v>1818</v>
      </c>
      <c r="H1255" s="23" t="s">
        <v>1819</v>
      </c>
      <c r="I1255" s="23" t="s">
        <v>1538</v>
      </c>
      <c r="J1255" s="15" t="s">
        <v>1808</v>
      </c>
    </row>
    <row r="1256" ht="14.25" customHeight="1">
      <c r="A1256" s="24">
        <v>1255.0</v>
      </c>
      <c r="B1256" s="28" t="s">
        <v>1816</v>
      </c>
      <c r="E1256" s="28" t="s">
        <v>1817</v>
      </c>
      <c r="F1256" s="23" t="s">
        <v>67</v>
      </c>
      <c r="G1256" s="23" t="s">
        <v>1818</v>
      </c>
      <c r="H1256" s="23" t="s">
        <v>1820</v>
      </c>
      <c r="I1256" s="23" t="s">
        <v>1538</v>
      </c>
      <c r="J1256" s="15" t="s">
        <v>1808</v>
      </c>
    </row>
    <row r="1257" ht="14.25" customHeight="1">
      <c r="A1257" s="24">
        <v>1256.0</v>
      </c>
      <c r="B1257" s="28" t="s">
        <v>1816</v>
      </c>
      <c r="E1257" s="28" t="s">
        <v>1817</v>
      </c>
      <c r="F1257" s="23" t="s">
        <v>67</v>
      </c>
      <c r="G1257" s="23" t="s">
        <v>1821</v>
      </c>
      <c r="H1257" s="23" t="s">
        <v>1822</v>
      </c>
      <c r="I1257" s="23" t="s">
        <v>1538</v>
      </c>
      <c r="J1257" s="15" t="s">
        <v>1808</v>
      </c>
    </row>
    <row r="1258" ht="14.25" customHeight="1">
      <c r="A1258" s="24">
        <v>1257.0</v>
      </c>
      <c r="E1258" s="23" t="s">
        <v>1718</v>
      </c>
      <c r="F1258" s="23" t="s">
        <v>35</v>
      </c>
      <c r="G1258" s="23" t="s">
        <v>3</v>
      </c>
      <c r="I1258" s="23" t="s">
        <v>1823</v>
      </c>
      <c r="J1258" s="15" t="s">
        <v>1824</v>
      </c>
    </row>
    <row r="1259" ht="14.25" customHeight="1">
      <c r="A1259" s="24">
        <v>1258.0</v>
      </c>
      <c r="E1259" s="23" t="s">
        <v>1718</v>
      </c>
      <c r="F1259" s="23" t="s">
        <v>35</v>
      </c>
      <c r="G1259" s="23" t="s">
        <v>3</v>
      </c>
      <c r="I1259" s="23" t="s">
        <v>1823</v>
      </c>
      <c r="J1259" s="15" t="s">
        <v>1824</v>
      </c>
    </row>
    <row r="1260" ht="14.25" customHeight="1">
      <c r="A1260" s="24">
        <v>1259.0</v>
      </c>
      <c r="E1260" s="23" t="s">
        <v>1718</v>
      </c>
      <c r="F1260" s="23" t="s">
        <v>35</v>
      </c>
      <c r="G1260" s="23" t="s">
        <v>3</v>
      </c>
      <c r="I1260" s="23" t="s">
        <v>1823</v>
      </c>
      <c r="J1260" s="15" t="s">
        <v>1824</v>
      </c>
    </row>
    <row r="1261" ht="14.25" customHeight="1">
      <c r="A1261" s="24">
        <v>1260.0</v>
      </c>
      <c r="E1261" s="23" t="s">
        <v>1718</v>
      </c>
      <c r="F1261" s="23" t="s">
        <v>35</v>
      </c>
      <c r="G1261" s="23" t="s">
        <v>3</v>
      </c>
      <c r="I1261" s="23" t="s">
        <v>1823</v>
      </c>
      <c r="J1261" s="15" t="s">
        <v>1824</v>
      </c>
    </row>
    <row r="1262" ht="14.25" customHeight="1">
      <c r="A1262" s="24">
        <v>1261.0</v>
      </c>
      <c r="E1262" s="23" t="s">
        <v>1718</v>
      </c>
      <c r="F1262" s="23" t="s">
        <v>35</v>
      </c>
      <c r="G1262" s="23" t="s">
        <v>3</v>
      </c>
      <c r="I1262" s="23" t="s">
        <v>1823</v>
      </c>
      <c r="J1262" s="15" t="s">
        <v>1824</v>
      </c>
    </row>
    <row r="1263" ht="14.25" customHeight="1">
      <c r="A1263" s="24">
        <v>1262.0</v>
      </c>
      <c r="E1263" s="23" t="s">
        <v>1718</v>
      </c>
      <c r="F1263" s="23" t="s">
        <v>35</v>
      </c>
      <c r="G1263" s="23" t="s">
        <v>3</v>
      </c>
      <c r="I1263" s="23" t="s">
        <v>1823</v>
      </c>
      <c r="J1263" s="15" t="s">
        <v>1824</v>
      </c>
    </row>
    <row r="1264" ht="14.25" customHeight="1">
      <c r="A1264" s="24">
        <v>1263.0</v>
      </c>
      <c r="E1264" s="23" t="s">
        <v>1718</v>
      </c>
      <c r="F1264" s="23" t="s">
        <v>35</v>
      </c>
      <c r="G1264" s="23" t="s">
        <v>3</v>
      </c>
      <c r="I1264" s="23" t="s">
        <v>1823</v>
      </c>
      <c r="J1264" s="15" t="s">
        <v>1824</v>
      </c>
    </row>
    <row r="1265" ht="14.25" customHeight="1">
      <c r="A1265" s="24">
        <v>1264.0</v>
      </c>
      <c r="E1265" s="23" t="s">
        <v>1718</v>
      </c>
      <c r="F1265" s="23" t="s">
        <v>35</v>
      </c>
      <c r="G1265" s="23" t="s">
        <v>3</v>
      </c>
      <c r="I1265" s="23" t="s">
        <v>1823</v>
      </c>
      <c r="J1265" s="15" t="s">
        <v>1824</v>
      </c>
    </row>
    <row r="1266" ht="14.25" customHeight="1">
      <c r="A1266" s="24">
        <v>1265.0</v>
      </c>
      <c r="E1266" s="23" t="s">
        <v>1718</v>
      </c>
      <c r="F1266" s="23" t="s">
        <v>35</v>
      </c>
      <c r="G1266" s="23" t="s">
        <v>3</v>
      </c>
      <c r="I1266" s="23" t="s">
        <v>1823</v>
      </c>
      <c r="J1266" s="15" t="s">
        <v>1824</v>
      </c>
    </row>
    <row r="1267" ht="14.25" customHeight="1">
      <c r="A1267" s="24">
        <v>1266.0</v>
      </c>
      <c r="E1267" s="23" t="s">
        <v>1718</v>
      </c>
      <c r="F1267" s="23" t="s">
        <v>35</v>
      </c>
      <c r="G1267" s="23" t="s">
        <v>3</v>
      </c>
      <c r="I1267" s="23" t="s">
        <v>1823</v>
      </c>
      <c r="J1267" s="15" t="s">
        <v>1824</v>
      </c>
    </row>
    <row r="1268" ht="14.25" customHeight="1">
      <c r="A1268" s="24">
        <v>1267.0</v>
      </c>
      <c r="E1268" s="23" t="s">
        <v>1718</v>
      </c>
      <c r="F1268" s="23" t="s">
        <v>35</v>
      </c>
      <c r="G1268" s="23" t="s">
        <v>3</v>
      </c>
      <c r="I1268" s="23" t="s">
        <v>1823</v>
      </c>
      <c r="J1268" s="15" t="s">
        <v>1824</v>
      </c>
    </row>
    <row r="1269" ht="14.25" customHeight="1">
      <c r="A1269" s="24">
        <v>1268.0</v>
      </c>
      <c r="E1269" s="23" t="s">
        <v>1718</v>
      </c>
      <c r="F1269" s="23" t="s">
        <v>35</v>
      </c>
      <c r="G1269" s="23" t="s">
        <v>3</v>
      </c>
      <c r="I1269" s="23" t="s">
        <v>1823</v>
      </c>
      <c r="J1269" s="15" t="s">
        <v>1824</v>
      </c>
    </row>
    <row r="1270" ht="14.25" customHeight="1">
      <c r="A1270" s="24">
        <v>1269.0</v>
      </c>
      <c r="E1270" s="23" t="s">
        <v>1718</v>
      </c>
      <c r="F1270" s="23" t="s">
        <v>35</v>
      </c>
      <c r="G1270" s="23" t="s">
        <v>3</v>
      </c>
      <c r="I1270" s="23" t="s">
        <v>1823</v>
      </c>
      <c r="J1270" s="15" t="s">
        <v>1824</v>
      </c>
    </row>
    <row r="1271" ht="14.25" customHeight="1">
      <c r="A1271" s="24">
        <v>1270.0</v>
      </c>
      <c r="E1271" s="23" t="s">
        <v>1718</v>
      </c>
      <c r="F1271" s="23" t="s">
        <v>35</v>
      </c>
      <c r="G1271" s="23" t="s">
        <v>3</v>
      </c>
      <c r="I1271" s="23" t="s">
        <v>1823</v>
      </c>
      <c r="J1271" s="15" t="s">
        <v>1824</v>
      </c>
    </row>
    <row r="1272" ht="14.25" customHeight="1">
      <c r="A1272" s="24">
        <v>1271.0</v>
      </c>
      <c r="E1272" s="23" t="s">
        <v>1718</v>
      </c>
      <c r="F1272" s="23" t="s">
        <v>35</v>
      </c>
      <c r="G1272" s="23" t="s">
        <v>3</v>
      </c>
      <c r="I1272" s="23" t="s">
        <v>1823</v>
      </c>
      <c r="J1272" s="15" t="s">
        <v>1824</v>
      </c>
    </row>
    <row r="1273" ht="14.25" customHeight="1">
      <c r="A1273" s="24">
        <v>1272.0</v>
      </c>
      <c r="E1273" s="23" t="s">
        <v>1718</v>
      </c>
      <c r="F1273" s="23" t="s">
        <v>35</v>
      </c>
      <c r="G1273" s="23" t="s">
        <v>3</v>
      </c>
      <c r="I1273" s="23" t="s">
        <v>1823</v>
      </c>
      <c r="J1273" s="15" t="s">
        <v>1824</v>
      </c>
    </row>
    <row r="1274" ht="14.25" customHeight="1">
      <c r="A1274" s="24">
        <v>1273.0</v>
      </c>
      <c r="E1274" s="23" t="s">
        <v>1718</v>
      </c>
      <c r="F1274" s="23" t="s">
        <v>35</v>
      </c>
      <c r="G1274" s="23" t="s">
        <v>3</v>
      </c>
      <c r="I1274" s="23" t="s">
        <v>1823</v>
      </c>
      <c r="J1274" s="15" t="s">
        <v>1824</v>
      </c>
    </row>
    <row r="1275" ht="14.25" customHeight="1">
      <c r="A1275" s="24">
        <v>1274.0</v>
      </c>
      <c r="E1275" s="23" t="s">
        <v>1718</v>
      </c>
      <c r="F1275" s="23" t="s">
        <v>35</v>
      </c>
      <c r="G1275" s="23" t="s">
        <v>3</v>
      </c>
      <c r="I1275" s="23" t="s">
        <v>1823</v>
      </c>
      <c r="J1275" s="15" t="s">
        <v>1824</v>
      </c>
    </row>
    <row r="1276" ht="14.25" customHeight="1">
      <c r="A1276" s="24">
        <v>1275.0</v>
      </c>
      <c r="E1276" s="23" t="s">
        <v>1718</v>
      </c>
      <c r="F1276" s="23" t="s">
        <v>35</v>
      </c>
      <c r="G1276" s="23" t="s">
        <v>3</v>
      </c>
      <c r="I1276" s="23" t="s">
        <v>1823</v>
      </c>
      <c r="J1276" s="15" t="s">
        <v>1824</v>
      </c>
    </row>
    <row r="1277" ht="14.25" customHeight="1">
      <c r="A1277" s="24">
        <v>1276.0</v>
      </c>
      <c r="E1277" s="23" t="s">
        <v>1718</v>
      </c>
      <c r="F1277" s="23" t="s">
        <v>35</v>
      </c>
      <c r="G1277" s="23" t="s">
        <v>3</v>
      </c>
      <c r="I1277" s="23" t="s">
        <v>1823</v>
      </c>
      <c r="J1277" s="15" t="s">
        <v>1824</v>
      </c>
    </row>
    <row r="1278" ht="14.25" customHeight="1">
      <c r="A1278" s="24">
        <v>1277.0</v>
      </c>
      <c r="E1278" s="23" t="s">
        <v>1718</v>
      </c>
      <c r="F1278" s="23" t="s">
        <v>35</v>
      </c>
      <c r="G1278" s="23" t="s">
        <v>3</v>
      </c>
      <c r="I1278" s="23" t="s">
        <v>1823</v>
      </c>
      <c r="J1278" s="15" t="s">
        <v>1824</v>
      </c>
    </row>
    <row r="1279" ht="14.25" customHeight="1">
      <c r="A1279" s="24">
        <v>1278.0</v>
      </c>
      <c r="E1279" s="23" t="s">
        <v>1718</v>
      </c>
      <c r="F1279" s="23" t="s">
        <v>35</v>
      </c>
      <c r="G1279" s="23" t="s">
        <v>3</v>
      </c>
      <c r="I1279" s="23" t="s">
        <v>1823</v>
      </c>
      <c r="J1279" s="15" t="s">
        <v>1824</v>
      </c>
    </row>
    <row r="1280" ht="14.25" customHeight="1">
      <c r="A1280" s="24">
        <v>1279.0</v>
      </c>
      <c r="E1280" s="23" t="s">
        <v>1718</v>
      </c>
      <c r="F1280" s="23" t="s">
        <v>35</v>
      </c>
      <c r="G1280" s="23" t="s">
        <v>3</v>
      </c>
      <c r="I1280" s="23" t="s">
        <v>1823</v>
      </c>
      <c r="J1280" s="15" t="s">
        <v>1824</v>
      </c>
    </row>
    <row r="1281" ht="14.25" customHeight="1">
      <c r="A1281" s="24">
        <v>1280.0</v>
      </c>
      <c r="E1281" s="23" t="s">
        <v>1718</v>
      </c>
      <c r="F1281" s="23" t="s">
        <v>35</v>
      </c>
      <c r="G1281" s="23" t="s">
        <v>3</v>
      </c>
      <c r="I1281" s="23" t="s">
        <v>1823</v>
      </c>
      <c r="J1281" s="15" t="s">
        <v>1824</v>
      </c>
    </row>
    <row r="1282" ht="14.25" customHeight="1">
      <c r="A1282" s="24">
        <v>1281.0</v>
      </c>
      <c r="E1282" s="23" t="s">
        <v>1718</v>
      </c>
      <c r="F1282" s="23" t="s">
        <v>35</v>
      </c>
      <c r="G1282" s="23" t="s">
        <v>3</v>
      </c>
      <c r="I1282" s="23" t="s">
        <v>1823</v>
      </c>
      <c r="J1282" s="15" t="s">
        <v>1824</v>
      </c>
    </row>
    <row r="1283" ht="14.25" customHeight="1">
      <c r="A1283" s="24">
        <v>1282.0</v>
      </c>
      <c r="E1283" s="23" t="s">
        <v>1718</v>
      </c>
      <c r="F1283" s="23" t="s">
        <v>35</v>
      </c>
      <c r="G1283" s="23" t="s">
        <v>3</v>
      </c>
      <c r="I1283" s="23" t="s">
        <v>1823</v>
      </c>
      <c r="J1283" s="15" t="s">
        <v>1824</v>
      </c>
    </row>
    <row r="1284" ht="14.25" customHeight="1">
      <c r="A1284" s="24">
        <v>1283.0</v>
      </c>
      <c r="E1284" s="23" t="s">
        <v>1718</v>
      </c>
      <c r="F1284" s="23" t="s">
        <v>35</v>
      </c>
      <c r="G1284" s="23" t="s">
        <v>3</v>
      </c>
      <c r="I1284" s="23" t="s">
        <v>1823</v>
      </c>
      <c r="J1284" s="15" t="s">
        <v>1824</v>
      </c>
    </row>
    <row r="1285" ht="14.25" customHeight="1">
      <c r="A1285" s="24">
        <v>1284.0</v>
      </c>
      <c r="E1285" s="23" t="s">
        <v>1718</v>
      </c>
      <c r="F1285" s="23" t="s">
        <v>35</v>
      </c>
      <c r="G1285" s="23" t="s">
        <v>3</v>
      </c>
      <c r="I1285" s="23" t="s">
        <v>1823</v>
      </c>
      <c r="J1285" s="15" t="s">
        <v>1824</v>
      </c>
    </row>
    <row r="1286" ht="14.25" customHeight="1">
      <c r="A1286" s="24">
        <v>1285.0</v>
      </c>
      <c r="E1286" s="23" t="s">
        <v>1718</v>
      </c>
      <c r="F1286" s="23" t="s">
        <v>35</v>
      </c>
      <c r="G1286" s="23" t="s">
        <v>3</v>
      </c>
      <c r="I1286" s="23" t="s">
        <v>1823</v>
      </c>
      <c r="J1286" s="15" t="s">
        <v>1824</v>
      </c>
    </row>
    <row r="1287" ht="14.25" customHeight="1">
      <c r="A1287" s="24">
        <v>1286.0</v>
      </c>
      <c r="E1287" s="23" t="s">
        <v>1718</v>
      </c>
      <c r="F1287" s="23" t="s">
        <v>35</v>
      </c>
      <c r="G1287" s="23" t="s">
        <v>3</v>
      </c>
      <c r="I1287" s="23" t="s">
        <v>1823</v>
      </c>
      <c r="J1287" s="15" t="s">
        <v>1824</v>
      </c>
    </row>
    <row r="1288" ht="14.25" customHeight="1">
      <c r="A1288" s="24">
        <v>1287.0</v>
      </c>
      <c r="E1288" s="23" t="s">
        <v>1718</v>
      </c>
      <c r="F1288" s="23" t="s">
        <v>35</v>
      </c>
      <c r="G1288" s="23" t="s">
        <v>3</v>
      </c>
      <c r="I1288" s="23" t="s">
        <v>1823</v>
      </c>
      <c r="J1288" s="15" t="s">
        <v>1824</v>
      </c>
    </row>
    <row r="1289" ht="14.25" customHeight="1">
      <c r="A1289" s="24">
        <v>1288.0</v>
      </c>
      <c r="E1289" s="23" t="s">
        <v>1718</v>
      </c>
      <c r="F1289" s="23" t="s">
        <v>35</v>
      </c>
      <c r="G1289" s="23" t="s">
        <v>3</v>
      </c>
      <c r="I1289" s="23" t="s">
        <v>1823</v>
      </c>
      <c r="J1289" s="15" t="s">
        <v>1824</v>
      </c>
    </row>
    <row r="1290" ht="14.25" customHeight="1">
      <c r="A1290" s="24">
        <v>1289.0</v>
      </c>
      <c r="E1290" s="23" t="s">
        <v>1718</v>
      </c>
      <c r="F1290" s="23" t="s">
        <v>35</v>
      </c>
      <c r="G1290" s="23" t="s">
        <v>3</v>
      </c>
      <c r="I1290" s="23" t="s">
        <v>1823</v>
      </c>
      <c r="J1290" s="15" t="s">
        <v>1824</v>
      </c>
    </row>
    <row r="1291" ht="14.25" customHeight="1">
      <c r="A1291" s="24">
        <v>1290.0</v>
      </c>
      <c r="E1291" s="23" t="s">
        <v>1718</v>
      </c>
      <c r="F1291" s="23" t="s">
        <v>35</v>
      </c>
      <c r="G1291" s="23" t="s">
        <v>3</v>
      </c>
      <c r="I1291" s="23" t="s">
        <v>1823</v>
      </c>
      <c r="J1291" s="15" t="s">
        <v>1824</v>
      </c>
    </row>
    <row r="1292" ht="14.25" customHeight="1">
      <c r="A1292" s="24">
        <v>1291.0</v>
      </c>
      <c r="E1292" s="23" t="s">
        <v>1718</v>
      </c>
      <c r="F1292" s="23" t="s">
        <v>35</v>
      </c>
      <c r="G1292" s="23" t="s">
        <v>3</v>
      </c>
      <c r="I1292" s="23" t="s">
        <v>1823</v>
      </c>
      <c r="J1292" s="15" t="s">
        <v>1824</v>
      </c>
    </row>
    <row r="1293" ht="14.25" customHeight="1">
      <c r="A1293" s="24">
        <v>1292.0</v>
      </c>
      <c r="E1293" s="23" t="s">
        <v>1718</v>
      </c>
      <c r="F1293" s="23" t="s">
        <v>35</v>
      </c>
      <c r="G1293" s="23" t="s">
        <v>3</v>
      </c>
      <c r="I1293" s="23" t="s">
        <v>1823</v>
      </c>
      <c r="J1293" s="15" t="s">
        <v>1824</v>
      </c>
    </row>
    <row r="1294" ht="14.25" customHeight="1">
      <c r="A1294" s="24">
        <v>1293.0</v>
      </c>
      <c r="E1294" s="23" t="s">
        <v>1718</v>
      </c>
      <c r="F1294" s="23" t="s">
        <v>35</v>
      </c>
      <c r="G1294" s="23" t="s">
        <v>3</v>
      </c>
      <c r="I1294" s="23" t="s">
        <v>1823</v>
      </c>
      <c r="J1294" s="15" t="s">
        <v>1824</v>
      </c>
    </row>
    <row r="1295" ht="14.25" customHeight="1">
      <c r="A1295" s="24">
        <v>1294.0</v>
      </c>
      <c r="E1295" s="23" t="s">
        <v>1718</v>
      </c>
      <c r="F1295" s="23" t="s">
        <v>35</v>
      </c>
      <c r="G1295" s="23" t="s">
        <v>3</v>
      </c>
      <c r="I1295" s="23" t="s">
        <v>1823</v>
      </c>
      <c r="J1295" s="15" t="s">
        <v>1824</v>
      </c>
    </row>
    <row r="1296" ht="14.25" customHeight="1">
      <c r="A1296" s="24">
        <v>1295.0</v>
      </c>
      <c r="E1296" s="23" t="s">
        <v>1718</v>
      </c>
      <c r="F1296" s="23" t="s">
        <v>35</v>
      </c>
      <c r="G1296" s="23" t="s">
        <v>4</v>
      </c>
      <c r="I1296" s="23" t="s">
        <v>1823</v>
      </c>
      <c r="J1296" s="15" t="s">
        <v>1824</v>
      </c>
    </row>
    <row r="1297" ht="14.25" customHeight="1">
      <c r="A1297" s="24">
        <v>1296.0</v>
      </c>
      <c r="E1297" s="23" t="s">
        <v>1718</v>
      </c>
      <c r="F1297" s="23" t="s">
        <v>35</v>
      </c>
      <c r="G1297" s="23" t="s">
        <v>4</v>
      </c>
      <c r="I1297" s="23" t="s">
        <v>1823</v>
      </c>
      <c r="J1297" s="15" t="s">
        <v>1824</v>
      </c>
    </row>
    <row r="1298" ht="14.25" customHeight="1">
      <c r="A1298" s="24">
        <v>1297.0</v>
      </c>
      <c r="E1298" s="23" t="s">
        <v>1718</v>
      </c>
      <c r="F1298" s="23" t="s">
        <v>35</v>
      </c>
      <c r="G1298" s="23" t="s">
        <v>4</v>
      </c>
      <c r="I1298" s="23" t="s">
        <v>1823</v>
      </c>
      <c r="J1298" s="15" t="s">
        <v>1824</v>
      </c>
    </row>
    <row r="1299" ht="14.25" customHeight="1">
      <c r="A1299" s="24">
        <v>1298.0</v>
      </c>
      <c r="E1299" s="23" t="s">
        <v>1825</v>
      </c>
      <c r="F1299" s="23" t="s">
        <v>35</v>
      </c>
      <c r="G1299" s="23" t="s">
        <v>4</v>
      </c>
      <c r="I1299" s="23" t="s">
        <v>1823</v>
      </c>
      <c r="J1299" s="15" t="s">
        <v>1824</v>
      </c>
    </row>
    <row r="1300" ht="14.25" customHeight="1">
      <c r="A1300" s="24">
        <v>1299.0</v>
      </c>
      <c r="E1300" s="23" t="s">
        <v>1825</v>
      </c>
      <c r="F1300" s="23" t="s">
        <v>35</v>
      </c>
      <c r="G1300" s="23" t="s">
        <v>4</v>
      </c>
      <c r="I1300" s="23" t="s">
        <v>1823</v>
      </c>
      <c r="J1300" s="15" t="s">
        <v>1824</v>
      </c>
    </row>
    <row r="1301" ht="14.25" customHeight="1">
      <c r="A1301" s="24">
        <v>1300.0</v>
      </c>
      <c r="E1301" s="23" t="s">
        <v>1825</v>
      </c>
      <c r="F1301" s="23" t="s">
        <v>35</v>
      </c>
      <c r="G1301" s="23" t="s">
        <v>4</v>
      </c>
      <c r="I1301" s="23" t="s">
        <v>1823</v>
      </c>
      <c r="J1301" s="15" t="s">
        <v>1824</v>
      </c>
    </row>
    <row r="1302" ht="14.25" customHeight="1">
      <c r="A1302" s="24">
        <v>1301.0</v>
      </c>
      <c r="E1302" s="23" t="s">
        <v>1825</v>
      </c>
      <c r="F1302" s="23" t="s">
        <v>35</v>
      </c>
      <c r="G1302" s="23" t="s">
        <v>4</v>
      </c>
      <c r="I1302" s="23" t="s">
        <v>1823</v>
      </c>
      <c r="J1302" s="15" t="s">
        <v>1824</v>
      </c>
    </row>
    <row r="1303" ht="14.25" customHeight="1">
      <c r="A1303" s="24">
        <v>1302.0</v>
      </c>
      <c r="E1303" s="23" t="s">
        <v>1825</v>
      </c>
      <c r="F1303" s="23" t="s">
        <v>35</v>
      </c>
      <c r="G1303" s="23" t="s">
        <v>4</v>
      </c>
      <c r="I1303" s="23" t="s">
        <v>1823</v>
      </c>
      <c r="J1303" s="15" t="s">
        <v>1824</v>
      </c>
    </row>
    <row r="1304" ht="14.25" customHeight="1">
      <c r="A1304" s="24">
        <v>1303.0</v>
      </c>
      <c r="E1304" s="23" t="s">
        <v>1825</v>
      </c>
      <c r="F1304" s="23" t="s">
        <v>35</v>
      </c>
      <c r="G1304" s="23" t="s">
        <v>4</v>
      </c>
      <c r="I1304" s="23" t="s">
        <v>1823</v>
      </c>
      <c r="J1304" s="15" t="s">
        <v>1824</v>
      </c>
    </row>
    <row r="1305" ht="14.25" customHeight="1">
      <c r="A1305" s="24">
        <v>1304.0</v>
      </c>
      <c r="E1305" s="23" t="s">
        <v>1826</v>
      </c>
      <c r="F1305" s="23" t="s">
        <v>35</v>
      </c>
      <c r="G1305" s="23" t="s">
        <v>3</v>
      </c>
      <c r="I1305" s="23" t="s">
        <v>1823</v>
      </c>
      <c r="J1305" s="15" t="s">
        <v>1824</v>
      </c>
    </row>
    <row r="1306" ht="14.25" customHeight="1">
      <c r="A1306" s="24">
        <v>1305.0</v>
      </c>
      <c r="E1306" s="23" t="s">
        <v>1826</v>
      </c>
      <c r="F1306" s="23" t="s">
        <v>35</v>
      </c>
      <c r="G1306" s="23" t="s">
        <v>3</v>
      </c>
      <c r="I1306" s="23" t="s">
        <v>1823</v>
      </c>
      <c r="J1306" s="15" t="s">
        <v>1824</v>
      </c>
    </row>
    <row r="1307" ht="14.25" customHeight="1">
      <c r="A1307" s="24">
        <v>1306.0</v>
      </c>
      <c r="E1307" s="23" t="s">
        <v>1826</v>
      </c>
      <c r="F1307" s="23" t="s">
        <v>35</v>
      </c>
      <c r="G1307" s="23" t="s">
        <v>3</v>
      </c>
      <c r="I1307" s="23" t="s">
        <v>1823</v>
      </c>
      <c r="J1307" s="15" t="s">
        <v>1824</v>
      </c>
    </row>
    <row r="1308" ht="14.25" customHeight="1">
      <c r="A1308" s="24">
        <v>1307.0</v>
      </c>
      <c r="E1308" s="23" t="s">
        <v>1826</v>
      </c>
      <c r="F1308" s="23" t="s">
        <v>35</v>
      </c>
      <c r="G1308" s="23" t="s">
        <v>3</v>
      </c>
      <c r="I1308" s="23" t="s">
        <v>1823</v>
      </c>
      <c r="J1308" s="15" t="s">
        <v>1824</v>
      </c>
    </row>
    <row r="1309" ht="14.25" customHeight="1">
      <c r="A1309" s="24">
        <v>1308.0</v>
      </c>
      <c r="E1309" s="23" t="s">
        <v>1826</v>
      </c>
      <c r="F1309" s="23" t="s">
        <v>35</v>
      </c>
      <c r="G1309" s="23" t="s">
        <v>3</v>
      </c>
      <c r="I1309" s="23" t="s">
        <v>1823</v>
      </c>
      <c r="J1309" s="15" t="s">
        <v>1824</v>
      </c>
    </row>
    <row r="1310" ht="14.25" customHeight="1">
      <c r="A1310" s="24">
        <v>1309.0</v>
      </c>
      <c r="E1310" s="23" t="s">
        <v>1826</v>
      </c>
      <c r="F1310" s="23" t="s">
        <v>35</v>
      </c>
      <c r="G1310" s="23" t="s">
        <v>3</v>
      </c>
      <c r="I1310" s="23" t="s">
        <v>1823</v>
      </c>
      <c r="J1310" s="15" t="s">
        <v>1824</v>
      </c>
    </row>
    <row r="1311" ht="14.25" customHeight="1">
      <c r="A1311" s="24">
        <v>1310.0</v>
      </c>
      <c r="E1311" s="23" t="s">
        <v>1826</v>
      </c>
      <c r="F1311" s="23" t="s">
        <v>35</v>
      </c>
      <c r="G1311" s="23" t="s">
        <v>3</v>
      </c>
      <c r="I1311" s="23" t="s">
        <v>1823</v>
      </c>
      <c r="J1311" s="15" t="s">
        <v>1824</v>
      </c>
    </row>
    <row r="1312" ht="14.25" customHeight="1">
      <c r="A1312" s="24">
        <v>1311.0</v>
      </c>
      <c r="E1312" s="23" t="s">
        <v>1826</v>
      </c>
      <c r="F1312" s="23" t="s">
        <v>35</v>
      </c>
      <c r="G1312" s="23" t="s">
        <v>3</v>
      </c>
      <c r="I1312" s="23" t="s">
        <v>1823</v>
      </c>
      <c r="J1312" s="15" t="s">
        <v>1824</v>
      </c>
    </row>
    <row r="1313" ht="14.25" customHeight="1">
      <c r="A1313" s="24">
        <v>1312.0</v>
      </c>
      <c r="E1313" s="23" t="s">
        <v>1826</v>
      </c>
      <c r="F1313" s="23" t="s">
        <v>35</v>
      </c>
      <c r="G1313" s="23" t="s">
        <v>3</v>
      </c>
      <c r="I1313" s="23" t="s">
        <v>1823</v>
      </c>
      <c r="J1313" s="15" t="s">
        <v>1824</v>
      </c>
    </row>
    <row r="1314" ht="14.25" customHeight="1">
      <c r="A1314" s="24">
        <v>1313.0</v>
      </c>
      <c r="E1314" s="23" t="s">
        <v>1826</v>
      </c>
      <c r="F1314" s="23" t="s">
        <v>35</v>
      </c>
      <c r="G1314" s="23" t="s">
        <v>3</v>
      </c>
      <c r="I1314" s="23" t="s">
        <v>1823</v>
      </c>
      <c r="J1314" s="15" t="s">
        <v>1824</v>
      </c>
    </row>
    <row r="1315" ht="14.25" customHeight="1">
      <c r="A1315" s="24">
        <v>1314.0</v>
      </c>
      <c r="E1315" s="23" t="s">
        <v>1826</v>
      </c>
      <c r="F1315" s="23" t="s">
        <v>35</v>
      </c>
      <c r="G1315" s="23" t="s">
        <v>3</v>
      </c>
      <c r="I1315" s="23" t="s">
        <v>1823</v>
      </c>
      <c r="J1315" s="15" t="s">
        <v>1824</v>
      </c>
    </row>
    <row r="1316" ht="14.25" customHeight="1">
      <c r="A1316" s="24">
        <v>1315.0</v>
      </c>
      <c r="E1316" s="23" t="s">
        <v>1826</v>
      </c>
      <c r="F1316" s="23" t="s">
        <v>35</v>
      </c>
      <c r="G1316" s="23" t="s">
        <v>3</v>
      </c>
      <c r="I1316" s="23" t="s">
        <v>1823</v>
      </c>
      <c r="J1316" s="15" t="s">
        <v>1824</v>
      </c>
    </row>
    <row r="1317" ht="14.25" customHeight="1">
      <c r="A1317" s="24">
        <v>1316.0</v>
      </c>
      <c r="E1317" s="23" t="s">
        <v>1826</v>
      </c>
      <c r="F1317" s="23" t="s">
        <v>35</v>
      </c>
      <c r="G1317" s="23" t="s">
        <v>3</v>
      </c>
      <c r="I1317" s="23" t="s">
        <v>1823</v>
      </c>
      <c r="J1317" s="15" t="s">
        <v>1824</v>
      </c>
    </row>
    <row r="1318" ht="14.25" customHeight="1">
      <c r="A1318" s="24">
        <v>1317.0</v>
      </c>
      <c r="E1318" s="23" t="s">
        <v>1826</v>
      </c>
      <c r="F1318" s="23" t="s">
        <v>35</v>
      </c>
      <c r="G1318" s="23" t="s">
        <v>3</v>
      </c>
      <c r="I1318" s="23" t="s">
        <v>1823</v>
      </c>
      <c r="J1318" s="15" t="s">
        <v>1824</v>
      </c>
    </row>
    <row r="1319" ht="14.25" customHeight="1">
      <c r="A1319" s="24">
        <v>1318.0</v>
      </c>
      <c r="E1319" s="23" t="s">
        <v>1826</v>
      </c>
      <c r="F1319" s="23" t="s">
        <v>35</v>
      </c>
      <c r="G1319" s="23" t="s">
        <v>3</v>
      </c>
      <c r="I1319" s="23" t="s">
        <v>1823</v>
      </c>
      <c r="J1319" s="15" t="s">
        <v>1824</v>
      </c>
    </row>
    <row r="1320" ht="14.25" customHeight="1">
      <c r="A1320" s="24">
        <v>1319.0</v>
      </c>
      <c r="E1320" s="23" t="s">
        <v>1826</v>
      </c>
      <c r="F1320" s="23" t="s">
        <v>35</v>
      </c>
      <c r="G1320" s="23" t="s">
        <v>4</v>
      </c>
      <c r="I1320" s="23" t="s">
        <v>1823</v>
      </c>
      <c r="J1320" s="15" t="s">
        <v>1824</v>
      </c>
    </row>
    <row r="1321" ht="14.25" customHeight="1">
      <c r="A1321" s="24">
        <v>1320.0</v>
      </c>
      <c r="E1321" s="23" t="s">
        <v>1826</v>
      </c>
      <c r="F1321" s="23" t="s">
        <v>35</v>
      </c>
      <c r="G1321" s="23" t="s">
        <v>4</v>
      </c>
      <c r="I1321" s="23" t="s">
        <v>1823</v>
      </c>
      <c r="J1321" s="15" t="s">
        <v>1824</v>
      </c>
    </row>
    <row r="1322" ht="14.25" customHeight="1">
      <c r="A1322" s="24">
        <v>1321.0</v>
      </c>
      <c r="E1322" s="23" t="s">
        <v>1827</v>
      </c>
      <c r="F1322" s="23" t="s">
        <v>35</v>
      </c>
      <c r="G1322" s="23" t="s">
        <v>4</v>
      </c>
      <c r="I1322" s="23" t="s">
        <v>1823</v>
      </c>
      <c r="J1322" s="15" t="s">
        <v>1824</v>
      </c>
    </row>
    <row r="1323" ht="14.25" customHeight="1">
      <c r="A1323" s="24">
        <v>1322.0</v>
      </c>
      <c r="E1323" s="23" t="s">
        <v>378</v>
      </c>
      <c r="F1323" s="23" t="s">
        <v>35</v>
      </c>
      <c r="G1323" s="23" t="s">
        <v>3</v>
      </c>
      <c r="I1323" s="23" t="s">
        <v>1823</v>
      </c>
      <c r="J1323" s="15" t="s">
        <v>1824</v>
      </c>
    </row>
    <row r="1324" ht="14.25" customHeight="1">
      <c r="A1324" s="24">
        <v>1323.0</v>
      </c>
      <c r="E1324" s="23" t="s">
        <v>378</v>
      </c>
      <c r="F1324" s="23" t="s">
        <v>35</v>
      </c>
      <c r="G1324" s="23" t="s">
        <v>3</v>
      </c>
      <c r="I1324" s="23" t="s">
        <v>1823</v>
      </c>
      <c r="J1324" s="15" t="s">
        <v>1824</v>
      </c>
    </row>
    <row r="1325" ht="14.25" customHeight="1">
      <c r="A1325" s="24">
        <v>1324.0</v>
      </c>
      <c r="E1325" s="23" t="s">
        <v>378</v>
      </c>
      <c r="F1325" s="23" t="s">
        <v>35</v>
      </c>
      <c r="G1325" s="23" t="s">
        <v>3</v>
      </c>
      <c r="I1325" s="23" t="s">
        <v>1823</v>
      </c>
      <c r="J1325" s="15" t="s">
        <v>1824</v>
      </c>
    </row>
    <row r="1326" ht="14.25" customHeight="1">
      <c r="A1326" s="24">
        <v>1325.0</v>
      </c>
      <c r="E1326" s="23" t="s">
        <v>378</v>
      </c>
      <c r="F1326" s="23" t="s">
        <v>35</v>
      </c>
      <c r="G1326" s="23" t="s">
        <v>3</v>
      </c>
      <c r="I1326" s="23" t="s">
        <v>1823</v>
      </c>
      <c r="J1326" s="15" t="s">
        <v>1824</v>
      </c>
    </row>
    <row r="1327" ht="14.25" customHeight="1">
      <c r="A1327" s="24">
        <v>1326.0</v>
      </c>
      <c r="E1327" s="23" t="s">
        <v>378</v>
      </c>
      <c r="F1327" s="23" t="s">
        <v>35</v>
      </c>
      <c r="G1327" s="23" t="s">
        <v>3</v>
      </c>
      <c r="I1327" s="23" t="s">
        <v>1823</v>
      </c>
      <c r="J1327" s="15" t="s">
        <v>1824</v>
      </c>
    </row>
    <row r="1328" ht="14.25" customHeight="1">
      <c r="A1328" s="24">
        <v>1327.0</v>
      </c>
      <c r="E1328" s="23" t="s">
        <v>378</v>
      </c>
      <c r="F1328" s="23" t="s">
        <v>35</v>
      </c>
      <c r="G1328" s="23" t="s">
        <v>3</v>
      </c>
      <c r="I1328" s="23" t="s">
        <v>1823</v>
      </c>
      <c r="J1328" s="15" t="s">
        <v>1824</v>
      </c>
    </row>
    <row r="1329" ht="14.25" customHeight="1">
      <c r="A1329" s="24">
        <v>1328.0</v>
      </c>
      <c r="E1329" s="23" t="s">
        <v>378</v>
      </c>
      <c r="F1329" s="23" t="s">
        <v>35</v>
      </c>
      <c r="G1329" s="23" t="s">
        <v>3</v>
      </c>
      <c r="I1329" s="23" t="s">
        <v>1823</v>
      </c>
      <c r="J1329" s="15" t="s">
        <v>1824</v>
      </c>
    </row>
    <row r="1330" ht="14.25" customHeight="1">
      <c r="A1330" s="24">
        <v>1329.0</v>
      </c>
      <c r="E1330" s="23" t="s">
        <v>378</v>
      </c>
      <c r="F1330" s="23" t="s">
        <v>35</v>
      </c>
      <c r="G1330" s="23" t="s">
        <v>3</v>
      </c>
      <c r="I1330" s="23" t="s">
        <v>1823</v>
      </c>
      <c r="J1330" s="15" t="s">
        <v>1824</v>
      </c>
    </row>
    <row r="1331" ht="14.25" customHeight="1">
      <c r="A1331" s="24">
        <v>1330.0</v>
      </c>
      <c r="E1331" s="23" t="s">
        <v>378</v>
      </c>
      <c r="F1331" s="23" t="s">
        <v>35</v>
      </c>
      <c r="G1331" s="23" t="s">
        <v>3</v>
      </c>
      <c r="I1331" s="23" t="s">
        <v>1823</v>
      </c>
      <c r="J1331" s="15" t="s">
        <v>1824</v>
      </c>
    </row>
    <row r="1332" ht="14.25" customHeight="1">
      <c r="A1332" s="24">
        <v>1331.0</v>
      </c>
      <c r="E1332" s="23" t="s">
        <v>378</v>
      </c>
      <c r="F1332" s="23" t="s">
        <v>35</v>
      </c>
      <c r="G1332" s="23" t="s">
        <v>3</v>
      </c>
      <c r="I1332" s="23" t="s">
        <v>1823</v>
      </c>
      <c r="J1332" s="15" t="s">
        <v>1824</v>
      </c>
    </row>
    <row r="1333" ht="14.25" customHeight="1">
      <c r="A1333" s="24">
        <v>1332.0</v>
      </c>
      <c r="E1333" s="23" t="s">
        <v>378</v>
      </c>
      <c r="F1333" s="23" t="s">
        <v>35</v>
      </c>
      <c r="G1333" s="23" t="s">
        <v>3</v>
      </c>
      <c r="I1333" s="23" t="s">
        <v>1823</v>
      </c>
      <c r="J1333" s="15" t="s">
        <v>1824</v>
      </c>
    </row>
    <row r="1334" ht="14.25" customHeight="1">
      <c r="A1334" s="24">
        <v>1333.0</v>
      </c>
      <c r="E1334" s="23" t="s">
        <v>378</v>
      </c>
      <c r="F1334" s="23" t="s">
        <v>35</v>
      </c>
      <c r="G1334" s="23" t="s">
        <v>3</v>
      </c>
      <c r="I1334" s="23" t="s">
        <v>1823</v>
      </c>
      <c r="J1334" s="15" t="s">
        <v>1824</v>
      </c>
    </row>
    <row r="1335" ht="14.25" customHeight="1">
      <c r="A1335" s="24">
        <v>1334.0</v>
      </c>
      <c r="E1335" s="23" t="s">
        <v>378</v>
      </c>
      <c r="F1335" s="23" t="s">
        <v>35</v>
      </c>
      <c r="G1335" s="23" t="s">
        <v>3</v>
      </c>
      <c r="I1335" s="23" t="s">
        <v>1823</v>
      </c>
      <c r="J1335" s="15" t="s">
        <v>1824</v>
      </c>
    </row>
    <row r="1336" ht="14.25" customHeight="1">
      <c r="A1336" s="24">
        <v>1335.0</v>
      </c>
      <c r="E1336" s="23" t="s">
        <v>378</v>
      </c>
      <c r="F1336" s="23" t="s">
        <v>35</v>
      </c>
      <c r="G1336" s="23" t="s">
        <v>3</v>
      </c>
      <c r="I1336" s="23" t="s">
        <v>1823</v>
      </c>
      <c r="J1336" s="15" t="s">
        <v>1824</v>
      </c>
    </row>
    <row r="1337" ht="14.25" customHeight="1">
      <c r="A1337" s="24">
        <v>1336.0</v>
      </c>
      <c r="E1337" s="23" t="s">
        <v>378</v>
      </c>
      <c r="F1337" s="23" t="s">
        <v>35</v>
      </c>
      <c r="G1337" s="23" t="s">
        <v>3</v>
      </c>
      <c r="I1337" s="23" t="s">
        <v>1823</v>
      </c>
      <c r="J1337" s="15" t="s">
        <v>1824</v>
      </c>
    </row>
    <row r="1338" ht="14.25" customHeight="1">
      <c r="A1338" s="24">
        <v>1337.0</v>
      </c>
      <c r="E1338" s="23" t="s">
        <v>378</v>
      </c>
      <c r="F1338" s="23" t="s">
        <v>35</v>
      </c>
      <c r="G1338" s="23" t="s">
        <v>3</v>
      </c>
      <c r="I1338" s="23" t="s">
        <v>1823</v>
      </c>
      <c r="J1338" s="15" t="s">
        <v>1824</v>
      </c>
    </row>
    <row r="1339" ht="14.25" customHeight="1">
      <c r="A1339" s="24">
        <v>1338.0</v>
      </c>
      <c r="E1339" s="23" t="s">
        <v>378</v>
      </c>
      <c r="F1339" s="23" t="s">
        <v>35</v>
      </c>
      <c r="G1339" s="23" t="s">
        <v>3</v>
      </c>
      <c r="I1339" s="23" t="s">
        <v>1823</v>
      </c>
      <c r="J1339" s="15" t="s">
        <v>1824</v>
      </c>
    </row>
    <row r="1340" ht="14.25" customHeight="1">
      <c r="A1340" s="24">
        <v>1339.0</v>
      </c>
      <c r="E1340" s="23" t="s">
        <v>378</v>
      </c>
      <c r="F1340" s="23" t="s">
        <v>35</v>
      </c>
      <c r="G1340" s="23" t="s">
        <v>3</v>
      </c>
      <c r="I1340" s="23" t="s">
        <v>1823</v>
      </c>
      <c r="J1340" s="15" t="s">
        <v>1824</v>
      </c>
    </row>
    <row r="1341" ht="14.25" customHeight="1">
      <c r="A1341" s="24">
        <v>1340.0</v>
      </c>
      <c r="E1341" s="23" t="s">
        <v>378</v>
      </c>
      <c r="F1341" s="23" t="s">
        <v>35</v>
      </c>
      <c r="G1341" s="23" t="s">
        <v>3</v>
      </c>
      <c r="I1341" s="23" t="s">
        <v>1823</v>
      </c>
      <c r="J1341" s="15" t="s">
        <v>1824</v>
      </c>
    </row>
    <row r="1342" ht="14.25" customHeight="1">
      <c r="A1342" s="24">
        <v>1341.0</v>
      </c>
      <c r="E1342" s="23" t="s">
        <v>378</v>
      </c>
      <c r="F1342" s="23" t="s">
        <v>35</v>
      </c>
      <c r="G1342" s="23" t="s">
        <v>3</v>
      </c>
      <c r="I1342" s="23" t="s">
        <v>1823</v>
      </c>
      <c r="J1342" s="15" t="s">
        <v>1824</v>
      </c>
    </row>
    <row r="1343" ht="14.25" customHeight="1">
      <c r="A1343" s="24">
        <v>1342.0</v>
      </c>
      <c r="E1343" s="23" t="s">
        <v>378</v>
      </c>
      <c r="F1343" s="23" t="s">
        <v>35</v>
      </c>
      <c r="G1343" s="23" t="s">
        <v>3</v>
      </c>
      <c r="I1343" s="23" t="s">
        <v>1823</v>
      </c>
      <c r="J1343" s="15" t="s">
        <v>1824</v>
      </c>
    </row>
    <row r="1344" ht="14.25" customHeight="1">
      <c r="A1344" s="24">
        <v>1343.0</v>
      </c>
      <c r="E1344" s="23" t="s">
        <v>378</v>
      </c>
      <c r="F1344" s="23" t="s">
        <v>35</v>
      </c>
      <c r="G1344" s="23" t="s">
        <v>3</v>
      </c>
      <c r="I1344" s="23" t="s">
        <v>1823</v>
      </c>
      <c r="J1344" s="15" t="s">
        <v>1824</v>
      </c>
    </row>
    <row r="1345" ht="14.25" customHeight="1">
      <c r="A1345" s="24">
        <v>1344.0</v>
      </c>
      <c r="E1345" s="23" t="s">
        <v>378</v>
      </c>
      <c r="F1345" s="23" t="s">
        <v>35</v>
      </c>
      <c r="G1345" s="23" t="s">
        <v>3</v>
      </c>
      <c r="I1345" s="23" t="s">
        <v>1823</v>
      </c>
      <c r="J1345" s="15" t="s">
        <v>1824</v>
      </c>
    </row>
    <row r="1346" ht="14.25" customHeight="1">
      <c r="A1346" s="24">
        <v>1345.0</v>
      </c>
      <c r="E1346" s="23" t="s">
        <v>378</v>
      </c>
      <c r="F1346" s="23" t="s">
        <v>35</v>
      </c>
      <c r="G1346" s="23" t="s">
        <v>3</v>
      </c>
      <c r="I1346" s="23" t="s">
        <v>1823</v>
      </c>
      <c r="J1346" s="15" t="s">
        <v>1824</v>
      </c>
    </row>
    <row r="1347" ht="14.25" customHeight="1">
      <c r="A1347" s="24">
        <v>1346.0</v>
      </c>
      <c r="E1347" s="23" t="s">
        <v>378</v>
      </c>
      <c r="F1347" s="23" t="s">
        <v>35</v>
      </c>
      <c r="G1347" s="23" t="s">
        <v>3</v>
      </c>
      <c r="I1347" s="23" t="s">
        <v>1823</v>
      </c>
      <c r="J1347" s="15" t="s">
        <v>1824</v>
      </c>
    </row>
    <row r="1348" ht="14.25" customHeight="1">
      <c r="A1348" s="24">
        <v>1347.0</v>
      </c>
      <c r="E1348" s="23" t="s">
        <v>378</v>
      </c>
      <c r="F1348" s="23" t="s">
        <v>35</v>
      </c>
      <c r="G1348" s="23" t="s">
        <v>3</v>
      </c>
      <c r="I1348" s="23" t="s">
        <v>1823</v>
      </c>
      <c r="J1348" s="15" t="s">
        <v>1824</v>
      </c>
    </row>
    <row r="1349" ht="14.25" customHeight="1">
      <c r="A1349" s="24">
        <v>1348.0</v>
      </c>
      <c r="E1349" s="23" t="s">
        <v>378</v>
      </c>
      <c r="F1349" s="23" t="s">
        <v>35</v>
      </c>
      <c r="G1349" s="23" t="s">
        <v>3</v>
      </c>
      <c r="I1349" s="23" t="s">
        <v>1823</v>
      </c>
      <c r="J1349" s="15" t="s">
        <v>1824</v>
      </c>
    </row>
    <row r="1350" ht="14.25" customHeight="1">
      <c r="A1350" s="24">
        <v>1349.0</v>
      </c>
      <c r="E1350" s="23" t="s">
        <v>378</v>
      </c>
      <c r="F1350" s="23" t="s">
        <v>35</v>
      </c>
      <c r="G1350" s="23" t="s">
        <v>3</v>
      </c>
      <c r="I1350" s="23" t="s">
        <v>1823</v>
      </c>
      <c r="J1350" s="15" t="s">
        <v>1824</v>
      </c>
    </row>
    <row r="1351" ht="14.25" customHeight="1">
      <c r="A1351" s="24">
        <v>1350.0</v>
      </c>
      <c r="E1351" s="23" t="s">
        <v>378</v>
      </c>
      <c r="F1351" s="23" t="s">
        <v>35</v>
      </c>
      <c r="G1351" s="23" t="s">
        <v>3</v>
      </c>
      <c r="I1351" s="23" t="s">
        <v>1823</v>
      </c>
      <c r="J1351" s="15" t="s">
        <v>1824</v>
      </c>
    </row>
    <row r="1352" ht="14.25" customHeight="1">
      <c r="A1352" s="24">
        <v>1351.0</v>
      </c>
      <c r="E1352" s="23" t="s">
        <v>378</v>
      </c>
      <c r="F1352" s="23" t="s">
        <v>35</v>
      </c>
      <c r="G1352" s="23" t="s">
        <v>3</v>
      </c>
      <c r="I1352" s="23" t="s">
        <v>1823</v>
      </c>
      <c r="J1352" s="15" t="s">
        <v>1824</v>
      </c>
    </row>
    <row r="1353" ht="14.25" customHeight="1">
      <c r="A1353" s="24">
        <v>1352.0</v>
      </c>
      <c r="E1353" s="23" t="s">
        <v>1715</v>
      </c>
      <c r="F1353" s="23" t="s">
        <v>35</v>
      </c>
      <c r="G1353" s="23" t="s">
        <v>4</v>
      </c>
      <c r="I1353" s="23" t="s">
        <v>1823</v>
      </c>
      <c r="J1353" s="15" t="s">
        <v>1824</v>
      </c>
    </row>
    <row r="1354" ht="14.25" customHeight="1">
      <c r="A1354" s="24">
        <v>1353.0</v>
      </c>
      <c r="E1354" s="23" t="s">
        <v>1715</v>
      </c>
      <c r="F1354" s="23" t="s">
        <v>35</v>
      </c>
      <c r="G1354" s="23" t="s">
        <v>4</v>
      </c>
      <c r="I1354" s="23" t="s">
        <v>1823</v>
      </c>
      <c r="J1354" s="15" t="s">
        <v>1824</v>
      </c>
    </row>
    <row r="1355" ht="14.25" customHeight="1">
      <c r="A1355" s="24">
        <v>1354.0</v>
      </c>
      <c r="E1355" s="23" t="s">
        <v>1828</v>
      </c>
      <c r="F1355" s="23" t="s">
        <v>35</v>
      </c>
      <c r="G1355" s="23" t="s">
        <v>3</v>
      </c>
      <c r="I1355" s="23" t="s">
        <v>1823</v>
      </c>
      <c r="J1355" s="15" t="s">
        <v>1824</v>
      </c>
    </row>
    <row r="1356" ht="14.25" customHeight="1">
      <c r="A1356" s="24">
        <v>1355.0</v>
      </c>
      <c r="E1356" s="23" t="s">
        <v>1828</v>
      </c>
      <c r="F1356" s="23" t="s">
        <v>35</v>
      </c>
      <c r="G1356" s="23" t="s">
        <v>3</v>
      </c>
      <c r="I1356" s="23" t="s">
        <v>1823</v>
      </c>
      <c r="J1356" s="15" t="s">
        <v>1824</v>
      </c>
    </row>
    <row r="1357" ht="14.25" customHeight="1">
      <c r="A1357" s="24">
        <v>1356.0</v>
      </c>
      <c r="E1357" s="23" t="s">
        <v>1828</v>
      </c>
      <c r="F1357" s="23" t="s">
        <v>35</v>
      </c>
      <c r="G1357" s="23" t="s">
        <v>3</v>
      </c>
      <c r="I1357" s="23" t="s">
        <v>1823</v>
      </c>
      <c r="J1357" s="15" t="s">
        <v>1824</v>
      </c>
    </row>
    <row r="1358" ht="14.25" customHeight="1">
      <c r="A1358" s="24">
        <v>1357.0</v>
      </c>
      <c r="E1358" s="23" t="s">
        <v>1828</v>
      </c>
      <c r="F1358" s="23" t="s">
        <v>35</v>
      </c>
      <c r="G1358" s="23" t="s">
        <v>3</v>
      </c>
      <c r="I1358" s="23" t="s">
        <v>1823</v>
      </c>
      <c r="J1358" s="15" t="s">
        <v>1824</v>
      </c>
    </row>
    <row r="1359" ht="14.25" customHeight="1">
      <c r="A1359" s="24">
        <v>1358.0</v>
      </c>
      <c r="E1359" s="23" t="s">
        <v>1828</v>
      </c>
      <c r="F1359" s="23" t="s">
        <v>35</v>
      </c>
      <c r="G1359" s="23" t="s">
        <v>3</v>
      </c>
      <c r="I1359" s="23" t="s">
        <v>1823</v>
      </c>
      <c r="J1359" s="15" t="s">
        <v>1824</v>
      </c>
    </row>
    <row r="1360" ht="14.25" customHeight="1">
      <c r="A1360" s="24">
        <v>1359.0</v>
      </c>
      <c r="E1360" s="23" t="s">
        <v>1828</v>
      </c>
      <c r="F1360" s="23" t="s">
        <v>35</v>
      </c>
      <c r="G1360" s="23" t="s">
        <v>3</v>
      </c>
      <c r="I1360" s="23" t="s">
        <v>1823</v>
      </c>
      <c r="J1360" s="15" t="s">
        <v>1824</v>
      </c>
    </row>
    <row r="1361" ht="14.25" customHeight="1">
      <c r="A1361" s="24">
        <v>1360.0</v>
      </c>
      <c r="E1361" s="23" t="s">
        <v>1828</v>
      </c>
      <c r="F1361" s="23" t="s">
        <v>35</v>
      </c>
      <c r="G1361" s="23" t="s">
        <v>3</v>
      </c>
      <c r="I1361" s="23" t="s">
        <v>1823</v>
      </c>
      <c r="J1361" s="15" t="s">
        <v>1824</v>
      </c>
    </row>
    <row r="1362" ht="14.25" customHeight="1">
      <c r="A1362" s="24">
        <v>1361.0</v>
      </c>
      <c r="E1362" s="23" t="s">
        <v>1828</v>
      </c>
      <c r="F1362" s="23" t="s">
        <v>35</v>
      </c>
      <c r="G1362" s="23" t="s">
        <v>3</v>
      </c>
      <c r="I1362" s="23" t="s">
        <v>1823</v>
      </c>
      <c r="J1362" s="15" t="s">
        <v>1824</v>
      </c>
    </row>
    <row r="1363" ht="14.25" customHeight="1">
      <c r="A1363" s="24">
        <v>1362.0</v>
      </c>
      <c r="E1363" s="23" t="s">
        <v>1828</v>
      </c>
      <c r="F1363" s="23" t="s">
        <v>35</v>
      </c>
      <c r="G1363" s="23" t="s">
        <v>3</v>
      </c>
      <c r="I1363" s="23" t="s">
        <v>1823</v>
      </c>
      <c r="J1363" s="15" t="s">
        <v>1824</v>
      </c>
    </row>
    <row r="1364" ht="14.25" customHeight="1">
      <c r="A1364" s="24">
        <v>1363.0</v>
      </c>
      <c r="E1364" s="23" t="s">
        <v>1828</v>
      </c>
      <c r="F1364" s="23" t="s">
        <v>35</v>
      </c>
      <c r="G1364" s="23" t="s">
        <v>3</v>
      </c>
      <c r="I1364" s="23" t="s">
        <v>1823</v>
      </c>
      <c r="J1364" s="15" t="s">
        <v>1824</v>
      </c>
    </row>
    <row r="1365" ht="14.25" customHeight="1">
      <c r="A1365" s="24">
        <v>1364.0</v>
      </c>
      <c r="E1365" s="23" t="s">
        <v>1828</v>
      </c>
      <c r="F1365" s="23" t="s">
        <v>35</v>
      </c>
      <c r="G1365" s="23" t="s">
        <v>3</v>
      </c>
      <c r="I1365" s="23" t="s">
        <v>1823</v>
      </c>
      <c r="J1365" s="15" t="s">
        <v>1824</v>
      </c>
    </row>
    <row r="1366" ht="14.25" customHeight="1">
      <c r="A1366" s="24">
        <v>1365.0</v>
      </c>
      <c r="E1366" s="23" t="s">
        <v>1828</v>
      </c>
      <c r="F1366" s="23" t="s">
        <v>35</v>
      </c>
      <c r="G1366" s="23" t="s">
        <v>3</v>
      </c>
      <c r="I1366" s="23" t="s">
        <v>1823</v>
      </c>
      <c r="J1366" s="15" t="s">
        <v>1824</v>
      </c>
    </row>
    <row r="1367" ht="14.25" customHeight="1">
      <c r="A1367" s="24">
        <v>1366.0</v>
      </c>
      <c r="E1367" s="23" t="s">
        <v>1828</v>
      </c>
      <c r="F1367" s="23" t="s">
        <v>35</v>
      </c>
      <c r="G1367" s="23" t="s">
        <v>3</v>
      </c>
      <c r="I1367" s="23" t="s">
        <v>1823</v>
      </c>
      <c r="J1367" s="15" t="s">
        <v>1824</v>
      </c>
    </row>
    <row r="1368" ht="14.25" customHeight="1">
      <c r="A1368" s="24">
        <v>1367.0</v>
      </c>
      <c r="E1368" s="23" t="s">
        <v>1828</v>
      </c>
      <c r="F1368" s="23" t="s">
        <v>35</v>
      </c>
      <c r="G1368" s="23" t="s">
        <v>3</v>
      </c>
      <c r="I1368" s="23" t="s">
        <v>1823</v>
      </c>
      <c r="J1368" s="15" t="s">
        <v>1824</v>
      </c>
    </row>
    <row r="1369" ht="14.25" customHeight="1">
      <c r="A1369" s="24">
        <v>1368.0</v>
      </c>
      <c r="E1369" s="23" t="s">
        <v>1828</v>
      </c>
      <c r="F1369" s="23" t="s">
        <v>35</v>
      </c>
      <c r="G1369" s="23" t="s">
        <v>3</v>
      </c>
      <c r="I1369" s="23" t="s">
        <v>1823</v>
      </c>
      <c r="J1369" s="15" t="s">
        <v>1824</v>
      </c>
    </row>
    <row r="1370" ht="14.25" customHeight="1">
      <c r="A1370" s="24">
        <v>1369.0</v>
      </c>
      <c r="E1370" s="23" t="s">
        <v>1828</v>
      </c>
      <c r="F1370" s="23" t="s">
        <v>35</v>
      </c>
      <c r="G1370" s="23" t="s">
        <v>3</v>
      </c>
      <c r="I1370" s="23" t="s">
        <v>1823</v>
      </c>
      <c r="J1370" s="15" t="s">
        <v>1824</v>
      </c>
    </row>
    <row r="1371" ht="14.25" customHeight="1">
      <c r="A1371" s="24">
        <v>1370.0</v>
      </c>
      <c r="E1371" s="23" t="s">
        <v>1828</v>
      </c>
      <c r="F1371" s="23" t="s">
        <v>35</v>
      </c>
      <c r="G1371" s="23" t="s">
        <v>3</v>
      </c>
      <c r="I1371" s="23" t="s">
        <v>1823</v>
      </c>
      <c r="J1371" s="15" t="s">
        <v>1824</v>
      </c>
    </row>
    <row r="1372" ht="14.25" customHeight="1">
      <c r="A1372" s="24">
        <v>1371.0</v>
      </c>
      <c r="E1372" s="23" t="s">
        <v>1828</v>
      </c>
      <c r="F1372" s="23" t="s">
        <v>35</v>
      </c>
      <c r="G1372" s="23" t="s">
        <v>3</v>
      </c>
      <c r="I1372" s="23" t="s">
        <v>1823</v>
      </c>
      <c r="J1372" s="15" t="s">
        <v>1824</v>
      </c>
    </row>
    <row r="1373" ht="14.25" customHeight="1">
      <c r="A1373" s="24">
        <v>1372.0</v>
      </c>
      <c r="E1373" s="23" t="s">
        <v>1828</v>
      </c>
      <c r="F1373" s="23" t="s">
        <v>35</v>
      </c>
      <c r="G1373" s="23" t="s">
        <v>3</v>
      </c>
      <c r="I1373" s="23" t="s">
        <v>1823</v>
      </c>
      <c r="J1373" s="15" t="s">
        <v>1824</v>
      </c>
    </row>
    <row r="1374" ht="14.25" customHeight="1">
      <c r="A1374" s="24">
        <v>1373.0</v>
      </c>
      <c r="E1374" s="23" t="s">
        <v>1828</v>
      </c>
      <c r="F1374" s="23" t="s">
        <v>35</v>
      </c>
      <c r="G1374" s="23" t="s">
        <v>3</v>
      </c>
      <c r="I1374" s="23" t="s">
        <v>1823</v>
      </c>
      <c r="J1374" s="15" t="s">
        <v>1824</v>
      </c>
    </row>
    <row r="1375" ht="14.25" customHeight="1">
      <c r="A1375" s="24">
        <v>1374.0</v>
      </c>
      <c r="E1375" s="23" t="s">
        <v>1828</v>
      </c>
      <c r="F1375" s="23" t="s">
        <v>35</v>
      </c>
      <c r="G1375" s="23" t="s">
        <v>3</v>
      </c>
      <c r="I1375" s="23" t="s">
        <v>1823</v>
      </c>
      <c r="J1375" s="15" t="s">
        <v>1824</v>
      </c>
    </row>
    <row r="1376" ht="14.25" customHeight="1">
      <c r="A1376" s="24">
        <v>1375.0</v>
      </c>
      <c r="E1376" s="23" t="s">
        <v>1828</v>
      </c>
      <c r="F1376" s="23" t="s">
        <v>35</v>
      </c>
      <c r="G1376" s="23" t="s">
        <v>3</v>
      </c>
      <c r="I1376" s="23" t="s">
        <v>1823</v>
      </c>
      <c r="J1376" s="15" t="s">
        <v>1824</v>
      </c>
    </row>
    <row r="1377" ht="14.25" customHeight="1">
      <c r="A1377" s="24">
        <v>1376.0</v>
      </c>
      <c r="E1377" s="23" t="s">
        <v>1828</v>
      </c>
      <c r="F1377" s="23" t="s">
        <v>35</v>
      </c>
      <c r="G1377" s="23" t="s">
        <v>3</v>
      </c>
      <c r="I1377" s="23" t="s">
        <v>1823</v>
      </c>
      <c r="J1377" s="15" t="s">
        <v>1824</v>
      </c>
    </row>
    <row r="1378" ht="14.25" customHeight="1">
      <c r="A1378" s="24">
        <v>1377.0</v>
      </c>
      <c r="E1378" s="23" t="s">
        <v>1828</v>
      </c>
      <c r="F1378" s="23" t="s">
        <v>35</v>
      </c>
      <c r="G1378" s="23" t="s">
        <v>3</v>
      </c>
      <c r="I1378" s="23" t="s">
        <v>1823</v>
      </c>
      <c r="J1378" s="15" t="s">
        <v>1824</v>
      </c>
    </row>
    <row r="1379" ht="14.25" customHeight="1">
      <c r="A1379" s="24">
        <v>1378.0</v>
      </c>
      <c r="E1379" s="23" t="s">
        <v>1828</v>
      </c>
      <c r="F1379" s="23" t="s">
        <v>35</v>
      </c>
      <c r="G1379" s="23" t="s">
        <v>3</v>
      </c>
      <c r="I1379" s="23" t="s">
        <v>1823</v>
      </c>
      <c r="J1379" s="15" t="s">
        <v>1824</v>
      </c>
    </row>
    <row r="1380" ht="14.25" customHeight="1">
      <c r="A1380" s="24">
        <v>1379.0</v>
      </c>
      <c r="E1380" s="23" t="s">
        <v>1828</v>
      </c>
      <c r="F1380" s="23" t="s">
        <v>35</v>
      </c>
      <c r="G1380" s="23" t="s">
        <v>3</v>
      </c>
      <c r="I1380" s="23" t="s">
        <v>1823</v>
      </c>
      <c r="J1380" s="15" t="s">
        <v>1824</v>
      </c>
    </row>
    <row r="1381" ht="14.25" customHeight="1">
      <c r="A1381" s="24">
        <v>1380.0</v>
      </c>
      <c r="E1381" s="23" t="s">
        <v>1828</v>
      </c>
      <c r="F1381" s="23" t="s">
        <v>35</v>
      </c>
      <c r="G1381" s="23" t="s">
        <v>3</v>
      </c>
      <c r="I1381" s="23" t="s">
        <v>1823</v>
      </c>
      <c r="J1381" s="15" t="s">
        <v>1824</v>
      </c>
    </row>
    <row r="1382" ht="14.25" customHeight="1">
      <c r="A1382" s="24">
        <v>1381.0</v>
      </c>
      <c r="E1382" s="23" t="s">
        <v>1828</v>
      </c>
      <c r="F1382" s="23" t="s">
        <v>35</v>
      </c>
      <c r="G1382" s="23" t="s">
        <v>3</v>
      </c>
      <c r="I1382" s="23" t="s">
        <v>1823</v>
      </c>
      <c r="J1382" s="15" t="s">
        <v>1824</v>
      </c>
    </row>
    <row r="1383" ht="14.25" customHeight="1">
      <c r="A1383" s="24">
        <v>1382.0</v>
      </c>
      <c r="E1383" s="23" t="s">
        <v>1828</v>
      </c>
      <c r="F1383" s="23" t="s">
        <v>35</v>
      </c>
      <c r="G1383" s="23" t="s">
        <v>3</v>
      </c>
      <c r="I1383" s="23" t="s">
        <v>1823</v>
      </c>
      <c r="J1383" s="15" t="s">
        <v>1824</v>
      </c>
    </row>
    <row r="1384" ht="14.25" customHeight="1">
      <c r="A1384" s="24">
        <v>1383.0</v>
      </c>
      <c r="E1384" s="23" t="s">
        <v>1828</v>
      </c>
      <c r="F1384" s="23" t="s">
        <v>35</v>
      </c>
      <c r="G1384" s="23" t="s">
        <v>3</v>
      </c>
      <c r="I1384" s="23" t="s">
        <v>1823</v>
      </c>
      <c r="J1384" s="15" t="s">
        <v>1824</v>
      </c>
    </row>
    <row r="1385" ht="14.25" customHeight="1">
      <c r="A1385" s="24">
        <v>1384.0</v>
      </c>
      <c r="E1385" s="23" t="s">
        <v>1828</v>
      </c>
      <c r="F1385" s="23" t="s">
        <v>35</v>
      </c>
      <c r="G1385" s="23" t="s">
        <v>3</v>
      </c>
      <c r="I1385" s="23" t="s">
        <v>1823</v>
      </c>
      <c r="J1385" s="15" t="s">
        <v>1824</v>
      </c>
    </row>
    <row r="1386" ht="14.25" customHeight="1">
      <c r="A1386" s="24">
        <v>1385.0</v>
      </c>
      <c r="E1386" s="23" t="s">
        <v>1828</v>
      </c>
      <c r="F1386" s="23" t="s">
        <v>35</v>
      </c>
      <c r="G1386" s="23" t="s">
        <v>3</v>
      </c>
      <c r="I1386" s="23" t="s">
        <v>1823</v>
      </c>
      <c r="J1386" s="15" t="s">
        <v>1824</v>
      </c>
    </row>
    <row r="1387" ht="14.25" customHeight="1">
      <c r="A1387" s="24">
        <v>1386.0</v>
      </c>
      <c r="E1387" s="23" t="s">
        <v>1828</v>
      </c>
      <c r="F1387" s="23" t="s">
        <v>35</v>
      </c>
      <c r="G1387" s="23" t="s">
        <v>3</v>
      </c>
      <c r="I1387" s="23" t="s">
        <v>1823</v>
      </c>
      <c r="J1387" s="15" t="s">
        <v>1824</v>
      </c>
    </row>
    <row r="1388" ht="14.25" customHeight="1">
      <c r="A1388" s="24">
        <v>1387.0</v>
      </c>
      <c r="E1388" s="23" t="s">
        <v>1828</v>
      </c>
      <c r="F1388" s="23" t="s">
        <v>35</v>
      </c>
      <c r="G1388" s="23" t="s">
        <v>3</v>
      </c>
      <c r="I1388" s="23" t="s">
        <v>1823</v>
      </c>
      <c r="J1388" s="15" t="s">
        <v>1824</v>
      </c>
    </row>
    <row r="1389" ht="14.25" customHeight="1">
      <c r="A1389" s="24">
        <v>1388.0</v>
      </c>
      <c r="E1389" s="23" t="s">
        <v>1828</v>
      </c>
      <c r="F1389" s="23" t="s">
        <v>35</v>
      </c>
      <c r="G1389" s="23" t="s">
        <v>3</v>
      </c>
      <c r="I1389" s="23" t="s">
        <v>1823</v>
      </c>
      <c r="J1389" s="15" t="s">
        <v>1824</v>
      </c>
    </row>
    <row r="1390" ht="14.25" customHeight="1">
      <c r="A1390" s="24">
        <v>1389.0</v>
      </c>
      <c r="E1390" s="23" t="s">
        <v>1828</v>
      </c>
      <c r="F1390" s="23" t="s">
        <v>35</v>
      </c>
      <c r="G1390" s="23" t="s">
        <v>3</v>
      </c>
      <c r="I1390" s="23" t="s">
        <v>1823</v>
      </c>
      <c r="J1390" s="15" t="s">
        <v>1824</v>
      </c>
    </row>
    <row r="1391" ht="14.25" customHeight="1">
      <c r="A1391" s="24">
        <v>1390.0</v>
      </c>
      <c r="E1391" s="23" t="s">
        <v>1828</v>
      </c>
      <c r="F1391" s="23" t="s">
        <v>35</v>
      </c>
      <c r="G1391" s="23" t="s">
        <v>3</v>
      </c>
      <c r="I1391" s="23" t="s">
        <v>1823</v>
      </c>
      <c r="J1391" s="15" t="s">
        <v>1824</v>
      </c>
    </row>
    <row r="1392" ht="14.25" customHeight="1">
      <c r="A1392" s="24">
        <v>1391.0</v>
      </c>
      <c r="E1392" s="23" t="s">
        <v>1828</v>
      </c>
      <c r="F1392" s="23" t="s">
        <v>35</v>
      </c>
      <c r="G1392" s="23" t="s">
        <v>3</v>
      </c>
      <c r="I1392" s="23" t="s">
        <v>1823</v>
      </c>
      <c r="J1392" s="15" t="s">
        <v>1824</v>
      </c>
    </row>
    <row r="1393" ht="14.25" customHeight="1">
      <c r="A1393" s="24">
        <v>1392.0</v>
      </c>
      <c r="E1393" s="23" t="s">
        <v>1828</v>
      </c>
      <c r="F1393" s="23" t="s">
        <v>35</v>
      </c>
      <c r="G1393" s="23" t="s">
        <v>3</v>
      </c>
      <c r="I1393" s="23" t="s">
        <v>1823</v>
      </c>
      <c r="J1393" s="15" t="s">
        <v>1824</v>
      </c>
    </row>
    <row r="1394" ht="14.25" customHeight="1">
      <c r="A1394" s="24">
        <v>1393.0</v>
      </c>
      <c r="E1394" s="23" t="s">
        <v>1828</v>
      </c>
      <c r="F1394" s="23" t="s">
        <v>35</v>
      </c>
      <c r="G1394" s="23" t="s">
        <v>3</v>
      </c>
      <c r="I1394" s="23" t="s">
        <v>1823</v>
      </c>
      <c r="J1394" s="15" t="s">
        <v>1824</v>
      </c>
    </row>
    <row r="1395" ht="14.25" customHeight="1">
      <c r="A1395" s="24">
        <v>1394.0</v>
      </c>
      <c r="E1395" s="23" t="s">
        <v>1828</v>
      </c>
      <c r="F1395" s="23" t="s">
        <v>35</v>
      </c>
      <c r="G1395" s="23" t="s">
        <v>3</v>
      </c>
      <c r="I1395" s="23" t="s">
        <v>1823</v>
      </c>
      <c r="J1395" s="15" t="s">
        <v>1824</v>
      </c>
    </row>
    <row r="1396" ht="14.25" customHeight="1">
      <c r="A1396" s="24">
        <v>1395.0</v>
      </c>
      <c r="E1396" s="23" t="s">
        <v>1828</v>
      </c>
      <c r="F1396" s="23" t="s">
        <v>35</v>
      </c>
      <c r="G1396" s="23" t="s">
        <v>3</v>
      </c>
      <c r="I1396" s="23" t="s">
        <v>1823</v>
      </c>
      <c r="J1396" s="15" t="s">
        <v>1824</v>
      </c>
    </row>
    <row r="1397" ht="14.25" customHeight="1">
      <c r="A1397" s="24">
        <v>1396.0</v>
      </c>
      <c r="E1397" s="23" t="s">
        <v>1828</v>
      </c>
      <c r="F1397" s="23" t="s">
        <v>35</v>
      </c>
      <c r="G1397" s="23" t="s">
        <v>3</v>
      </c>
      <c r="I1397" s="23" t="s">
        <v>1823</v>
      </c>
      <c r="J1397" s="15" t="s">
        <v>1824</v>
      </c>
    </row>
    <row r="1398" ht="14.25" customHeight="1">
      <c r="A1398" s="24">
        <v>1397.0</v>
      </c>
      <c r="E1398" s="23" t="s">
        <v>1828</v>
      </c>
      <c r="F1398" s="23" t="s">
        <v>35</v>
      </c>
      <c r="G1398" s="23" t="s">
        <v>3</v>
      </c>
      <c r="I1398" s="23" t="s">
        <v>1823</v>
      </c>
      <c r="J1398" s="15" t="s">
        <v>1824</v>
      </c>
    </row>
    <row r="1399" ht="14.25" customHeight="1">
      <c r="A1399" s="24">
        <v>1398.0</v>
      </c>
      <c r="E1399" s="23" t="s">
        <v>1828</v>
      </c>
      <c r="F1399" s="23" t="s">
        <v>35</v>
      </c>
      <c r="G1399" s="23" t="s">
        <v>3</v>
      </c>
      <c r="I1399" s="23" t="s">
        <v>1823</v>
      </c>
      <c r="J1399" s="15" t="s">
        <v>1824</v>
      </c>
    </row>
    <row r="1400" ht="14.25" customHeight="1">
      <c r="A1400" s="24">
        <v>1399.0</v>
      </c>
      <c r="E1400" s="23" t="s">
        <v>1828</v>
      </c>
      <c r="F1400" s="23" t="s">
        <v>35</v>
      </c>
      <c r="G1400" s="23" t="s">
        <v>3</v>
      </c>
      <c r="I1400" s="23" t="s">
        <v>1823</v>
      </c>
      <c r="J1400" s="15" t="s">
        <v>1824</v>
      </c>
    </row>
    <row r="1401" ht="14.25" customHeight="1">
      <c r="A1401" s="24">
        <v>1400.0</v>
      </c>
      <c r="E1401" s="23" t="s">
        <v>1828</v>
      </c>
      <c r="F1401" s="23" t="s">
        <v>35</v>
      </c>
      <c r="G1401" s="23" t="s">
        <v>3</v>
      </c>
      <c r="I1401" s="23" t="s">
        <v>1823</v>
      </c>
      <c r="J1401" s="15" t="s">
        <v>1824</v>
      </c>
    </row>
    <row r="1402" ht="14.25" customHeight="1">
      <c r="A1402" s="24">
        <v>1401.0</v>
      </c>
      <c r="E1402" s="23" t="s">
        <v>1828</v>
      </c>
      <c r="F1402" s="23" t="s">
        <v>35</v>
      </c>
      <c r="G1402" s="23" t="s">
        <v>3</v>
      </c>
      <c r="I1402" s="23" t="s">
        <v>1823</v>
      </c>
      <c r="J1402" s="15" t="s">
        <v>1824</v>
      </c>
    </row>
    <row r="1403" ht="14.25" customHeight="1">
      <c r="A1403" s="24">
        <v>1402.0</v>
      </c>
      <c r="E1403" s="23" t="s">
        <v>1828</v>
      </c>
      <c r="F1403" s="23" t="s">
        <v>35</v>
      </c>
      <c r="G1403" s="23" t="s">
        <v>3</v>
      </c>
      <c r="I1403" s="23" t="s">
        <v>1823</v>
      </c>
      <c r="J1403" s="15" t="s">
        <v>1824</v>
      </c>
    </row>
    <row r="1404" ht="14.25" customHeight="1">
      <c r="A1404" s="24">
        <v>1403.0</v>
      </c>
      <c r="E1404" s="23" t="s">
        <v>1828</v>
      </c>
      <c r="F1404" s="23" t="s">
        <v>35</v>
      </c>
      <c r="G1404" s="23" t="s">
        <v>3</v>
      </c>
      <c r="I1404" s="23" t="s">
        <v>1823</v>
      </c>
      <c r="J1404" s="15" t="s">
        <v>1824</v>
      </c>
    </row>
    <row r="1405" ht="14.25" customHeight="1">
      <c r="A1405" s="24">
        <v>1404.0</v>
      </c>
      <c r="E1405" s="23" t="s">
        <v>1828</v>
      </c>
      <c r="F1405" s="23" t="s">
        <v>35</v>
      </c>
      <c r="G1405" s="23" t="s">
        <v>3</v>
      </c>
      <c r="I1405" s="23" t="s">
        <v>1823</v>
      </c>
      <c r="J1405" s="15" t="s">
        <v>1824</v>
      </c>
    </row>
    <row r="1406" ht="14.25" customHeight="1">
      <c r="A1406" s="24">
        <v>1405.0</v>
      </c>
      <c r="E1406" s="23" t="s">
        <v>1828</v>
      </c>
      <c r="F1406" s="23" t="s">
        <v>35</v>
      </c>
      <c r="G1406" s="23" t="s">
        <v>3</v>
      </c>
      <c r="I1406" s="23" t="s">
        <v>1823</v>
      </c>
      <c r="J1406" s="15" t="s">
        <v>1824</v>
      </c>
    </row>
    <row r="1407" ht="14.25" customHeight="1">
      <c r="A1407" s="24">
        <v>1406.0</v>
      </c>
      <c r="E1407" s="23" t="s">
        <v>1828</v>
      </c>
      <c r="F1407" s="23" t="s">
        <v>35</v>
      </c>
      <c r="G1407" s="23" t="s">
        <v>3</v>
      </c>
      <c r="I1407" s="23" t="s">
        <v>1823</v>
      </c>
      <c r="J1407" s="15" t="s">
        <v>1824</v>
      </c>
    </row>
    <row r="1408" ht="14.25" customHeight="1">
      <c r="A1408" s="24">
        <v>1407.0</v>
      </c>
      <c r="E1408" s="23" t="s">
        <v>1828</v>
      </c>
      <c r="F1408" s="23" t="s">
        <v>35</v>
      </c>
      <c r="G1408" s="23" t="s">
        <v>3</v>
      </c>
      <c r="I1408" s="23" t="s">
        <v>1823</v>
      </c>
      <c r="J1408" s="15" t="s">
        <v>1824</v>
      </c>
    </row>
    <row r="1409" ht="14.25" customHeight="1">
      <c r="A1409" s="24">
        <v>1408.0</v>
      </c>
      <c r="E1409" s="23" t="s">
        <v>1828</v>
      </c>
      <c r="F1409" s="23" t="s">
        <v>35</v>
      </c>
      <c r="G1409" s="23" t="s">
        <v>3</v>
      </c>
      <c r="I1409" s="23" t="s">
        <v>1823</v>
      </c>
      <c r="J1409" s="15" t="s">
        <v>1824</v>
      </c>
    </row>
    <row r="1410" ht="14.25" customHeight="1">
      <c r="A1410" s="24">
        <v>1409.0</v>
      </c>
      <c r="E1410" s="23" t="s">
        <v>1828</v>
      </c>
      <c r="F1410" s="23" t="s">
        <v>35</v>
      </c>
      <c r="G1410" s="23" t="s">
        <v>3</v>
      </c>
      <c r="I1410" s="23" t="s">
        <v>1823</v>
      </c>
      <c r="J1410" s="15" t="s">
        <v>1824</v>
      </c>
    </row>
    <row r="1411" ht="14.25" customHeight="1">
      <c r="A1411" s="24">
        <v>1410.0</v>
      </c>
      <c r="E1411" s="23" t="s">
        <v>1828</v>
      </c>
      <c r="F1411" s="23" t="s">
        <v>35</v>
      </c>
      <c r="G1411" s="23" t="s">
        <v>3</v>
      </c>
      <c r="I1411" s="23" t="s">
        <v>1823</v>
      </c>
      <c r="J1411" s="15" t="s">
        <v>1824</v>
      </c>
    </row>
    <row r="1412" ht="14.25" customHeight="1">
      <c r="A1412" s="24">
        <v>1411.0</v>
      </c>
      <c r="E1412" s="23" t="s">
        <v>1828</v>
      </c>
      <c r="F1412" s="23" t="s">
        <v>35</v>
      </c>
      <c r="G1412" s="23" t="s">
        <v>3</v>
      </c>
      <c r="I1412" s="23" t="s">
        <v>1823</v>
      </c>
      <c r="J1412" s="15" t="s">
        <v>1824</v>
      </c>
    </row>
    <row r="1413" ht="14.25" customHeight="1">
      <c r="A1413" s="24">
        <v>1412.0</v>
      </c>
      <c r="E1413" s="23" t="s">
        <v>1828</v>
      </c>
      <c r="F1413" s="23" t="s">
        <v>35</v>
      </c>
      <c r="G1413" s="23" t="s">
        <v>3</v>
      </c>
      <c r="I1413" s="23" t="s">
        <v>1823</v>
      </c>
      <c r="J1413" s="15" t="s">
        <v>1824</v>
      </c>
    </row>
    <row r="1414" ht="14.25" customHeight="1">
      <c r="A1414" s="24">
        <v>1413.0</v>
      </c>
      <c r="E1414" s="23" t="s">
        <v>1828</v>
      </c>
      <c r="F1414" s="23" t="s">
        <v>35</v>
      </c>
      <c r="G1414" s="23" t="s">
        <v>3</v>
      </c>
      <c r="I1414" s="23" t="s">
        <v>1823</v>
      </c>
      <c r="J1414" s="15" t="s">
        <v>1824</v>
      </c>
    </row>
    <row r="1415" ht="14.25" customHeight="1">
      <c r="A1415" s="24">
        <v>1414.0</v>
      </c>
      <c r="E1415" s="23" t="s">
        <v>1828</v>
      </c>
      <c r="F1415" s="23" t="s">
        <v>35</v>
      </c>
      <c r="G1415" s="23" t="s">
        <v>3</v>
      </c>
      <c r="I1415" s="23" t="s">
        <v>1823</v>
      </c>
      <c r="J1415" s="15" t="s">
        <v>1824</v>
      </c>
    </row>
    <row r="1416" ht="14.25" customHeight="1">
      <c r="A1416" s="24">
        <v>1415.0</v>
      </c>
      <c r="E1416" s="23" t="s">
        <v>1828</v>
      </c>
      <c r="F1416" s="23" t="s">
        <v>35</v>
      </c>
      <c r="G1416" s="23" t="s">
        <v>3</v>
      </c>
      <c r="I1416" s="23" t="s">
        <v>1823</v>
      </c>
      <c r="J1416" s="15" t="s">
        <v>1824</v>
      </c>
    </row>
    <row r="1417" ht="14.25" customHeight="1">
      <c r="A1417" s="24">
        <v>1416.0</v>
      </c>
      <c r="E1417" s="23" t="s">
        <v>1828</v>
      </c>
      <c r="F1417" s="23" t="s">
        <v>35</v>
      </c>
      <c r="G1417" s="23" t="s">
        <v>3</v>
      </c>
      <c r="I1417" s="23" t="s">
        <v>1823</v>
      </c>
      <c r="J1417" s="15" t="s">
        <v>1824</v>
      </c>
    </row>
    <row r="1418" ht="14.25" customHeight="1">
      <c r="A1418" s="24">
        <v>1417.0</v>
      </c>
      <c r="E1418" s="23" t="s">
        <v>1828</v>
      </c>
      <c r="F1418" s="23" t="s">
        <v>35</v>
      </c>
      <c r="G1418" s="23" t="s">
        <v>3</v>
      </c>
      <c r="I1418" s="23" t="s">
        <v>1823</v>
      </c>
      <c r="J1418" s="15" t="s">
        <v>1824</v>
      </c>
    </row>
    <row r="1419" ht="14.25" customHeight="1">
      <c r="A1419" s="24">
        <v>1418.0</v>
      </c>
      <c r="E1419" s="23" t="s">
        <v>1828</v>
      </c>
      <c r="F1419" s="23" t="s">
        <v>35</v>
      </c>
      <c r="G1419" s="23" t="s">
        <v>3</v>
      </c>
      <c r="I1419" s="23" t="s">
        <v>1823</v>
      </c>
      <c r="J1419" s="15" t="s">
        <v>1824</v>
      </c>
    </row>
    <row r="1420" ht="14.25" customHeight="1">
      <c r="A1420" s="24">
        <v>1419.0</v>
      </c>
      <c r="E1420" s="23" t="s">
        <v>1828</v>
      </c>
      <c r="F1420" s="23" t="s">
        <v>35</v>
      </c>
      <c r="G1420" s="23" t="s">
        <v>3</v>
      </c>
      <c r="I1420" s="23" t="s">
        <v>1823</v>
      </c>
      <c r="J1420" s="15" t="s">
        <v>1824</v>
      </c>
    </row>
    <row r="1421" ht="14.25" customHeight="1">
      <c r="A1421" s="24">
        <v>1420.0</v>
      </c>
      <c r="E1421" s="23" t="s">
        <v>1828</v>
      </c>
      <c r="F1421" s="23" t="s">
        <v>35</v>
      </c>
      <c r="G1421" s="23" t="s">
        <v>3</v>
      </c>
      <c r="I1421" s="23" t="s">
        <v>1823</v>
      </c>
      <c r="J1421" s="15" t="s">
        <v>1824</v>
      </c>
    </row>
    <row r="1422" ht="14.25" customHeight="1">
      <c r="A1422" s="24">
        <v>1421.0</v>
      </c>
      <c r="E1422" s="23" t="s">
        <v>1828</v>
      </c>
      <c r="F1422" s="23" t="s">
        <v>35</v>
      </c>
      <c r="G1422" s="23" t="s">
        <v>3</v>
      </c>
      <c r="I1422" s="23" t="s">
        <v>1823</v>
      </c>
      <c r="J1422" s="15" t="s">
        <v>1824</v>
      </c>
    </row>
    <row r="1423" ht="14.25" customHeight="1">
      <c r="A1423" s="24">
        <v>1422.0</v>
      </c>
      <c r="E1423" s="23" t="s">
        <v>1828</v>
      </c>
      <c r="F1423" s="23" t="s">
        <v>35</v>
      </c>
      <c r="G1423" s="23" t="s">
        <v>3</v>
      </c>
      <c r="I1423" s="23" t="s">
        <v>1823</v>
      </c>
      <c r="J1423" s="15" t="s">
        <v>1824</v>
      </c>
    </row>
    <row r="1424" ht="14.25" customHeight="1">
      <c r="A1424" s="24">
        <v>1423.0</v>
      </c>
      <c r="E1424" s="23" t="s">
        <v>1828</v>
      </c>
      <c r="F1424" s="23" t="s">
        <v>35</v>
      </c>
      <c r="G1424" s="23" t="s">
        <v>3</v>
      </c>
      <c r="I1424" s="23" t="s">
        <v>1823</v>
      </c>
      <c r="J1424" s="15" t="s">
        <v>1824</v>
      </c>
    </row>
    <row r="1425" ht="14.25" customHeight="1">
      <c r="A1425" s="24">
        <v>1424.0</v>
      </c>
      <c r="E1425" s="23" t="s">
        <v>1828</v>
      </c>
      <c r="F1425" s="23" t="s">
        <v>35</v>
      </c>
      <c r="G1425" s="23" t="s">
        <v>3</v>
      </c>
      <c r="I1425" s="23" t="s">
        <v>1823</v>
      </c>
      <c r="J1425" s="15" t="s">
        <v>1824</v>
      </c>
    </row>
    <row r="1426" ht="14.25" customHeight="1">
      <c r="A1426" s="24">
        <v>1425.0</v>
      </c>
      <c r="E1426" s="23" t="s">
        <v>1828</v>
      </c>
      <c r="F1426" s="23" t="s">
        <v>35</v>
      </c>
      <c r="G1426" s="23" t="s">
        <v>3</v>
      </c>
      <c r="I1426" s="23" t="s">
        <v>1823</v>
      </c>
      <c r="J1426" s="15" t="s">
        <v>1824</v>
      </c>
    </row>
    <row r="1427" ht="14.25" customHeight="1">
      <c r="A1427" s="24">
        <v>1426.0</v>
      </c>
      <c r="E1427" s="23" t="s">
        <v>1828</v>
      </c>
      <c r="F1427" s="23" t="s">
        <v>35</v>
      </c>
      <c r="G1427" s="23" t="s">
        <v>3</v>
      </c>
      <c r="I1427" s="23" t="s">
        <v>1823</v>
      </c>
      <c r="J1427" s="15" t="s">
        <v>1824</v>
      </c>
    </row>
    <row r="1428" ht="14.25" customHeight="1">
      <c r="A1428" s="24">
        <v>1427.0</v>
      </c>
      <c r="E1428" s="23" t="s">
        <v>1828</v>
      </c>
      <c r="F1428" s="23" t="s">
        <v>35</v>
      </c>
      <c r="G1428" s="23" t="s">
        <v>3</v>
      </c>
      <c r="I1428" s="23" t="s">
        <v>1823</v>
      </c>
      <c r="J1428" s="15" t="s">
        <v>1824</v>
      </c>
    </row>
    <row r="1429" ht="14.25" customHeight="1">
      <c r="A1429" s="24">
        <v>1428.0</v>
      </c>
      <c r="E1429" s="23" t="s">
        <v>1828</v>
      </c>
      <c r="F1429" s="23" t="s">
        <v>35</v>
      </c>
      <c r="G1429" s="23" t="s">
        <v>3</v>
      </c>
      <c r="I1429" s="23" t="s">
        <v>1823</v>
      </c>
      <c r="J1429" s="15" t="s">
        <v>1824</v>
      </c>
    </row>
    <row r="1430" ht="14.25" customHeight="1">
      <c r="A1430" s="24">
        <v>1429.0</v>
      </c>
      <c r="E1430" s="23" t="s">
        <v>1828</v>
      </c>
      <c r="F1430" s="23" t="s">
        <v>35</v>
      </c>
      <c r="G1430" s="23" t="s">
        <v>3</v>
      </c>
      <c r="I1430" s="23" t="s">
        <v>1823</v>
      </c>
      <c r="J1430" s="15" t="s">
        <v>1824</v>
      </c>
    </row>
    <row r="1431" ht="14.25" customHeight="1">
      <c r="A1431" s="24">
        <v>1430.0</v>
      </c>
      <c r="E1431" s="23" t="s">
        <v>1828</v>
      </c>
      <c r="F1431" s="23" t="s">
        <v>35</v>
      </c>
      <c r="G1431" s="23" t="s">
        <v>3</v>
      </c>
      <c r="I1431" s="23" t="s">
        <v>1823</v>
      </c>
      <c r="J1431" s="15" t="s">
        <v>1824</v>
      </c>
    </row>
    <row r="1432" ht="14.25" customHeight="1">
      <c r="A1432" s="24">
        <v>1431.0</v>
      </c>
      <c r="E1432" s="23" t="s">
        <v>1828</v>
      </c>
      <c r="F1432" s="23" t="s">
        <v>35</v>
      </c>
      <c r="G1432" s="23" t="s">
        <v>3</v>
      </c>
      <c r="I1432" s="23" t="s">
        <v>1823</v>
      </c>
      <c r="J1432" s="15" t="s">
        <v>1824</v>
      </c>
    </row>
    <row r="1433" ht="14.25" customHeight="1">
      <c r="A1433" s="24">
        <v>1432.0</v>
      </c>
      <c r="E1433" s="23" t="s">
        <v>1828</v>
      </c>
      <c r="F1433" s="23" t="s">
        <v>35</v>
      </c>
      <c r="G1433" s="23" t="s">
        <v>3</v>
      </c>
      <c r="I1433" s="23" t="s">
        <v>1823</v>
      </c>
      <c r="J1433" s="15" t="s">
        <v>1824</v>
      </c>
    </row>
    <row r="1434" ht="14.25" customHeight="1">
      <c r="A1434" s="24">
        <v>1433.0</v>
      </c>
      <c r="E1434" s="23" t="s">
        <v>1828</v>
      </c>
      <c r="F1434" s="23" t="s">
        <v>35</v>
      </c>
      <c r="G1434" s="23" t="s">
        <v>3</v>
      </c>
      <c r="I1434" s="23" t="s">
        <v>1823</v>
      </c>
      <c r="J1434" s="15" t="s">
        <v>1824</v>
      </c>
    </row>
    <row r="1435" ht="14.25" customHeight="1">
      <c r="A1435" s="24">
        <v>1434.0</v>
      </c>
      <c r="E1435" s="23" t="s">
        <v>1828</v>
      </c>
      <c r="F1435" s="23" t="s">
        <v>35</v>
      </c>
      <c r="G1435" s="23" t="s">
        <v>3</v>
      </c>
      <c r="I1435" s="23" t="s">
        <v>1823</v>
      </c>
      <c r="J1435" s="15" t="s">
        <v>1824</v>
      </c>
    </row>
    <row r="1436" ht="14.25" customHeight="1">
      <c r="A1436" s="24">
        <v>1435.0</v>
      </c>
      <c r="E1436" s="23" t="s">
        <v>1828</v>
      </c>
      <c r="F1436" s="23" t="s">
        <v>35</v>
      </c>
      <c r="G1436" s="23" t="s">
        <v>3</v>
      </c>
      <c r="I1436" s="23" t="s">
        <v>1823</v>
      </c>
      <c r="J1436" s="15" t="s">
        <v>1824</v>
      </c>
    </row>
    <row r="1437" ht="14.25" customHeight="1">
      <c r="A1437" s="24">
        <v>1436.0</v>
      </c>
      <c r="E1437" s="23" t="s">
        <v>1828</v>
      </c>
      <c r="F1437" s="23" t="s">
        <v>35</v>
      </c>
      <c r="G1437" s="23" t="s">
        <v>3</v>
      </c>
      <c r="I1437" s="23" t="s">
        <v>1823</v>
      </c>
      <c r="J1437" s="15" t="s">
        <v>1824</v>
      </c>
    </row>
    <row r="1438" ht="14.25" customHeight="1">
      <c r="A1438" s="24">
        <v>1437.0</v>
      </c>
      <c r="E1438" s="23" t="s">
        <v>1828</v>
      </c>
      <c r="F1438" s="23" t="s">
        <v>35</v>
      </c>
      <c r="G1438" s="23" t="s">
        <v>3</v>
      </c>
      <c r="I1438" s="23" t="s">
        <v>1823</v>
      </c>
      <c r="J1438" s="15" t="s">
        <v>1824</v>
      </c>
    </row>
    <row r="1439" ht="14.25" customHeight="1">
      <c r="A1439" s="24">
        <v>1438.0</v>
      </c>
      <c r="E1439" s="23" t="s">
        <v>1828</v>
      </c>
      <c r="F1439" s="23" t="s">
        <v>35</v>
      </c>
      <c r="G1439" s="23" t="s">
        <v>3</v>
      </c>
      <c r="I1439" s="23" t="s">
        <v>1823</v>
      </c>
      <c r="J1439" s="15" t="s">
        <v>1824</v>
      </c>
    </row>
    <row r="1440" ht="14.25" customHeight="1">
      <c r="A1440" s="24">
        <v>1439.0</v>
      </c>
      <c r="E1440" s="23" t="s">
        <v>1828</v>
      </c>
      <c r="F1440" s="23" t="s">
        <v>35</v>
      </c>
      <c r="G1440" s="23" t="s">
        <v>3</v>
      </c>
      <c r="I1440" s="23" t="s">
        <v>1823</v>
      </c>
      <c r="J1440" s="15" t="s">
        <v>1824</v>
      </c>
    </row>
    <row r="1441" ht="14.25" customHeight="1">
      <c r="A1441" s="24">
        <v>1440.0</v>
      </c>
      <c r="E1441" s="23" t="s">
        <v>1828</v>
      </c>
      <c r="F1441" s="23" t="s">
        <v>35</v>
      </c>
      <c r="G1441" s="23" t="s">
        <v>3</v>
      </c>
      <c r="I1441" s="23" t="s">
        <v>1823</v>
      </c>
      <c r="J1441" s="15" t="s">
        <v>1824</v>
      </c>
    </row>
    <row r="1442" ht="14.25" customHeight="1">
      <c r="A1442" s="24">
        <v>1441.0</v>
      </c>
      <c r="E1442" s="23" t="s">
        <v>1828</v>
      </c>
      <c r="F1442" s="23" t="s">
        <v>35</v>
      </c>
      <c r="G1442" s="23" t="s">
        <v>3</v>
      </c>
      <c r="I1442" s="23" t="s">
        <v>1823</v>
      </c>
      <c r="J1442" s="15" t="s">
        <v>1824</v>
      </c>
    </row>
    <row r="1443" ht="14.25" customHeight="1">
      <c r="A1443" s="24">
        <v>1442.0</v>
      </c>
      <c r="E1443" s="23" t="s">
        <v>1828</v>
      </c>
      <c r="F1443" s="23" t="s">
        <v>35</v>
      </c>
      <c r="G1443" s="23" t="s">
        <v>3</v>
      </c>
      <c r="I1443" s="23" t="s">
        <v>1823</v>
      </c>
      <c r="J1443" s="15" t="s">
        <v>1824</v>
      </c>
    </row>
    <row r="1444" ht="14.25" customHeight="1">
      <c r="A1444" s="24">
        <v>1443.0</v>
      </c>
      <c r="E1444" s="23" t="s">
        <v>1828</v>
      </c>
      <c r="F1444" s="23" t="s">
        <v>35</v>
      </c>
      <c r="G1444" s="23" t="s">
        <v>3</v>
      </c>
      <c r="I1444" s="23" t="s">
        <v>1823</v>
      </c>
      <c r="J1444" s="15" t="s">
        <v>1824</v>
      </c>
    </row>
    <row r="1445" ht="14.25" customHeight="1">
      <c r="A1445" s="24">
        <v>1444.0</v>
      </c>
      <c r="E1445" s="23" t="s">
        <v>1828</v>
      </c>
      <c r="F1445" s="23" t="s">
        <v>35</v>
      </c>
      <c r="G1445" s="23" t="s">
        <v>3</v>
      </c>
      <c r="I1445" s="23" t="s">
        <v>1823</v>
      </c>
      <c r="J1445" s="15" t="s">
        <v>1824</v>
      </c>
    </row>
    <row r="1446" ht="14.25" customHeight="1">
      <c r="A1446" s="24">
        <v>1445.0</v>
      </c>
      <c r="E1446" s="23" t="s">
        <v>1828</v>
      </c>
      <c r="F1446" s="23" t="s">
        <v>35</v>
      </c>
      <c r="G1446" s="23" t="s">
        <v>3</v>
      </c>
      <c r="I1446" s="23" t="s">
        <v>1823</v>
      </c>
      <c r="J1446" s="15" t="s">
        <v>1824</v>
      </c>
    </row>
    <row r="1447" ht="14.25" customHeight="1">
      <c r="A1447" s="24">
        <v>1446.0</v>
      </c>
      <c r="E1447" s="23" t="s">
        <v>1828</v>
      </c>
      <c r="F1447" s="23" t="s">
        <v>35</v>
      </c>
      <c r="G1447" s="23" t="s">
        <v>3</v>
      </c>
      <c r="I1447" s="23" t="s">
        <v>1823</v>
      </c>
      <c r="J1447" s="15" t="s">
        <v>1824</v>
      </c>
    </row>
    <row r="1448" ht="14.25" customHeight="1">
      <c r="A1448" s="24">
        <v>1447.0</v>
      </c>
      <c r="E1448" s="23" t="s">
        <v>1828</v>
      </c>
      <c r="F1448" s="23" t="s">
        <v>35</v>
      </c>
      <c r="G1448" s="23" t="s">
        <v>3</v>
      </c>
      <c r="I1448" s="23" t="s">
        <v>1823</v>
      </c>
      <c r="J1448" s="15" t="s">
        <v>1824</v>
      </c>
    </row>
    <row r="1449" ht="14.25" customHeight="1">
      <c r="A1449" s="24">
        <v>1448.0</v>
      </c>
      <c r="E1449" s="23" t="s">
        <v>1828</v>
      </c>
      <c r="F1449" s="23" t="s">
        <v>35</v>
      </c>
      <c r="G1449" s="23" t="s">
        <v>3</v>
      </c>
      <c r="I1449" s="23" t="s">
        <v>1823</v>
      </c>
      <c r="J1449" s="15" t="s">
        <v>1824</v>
      </c>
    </row>
    <row r="1450" ht="14.25" customHeight="1">
      <c r="A1450" s="24">
        <v>1449.0</v>
      </c>
      <c r="E1450" s="23" t="s">
        <v>1828</v>
      </c>
      <c r="F1450" s="23" t="s">
        <v>35</v>
      </c>
      <c r="G1450" s="23" t="s">
        <v>3</v>
      </c>
      <c r="I1450" s="23" t="s">
        <v>1823</v>
      </c>
      <c r="J1450" s="15" t="s">
        <v>1824</v>
      </c>
    </row>
    <row r="1451" ht="14.25" customHeight="1">
      <c r="A1451" s="24">
        <v>1450.0</v>
      </c>
      <c r="E1451" s="23" t="s">
        <v>1828</v>
      </c>
      <c r="F1451" s="23" t="s">
        <v>35</v>
      </c>
      <c r="G1451" s="23" t="s">
        <v>3</v>
      </c>
      <c r="I1451" s="23" t="s">
        <v>1823</v>
      </c>
      <c r="J1451" s="15" t="s">
        <v>1824</v>
      </c>
    </row>
    <row r="1452" ht="14.25" customHeight="1">
      <c r="A1452" s="24">
        <v>1451.0</v>
      </c>
      <c r="E1452" s="23" t="s">
        <v>1828</v>
      </c>
      <c r="F1452" s="23" t="s">
        <v>35</v>
      </c>
      <c r="G1452" s="23" t="s">
        <v>3</v>
      </c>
      <c r="I1452" s="23" t="s">
        <v>1823</v>
      </c>
      <c r="J1452" s="15" t="s">
        <v>1824</v>
      </c>
    </row>
    <row r="1453" ht="14.25" customHeight="1">
      <c r="A1453" s="24">
        <v>1452.0</v>
      </c>
      <c r="E1453" s="23" t="s">
        <v>1828</v>
      </c>
      <c r="F1453" s="23" t="s">
        <v>35</v>
      </c>
      <c r="G1453" s="23" t="s">
        <v>3</v>
      </c>
      <c r="I1453" s="23" t="s">
        <v>1823</v>
      </c>
      <c r="J1453" s="15" t="s">
        <v>1824</v>
      </c>
    </row>
    <row r="1454" ht="14.25" customHeight="1">
      <c r="A1454" s="24">
        <v>1453.0</v>
      </c>
      <c r="E1454" s="23" t="s">
        <v>1828</v>
      </c>
      <c r="F1454" s="23" t="s">
        <v>35</v>
      </c>
      <c r="G1454" s="23" t="s">
        <v>3</v>
      </c>
      <c r="I1454" s="23" t="s">
        <v>1823</v>
      </c>
      <c r="J1454" s="15" t="s">
        <v>1824</v>
      </c>
    </row>
    <row r="1455" ht="14.25" customHeight="1">
      <c r="A1455" s="24">
        <v>1454.0</v>
      </c>
      <c r="E1455" s="23" t="s">
        <v>1828</v>
      </c>
      <c r="F1455" s="23" t="s">
        <v>35</v>
      </c>
      <c r="G1455" s="23" t="s">
        <v>3</v>
      </c>
      <c r="I1455" s="23" t="s">
        <v>1823</v>
      </c>
      <c r="J1455" s="15" t="s">
        <v>1824</v>
      </c>
    </row>
    <row r="1456" ht="14.25" customHeight="1">
      <c r="A1456" s="24">
        <v>1455.0</v>
      </c>
      <c r="E1456" s="23" t="s">
        <v>1828</v>
      </c>
      <c r="F1456" s="23" t="s">
        <v>35</v>
      </c>
      <c r="G1456" s="23" t="s">
        <v>3</v>
      </c>
      <c r="I1456" s="23" t="s">
        <v>1823</v>
      </c>
      <c r="J1456" s="15" t="s">
        <v>1824</v>
      </c>
    </row>
    <row r="1457" ht="14.25" customHeight="1">
      <c r="A1457" s="24">
        <v>1456.0</v>
      </c>
      <c r="E1457" s="23" t="s">
        <v>1828</v>
      </c>
      <c r="F1457" s="23" t="s">
        <v>35</v>
      </c>
      <c r="G1457" s="23" t="s">
        <v>3</v>
      </c>
      <c r="I1457" s="23" t="s">
        <v>1823</v>
      </c>
      <c r="J1457" s="15" t="s">
        <v>1824</v>
      </c>
    </row>
    <row r="1458" ht="14.25" customHeight="1">
      <c r="A1458" s="24">
        <v>1457.0</v>
      </c>
      <c r="E1458" s="23" t="s">
        <v>1828</v>
      </c>
      <c r="F1458" s="23" t="s">
        <v>35</v>
      </c>
      <c r="G1458" s="23" t="s">
        <v>3</v>
      </c>
      <c r="I1458" s="23" t="s">
        <v>1823</v>
      </c>
      <c r="J1458" s="15" t="s">
        <v>1824</v>
      </c>
    </row>
    <row r="1459" ht="14.25" customHeight="1">
      <c r="A1459" s="24">
        <v>1458.0</v>
      </c>
      <c r="E1459" s="23" t="s">
        <v>1828</v>
      </c>
      <c r="F1459" s="23" t="s">
        <v>35</v>
      </c>
      <c r="G1459" s="23" t="s">
        <v>3</v>
      </c>
      <c r="I1459" s="23" t="s">
        <v>1823</v>
      </c>
      <c r="J1459" s="15" t="s">
        <v>1824</v>
      </c>
    </row>
    <row r="1460" ht="14.25" customHeight="1">
      <c r="A1460" s="24">
        <v>1459.0</v>
      </c>
      <c r="E1460" s="23" t="s">
        <v>1828</v>
      </c>
      <c r="F1460" s="23" t="s">
        <v>35</v>
      </c>
      <c r="G1460" s="23" t="s">
        <v>3</v>
      </c>
      <c r="I1460" s="23" t="s">
        <v>1823</v>
      </c>
      <c r="J1460" s="15" t="s">
        <v>1824</v>
      </c>
    </row>
    <row r="1461" ht="14.25" customHeight="1">
      <c r="A1461" s="24">
        <v>1460.0</v>
      </c>
      <c r="E1461" s="23" t="s">
        <v>1828</v>
      </c>
      <c r="F1461" s="23" t="s">
        <v>35</v>
      </c>
      <c r="G1461" s="23" t="s">
        <v>3</v>
      </c>
      <c r="I1461" s="23" t="s">
        <v>1823</v>
      </c>
      <c r="J1461" s="15" t="s">
        <v>1824</v>
      </c>
    </row>
    <row r="1462" ht="14.25" customHeight="1">
      <c r="A1462" s="24">
        <v>1461.0</v>
      </c>
      <c r="E1462" s="23" t="s">
        <v>1828</v>
      </c>
      <c r="F1462" s="23" t="s">
        <v>35</v>
      </c>
      <c r="G1462" s="23" t="s">
        <v>3</v>
      </c>
      <c r="I1462" s="23" t="s">
        <v>1823</v>
      </c>
      <c r="J1462" s="15" t="s">
        <v>1824</v>
      </c>
    </row>
    <row r="1463" ht="14.25" customHeight="1">
      <c r="A1463" s="24">
        <v>1462.0</v>
      </c>
      <c r="E1463" s="23" t="s">
        <v>1828</v>
      </c>
      <c r="F1463" s="23" t="s">
        <v>35</v>
      </c>
      <c r="G1463" s="23" t="s">
        <v>3</v>
      </c>
      <c r="I1463" s="23" t="s">
        <v>1823</v>
      </c>
      <c r="J1463" s="15" t="s">
        <v>1824</v>
      </c>
    </row>
    <row r="1464" ht="14.25" customHeight="1">
      <c r="A1464" s="24">
        <v>1463.0</v>
      </c>
      <c r="E1464" s="23" t="s">
        <v>1828</v>
      </c>
      <c r="F1464" s="23" t="s">
        <v>35</v>
      </c>
      <c r="G1464" s="23" t="s">
        <v>3</v>
      </c>
      <c r="I1464" s="23" t="s">
        <v>1823</v>
      </c>
      <c r="J1464" s="15" t="s">
        <v>1824</v>
      </c>
    </row>
    <row r="1465" ht="14.25" customHeight="1">
      <c r="A1465" s="24">
        <v>1464.0</v>
      </c>
      <c r="E1465" s="23" t="s">
        <v>1828</v>
      </c>
      <c r="F1465" s="23" t="s">
        <v>35</v>
      </c>
      <c r="G1465" s="23" t="s">
        <v>3</v>
      </c>
      <c r="I1465" s="23" t="s">
        <v>1823</v>
      </c>
      <c r="J1465" s="15" t="s">
        <v>1824</v>
      </c>
    </row>
    <row r="1466" ht="14.25" customHeight="1">
      <c r="A1466" s="24">
        <v>1465.0</v>
      </c>
      <c r="E1466" s="23" t="s">
        <v>1828</v>
      </c>
      <c r="F1466" s="23" t="s">
        <v>35</v>
      </c>
      <c r="G1466" s="23" t="s">
        <v>3</v>
      </c>
      <c r="I1466" s="23" t="s">
        <v>1823</v>
      </c>
      <c r="J1466" s="15" t="s">
        <v>1824</v>
      </c>
    </row>
    <row r="1467" ht="14.25" customHeight="1">
      <c r="A1467" s="24">
        <v>1466.0</v>
      </c>
      <c r="E1467" s="23" t="s">
        <v>1828</v>
      </c>
      <c r="F1467" s="23" t="s">
        <v>35</v>
      </c>
      <c r="G1467" s="23" t="s">
        <v>3</v>
      </c>
      <c r="I1467" s="23" t="s">
        <v>1823</v>
      </c>
      <c r="J1467" s="15" t="s">
        <v>1824</v>
      </c>
    </row>
    <row r="1468" ht="14.25" customHeight="1">
      <c r="A1468" s="24">
        <v>1467.0</v>
      </c>
      <c r="E1468" s="23" t="s">
        <v>1828</v>
      </c>
      <c r="F1468" s="23" t="s">
        <v>35</v>
      </c>
      <c r="G1468" s="23" t="s">
        <v>3</v>
      </c>
      <c r="I1468" s="23" t="s">
        <v>1823</v>
      </c>
      <c r="J1468" s="15" t="s">
        <v>1824</v>
      </c>
    </row>
    <row r="1469" ht="14.25" customHeight="1">
      <c r="A1469" s="24">
        <v>1468.0</v>
      </c>
      <c r="E1469" s="23" t="s">
        <v>1828</v>
      </c>
      <c r="F1469" s="23" t="s">
        <v>35</v>
      </c>
      <c r="G1469" s="23" t="s">
        <v>3</v>
      </c>
      <c r="I1469" s="23" t="s">
        <v>1823</v>
      </c>
      <c r="J1469" s="15" t="s">
        <v>1824</v>
      </c>
    </row>
    <row r="1470" ht="14.25" customHeight="1">
      <c r="A1470" s="24">
        <v>1469.0</v>
      </c>
      <c r="E1470" s="23" t="s">
        <v>1828</v>
      </c>
      <c r="F1470" s="23" t="s">
        <v>35</v>
      </c>
      <c r="G1470" s="23" t="s">
        <v>3</v>
      </c>
      <c r="I1470" s="23" t="s">
        <v>1823</v>
      </c>
      <c r="J1470" s="15" t="s">
        <v>1824</v>
      </c>
    </row>
    <row r="1471" ht="14.25" customHeight="1">
      <c r="A1471" s="24">
        <v>1470.0</v>
      </c>
      <c r="E1471" s="23" t="s">
        <v>1828</v>
      </c>
      <c r="F1471" s="23" t="s">
        <v>35</v>
      </c>
      <c r="G1471" s="23" t="s">
        <v>3</v>
      </c>
      <c r="I1471" s="23" t="s">
        <v>1823</v>
      </c>
      <c r="J1471" s="15" t="s">
        <v>1824</v>
      </c>
    </row>
    <row r="1472" ht="14.25" customHeight="1">
      <c r="A1472" s="24">
        <v>1471.0</v>
      </c>
      <c r="E1472" s="23" t="s">
        <v>1828</v>
      </c>
      <c r="F1472" s="23" t="s">
        <v>35</v>
      </c>
      <c r="G1472" s="23" t="s">
        <v>3</v>
      </c>
      <c r="I1472" s="23" t="s">
        <v>1823</v>
      </c>
      <c r="J1472" s="15" t="s">
        <v>1824</v>
      </c>
    </row>
    <row r="1473" ht="14.25" customHeight="1">
      <c r="A1473" s="24">
        <v>1472.0</v>
      </c>
      <c r="E1473" s="23" t="s">
        <v>1828</v>
      </c>
      <c r="F1473" s="23" t="s">
        <v>35</v>
      </c>
      <c r="G1473" s="23" t="s">
        <v>3</v>
      </c>
      <c r="I1473" s="23" t="s">
        <v>1823</v>
      </c>
      <c r="J1473" s="15" t="s">
        <v>1824</v>
      </c>
    </row>
    <row r="1474" ht="14.25" customHeight="1">
      <c r="A1474" s="24">
        <v>1473.0</v>
      </c>
      <c r="E1474" s="23" t="s">
        <v>1828</v>
      </c>
      <c r="F1474" s="23" t="s">
        <v>35</v>
      </c>
      <c r="G1474" s="23" t="s">
        <v>3</v>
      </c>
      <c r="I1474" s="23" t="s">
        <v>1823</v>
      </c>
      <c r="J1474" s="15" t="s">
        <v>1824</v>
      </c>
    </row>
    <row r="1475" ht="14.25" customHeight="1">
      <c r="A1475" s="24">
        <v>1474.0</v>
      </c>
      <c r="E1475" s="23" t="s">
        <v>1828</v>
      </c>
      <c r="F1475" s="23" t="s">
        <v>35</v>
      </c>
      <c r="G1475" s="23" t="s">
        <v>3</v>
      </c>
      <c r="I1475" s="23" t="s">
        <v>1823</v>
      </c>
      <c r="J1475" s="15" t="s">
        <v>1824</v>
      </c>
    </row>
    <row r="1476" ht="14.25" customHeight="1">
      <c r="A1476" s="24">
        <v>1475.0</v>
      </c>
      <c r="E1476" s="23" t="s">
        <v>1828</v>
      </c>
      <c r="F1476" s="23" t="s">
        <v>35</v>
      </c>
      <c r="G1476" s="23" t="s">
        <v>3</v>
      </c>
      <c r="I1476" s="23" t="s">
        <v>1823</v>
      </c>
      <c r="J1476" s="15" t="s">
        <v>1824</v>
      </c>
    </row>
    <row r="1477" ht="14.25" customHeight="1">
      <c r="A1477" s="24">
        <v>1476.0</v>
      </c>
      <c r="E1477" s="23" t="s">
        <v>1828</v>
      </c>
      <c r="F1477" s="23" t="s">
        <v>35</v>
      </c>
      <c r="G1477" s="23" t="s">
        <v>3</v>
      </c>
      <c r="I1477" s="23" t="s">
        <v>1823</v>
      </c>
      <c r="J1477" s="15" t="s">
        <v>1824</v>
      </c>
    </row>
    <row r="1478" ht="14.25" customHeight="1">
      <c r="A1478" s="24">
        <v>1477.0</v>
      </c>
      <c r="E1478" s="23" t="s">
        <v>1828</v>
      </c>
      <c r="F1478" s="23" t="s">
        <v>35</v>
      </c>
      <c r="G1478" s="23" t="s">
        <v>3</v>
      </c>
      <c r="I1478" s="23" t="s">
        <v>1823</v>
      </c>
      <c r="J1478" s="15" t="s">
        <v>1824</v>
      </c>
    </row>
    <row r="1479" ht="14.25" customHeight="1">
      <c r="A1479" s="24">
        <v>1478.0</v>
      </c>
      <c r="E1479" s="23" t="s">
        <v>1828</v>
      </c>
      <c r="F1479" s="23" t="s">
        <v>35</v>
      </c>
      <c r="G1479" s="23" t="s">
        <v>3</v>
      </c>
      <c r="I1479" s="23" t="s">
        <v>1823</v>
      </c>
      <c r="J1479" s="15" t="s">
        <v>1824</v>
      </c>
    </row>
    <row r="1480" ht="14.25" customHeight="1">
      <c r="A1480" s="24">
        <v>1479.0</v>
      </c>
      <c r="E1480" s="23" t="s">
        <v>1828</v>
      </c>
      <c r="F1480" s="23" t="s">
        <v>35</v>
      </c>
      <c r="G1480" s="23" t="s">
        <v>3</v>
      </c>
      <c r="I1480" s="23" t="s">
        <v>1823</v>
      </c>
      <c r="J1480" s="15" t="s">
        <v>1824</v>
      </c>
    </row>
    <row r="1481" ht="14.25" customHeight="1">
      <c r="A1481" s="24">
        <v>1480.0</v>
      </c>
      <c r="E1481" s="23" t="s">
        <v>1828</v>
      </c>
      <c r="F1481" s="23" t="s">
        <v>35</v>
      </c>
      <c r="G1481" s="23" t="s">
        <v>3</v>
      </c>
      <c r="I1481" s="23" t="s">
        <v>1823</v>
      </c>
      <c r="J1481" s="15" t="s">
        <v>1824</v>
      </c>
    </row>
    <row r="1482" ht="14.25" customHeight="1">
      <c r="A1482" s="24">
        <v>1481.0</v>
      </c>
      <c r="E1482" s="23" t="s">
        <v>1828</v>
      </c>
      <c r="F1482" s="23" t="s">
        <v>35</v>
      </c>
      <c r="G1482" s="23" t="s">
        <v>3</v>
      </c>
      <c r="I1482" s="23" t="s">
        <v>1823</v>
      </c>
      <c r="J1482" s="15" t="s">
        <v>1824</v>
      </c>
    </row>
    <row r="1483" ht="14.25" customHeight="1">
      <c r="A1483" s="24">
        <v>1482.0</v>
      </c>
      <c r="E1483" s="23" t="s">
        <v>1828</v>
      </c>
      <c r="F1483" s="23" t="s">
        <v>35</v>
      </c>
      <c r="G1483" s="23" t="s">
        <v>3</v>
      </c>
      <c r="I1483" s="23" t="s">
        <v>1823</v>
      </c>
      <c r="J1483" s="15" t="s">
        <v>1824</v>
      </c>
    </row>
    <row r="1484" ht="14.25" customHeight="1">
      <c r="A1484" s="24">
        <v>1483.0</v>
      </c>
      <c r="E1484" s="23" t="s">
        <v>1828</v>
      </c>
      <c r="F1484" s="23" t="s">
        <v>35</v>
      </c>
      <c r="G1484" s="23" t="s">
        <v>3</v>
      </c>
      <c r="I1484" s="23" t="s">
        <v>1823</v>
      </c>
      <c r="J1484" s="15" t="s">
        <v>1824</v>
      </c>
    </row>
    <row r="1485" ht="14.25" customHeight="1">
      <c r="A1485" s="24">
        <v>1484.0</v>
      </c>
      <c r="E1485" s="23" t="s">
        <v>1828</v>
      </c>
      <c r="F1485" s="23" t="s">
        <v>35</v>
      </c>
      <c r="G1485" s="23" t="s">
        <v>3</v>
      </c>
      <c r="I1485" s="23" t="s">
        <v>1823</v>
      </c>
      <c r="J1485" s="15" t="s">
        <v>1824</v>
      </c>
    </row>
    <row r="1486" ht="14.25" customHeight="1">
      <c r="A1486" s="24">
        <v>1485.0</v>
      </c>
      <c r="E1486" s="23" t="s">
        <v>1828</v>
      </c>
      <c r="F1486" s="23" t="s">
        <v>35</v>
      </c>
      <c r="G1486" s="23" t="s">
        <v>3</v>
      </c>
      <c r="I1486" s="23" t="s">
        <v>1823</v>
      </c>
      <c r="J1486" s="15" t="s">
        <v>1824</v>
      </c>
    </row>
    <row r="1487" ht="14.25" customHeight="1">
      <c r="A1487" s="24">
        <v>1486.0</v>
      </c>
      <c r="E1487" s="23" t="s">
        <v>1828</v>
      </c>
      <c r="F1487" s="23" t="s">
        <v>35</v>
      </c>
      <c r="G1487" s="23" t="s">
        <v>3</v>
      </c>
      <c r="I1487" s="23" t="s">
        <v>1823</v>
      </c>
      <c r="J1487" s="15" t="s">
        <v>1824</v>
      </c>
    </row>
    <row r="1488" ht="14.25" customHeight="1">
      <c r="A1488" s="24">
        <v>1487.0</v>
      </c>
      <c r="E1488" s="23" t="s">
        <v>1828</v>
      </c>
      <c r="F1488" s="23" t="s">
        <v>35</v>
      </c>
      <c r="G1488" s="23" t="s">
        <v>3</v>
      </c>
      <c r="I1488" s="23" t="s">
        <v>1823</v>
      </c>
      <c r="J1488" s="15" t="s">
        <v>1824</v>
      </c>
    </row>
    <row r="1489" ht="14.25" customHeight="1">
      <c r="A1489" s="24">
        <v>1488.0</v>
      </c>
      <c r="E1489" s="23" t="s">
        <v>1828</v>
      </c>
      <c r="F1489" s="23" t="s">
        <v>35</v>
      </c>
      <c r="G1489" s="23" t="s">
        <v>3</v>
      </c>
      <c r="I1489" s="23" t="s">
        <v>1823</v>
      </c>
      <c r="J1489" s="15" t="s">
        <v>1824</v>
      </c>
    </row>
    <row r="1490" ht="14.25" customHeight="1">
      <c r="A1490" s="24">
        <v>1489.0</v>
      </c>
      <c r="E1490" s="23" t="s">
        <v>1828</v>
      </c>
      <c r="F1490" s="23" t="s">
        <v>35</v>
      </c>
      <c r="G1490" s="23" t="s">
        <v>3</v>
      </c>
      <c r="I1490" s="23" t="s">
        <v>1823</v>
      </c>
      <c r="J1490" s="15" t="s">
        <v>1824</v>
      </c>
    </row>
    <row r="1491" ht="14.25" customHeight="1">
      <c r="A1491" s="24">
        <v>1490.0</v>
      </c>
      <c r="E1491" s="23" t="s">
        <v>1828</v>
      </c>
      <c r="F1491" s="23" t="s">
        <v>35</v>
      </c>
      <c r="G1491" s="23" t="s">
        <v>3</v>
      </c>
      <c r="I1491" s="23" t="s">
        <v>1823</v>
      </c>
      <c r="J1491" s="15" t="s">
        <v>1824</v>
      </c>
    </row>
    <row r="1492" ht="14.25" customHeight="1">
      <c r="A1492" s="24">
        <v>1491.0</v>
      </c>
      <c r="E1492" s="23" t="s">
        <v>1828</v>
      </c>
      <c r="F1492" s="23" t="s">
        <v>35</v>
      </c>
      <c r="G1492" s="23" t="s">
        <v>3</v>
      </c>
      <c r="I1492" s="23" t="s">
        <v>1823</v>
      </c>
      <c r="J1492" s="15" t="s">
        <v>1824</v>
      </c>
    </row>
    <row r="1493" ht="14.25" customHeight="1">
      <c r="A1493" s="24">
        <v>1492.0</v>
      </c>
      <c r="E1493" s="23" t="s">
        <v>1828</v>
      </c>
      <c r="F1493" s="23" t="s">
        <v>35</v>
      </c>
      <c r="G1493" s="23" t="s">
        <v>3</v>
      </c>
      <c r="I1493" s="23" t="s">
        <v>1823</v>
      </c>
      <c r="J1493" s="15" t="s">
        <v>1824</v>
      </c>
    </row>
    <row r="1494" ht="14.25" customHeight="1">
      <c r="A1494" s="24">
        <v>1493.0</v>
      </c>
      <c r="E1494" s="23" t="s">
        <v>1828</v>
      </c>
      <c r="F1494" s="23" t="s">
        <v>35</v>
      </c>
      <c r="G1494" s="23" t="s">
        <v>3</v>
      </c>
      <c r="I1494" s="23" t="s">
        <v>1823</v>
      </c>
      <c r="J1494" s="15" t="s">
        <v>1824</v>
      </c>
    </row>
    <row r="1495" ht="14.25" customHeight="1">
      <c r="A1495" s="24">
        <v>1494.0</v>
      </c>
      <c r="E1495" s="23" t="s">
        <v>1828</v>
      </c>
      <c r="F1495" s="23" t="s">
        <v>35</v>
      </c>
      <c r="G1495" s="23" t="s">
        <v>3</v>
      </c>
      <c r="I1495" s="23" t="s">
        <v>1823</v>
      </c>
      <c r="J1495" s="15" t="s">
        <v>1824</v>
      </c>
    </row>
    <row r="1496" ht="14.25" customHeight="1">
      <c r="A1496" s="24">
        <v>1495.0</v>
      </c>
      <c r="E1496" s="23" t="s">
        <v>1828</v>
      </c>
      <c r="F1496" s="23" t="s">
        <v>35</v>
      </c>
      <c r="G1496" s="23" t="s">
        <v>3</v>
      </c>
      <c r="I1496" s="23" t="s">
        <v>1823</v>
      </c>
      <c r="J1496" s="15" t="s">
        <v>1824</v>
      </c>
    </row>
    <row r="1497" ht="14.25" customHeight="1">
      <c r="A1497" s="24">
        <v>1496.0</v>
      </c>
      <c r="E1497" s="23" t="s">
        <v>1828</v>
      </c>
      <c r="F1497" s="23" t="s">
        <v>35</v>
      </c>
      <c r="G1497" s="23" t="s">
        <v>3</v>
      </c>
      <c r="I1497" s="23" t="s">
        <v>1823</v>
      </c>
      <c r="J1497" s="15" t="s">
        <v>1824</v>
      </c>
    </row>
    <row r="1498" ht="14.25" customHeight="1">
      <c r="A1498" s="24">
        <v>1497.0</v>
      </c>
      <c r="E1498" s="23" t="s">
        <v>1828</v>
      </c>
      <c r="F1498" s="23" t="s">
        <v>35</v>
      </c>
      <c r="G1498" s="23" t="s">
        <v>3</v>
      </c>
      <c r="I1498" s="23" t="s">
        <v>1823</v>
      </c>
      <c r="J1498" s="15" t="s">
        <v>1824</v>
      </c>
    </row>
    <row r="1499" ht="14.25" customHeight="1">
      <c r="A1499" s="24">
        <v>1498.0</v>
      </c>
      <c r="E1499" s="23" t="s">
        <v>1828</v>
      </c>
      <c r="F1499" s="23" t="s">
        <v>35</v>
      </c>
      <c r="G1499" s="23" t="s">
        <v>3</v>
      </c>
      <c r="I1499" s="23" t="s">
        <v>1823</v>
      </c>
      <c r="J1499" s="15" t="s">
        <v>1824</v>
      </c>
    </row>
    <row r="1500" ht="14.25" customHeight="1">
      <c r="A1500" s="24">
        <v>1499.0</v>
      </c>
      <c r="E1500" s="23" t="s">
        <v>1828</v>
      </c>
      <c r="F1500" s="23" t="s">
        <v>35</v>
      </c>
      <c r="G1500" s="23" t="s">
        <v>3</v>
      </c>
      <c r="I1500" s="23" t="s">
        <v>1823</v>
      </c>
      <c r="J1500" s="15" t="s">
        <v>1824</v>
      </c>
    </row>
    <row r="1501" ht="14.25" customHeight="1">
      <c r="A1501" s="24">
        <v>1500.0</v>
      </c>
      <c r="E1501" s="23" t="s">
        <v>1828</v>
      </c>
      <c r="F1501" s="23" t="s">
        <v>35</v>
      </c>
      <c r="G1501" s="23" t="s">
        <v>3</v>
      </c>
      <c r="I1501" s="23" t="s">
        <v>1823</v>
      </c>
      <c r="J1501" s="15" t="s">
        <v>1824</v>
      </c>
    </row>
    <row r="1502" ht="14.25" customHeight="1">
      <c r="A1502" s="24">
        <v>1501.0</v>
      </c>
      <c r="E1502" s="23" t="s">
        <v>1828</v>
      </c>
      <c r="F1502" s="23" t="s">
        <v>35</v>
      </c>
      <c r="G1502" s="23" t="s">
        <v>3</v>
      </c>
      <c r="I1502" s="23" t="s">
        <v>1823</v>
      </c>
      <c r="J1502" s="15" t="s">
        <v>1824</v>
      </c>
    </row>
    <row r="1503" ht="14.25" customHeight="1">
      <c r="A1503" s="24">
        <v>1502.0</v>
      </c>
      <c r="E1503" s="23" t="s">
        <v>1828</v>
      </c>
      <c r="F1503" s="23" t="s">
        <v>35</v>
      </c>
      <c r="G1503" s="23" t="s">
        <v>3</v>
      </c>
      <c r="I1503" s="23" t="s">
        <v>1823</v>
      </c>
      <c r="J1503" s="15" t="s">
        <v>1824</v>
      </c>
    </row>
    <row r="1504" ht="14.25" customHeight="1">
      <c r="A1504" s="24">
        <v>1503.0</v>
      </c>
      <c r="E1504" s="23" t="s">
        <v>1828</v>
      </c>
      <c r="F1504" s="23" t="s">
        <v>35</v>
      </c>
      <c r="G1504" s="23" t="s">
        <v>3</v>
      </c>
      <c r="I1504" s="23" t="s">
        <v>1823</v>
      </c>
      <c r="J1504" s="15" t="s">
        <v>1824</v>
      </c>
    </row>
    <row r="1505" ht="14.25" customHeight="1">
      <c r="A1505" s="24">
        <v>1504.0</v>
      </c>
      <c r="E1505" s="23" t="s">
        <v>1828</v>
      </c>
      <c r="F1505" s="23" t="s">
        <v>35</v>
      </c>
      <c r="G1505" s="23" t="s">
        <v>3</v>
      </c>
      <c r="I1505" s="23" t="s">
        <v>1823</v>
      </c>
      <c r="J1505" s="15" t="s">
        <v>1824</v>
      </c>
    </row>
    <row r="1506" ht="14.25" customHeight="1">
      <c r="A1506" s="24">
        <v>1505.0</v>
      </c>
      <c r="E1506" s="23" t="s">
        <v>1828</v>
      </c>
      <c r="F1506" s="23" t="s">
        <v>35</v>
      </c>
      <c r="G1506" s="23" t="s">
        <v>3</v>
      </c>
      <c r="I1506" s="23" t="s">
        <v>1823</v>
      </c>
      <c r="J1506" s="15" t="s">
        <v>1824</v>
      </c>
    </row>
    <row r="1507" ht="14.25" customHeight="1">
      <c r="A1507" s="24">
        <v>1506.0</v>
      </c>
      <c r="E1507" s="23" t="s">
        <v>1828</v>
      </c>
      <c r="F1507" s="23" t="s">
        <v>35</v>
      </c>
      <c r="G1507" s="23" t="s">
        <v>3</v>
      </c>
      <c r="I1507" s="23" t="s">
        <v>1823</v>
      </c>
      <c r="J1507" s="15" t="s">
        <v>1824</v>
      </c>
    </row>
    <row r="1508" ht="14.25" customHeight="1">
      <c r="A1508" s="24">
        <v>1507.0</v>
      </c>
      <c r="E1508" s="23" t="s">
        <v>1828</v>
      </c>
      <c r="F1508" s="23" t="s">
        <v>35</v>
      </c>
      <c r="G1508" s="23" t="s">
        <v>3</v>
      </c>
      <c r="I1508" s="23" t="s">
        <v>1823</v>
      </c>
      <c r="J1508" s="15" t="s">
        <v>1824</v>
      </c>
    </row>
    <row r="1509" ht="14.25" customHeight="1">
      <c r="A1509" s="24">
        <v>1508.0</v>
      </c>
      <c r="E1509" s="23" t="s">
        <v>1828</v>
      </c>
      <c r="F1509" s="23" t="s">
        <v>35</v>
      </c>
      <c r="G1509" s="23" t="s">
        <v>3</v>
      </c>
      <c r="I1509" s="23" t="s">
        <v>1823</v>
      </c>
      <c r="J1509" s="15" t="s">
        <v>1824</v>
      </c>
    </row>
    <row r="1510" ht="14.25" customHeight="1">
      <c r="A1510" s="24">
        <v>1509.0</v>
      </c>
      <c r="E1510" s="23" t="s">
        <v>1828</v>
      </c>
      <c r="F1510" s="23" t="s">
        <v>35</v>
      </c>
      <c r="G1510" s="23" t="s">
        <v>3</v>
      </c>
      <c r="I1510" s="23" t="s">
        <v>1823</v>
      </c>
      <c r="J1510" s="15" t="s">
        <v>1824</v>
      </c>
    </row>
    <row r="1511" ht="14.25" customHeight="1">
      <c r="A1511" s="24">
        <v>1510.0</v>
      </c>
      <c r="E1511" s="23" t="s">
        <v>1828</v>
      </c>
      <c r="F1511" s="23" t="s">
        <v>35</v>
      </c>
      <c r="G1511" s="23" t="s">
        <v>3</v>
      </c>
      <c r="I1511" s="23" t="s">
        <v>1823</v>
      </c>
      <c r="J1511" s="15" t="s">
        <v>1824</v>
      </c>
    </row>
    <row r="1512" ht="14.25" customHeight="1">
      <c r="A1512" s="24">
        <v>1511.0</v>
      </c>
      <c r="E1512" s="23" t="s">
        <v>1828</v>
      </c>
      <c r="F1512" s="23" t="s">
        <v>35</v>
      </c>
      <c r="G1512" s="23" t="s">
        <v>3</v>
      </c>
      <c r="I1512" s="23" t="s">
        <v>1823</v>
      </c>
      <c r="J1512" s="15" t="s">
        <v>1824</v>
      </c>
    </row>
    <row r="1513" ht="14.25" customHeight="1">
      <c r="A1513" s="24">
        <v>1512.0</v>
      </c>
      <c r="E1513" s="23" t="s">
        <v>1828</v>
      </c>
      <c r="F1513" s="23" t="s">
        <v>35</v>
      </c>
      <c r="G1513" s="23" t="s">
        <v>3</v>
      </c>
      <c r="I1513" s="23" t="s">
        <v>1823</v>
      </c>
      <c r="J1513" s="15" t="s">
        <v>1824</v>
      </c>
    </row>
    <row r="1514" ht="14.25" customHeight="1">
      <c r="A1514" s="24">
        <v>1513.0</v>
      </c>
      <c r="E1514" s="23" t="s">
        <v>1828</v>
      </c>
      <c r="F1514" s="23" t="s">
        <v>35</v>
      </c>
      <c r="G1514" s="23" t="s">
        <v>3</v>
      </c>
      <c r="I1514" s="23" t="s">
        <v>1823</v>
      </c>
      <c r="J1514" s="15" t="s">
        <v>1824</v>
      </c>
    </row>
    <row r="1515" ht="14.25" customHeight="1">
      <c r="A1515" s="24">
        <v>1514.0</v>
      </c>
      <c r="E1515" s="23" t="s">
        <v>1828</v>
      </c>
      <c r="F1515" s="23" t="s">
        <v>35</v>
      </c>
      <c r="G1515" s="23" t="s">
        <v>3</v>
      </c>
      <c r="I1515" s="23" t="s">
        <v>1823</v>
      </c>
      <c r="J1515" s="15" t="s">
        <v>1824</v>
      </c>
    </row>
    <row r="1516" ht="14.25" customHeight="1">
      <c r="A1516" s="24">
        <v>1515.0</v>
      </c>
      <c r="E1516" s="23" t="s">
        <v>1828</v>
      </c>
      <c r="F1516" s="23" t="s">
        <v>35</v>
      </c>
      <c r="G1516" s="23" t="s">
        <v>3</v>
      </c>
      <c r="I1516" s="23" t="s">
        <v>1823</v>
      </c>
      <c r="J1516" s="15" t="s">
        <v>1824</v>
      </c>
    </row>
    <row r="1517" ht="14.25" customHeight="1">
      <c r="A1517" s="24">
        <v>1516.0</v>
      </c>
      <c r="E1517" s="23" t="s">
        <v>1828</v>
      </c>
      <c r="F1517" s="23" t="s">
        <v>35</v>
      </c>
      <c r="G1517" s="23" t="s">
        <v>3</v>
      </c>
      <c r="I1517" s="23" t="s">
        <v>1823</v>
      </c>
      <c r="J1517" s="15" t="s">
        <v>1824</v>
      </c>
    </row>
    <row r="1518" ht="14.25" customHeight="1">
      <c r="A1518" s="24">
        <v>1517.0</v>
      </c>
      <c r="E1518" s="23" t="s">
        <v>1828</v>
      </c>
      <c r="F1518" s="23" t="s">
        <v>35</v>
      </c>
      <c r="G1518" s="23" t="s">
        <v>3</v>
      </c>
      <c r="I1518" s="23" t="s">
        <v>1823</v>
      </c>
      <c r="J1518" s="15" t="s">
        <v>1824</v>
      </c>
    </row>
    <row r="1519" ht="14.25" customHeight="1">
      <c r="A1519" s="24">
        <v>1518.0</v>
      </c>
      <c r="E1519" s="23" t="s">
        <v>1828</v>
      </c>
      <c r="F1519" s="23" t="s">
        <v>35</v>
      </c>
      <c r="G1519" s="23" t="s">
        <v>3</v>
      </c>
      <c r="I1519" s="23" t="s">
        <v>1823</v>
      </c>
      <c r="J1519" s="15" t="s">
        <v>1824</v>
      </c>
    </row>
    <row r="1520" ht="14.25" customHeight="1">
      <c r="A1520" s="24">
        <v>1519.0</v>
      </c>
      <c r="E1520" s="23" t="s">
        <v>1828</v>
      </c>
      <c r="F1520" s="23" t="s">
        <v>35</v>
      </c>
      <c r="G1520" s="23" t="s">
        <v>3</v>
      </c>
      <c r="I1520" s="23" t="s">
        <v>1823</v>
      </c>
      <c r="J1520" s="15" t="s">
        <v>1824</v>
      </c>
    </row>
    <row r="1521" ht="14.25" customHeight="1">
      <c r="A1521" s="24">
        <v>1520.0</v>
      </c>
      <c r="E1521" s="23" t="s">
        <v>1828</v>
      </c>
      <c r="F1521" s="23" t="s">
        <v>35</v>
      </c>
      <c r="G1521" s="23" t="s">
        <v>3</v>
      </c>
      <c r="I1521" s="23" t="s">
        <v>1823</v>
      </c>
      <c r="J1521" s="15" t="s">
        <v>1824</v>
      </c>
    </row>
    <row r="1522" ht="14.25" customHeight="1">
      <c r="A1522" s="24">
        <v>1521.0</v>
      </c>
      <c r="E1522" s="23" t="s">
        <v>1828</v>
      </c>
      <c r="F1522" s="23" t="s">
        <v>35</v>
      </c>
      <c r="G1522" s="23" t="s">
        <v>3</v>
      </c>
      <c r="I1522" s="23" t="s">
        <v>1823</v>
      </c>
      <c r="J1522" s="15" t="s">
        <v>1824</v>
      </c>
    </row>
    <row r="1523" ht="14.25" customHeight="1">
      <c r="A1523" s="24">
        <v>1522.0</v>
      </c>
      <c r="E1523" s="23" t="s">
        <v>1828</v>
      </c>
      <c r="F1523" s="23" t="s">
        <v>35</v>
      </c>
      <c r="G1523" s="23" t="s">
        <v>3</v>
      </c>
      <c r="I1523" s="23" t="s">
        <v>1823</v>
      </c>
      <c r="J1523" s="15" t="s">
        <v>1824</v>
      </c>
    </row>
    <row r="1524" ht="14.25" customHeight="1">
      <c r="A1524" s="24">
        <v>1523.0</v>
      </c>
      <c r="E1524" s="23" t="s">
        <v>1828</v>
      </c>
      <c r="F1524" s="23" t="s">
        <v>35</v>
      </c>
      <c r="G1524" s="23" t="s">
        <v>3</v>
      </c>
      <c r="I1524" s="23" t="s">
        <v>1823</v>
      </c>
      <c r="J1524" s="15" t="s">
        <v>1824</v>
      </c>
    </row>
    <row r="1525" ht="14.25" customHeight="1">
      <c r="A1525" s="24">
        <v>1524.0</v>
      </c>
      <c r="E1525" s="23" t="s">
        <v>1828</v>
      </c>
      <c r="F1525" s="23" t="s">
        <v>35</v>
      </c>
      <c r="G1525" s="23" t="s">
        <v>3</v>
      </c>
      <c r="I1525" s="23" t="s">
        <v>1823</v>
      </c>
      <c r="J1525" s="15" t="s">
        <v>1824</v>
      </c>
    </row>
    <row r="1526" ht="14.25" customHeight="1">
      <c r="A1526" s="24">
        <v>1525.0</v>
      </c>
      <c r="E1526" s="23" t="s">
        <v>1828</v>
      </c>
      <c r="F1526" s="23" t="s">
        <v>35</v>
      </c>
      <c r="G1526" s="23" t="s">
        <v>3</v>
      </c>
      <c r="I1526" s="23" t="s">
        <v>1823</v>
      </c>
      <c r="J1526" s="15" t="s">
        <v>1824</v>
      </c>
    </row>
    <row r="1527" ht="14.25" customHeight="1">
      <c r="A1527" s="24">
        <v>1526.0</v>
      </c>
      <c r="E1527" s="23" t="s">
        <v>1828</v>
      </c>
      <c r="F1527" s="23" t="s">
        <v>35</v>
      </c>
      <c r="G1527" s="23" t="s">
        <v>3</v>
      </c>
      <c r="I1527" s="23" t="s">
        <v>1823</v>
      </c>
      <c r="J1527" s="15" t="s">
        <v>1824</v>
      </c>
    </row>
    <row r="1528" ht="14.25" customHeight="1">
      <c r="A1528" s="24">
        <v>1527.0</v>
      </c>
      <c r="E1528" s="23" t="s">
        <v>1828</v>
      </c>
      <c r="F1528" s="23" t="s">
        <v>35</v>
      </c>
      <c r="G1528" s="23" t="s">
        <v>3</v>
      </c>
      <c r="I1528" s="23" t="s">
        <v>1823</v>
      </c>
      <c r="J1528" s="15" t="s">
        <v>1824</v>
      </c>
    </row>
    <row r="1529" ht="14.25" customHeight="1">
      <c r="A1529" s="24">
        <v>1528.0</v>
      </c>
      <c r="E1529" s="23" t="s">
        <v>1828</v>
      </c>
      <c r="F1529" s="23" t="s">
        <v>35</v>
      </c>
      <c r="G1529" s="23" t="s">
        <v>3</v>
      </c>
      <c r="I1529" s="23" t="s">
        <v>1823</v>
      </c>
      <c r="J1529" s="15" t="s">
        <v>1824</v>
      </c>
    </row>
    <row r="1530" ht="14.25" customHeight="1">
      <c r="A1530" s="24">
        <v>1529.0</v>
      </c>
      <c r="E1530" s="23" t="s">
        <v>1828</v>
      </c>
      <c r="F1530" s="23" t="s">
        <v>35</v>
      </c>
      <c r="G1530" s="23" t="s">
        <v>3</v>
      </c>
      <c r="I1530" s="23" t="s">
        <v>1823</v>
      </c>
      <c r="J1530" s="15" t="s">
        <v>1824</v>
      </c>
    </row>
    <row r="1531" ht="14.25" customHeight="1">
      <c r="A1531" s="24">
        <v>1530.0</v>
      </c>
      <c r="E1531" s="23" t="s">
        <v>1828</v>
      </c>
      <c r="F1531" s="23" t="s">
        <v>35</v>
      </c>
      <c r="G1531" s="23" t="s">
        <v>3</v>
      </c>
      <c r="I1531" s="23" t="s">
        <v>1823</v>
      </c>
      <c r="J1531" s="15" t="s">
        <v>1824</v>
      </c>
    </row>
    <row r="1532" ht="14.25" customHeight="1">
      <c r="A1532" s="24">
        <v>1531.0</v>
      </c>
      <c r="E1532" s="23" t="s">
        <v>1828</v>
      </c>
      <c r="F1532" s="23" t="s">
        <v>35</v>
      </c>
      <c r="G1532" s="23" t="s">
        <v>3</v>
      </c>
      <c r="I1532" s="23" t="s">
        <v>1823</v>
      </c>
      <c r="J1532" s="15" t="s">
        <v>1824</v>
      </c>
    </row>
    <row r="1533" ht="14.25" customHeight="1">
      <c r="A1533" s="24">
        <v>1532.0</v>
      </c>
      <c r="E1533" s="23" t="s">
        <v>1828</v>
      </c>
      <c r="F1533" s="23" t="s">
        <v>35</v>
      </c>
      <c r="G1533" s="23" t="s">
        <v>3</v>
      </c>
      <c r="I1533" s="23" t="s">
        <v>1823</v>
      </c>
      <c r="J1533" s="15" t="s">
        <v>1824</v>
      </c>
    </row>
    <row r="1534" ht="14.25" customHeight="1">
      <c r="A1534" s="24">
        <v>1533.0</v>
      </c>
      <c r="E1534" s="23" t="s">
        <v>1828</v>
      </c>
      <c r="F1534" s="23" t="s">
        <v>35</v>
      </c>
      <c r="G1534" s="23" t="s">
        <v>3</v>
      </c>
      <c r="I1534" s="23" t="s">
        <v>1823</v>
      </c>
      <c r="J1534" s="15" t="s">
        <v>1824</v>
      </c>
    </row>
    <row r="1535" ht="14.25" customHeight="1">
      <c r="A1535" s="24">
        <v>1534.0</v>
      </c>
      <c r="E1535" s="23" t="s">
        <v>1828</v>
      </c>
      <c r="F1535" s="23" t="s">
        <v>35</v>
      </c>
      <c r="G1535" s="23" t="s">
        <v>3</v>
      </c>
      <c r="I1535" s="23" t="s">
        <v>1823</v>
      </c>
      <c r="J1535" s="15" t="s">
        <v>1824</v>
      </c>
    </row>
    <row r="1536" ht="14.25" customHeight="1">
      <c r="A1536" s="24">
        <v>1535.0</v>
      </c>
      <c r="E1536" s="23" t="s">
        <v>1828</v>
      </c>
      <c r="F1536" s="23" t="s">
        <v>35</v>
      </c>
      <c r="G1536" s="23" t="s">
        <v>3</v>
      </c>
      <c r="I1536" s="23" t="s">
        <v>1823</v>
      </c>
      <c r="J1536" s="15" t="s">
        <v>1824</v>
      </c>
    </row>
    <row r="1537" ht="14.25" customHeight="1">
      <c r="A1537" s="24">
        <v>1536.0</v>
      </c>
      <c r="E1537" s="23" t="s">
        <v>1828</v>
      </c>
      <c r="F1537" s="23" t="s">
        <v>35</v>
      </c>
      <c r="G1537" s="23" t="s">
        <v>3</v>
      </c>
      <c r="I1537" s="23" t="s">
        <v>1823</v>
      </c>
      <c r="J1537" s="15" t="s">
        <v>1824</v>
      </c>
    </row>
    <row r="1538" ht="14.25" customHeight="1">
      <c r="A1538" s="24">
        <v>1537.0</v>
      </c>
      <c r="E1538" s="23" t="s">
        <v>1828</v>
      </c>
      <c r="F1538" s="23" t="s">
        <v>35</v>
      </c>
      <c r="G1538" s="23" t="s">
        <v>3</v>
      </c>
      <c r="I1538" s="23" t="s">
        <v>1823</v>
      </c>
      <c r="J1538" s="15" t="s">
        <v>1824</v>
      </c>
    </row>
    <row r="1539" ht="14.25" customHeight="1">
      <c r="A1539" s="24">
        <v>1538.0</v>
      </c>
      <c r="E1539" s="23" t="s">
        <v>1828</v>
      </c>
      <c r="F1539" s="23" t="s">
        <v>35</v>
      </c>
      <c r="G1539" s="23" t="s">
        <v>3</v>
      </c>
      <c r="I1539" s="23" t="s">
        <v>1823</v>
      </c>
      <c r="J1539" s="15" t="s">
        <v>1824</v>
      </c>
    </row>
    <row r="1540" ht="14.25" customHeight="1">
      <c r="A1540" s="24">
        <v>1539.0</v>
      </c>
      <c r="E1540" s="23" t="s">
        <v>1828</v>
      </c>
      <c r="F1540" s="23" t="s">
        <v>35</v>
      </c>
      <c r="G1540" s="23" t="s">
        <v>3</v>
      </c>
      <c r="I1540" s="23" t="s">
        <v>1823</v>
      </c>
      <c r="J1540" s="15" t="s">
        <v>1824</v>
      </c>
    </row>
    <row r="1541" ht="14.25" customHeight="1">
      <c r="A1541" s="24">
        <v>1540.0</v>
      </c>
      <c r="E1541" s="23" t="s">
        <v>1828</v>
      </c>
      <c r="F1541" s="23" t="s">
        <v>35</v>
      </c>
      <c r="G1541" s="23" t="s">
        <v>3</v>
      </c>
      <c r="I1541" s="23" t="s">
        <v>1823</v>
      </c>
      <c r="J1541" s="15" t="s">
        <v>1824</v>
      </c>
    </row>
    <row r="1542" ht="14.25" customHeight="1">
      <c r="A1542" s="24">
        <v>1541.0</v>
      </c>
      <c r="E1542" s="23" t="s">
        <v>1828</v>
      </c>
      <c r="F1542" s="23" t="s">
        <v>35</v>
      </c>
      <c r="G1542" s="23" t="s">
        <v>3</v>
      </c>
      <c r="I1542" s="23" t="s">
        <v>1823</v>
      </c>
      <c r="J1542" s="15" t="s">
        <v>1824</v>
      </c>
    </row>
    <row r="1543" ht="14.25" customHeight="1">
      <c r="A1543" s="24">
        <v>1542.0</v>
      </c>
      <c r="E1543" s="23" t="s">
        <v>1828</v>
      </c>
      <c r="F1543" s="23" t="s">
        <v>35</v>
      </c>
      <c r="G1543" s="23" t="s">
        <v>3</v>
      </c>
      <c r="I1543" s="23" t="s">
        <v>1823</v>
      </c>
      <c r="J1543" s="15" t="s">
        <v>1824</v>
      </c>
    </row>
    <row r="1544" ht="14.25" customHeight="1">
      <c r="A1544" s="24">
        <v>1543.0</v>
      </c>
      <c r="E1544" s="23" t="s">
        <v>1828</v>
      </c>
      <c r="F1544" s="23" t="s">
        <v>35</v>
      </c>
      <c r="G1544" s="23" t="s">
        <v>3</v>
      </c>
      <c r="I1544" s="23" t="s">
        <v>1823</v>
      </c>
      <c r="J1544" s="15" t="s">
        <v>1824</v>
      </c>
    </row>
    <row r="1545" ht="14.25" customHeight="1">
      <c r="A1545" s="24">
        <v>1544.0</v>
      </c>
      <c r="E1545" s="23" t="s">
        <v>1828</v>
      </c>
      <c r="F1545" s="23" t="s">
        <v>35</v>
      </c>
      <c r="G1545" s="23" t="s">
        <v>3</v>
      </c>
      <c r="I1545" s="23" t="s">
        <v>1823</v>
      </c>
      <c r="J1545" s="15" t="s">
        <v>1824</v>
      </c>
    </row>
    <row r="1546" ht="14.25" customHeight="1">
      <c r="A1546" s="24">
        <v>1545.0</v>
      </c>
      <c r="E1546" s="23" t="s">
        <v>1828</v>
      </c>
      <c r="F1546" s="23" t="s">
        <v>35</v>
      </c>
      <c r="G1546" s="23" t="s">
        <v>3</v>
      </c>
      <c r="I1546" s="23" t="s">
        <v>1823</v>
      </c>
      <c r="J1546" s="15" t="s">
        <v>1824</v>
      </c>
    </row>
    <row r="1547" ht="14.25" customHeight="1">
      <c r="A1547" s="24">
        <v>1546.0</v>
      </c>
      <c r="E1547" s="23" t="s">
        <v>1828</v>
      </c>
      <c r="F1547" s="23" t="s">
        <v>35</v>
      </c>
      <c r="G1547" s="23" t="s">
        <v>3</v>
      </c>
      <c r="I1547" s="23" t="s">
        <v>1823</v>
      </c>
      <c r="J1547" s="15" t="s">
        <v>1824</v>
      </c>
    </row>
    <row r="1548" ht="14.25" customHeight="1">
      <c r="A1548" s="24">
        <v>1547.0</v>
      </c>
      <c r="E1548" s="23" t="s">
        <v>1828</v>
      </c>
      <c r="F1548" s="23" t="s">
        <v>35</v>
      </c>
      <c r="G1548" s="23" t="s">
        <v>3</v>
      </c>
      <c r="I1548" s="23" t="s">
        <v>1823</v>
      </c>
      <c r="J1548" s="15" t="s">
        <v>1824</v>
      </c>
    </row>
    <row r="1549" ht="14.25" customHeight="1">
      <c r="A1549" s="24">
        <v>1548.0</v>
      </c>
      <c r="E1549" s="23" t="s">
        <v>1828</v>
      </c>
      <c r="F1549" s="23" t="s">
        <v>35</v>
      </c>
      <c r="G1549" s="23" t="s">
        <v>3</v>
      </c>
      <c r="I1549" s="23" t="s">
        <v>1823</v>
      </c>
      <c r="J1549" s="15" t="s">
        <v>1824</v>
      </c>
    </row>
    <row r="1550" ht="14.25" customHeight="1">
      <c r="A1550" s="24">
        <v>1549.0</v>
      </c>
      <c r="E1550" s="23" t="s">
        <v>1828</v>
      </c>
      <c r="F1550" s="23" t="s">
        <v>35</v>
      </c>
      <c r="G1550" s="23" t="s">
        <v>3</v>
      </c>
      <c r="I1550" s="23" t="s">
        <v>1823</v>
      </c>
      <c r="J1550" s="15" t="s">
        <v>1824</v>
      </c>
    </row>
    <row r="1551" ht="14.25" customHeight="1">
      <c r="A1551" s="24">
        <v>1550.0</v>
      </c>
      <c r="E1551" s="23" t="s">
        <v>1828</v>
      </c>
      <c r="F1551" s="23" t="s">
        <v>35</v>
      </c>
      <c r="G1551" s="23" t="s">
        <v>3</v>
      </c>
      <c r="I1551" s="23" t="s">
        <v>1823</v>
      </c>
      <c r="J1551" s="15" t="s">
        <v>1824</v>
      </c>
    </row>
    <row r="1552" ht="14.25" customHeight="1">
      <c r="A1552" s="24">
        <v>1551.0</v>
      </c>
      <c r="E1552" s="23" t="s">
        <v>1828</v>
      </c>
      <c r="F1552" s="23" t="s">
        <v>35</v>
      </c>
      <c r="G1552" s="23" t="s">
        <v>3</v>
      </c>
      <c r="I1552" s="23" t="s">
        <v>1823</v>
      </c>
      <c r="J1552" s="15" t="s">
        <v>1824</v>
      </c>
    </row>
    <row r="1553" ht="14.25" customHeight="1">
      <c r="A1553" s="24">
        <v>1552.0</v>
      </c>
      <c r="E1553" s="23" t="s">
        <v>1828</v>
      </c>
      <c r="F1553" s="23" t="s">
        <v>35</v>
      </c>
      <c r="G1553" s="23" t="s">
        <v>3</v>
      </c>
      <c r="I1553" s="23" t="s">
        <v>1823</v>
      </c>
      <c r="J1553" s="15" t="s">
        <v>1824</v>
      </c>
    </row>
    <row r="1554" ht="14.25" customHeight="1">
      <c r="A1554" s="24">
        <v>1553.0</v>
      </c>
      <c r="E1554" s="23" t="s">
        <v>1828</v>
      </c>
      <c r="F1554" s="23" t="s">
        <v>35</v>
      </c>
      <c r="G1554" s="23" t="s">
        <v>3</v>
      </c>
      <c r="I1554" s="23" t="s">
        <v>1823</v>
      </c>
      <c r="J1554" s="15" t="s">
        <v>1824</v>
      </c>
    </row>
    <row r="1555" ht="14.25" customHeight="1">
      <c r="A1555" s="24">
        <v>1554.0</v>
      </c>
      <c r="E1555" s="23" t="s">
        <v>1828</v>
      </c>
      <c r="F1555" s="23" t="s">
        <v>35</v>
      </c>
      <c r="G1555" s="23" t="s">
        <v>3</v>
      </c>
      <c r="I1555" s="23" t="s">
        <v>1823</v>
      </c>
      <c r="J1555" s="15" t="s">
        <v>1824</v>
      </c>
    </row>
    <row r="1556" ht="14.25" customHeight="1">
      <c r="A1556" s="24">
        <v>1555.0</v>
      </c>
      <c r="E1556" s="23" t="s">
        <v>1828</v>
      </c>
      <c r="F1556" s="23" t="s">
        <v>35</v>
      </c>
      <c r="G1556" s="23" t="s">
        <v>3</v>
      </c>
      <c r="I1556" s="23" t="s">
        <v>1823</v>
      </c>
      <c r="J1556" s="15" t="s">
        <v>1824</v>
      </c>
    </row>
    <row r="1557" ht="14.25" customHeight="1">
      <c r="A1557" s="24">
        <v>1556.0</v>
      </c>
      <c r="E1557" s="23" t="s">
        <v>1828</v>
      </c>
      <c r="F1557" s="23" t="s">
        <v>35</v>
      </c>
      <c r="G1557" s="23" t="s">
        <v>3</v>
      </c>
      <c r="I1557" s="23" t="s">
        <v>1823</v>
      </c>
      <c r="J1557" s="15" t="s">
        <v>1824</v>
      </c>
    </row>
    <row r="1558" ht="14.25" customHeight="1">
      <c r="A1558" s="24">
        <v>1557.0</v>
      </c>
      <c r="E1558" s="23" t="s">
        <v>1828</v>
      </c>
      <c r="F1558" s="23" t="s">
        <v>35</v>
      </c>
      <c r="G1558" s="23" t="s">
        <v>3</v>
      </c>
      <c r="I1558" s="23" t="s">
        <v>1823</v>
      </c>
      <c r="J1558" s="15" t="s">
        <v>1824</v>
      </c>
    </row>
    <row r="1559" ht="14.25" customHeight="1">
      <c r="A1559" s="24">
        <v>1558.0</v>
      </c>
      <c r="E1559" s="23" t="s">
        <v>1828</v>
      </c>
      <c r="F1559" s="23" t="s">
        <v>35</v>
      </c>
      <c r="G1559" s="23" t="s">
        <v>3</v>
      </c>
      <c r="I1559" s="23" t="s">
        <v>1823</v>
      </c>
      <c r="J1559" s="15" t="s">
        <v>1824</v>
      </c>
    </row>
    <row r="1560" ht="14.25" customHeight="1">
      <c r="A1560" s="24">
        <v>1559.0</v>
      </c>
      <c r="E1560" s="23" t="s">
        <v>1828</v>
      </c>
      <c r="F1560" s="23" t="s">
        <v>35</v>
      </c>
      <c r="G1560" s="23" t="s">
        <v>3</v>
      </c>
      <c r="I1560" s="23" t="s">
        <v>1823</v>
      </c>
      <c r="J1560" s="15" t="s">
        <v>1824</v>
      </c>
    </row>
    <row r="1561" ht="14.25" customHeight="1">
      <c r="A1561" s="24">
        <v>1560.0</v>
      </c>
      <c r="E1561" s="23" t="s">
        <v>1828</v>
      </c>
      <c r="F1561" s="23" t="s">
        <v>35</v>
      </c>
      <c r="G1561" s="23" t="s">
        <v>3</v>
      </c>
      <c r="I1561" s="23" t="s">
        <v>1823</v>
      </c>
      <c r="J1561" s="15" t="s">
        <v>1824</v>
      </c>
    </row>
    <row r="1562" ht="14.25" customHeight="1">
      <c r="A1562" s="24">
        <v>1561.0</v>
      </c>
      <c r="E1562" s="23" t="s">
        <v>1828</v>
      </c>
      <c r="F1562" s="23" t="s">
        <v>35</v>
      </c>
      <c r="G1562" s="23" t="s">
        <v>3</v>
      </c>
      <c r="I1562" s="23" t="s">
        <v>1823</v>
      </c>
      <c r="J1562" s="15" t="s">
        <v>1824</v>
      </c>
    </row>
    <row r="1563" ht="14.25" customHeight="1">
      <c r="A1563" s="24">
        <v>1562.0</v>
      </c>
      <c r="E1563" s="23" t="s">
        <v>1828</v>
      </c>
      <c r="F1563" s="23" t="s">
        <v>35</v>
      </c>
      <c r="G1563" s="23" t="s">
        <v>3</v>
      </c>
      <c r="I1563" s="23" t="s">
        <v>1823</v>
      </c>
      <c r="J1563" s="15" t="s">
        <v>1824</v>
      </c>
    </row>
    <row r="1564" ht="14.25" customHeight="1">
      <c r="A1564" s="24">
        <v>1563.0</v>
      </c>
      <c r="E1564" s="23" t="s">
        <v>1828</v>
      </c>
      <c r="F1564" s="23" t="s">
        <v>35</v>
      </c>
      <c r="G1564" s="23" t="s">
        <v>3</v>
      </c>
      <c r="I1564" s="23" t="s">
        <v>1823</v>
      </c>
      <c r="J1564" s="15" t="s">
        <v>1824</v>
      </c>
    </row>
    <row r="1565" ht="14.25" customHeight="1">
      <c r="A1565" s="24">
        <v>1564.0</v>
      </c>
      <c r="E1565" s="23" t="s">
        <v>1828</v>
      </c>
      <c r="F1565" s="23" t="s">
        <v>35</v>
      </c>
      <c r="G1565" s="23" t="s">
        <v>3</v>
      </c>
      <c r="I1565" s="23" t="s">
        <v>1823</v>
      </c>
      <c r="J1565" s="15" t="s">
        <v>1824</v>
      </c>
    </row>
    <row r="1566" ht="14.25" customHeight="1">
      <c r="A1566" s="24">
        <v>1565.0</v>
      </c>
      <c r="E1566" s="23" t="s">
        <v>1828</v>
      </c>
      <c r="F1566" s="23" t="s">
        <v>35</v>
      </c>
      <c r="G1566" s="23" t="s">
        <v>3</v>
      </c>
      <c r="I1566" s="23" t="s">
        <v>1823</v>
      </c>
      <c r="J1566" s="15" t="s">
        <v>1824</v>
      </c>
    </row>
    <row r="1567" ht="14.25" customHeight="1">
      <c r="A1567" s="24">
        <v>1566.0</v>
      </c>
      <c r="E1567" s="23" t="s">
        <v>1828</v>
      </c>
      <c r="F1567" s="23" t="s">
        <v>35</v>
      </c>
      <c r="G1567" s="23" t="s">
        <v>3</v>
      </c>
      <c r="I1567" s="23" t="s">
        <v>1823</v>
      </c>
      <c r="J1567" s="15" t="s">
        <v>1824</v>
      </c>
    </row>
    <row r="1568" ht="14.25" customHeight="1">
      <c r="A1568" s="24">
        <v>1567.0</v>
      </c>
      <c r="E1568" s="23" t="s">
        <v>1828</v>
      </c>
      <c r="F1568" s="23" t="s">
        <v>35</v>
      </c>
      <c r="G1568" s="23" t="s">
        <v>3</v>
      </c>
      <c r="I1568" s="23" t="s">
        <v>1823</v>
      </c>
      <c r="J1568" s="15" t="s">
        <v>1824</v>
      </c>
    </row>
    <row r="1569" ht="14.25" customHeight="1">
      <c r="A1569" s="24">
        <v>1568.0</v>
      </c>
      <c r="E1569" s="23" t="s">
        <v>1828</v>
      </c>
      <c r="F1569" s="23" t="s">
        <v>35</v>
      </c>
      <c r="G1569" s="23" t="s">
        <v>3</v>
      </c>
      <c r="I1569" s="23" t="s">
        <v>1823</v>
      </c>
      <c r="J1569" s="15" t="s">
        <v>1824</v>
      </c>
    </row>
    <row r="1570" ht="14.25" customHeight="1">
      <c r="A1570" s="24">
        <v>1569.0</v>
      </c>
      <c r="E1570" s="23" t="s">
        <v>1828</v>
      </c>
      <c r="F1570" s="23" t="s">
        <v>35</v>
      </c>
      <c r="G1570" s="23" t="s">
        <v>3</v>
      </c>
      <c r="I1570" s="23" t="s">
        <v>1823</v>
      </c>
      <c r="J1570" s="15" t="s">
        <v>1824</v>
      </c>
    </row>
    <row r="1571" ht="14.25" customHeight="1">
      <c r="A1571" s="24">
        <v>1570.0</v>
      </c>
      <c r="E1571" s="23" t="s">
        <v>1828</v>
      </c>
      <c r="F1571" s="23" t="s">
        <v>35</v>
      </c>
      <c r="G1571" s="23" t="s">
        <v>3</v>
      </c>
      <c r="I1571" s="23" t="s">
        <v>1823</v>
      </c>
      <c r="J1571" s="15" t="s">
        <v>1824</v>
      </c>
    </row>
    <row r="1572" ht="14.25" customHeight="1">
      <c r="A1572" s="24">
        <v>1571.0</v>
      </c>
      <c r="E1572" s="23" t="s">
        <v>1828</v>
      </c>
      <c r="F1572" s="23" t="s">
        <v>35</v>
      </c>
      <c r="G1572" s="23" t="s">
        <v>3</v>
      </c>
      <c r="I1572" s="23" t="s">
        <v>1823</v>
      </c>
      <c r="J1572" s="15" t="s">
        <v>1824</v>
      </c>
    </row>
    <row r="1573" ht="14.25" customHeight="1">
      <c r="A1573" s="24">
        <v>1572.0</v>
      </c>
      <c r="E1573" s="23" t="s">
        <v>1828</v>
      </c>
      <c r="F1573" s="23" t="s">
        <v>35</v>
      </c>
      <c r="G1573" s="23" t="s">
        <v>3</v>
      </c>
      <c r="I1573" s="23" t="s">
        <v>1823</v>
      </c>
      <c r="J1573" s="15" t="s">
        <v>1824</v>
      </c>
    </row>
    <row r="1574" ht="14.25" customHeight="1">
      <c r="A1574" s="24">
        <v>1573.0</v>
      </c>
      <c r="E1574" s="23" t="s">
        <v>1828</v>
      </c>
      <c r="F1574" s="23" t="s">
        <v>35</v>
      </c>
      <c r="G1574" s="23" t="s">
        <v>3</v>
      </c>
      <c r="I1574" s="23" t="s">
        <v>1823</v>
      </c>
      <c r="J1574" s="15" t="s">
        <v>1824</v>
      </c>
    </row>
    <row r="1575" ht="14.25" customHeight="1">
      <c r="A1575" s="24">
        <v>1574.0</v>
      </c>
      <c r="E1575" s="23" t="s">
        <v>1828</v>
      </c>
      <c r="F1575" s="23" t="s">
        <v>35</v>
      </c>
      <c r="G1575" s="23" t="s">
        <v>3</v>
      </c>
      <c r="I1575" s="23" t="s">
        <v>1823</v>
      </c>
      <c r="J1575" s="15" t="s">
        <v>1824</v>
      </c>
    </row>
    <row r="1576" ht="14.25" customHeight="1">
      <c r="A1576" s="24">
        <v>1575.0</v>
      </c>
      <c r="E1576" s="23" t="s">
        <v>1828</v>
      </c>
      <c r="F1576" s="23" t="s">
        <v>35</v>
      </c>
      <c r="G1576" s="23" t="s">
        <v>3</v>
      </c>
      <c r="I1576" s="23" t="s">
        <v>1823</v>
      </c>
      <c r="J1576" s="15" t="s">
        <v>1824</v>
      </c>
    </row>
    <row r="1577" ht="14.25" customHeight="1">
      <c r="A1577" s="24">
        <v>1576.0</v>
      </c>
      <c r="E1577" s="23" t="s">
        <v>1828</v>
      </c>
      <c r="F1577" s="23" t="s">
        <v>35</v>
      </c>
      <c r="G1577" s="23" t="s">
        <v>3</v>
      </c>
      <c r="I1577" s="23" t="s">
        <v>1823</v>
      </c>
      <c r="J1577" s="15" t="s">
        <v>1824</v>
      </c>
    </row>
    <row r="1578" ht="14.25" customHeight="1">
      <c r="A1578" s="24">
        <v>1577.0</v>
      </c>
      <c r="E1578" s="23" t="s">
        <v>1828</v>
      </c>
      <c r="F1578" s="23" t="s">
        <v>35</v>
      </c>
      <c r="G1578" s="23" t="s">
        <v>3</v>
      </c>
      <c r="I1578" s="23" t="s">
        <v>1823</v>
      </c>
      <c r="J1578" s="15" t="s">
        <v>1824</v>
      </c>
    </row>
    <row r="1579" ht="14.25" customHeight="1">
      <c r="A1579" s="24">
        <v>1578.0</v>
      </c>
      <c r="E1579" s="23" t="s">
        <v>1828</v>
      </c>
      <c r="F1579" s="23" t="s">
        <v>35</v>
      </c>
      <c r="G1579" s="23" t="s">
        <v>3</v>
      </c>
      <c r="I1579" s="23" t="s">
        <v>1823</v>
      </c>
      <c r="J1579" s="15" t="s">
        <v>1824</v>
      </c>
    </row>
    <row r="1580" ht="14.25" customHeight="1">
      <c r="A1580" s="24">
        <v>1579.0</v>
      </c>
      <c r="E1580" s="23" t="s">
        <v>1828</v>
      </c>
      <c r="F1580" s="23" t="s">
        <v>35</v>
      </c>
      <c r="G1580" s="23" t="s">
        <v>3</v>
      </c>
      <c r="I1580" s="23" t="s">
        <v>1823</v>
      </c>
      <c r="J1580" s="15" t="s">
        <v>1824</v>
      </c>
    </row>
    <row r="1581" ht="14.25" customHeight="1">
      <c r="A1581" s="24">
        <v>1580.0</v>
      </c>
      <c r="E1581" s="23" t="s">
        <v>1828</v>
      </c>
      <c r="F1581" s="23" t="s">
        <v>35</v>
      </c>
      <c r="G1581" s="23" t="s">
        <v>3</v>
      </c>
      <c r="I1581" s="23" t="s">
        <v>1823</v>
      </c>
      <c r="J1581" s="15" t="s">
        <v>1824</v>
      </c>
    </row>
    <row r="1582" ht="14.25" customHeight="1">
      <c r="A1582" s="24">
        <v>1581.0</v>
      </c>
      <c r="E1582" s="23" t="s">
        <v>1828</v>
      </c>
      <c r="F1582" s="23" t="s">
        <v>35</v>
      </c>
      <c r="G1582" s="23" t="s">
        <v>3</v>
      </c>
      <c r="I1582" s="23" t="s">
        <v>1823</v>
      </c>
      <c r="J1582" s="15" t="s">
        <v>1824</v>
      </c>
    </row>
    <row r="1583" ht="14.25" customHeight="1">
      <c r="A1583" s="24">
        <v>1582.0</v>
      </c>
      <c r="E1583" s="23" t="s">
        <v>1828</v>
      </c>
      <c r="F1583" s="23" t="s">
        <v>35</v>
      </c>
      <c r="G1583" s="23" t="s">
        <v>3</v>
      </c>
      <c r="I1583" s="23" t="s">
        <v>1823</v>
      </c>
      <c r="J1583" s="15" t="s">
        <v>1824</v>
      </c>
    </row>
    <row r="1584" ht="14.25" customHeight="1">
      <c r="A1584" s="24">
        <v>1583.0</v>
      </c>
      <c r="E1584" s="23" t="s">
        <v>1828</v>
      </c>
      <c r="F1584" s="23" t="s">
        <v>35</v>
      </c>
      <c r="G1584" s="23" t="s">
        <v>3</v>
      </c>
      <c r="I1584" s="23" t="s">
        <v>1823</v>
      </c>
      <c r="J1584" s="15" t="s">
        <v>1824</v>
      </c>
    </row>
    <row r="1585" ht="14.25" customHeight="1">
      <c r="A1585" s="24">
        <v>1584.0</v>
      </c>
      <c r="E1585" s="23" t="s">
        <v>1828</v>
      </c>
      <c r="F1585" s="23" t="s">
        <v>35</v>
      </c>
      <c r="G1585" s="23" t="s">
        <v>3</v>
      </c>
      <c r="I1585" s="23" t="s">
        <v>1823</v>
      </c>
      <c r="J1585" s="15" t="s">
        <v>1824</v>
      </c>
    </row>
    <row r="1586" ht="14.25" customHeight="1">
      <c r="A1586" s="24">
        <v>1585.0</v>
      </c>
      <c r="E1586" s="23" t="s">
        <v>1828</v>
      </c>
      <c r="F1586" s="23" t="s">
        <v>35</v>
      </c>
      <c r="G1586" s="23" t="s">
        <v>3</v>
      </c>
      <c r="I1586" s="23" t="s">
        <v>1823</v>
      </c>
      <c r="J1586" s="15" t="s">
        <v>1824</v>
      </c>
    </row>
    <row r="1587" ht="14.25" customHeight="1">
      <c r="A1587" s="24">
        <v>1586.0</v>
      </c>
      <c r="E1587" s="23" t="s">
        <v>1828</v>
      </c>
      <c r="F1587" s="23" t="s">
        <v>35</v>
      </c>
      <c r="G1587" s="23" t="s">
        <v>3</v>
      </c>
      <c r="I1587" s="23" t="s">
        <v>1823</v>
      </c>
      <c r="J1587" s="15" t="s">
        <v>1824</v>
      </c>
    </row>
    <row r="1588" ht="14.25" customHeight="1">
      <c r="A1588" s="24">
        <v>1587.0</v>
      </c>
      <c r="E1588" s="23" t="s">
        <v>1828</v>
      </c>
      <c r="F1588" s="23" t="s">
        <v>35</v>
      </c>
      <c r="G1588" s="23" t="s">
        <v>3</v>
      </c>
      <c r="I1588" s="23" t="s">
        <v>1823</v>
      </c>
      <c r="J1588" s="15" t="s">
        <v>1824</v>
      </c>
    </row>
    <row r="1589" ht="14.25" customHeight="1">
      <c r="A1589" s="24">
        <v>1588.0</v>
      </c>
      <c r="E1589" s="23" t="s">
        <v>1828</v>
      </c>
      <c r="F1589" s="23" t="s">
        <v>35</v>
      </c>
      <c r="G1589" s="23" t="s">
        <v>3</v>
      </c>
      <c r="I1589" s="23" t="s">
        <v>1823</v>
      </c>
      <c r="J1589" s="15" t="s">
        <v>1824</v>
      </c>
    </row>
    <row r="1590" ht="14.25" customHeight="1">
      <c r="A1590" s="24">
        <v>1589.0</v>
      </c>
      <c r="E1590" s="23" t="s">
        <v>1828</v>
      </c>
      <c r="F1590" s="23" t="s">
        <v>35</v>
      </c>
      <c r="G1590" s="23" t="s">
        <v>3</v>
      </c>
      <c r="I1590" s="23" t="s">
        <v>1823</v>
      </c>
      <c r="J1590" s="15" t="s">
        <v>1824</v>
      </c>
    </row>
    <row r="1591" ht="14.25" customHeight="1">
      <c r="A1591" s="24">
        <v>1590.0</v>
      </c>
      <c r="E1591" s="23" t="s">
        <v>1828</v>
      </c>
      <c r="F1591" s="23" t="s">
        <v>35</v>
      </c>
      <c r="G1591" s="23" t="s">
        <v>3</v>
      </c>
      <c r="I1591" s="23" t="s">
        <v>1823</v>
      </c>
      <c r="J1591" s="15" t="s">
        <v>1824</v>
      </c>
    </row>
    <row r="1592" ht="14.25" customHeight="1">
      <c r="A1592" s="24">
        <v>1591.0</v>
      </c>
      <c r="E1592" s="23" t="s">
        <v>1828</v>
      </c>
      <c r="F1592" s="23" t="s">
        <v>35</v>
      </c>
      <c r="G1592" s="23" t="s">
        <v>3</v>
      </c>
      <c r="I1592" s="23" t="s">
        <v>1823</v>
      </c>
      <c r="J1592" s="15" t="s">
        <v>1824</v>
      </c>
    </row>
    <row r="1593" ht="14.25" customHeight="1">
      <c r="A1593" s="24">
        <v>1592.0</v>
      </c>
      <c r="E1593" s="23" t="s">
        <v>1828</v>
      </c>
      <c r="F1593" s="23" t="s">
        <v>35</v>
      </c>
      <c r="G1593" s="23" t="s">
        <v>3</v>
      </c>
      <c r="I1593" s="23" t="s">
        <v>1823</v>
      </c>
      <c r="J1593" s="15" t="s">
        <v>1824</v>
      </c>
    </row>
    <row r="1594" ht="14.25" customHeight="1">
      <c r="A1594" s="24">
        <v>1593.0</v>
      </c>
      <c r="E1594" s="23" t="s">
        <v>1828</v>
      </c>
      <c r="F1594" s="23" t="s">
        <v>35</v>
      </c>
      <c r="G1594" s="23" t="s">
        <v>3</v>
      </c>
      <c r="I1594" s="23" t="s">
        <v>1823</v>
      </c>
      <c r="J1594" s="15" t="s">
        <v>1824</v>
      </c>
    </row>
    <row r="1595" ht="14.25" customHeight="1">
      <c r="A1595" s="24">
        <v>1594.0</v>
      </c>
      <c r="E1595" s="23" t="s">
        <v>1828</v>
      </c>
      <c r="F1595" s="23" t="s">
        <v>35</v>
      </c>
      <c r="G1595" s="23" t="s">
        <v>3</v>
      </c>
      <c r="I1595" s="23" t="s">
        <v>1823</v>
      </c>
      <c r="J1595" s="15" t="s">
        <v>1824</v>
      </c>
    </row>
    <row r="1596" ht="14.25" customHeight="1">
      <c r="A1596" s="24">
        <v>1595.0</v>
      </c>
      <c r="E1596" s="23" t="s">
        <v>1828</v>
      </c>
      <c r="F1596" s="23" t="s">
        <v>35</v>
      </c>
      <c r="G1596" s="23" t="s">
        <v>3</v>
      </c>
      <c r="I1596" s="23" t="s">
        <v>1823</v>
      </c>
      <c r="J1596" s="15" t="s">
        <v>1824</v>
      </c>
    </row>
    <row r="1597" ht="14.25" customHeight="1">
      <c r="A1597" s="24">
        <v>1596.0</v>
      </c>
      <c r="E1597" s="23" t="s">
        <v>1828</v>
      </c>
      <c r="F1597" s="23" t="s">
        <v>35</v>
      </c>
      <c r="G1597" s="23" t="s">
        <v>3</v>
      </c>
      <c r="I1597" s="23" t="s">
        <v>1823</v>
      </c>
      <c r="J1597" s="15" t="s">
        <v>1824</v>
      </c>
    </row>
    <row r="1598" ht="14.25" customHeight="1">
      <c r="A1598" s="24">
        <v>1597.0</v>
      </c>
      <c r="E1598" s="23" t="s">
        <v>1828</v>
      </c>
      <c r="F1598" s="23" t="s">
        <v>35</v>
      </c>
      <c r="G1598" s="23" t="s">
        <v>3</v>
      </c>
      <c r="I1598" s="23" t="s">
        <v>1823</v>
      </c>
      <c r="J1598" s="15" t="s">
        <v>1824</v>
      </c>
    </row>
    <row r="1599" ht="14.25" customHeight="1">
      <c r="A1599" s="24">
        <v>1598.0</v>
      </c>
      <c r="E1599" s="23" t="s">
        <v>1828</v>
      </c>
      <c r="F1599" s="23" t="s">
        <v>35</v>
      </c>
      <c r="G1599" s="23" t="s">
        <v>3</v>
      </c>
      <c r="I1599" s="23" t="s">
        <v>1823</v>
      </c>
      <c r="J1599" s="15" t="s">
        <v>1824</v>
      </c>
    </row>
    <row r="1600" ht="14.25" customHeight="1">
      <c r="A1600" s="24">
        <v>1599.0</v>
      </c>
      <c r="E1600" s="23" t="s">
        <v>1828</v>
      </c>
      <c r="F1600" s="23" t="s">
        <v>35</v>
      </c>
      <c r="G1600" s="23" t="s">
        <v>3</v>
      </c>
      <c r="I1600" s="23" t="s">
        <v>1823</v>
      </c>
      <c r="J1600" s="15" t="s">
        <v>1824</v>
      </c>
    </row>
    <row r="1601" ht="14.25" customHeight="1">
      <c r="A1601" s="24">
        <v>1600.0</v>
      </c>
      <c r="E1601" s="23" t="s">
        <v>1828</v>
      </c>
      <c r="F1601" s="23" t="s">
        <v>35</v>
      </c>
      <c r="G1601" s="23" t="s">
        <v>3</v>
      </c>
      <c r="I1601" s="23" t="s">
        <v>1823</v>
      </c>
      <c r="J1601" s="15" t="s">
        <v>1824</v>
      </c>
    </row>
    <row r="1602" ht="14.25" customHeight="1">
      <c r="A1602" s="24">
        <v>1601.0</v>
      </c>
      <c r="E1602" s="23" t="s">
        <v>1828</v>
      </c>
      <c r="F1602" s="23" t="s">
        <v>35</v>
      </c>
      <c r="G1602" s="23" t="s">
        <v>3</v>
      </c>
      <c r="I1602" s="23" t="s">
        <v>1823</v>
      </c>
      <c r="J1602" s="15" t="s">
        <v>1824</v>
      </c>
    </row>
    <row r="1603" ht="14.25" customHeight="1">
      <c r="A1603" s="24">
        <v>1602.0</v>
      </c>
      <c r="E1603" s="23" t="s">
        <v>1828</v>
      </c>
      <c r="F1603" s="23" t="s">
        <v>35</v>
      </c>
      <c r="G1603" s="23" t="s">
        <v>3</v>
      </c>
      <c r="I1603" s="23" t="s">
        <v>1823</v>
      </c>
      <c r="J1603" s="15" t="s">
        <v>1824</v>
      </c>
    </row>
    <row r="1604" ht="14.25" customHeight="1">
      <c r="A1604" s="24">
        <v>1603.0</v>
      </c>
      <c r="E1604" s="23" t="s">
        <v>1828</v>
      </c>
      <c r="F1604" s="23" t="s">
        <v>35</v>
      </c>
      <c r="G1604" s="23" t="s">
        <v>3</v>
      </c>
      <c r="I1604" s="23" t="s">
        <v>1823</v>
      </c>
      <c r="J1604" s="15" t="s">
        <v>1824</v>
      </c>
    </row>
    <row r="1605" ht="14.25" customHeight="1">
      <c r="A1605" s="24">
        <v>1604.0</v>
      </c>
      <c r="E1605" s="23" t="s">
        <v>1828</v>
      </c>
      <c r="F1605" s="23" t="s">
        <v>35</v>
      </c>
      <c r="G1605" s="23" t="s">
        <v>3</v>
      </c>
      <c r="I1605" s="23" t="s">
        <v>1823</v>
      </c>
      <c r="J1605" s="15" t="s">
        <v>1824</v>
      </c>
    </row>
    <row r="1606" ht="14.25" customHeight="1">
      <c r="A1606" s="24">
        <v>1605.0</v>
      </c>
      <c r="E1606" s="23" t="s">
        <v>1828</v>
      </c>
      <c r="F1606" s="23" t="s">
        <v>35</v>
      </c>
      <c r="G1606" s="23" t="s">
        <v>3</v>
      </c>
      <c r="I1606" s="23" t="s">
        <v>1823</v>
      </c>
      <c r="J1606" s="15" t="s">
        <v>1824</v>
      </c>
    </row>
    <row r="1607" ht="14.25" customHeight="1">
      <c r="A1607" s="24">
        <v>1606.0</v>
      </c>
      <c r="E1607" s="23" t="s">
        <v>1828</v>
      </c>
      <c r="F1607" s="23" t="s">
        <v>35</v>
      </c>
      <c r="G1607" s="23" t="s">
        <v>3</v>
      </c>
      <c r="I1607" s="23" t="s">
        <v>1823</v>
      </c>
      <c r="J1607" s="15" t="s">
        <v>1824</v>
      </c>
    </row>
    <row r="1608" ht="14.25" customHeight="1">
      <c r="A1608" s="24">
        <v>1607.0</v>
      </c>
      <c r="E1608" s="23" t="s">
        <v>1828</v>
      </c>
      <c r="F1608" s="23" t="s">
        <v>35</v>
      </c>
      <c r="G1608" s="23" t="s">
        <v>3</v>
      </c>
      <c r="I1608" s="23" t="s">
        <v>1823</v>
      </c>
      <c r="J1608" s="15" t="s">
        <v>1824</v>
      </c>
    </row>
    <row r="1609" ht="14.25" customHeight="1">
      <c r="A1609" s="24">
        <v>1608.0</v>
      </c>
      <c r="E1609" s="23" t="s">
        <v>1828</v>
      </c>
      <c r="F1609" s="23" t="s">
        <v>35</v>
      </c>
      <c r="G1609" s="23" t="s">
        <v>3</v>
      </c>
      <c r="I1609" s="23" t="s">
        <v>1823</v>
      </c>
      <c r="J1609" s="15" t="s">
        <v>1824</v>
      </c>
    </row>
    <row r="1610" ht="14.25" customHeight="1">
      <c r="A1610" s="24">
        <v>1609.0</v>
      </c>
      <c r="E1610" s="23" t="s">
        <v>1828</v>
      </c>
      <c r="F1610" s="23" t="s">
        <v>35</v>
      </c>
      <c r="G1610" s="23" t="s">
        <v>3</v>
      </c>
      <c r="I1610" s="23" t="s">
        <v>1823</v>
      </c>
      <c r="J1610" s="15" t="s">
        <v>1824</v>
      </c>
    </row>
    <row r="1611" ht="14.25" customHeight="1">
      <c r="A1611" s="24">
        <v>1610.0</v>
      </c>
      <c r="E1611" s="23" t="s">
        <v>1828</v>
      </c>
      <c r="F1611" s="23" t="s">
        <v>35</v>
      </c>
      <c r="G1611" s="23" t="s">
        <v>3</v>
      </c>
      <c r="I1611" s="23" t="s">
        <v>1823</v>
      </c>
      <c r="J1611" s="15" t="s">
        <v>1824</v>
      </c>
    </row>
    <row r="1612" ht="14.25" customHeight="1">
      <c r="A1612" s="24">
        <v>1611.0</v>
      </c>
      <c r="E1612" s="23" t="s">
        <v>1828</v>
      </c>
      <c r="F1612" s="23" t="s">
        <v>35</v>
      </c>
      <c r="G1612" s="23" t="s">
        <v>3</v>
      </c>
      <c r="I1612" s="23" t="s">
        <v>1823</v>
      </c>
      <c r="J1612" s="15" t="s">
        <v>1824</v>
      </c>
    </row>
    <row r="1613" ht="14.25" customHeight="1">
      <c r="A1613" s="24">
        <v>1612.0</v>
      </c>
      <c r="E1613" s="23" t="s">
        <v>1828</v>
      </c>
      <c r="F1613" s="23" t="s">
        <v>35</v>
      </c>
      <c r="G1613" s="23" t="s">
        <v>3</v>
      </c>
      <c r="I1613" s="23" t="s">
        <v>1823</v>
      </c>
      <c r="J1613" s="15" t="s">
        <v>1824</v>
      </c>
    </row>
    <row r="1614" ht="14.25" customHeight="1">
      <c r="A1614" s="24">
        <v>1613.0</v>
      </c>
      <c r="E1614" s="23" t="s">
        <v>1828</v>
      </c>
      <c r="F1614" s="23" t="s">
        <v>35</v>
      </c>
      <c r="G1614" s="23" t="s">
        <v>3</v>
      </c>
      <c r="I1614" s="23" t="s">
        <v>1823</v>
      </c>
      <c r="J1614" s="15" t="s">
        <v>1824</v>
      </c>
    </row>
    <row r="1615" ht="14.25" customHeight="1">
      <c r="A1615" s="24">
        <v>1614.0</v>
      </c>
      <c r="E1615" s="23" t="s">
        <v>1828</v>
      </c>
      <c r="F1615" s="23" t="s">
        <v>35</v>
      </c>
      <c r="G1615" s="23" t="s">
        <v>3</v>
      </c>
      <c r="I1615" s="23" t="s">
        <v>1823</v>
      </c>
      <c r="J1615" s="15" t="s">
        <v>1824</v>
      </c>
    </row>
    <row r="1616" ht="14.25" customHeight="1">
      <c r="A1616" s="24">
        <v>1615.0</v>
      </c>
      <c r="E1616" s="23" t="s">
        <v>1828</v>
      </c>
      <c r="F1616" s="23" t="s">
        <v>35</v>
      </c>
      <c r="G1616" s="23" t="s">
        <v>3</v>
      </c>
      <c r="I1616" s="23" t="s">
        <v>1823</v>
      </c>
      <c r="J1616" s="15" t="s">
        <v>1824</v>
      </c>
    </row>
    <row r="1617" ht="14.25" customHeight="1">
      <c r="A1617" s="24">
        <v>1616.0</v>
      </c>
      <c r="E1617" s="23" t="s">
        <v>1828</v>
      </c>
      <c r="F1617" s="23" t="s">
        <v>35</v>
      </c>
      <c r="G1617" s="23" t="s">
        <v>3</v>
      </c>
      <c r="I1617" s="23" t="s">
        <v>1823</v>
      </c>
      <c r="J1617" s="15" t="s">
        <v>1824</v>
      </c>
    </row>
    <row r="1618" ht="14.25" customHeight="1">
      <c r="A1618" s="24">
        <v>1617.0</v>
      </c>
      <c r="E1618" s="23" t="s">
        <v>1828</v>
      </c>
      <c r="F1618" s="23" t="s">
        <v>35</v>
      </c>
      <c r="G1618" s="23" t="s">
        <v>3</v>
      </c>
      <c r="I1618" s="23" t="s">
        <v>1823</v>
      </c>
      <c r="J1618" s="15" t="s">
        <v>1824</v>
      </c>
    </row>
    <row r="1619" ht="14.25" customHeight="1">
      <c r="A1619" s="24">
        <v>1618.0</v>
      </c>
      <c r="E1619" s="23" t="s">
        <v>1828</v>
      </c>
      <c r="F1619" s="23" t="s">
        <v>35</v>
      </c>
      <c r="G1619" s="23" t="s">
        <v>3</v>
      </c>
      <c r="I1619" s="23" t="s">
        <v>1823</v>
      </c>
      <c r="J1619" s="15" t="s">
        <v>1824</v>
      </c>
    </row>
    <row r="1620" ht="14.25" customHeight="1">
      <c r="A1620" s="24">
        <v>1619.0</v>
      </c>
      <c r="E1620" s="23" t="s">
        <v>1828</v>
      </c>
      <c r="F1620" s="23" t="s">
        <v>35</v>
      </c>
      <c r="G1620" s="23" t="s">
        <v>3</v>
      </c>
      <c r="I1620" s="23" t="s">
        <v>1823</v>
      </c>
      <c r="J1620" s="15" t="s">
        <v>1824</v>
      </c>
    </row>
    <row r="1621" ht="14.25" customHeight="1">
      <c r="A1621" s="24">
        <v>1620.0</v>
      </c>
      <c r="E1621" s="23" t="s">
        <v>1828</v>
      </c>
      <c r="F1621" s="23" t="s">
        <v>35</v>
      </c>
      <c r="G1621" s="23" t="s">
        <v>3</v>
      </c>
      <c r="I1621" s="23" t="s">
        <v>1823</v>
      </c>
      <c r="J1621" s="15" t="s">
        <v>1824</v>
      </c>
    </row>
    <row r="1622" ht="14.25" customHeight="1">
      <c r="A1622" s="24">
        <v>1621.0</v>
      </c>
      <c r="E1622" s="23" t="s">
        <v>1828</v>
      </c>
      <c r="F1622" s="23" t="s">
        <v>35</v>
      </c>
      <c r="G1622" s="23" t="s">
        <v>3</v>
      </c>
      <c r="I1622" s="23" t="s">
        <v>1823</v>
      </c>
      <c r="J1622" s="15" t="s">
        <v>1824</v>
      </c>
    </row>
    <row r="1623" ht="14.25" customHeight="1">
      <c r="A1623" s="24">
        <v>1622.0</v>
      </c>
      <c r="E1623" s="23" t="s">
        <v>1828</v>
      </c>
      <c r="F1623" s="23" t="s">
        <v>35</v>
      </c>
      <c r="G1623" s="23" t="s">
        <v>3</v>
      </c>
      <c r="I1623" s="23" t="s">
        <v>1823</v>
      </c>
      <c r="J1623" s="15" t="s">
        <v>1824</v>
      </c>
    </row>
    <row r="1624" ht="14.25" customHeight="1">
      <c r="A1624" s="24">
        <v>1623.0</v>
      </c>
      <c r="E1624" s="23" t="s">
        <v>1828</v>
      </c>
      <c r="F1624" s="23" t="s">
        <v>35</v>
      </c>
      <c r="G1624" s="23" t="s">
        <v>3</v>
      </c>
      <c r="I1624" s="23" t="s">
        <v>1823</v>
      </c>
      <c r="J1624" s="15" t="s">
        <v>1824</v>
      </c>
    </row>
    <row r="1625" ht="14.25" customHeight="1">
      <c r="A1625" s="24">
        <v>1624.0</v>
      </c>
      <c r="E1625" s="23" t="s">
        <v>1828</v>
      </c>
      <c r="F1625" s="23" t="s">
        <v>35</v>
      </c>
      <c r="G1625" s="23" t="s">
        <v>3</v>
      </c>
      <c r="I1625" s="23" t="s">
        <v>1823</v>
      </c>
      <c r="J1625" s="15" t="s">
        <v>1824</v>
      </c>
    </row>
    <row r="1626" ht="14.25" customHeight="1">
      <c r="A1626" s="24">
        <v>1625.0</v>
      </c>
      <c r="E1626" s="23" t="s">
        <v>1828</v>
      </c>
      <c r="F1626" s="23" t="s">
        <v>35</v>
      </c>
      <c r="G1626" s="23" t="s">
        <v>3</v>
      </c>
      <c r="I1626" s="23" t="s">
        <v>1823</v>
      </c>
      <c r="J1626" s="15" t="s">
        <v>1824</v>
      </c>
    </row>
    <row r="1627" ht="14.25" customHeight="1">
      <c r="A1627" s="24">
        <v>1626.0</v>
      </c>
      <c r="E1627" s="23" t="s">
        <v>1828</v>
      </c>
      <c r="F1627" s="23" t="s">
        <v>35</v>
      </c>
      <c r="G1627" s="23" t="s">
        <v>3</v>
      </c>
      <c r="I1627" s="23" t="s">
        <v>1823</v>
      </c>
      <c r="J1627" s="15" t="s">
        <v>1824</v>
      </c>
    </row>
    <row r="1628" ht="14.25" customHeight="1">
      <c r="A1628" s="24">
        <v>1627.0</v>
      </c>
      <c r="E1628" s="23" t="s">
        <v>1828</v>
      </c>
      <c r="F1628" s="23" t="s">
        <v>35</v>
      </c>
      <c r="G1628" s="23" t="s">
        <v>3</v>
      </c>
      <c r="I1628" s="23" t="s">
        <v>1823</v>
      </c>
      <c r="J1628" s="15" t="s">
        <v>1824</v>
      </c>
    </row>
    <row r="1629" ht="14.25" customHeight="1">
      <c r="A1629" s="24">
        <v>1628.0</v>
      </c>
      <c r="E1629" s="23" t="s">
        <v>1828</v>
      </c>
      <c r="F1629" s="23" t="s">
        <v>35</v>
      </c>
      <c r="G1629" s="23" t="s">
        <v>3</v>
      </c>
      <c r="I1629" s="23" t="s">
        <v>1823</v>
      </c>
      <c r="J1629" s="15" t="s">
        <v>1824</v>
      </c>
    </row>
    <row r="1630" ht="14.25" customHeight="1">
      <c r="A1630" s="24">
        <v>1629.0</v>
      </c>
      <c r="E1630" s="23" t="s">
        <v>1828</v>
      </c>
      <c r="F1630" s="23" t="s">
        <v>35</v>
      </c>
      <c r="G1630" s="23" t="s">
        <v>3</v>
      </c>
      <c r="I1630" s="23" t="s">
        <v>1823</v>
      </c>
      <c r="J1630" s="15" t="s">
        <v>1824</v>
      </c>
    </row>
    <row r="1631" ht="14.25" customHeight="1">
      <c r="A1631" s="24">
        <v>1630.0</v>
      </c>
      <c r="E1631" s="23" t="s">
        <v>1828</v>
      </c>
      <c r="F1631" s="23" t="s">
        <v>35</v>
      </c>
      <c r="G1631" s="23" t="s">
        <v>3</v>
      </c>
      <c r="I1631" s="23" t="s">
        <v>1823</v>
      </c>
      <c r="J1631" s="15" t="s">
        <v>1824</v>
      </c>
    </row>
    <row r="1632" ht="14.25" customHeight="1">
      <c r="A1632" s="24">
        <v>1631.0</v>
      </c>
      <c r="E1632" s="23" t="s">
        <v>1828</v>
      </c>
      <c r="F1632" s="23" t="s">
        <v>35</v>
      </c>
      <c r="G1632" s="23" t="s">
        <v>3</v>
      </c>
      <c r="I1632" s="23" t="s">
        <v>1823</v>
      </c>
      <c r="J1632" s="15" t="s">
        <v>1824</v>
      </c>
    </row>
    <row r="1633" ht="14.25" customHeight="1">
      <c r="A1633" s="24">
        <v>1632.0</v>
      </c>
      <c r="E1633" s="23" t="s">
        <v>1828</v>
      </c>
      <c r="F1633" s="23" t="s">
        <v>35</v>
      </c>
      <c r="G1633" s="23" t="s">
        <v>3</v>
      </c>
      <c r="I1633" s="23" t="s">
        <v>1823</v>
      </c>
      <c r="J1633" s="15" t="s">
        <v>1824</v>
      </c>
    </row>
    <row r="1634" ht="14.25" customHeight="1">
      <c r="A1634" s="24">
        <v>1633.0</v>
      </c>
      <c r="E1634" s="23" t="s">
        <v>1828</v>
      </c>
      <c r="F1634" s="23" t="s">
        <v>35</v>
      </c>
      <c r="G1634" s="23" t="s">
        <v>3</v>
      </c>
      <c r="I1634" s="23" t="s">
        <v>1823</v>
      </c>
      <c r="J1634" s="15" t="s">
        <v>1824</v>
      </c>
    </row>
    <row r="1635" ht="14.25" customHeight="1">
      <c r="A1635" s="24">
        <v>1634.0</v>
      </c>
      <c r="E1635" s="23" t="s">
        <v>1828</v>
      </c>
      <c r="F1635" s="23" t="s">
        <v>35</v>
      </c>
      <c r="G1635" s="23" t="s">
        <v>3</v>
      </c>
      <c r="I1635" s="23" t="s">
        <v>1823</v>
      </c>
      <c r="J1635" s="15" t="s">
        <v>1824</v>
      </c>
    </row>
    <row r="1636" ht="14.25" customHeight="1">
      <c r="A1636" s="24">
        <v>1635.0</v>
      </c>
      <c r="E1636" s="23" t="s">
        <v>1828</v>
      </c>
      <c r="F1636" s="23" t="s">
        <v>35</v>
      </c>
      <c r="G1636" s="23" t="s">
        <v>3</v>
      </c>
      <c r="I1636" s="23" t="s">
        <v>1823</v>
      </c>
      <c r="J1636" s="15" t="s">
        <v>1824</v>
      </c>
    </row>
    <row r="1637" ht="14.25" customHeight="1">
      <c r="A1637" s="24">
        <v>1636.0</v>
      </c>
      <c r="E1637" s="23" t="s">
        <v>1828</v>
      </c>
      <c r="F1637" s="23" t="s">
        <v>35</v>
      </c>
      <c r="G1637" s="23" t="s">
        <v>3</v>
      </c>
      <c r="I1637" s="23" t="s">
        <v>1823</v>
      </c>
      <c r="J1637" s="15" t="s">
        <v>1824</v>
      </c>
    </row>
    <row r="1638" ht="14.25" customHeight="1">
      <c r="A1638" s="24">
        <v>1637.0</v>
      </c>
      <c r="E1638" s="23" t="s">
        <v>1828</v>
      </c>
      <c r="F1638" s="23" t="s">
        <v>35</v>
      </c>
      <c r="G1638" s="23" t="s">
        <v>3</v>
      </c>
      <c r="I1638" s="23" t="s">
        <v>1823</v>
      </c>
      <c r="J1638" s="15" t="s">
        <v>1824</v>
      </c>
    </row>
    <row r="1639" ht="14.25" customHeight="1">
      <c r="A1639" s="24">
        <v>1638.0</v>
      </c>
      <c r="E1639" s="23" t="s">
        <v>1828</v>
      </c>
      <c r="F1639" s="23" t="s">
        <v>35</v>
      </c>
      <c r="G1639" s="23" t="s">
        <v>3</v>
      </c>
      <c r="I1639" s="23" t="s">
        <v>1823</v>
      </c>
      <c r="J1639" s="15" t="s">
        <v>1824</v>
      </c>
    </row>
    <row r="1640" ht="14.25" customHeight="1">
      <c r="A1640" s="24">
        <v>1639.0</v>
      </c>
      <c r="E1640" s="23" t="s">
        <v>1828</v>
      </c>
      <c r="F1640" s="23" t="s">
        <v>35</v>
      </c>
      <c r="G1640" s="23" t="s">
        <v>3</v>
      </c>
      <c r="I1640" s="23" t="s">
        <v>1823</v>
      </c>
      <c r="J1640" s="15" t="s">
        <v>1824</v>
      </c>
    </row>
    <row r="1641" ht="14.25" customHeight="1">
      <c r="A1641" s="24">
        <v>1640.0</v>
      </c>
      <c r="E1641" s="23" t="s">
        <v>1828</v>
      </c>
      <c r="F1641" s="23" t="s">
        <v>35</v>
      </c>
      <c r="G1641" s="23" t="s">
        <v>3</v>
      </c>
      <c r="I1641" s="23" t="s">
        <v>1823</v>
      </c>
      <c r="J1641" s="15" t="s">
        <v>1824</v>
      </c>
    </row>
    <row r="1642" ht="14.25" customHeight="1">
      <c r="A1642" s="24">
        <v>1641.0</v>
      </c>
      <c r="E1642" s="23" t="s">
        <v>1828</v>
      </c>
      <c r="F1642" s="23" t="s">
        <v>35</v>
      </c>
      <c r="G1642" s="23" t="s">
        <v>3</v>
      </c>
      <c r="I1642" s="23" t="s">
        <v>1823</v>
      </c>
      <c r="J1642" s="15" t="s">
        <v>1824</v>
      </c>
    </row>
    <row r="1643" ht="14.25" customHeight="1">
      <c r="A1643" s="24">
        <v>1642.0</v>
      </c>
      <c r="E1643" s="23" t="s">
        <v>1828</v>
      </c>
      <c r="F1643" s="23" t="s">
        <v>35</v>
      </c>
      <c r="G1643" s="23" t="s">
        <v>3</v>
      </c>
      <c r="I1643" s="23" t="s">
        <v>1823</v>
      </c>
      <c r="J1643" s="15" t="s">
        <v>1824</v>
      </c>
    </row>
    <row r="1644" ht="14.25" customHeight="1">
      <c r="A1644" s="24">
        <v>1643.0</v>
      </c>
      <c r="E1644" s="23" t="s">
        <v>1828</v>
      </c>
      <c r="F1644" s="23" t="s">
        <v>35</v>
      </c>
      <c r="G1644" s="23" t="s">
        <v>3</v>
      </c>
      <c r="I1644" s="23" t="s">
        <v>1823</v>
      </c>
      <c r="J1644" s="15" t="s">
        <v>1824</v>
      </c>
    </row>
    <row r="1645" ht="14.25" customHeight="1">
      <c r="A1645" s="24">
        <v>1644.0</v>
      </c>
      <c r="E1645" s="23" t="s">
        <v>1828</v>
      </c>
      <c r="F1645" s="23" t="s">
        <v>35</v>
      </c>
      <c r="G1645" s="23" t="s">
        <v>3</v>
      </c>
      <c r="I1645" s="23" t="s">
        <v>1823</v>
      </c>
      <c r="J1645" s="15" t="s">
        <v>1824</v>
      </c>
    </row>
    <row r="1646" ht="14.25" customHeight="1">
      <c r="A1646" s="24">
        <v>1645.0</v>
      </c>
      <c r="E1646" s="23" t="s">
        <v>1828</v>
      </c>
      <c r="F1646" s="23" t="s">
        <v>35</v>
      </c>
      <c r="G1646" s="23" t="s">
        <v>3</v>
      </c>
      <c r="I1646" s="23" t="s">
        <v>1823</v>
      </c>
      <c r="J1646" s="15" t="s">
        <v>1824</v>
      </c>
    </row>
    <row r="1647" ht="14.25" customHeight="1">
      <c r="A1647" s="24">
        <v>1646.0</v>
      </c>
      <c r="E1647" s="23" t="s">
        <v>1828</v>
      </c>
      <c r="F1647" s="23" t="s">
        <v>35</v>
      </c>
      <c r="G1647" s="23" t="s">
        <v>3</v>
      </c>
      <c r="I1647" s="23" t="s">
        <v>1823</v>
      </c>
      <c r="J1647" s="15" t="s">
        <v>1824</v>
      </c>
    </row>
    <row r="1648" ht="14.25" customHeight="1">
      <c r="A1648" s="24">
        <v>1647.0</v>
      </c>
      <c r="E1648" s="23" t="s">
        <v>1828</v>
      </c>
      <c r="F1648" s="23" t="s">
        <v>35</v>
      </c>
      <c r="G1648" s="23" t="s">
        <v>3</v>
      </c>
      <c r="I1648" s="23" t="s">
        <v>1823</v>
      </c>
      <c r="J1648" s="15" t="s">
        <v>1824</v>
      </c>
    </row>
    <row r="1649" ht="14.25" customHeight="1">
      <c r="A1649" s="24">
        <v>1648.0</v>
      </c>
      <c r="E1649" s="23" t="s">
        <v>1828</v>
      </c>
      <c r="F1649" s="23" t="s">
        <v>35</v>
      </c>
      <c r="G1649" s="23" t="s">
        <v>3</v>
      </c>
      <c r="I1649" s="23" t="s">
        <v>1823</v>
      </c>
      <c r="J1649" s="15" t="s">
        <v>1824</v>
      </c>
    </row>
    <row r="1650" ht="14.25" customHeight="1">
      <c r="A1650" s="24">
        <v>1649.0</v>
      </c>
      <c r="E1650" s="23" t="s">
        <v>1828</v>
      </c>
      <c r="F1650" s="23" t="s">
        <v>35</v>
      </c>
      <c r="G1650" s="23" t="s">
        <v>3</v>
      </c>
      <c r="I1650" s="23" t="s">
        <v>1823</v>
      </c>
      <c r="J1650" s="15" t="s">
        <v>1824</v>
      </c>
    </row>
    <row r="1651" ht="14.25" customHeight="1">
      <c r="A1651" s="24">
        <v>1650.0</v>
      </c>
      <c r="E1651" s="23" t="s">
        <v>1828</v>
      </c>
      <c r="F1651" s="23" t="s">
        <v>35</v>
      </c>
      <c r="G1651" s="23" t="s">
        <v>3</v>
      </c>
      <c r="I1651" s="23" t="s">
        <v>1823</v>
      </c>
      <c r="J1651" s="15" t="s">
        <v>1824</v>
      </c>
    </row>
    <row r="1652" ht="14.25" customHeight="1">
      <c r="A1652" s="24">
        <v>1651.0</v>
      </c>
      <c r="E1652" s="23" t="s">
        <v>1828</v>
      </c>
      <c r="F1652" s="23" t="s">
        <v>35</v>
      </c>
      <c r="G1652" s="23" t="s">
        <v>3</v>
      </c>
      <c r="I1652" s="23" t="s">
        <v>1823</v>
      </c>
      <c r="J1652" s="15" t="s">
        <v>1824</v>
      </c>
    </row>
    <row r="1653" ht="14.25" customHeight="1">
      <c r="A1653" s="24">
        <v>1652.0</v>
      </c>
      <c r="E1653" s="23" t="s">
        <v>1828</v>
      </c>
      <c r="F1653" s="23" t="s">
        <v>35</v>
      </c>
      <c r="G1653" s="23" t="s">
        <v>3</v>
      </c>
      <c r="I1653" s="23" t="s">
        <v>1823</v>
      </c>
      <c r="J1653" s="15" t="s">
        <v>1824</v>
      </c>
    </row>
    <row r="1654" ht="14.25" customHeight="1">
      <c r="A1654" s="24">
        <v>1653.0</v>
      </c>
      <c r="E1654" s="23" t="s">
        <v>1828</v>
      </c>
      <c r="F1654" s="23" t="s">
        <v>35</v>
      </c>
      <c r="G1654" s="23" t="s">
        <v>3</v>
      </c>
      <c r="I1654" s="23" t="s">
        <v>1823</v>
      </c>
      <c r="J1654" s="15" t="s">
        <v>1824</v>
      </c>
    </row>
    <row r="1655" ht="14.25" customHeight="1">
      <c r="A1655" s="24">
        <v>1654.0</v>
      </c>
      <c r="E1655" s="23" t="s">
        <v>1828</v>
      </c>
      <c r="F1655" s="23" t="s">
        <v>35</v>
      </c>
      <c r="G1655" s="23" t="s">
        <v>3</v>
      </c>
      <c r="I1655" s="23" t="s">
        <v>1823</v>
      </c>
      <c r="J1655" s="15" t="s">
        <v>1824</v>
      </c>
    </row>
    <row r="1656" ht="14.25" customHeight="1">
      <c r="A1656" s="24">
        <v>1655.0</v>
      </c>
      <c r="E1656" s="23" t="s">
        <v>1828</v>
      </c>
      <c r="F1656" s="23" t="s">
        <v>35</v>
      </c>
      <c r="G1656" s="23" t="s">
        <v>3</v>
      </c>
      <c r="I1656" s="23" t="s">
        <v>1823</v>
      </c>
      <c r="J1656" s="15" t="s">
        <v>1824</v>
      </c>
    </row>
    <row r="1657" ht="14.25" customHeight="1">
      <c r="A1657" s="24">
        <v>1656.0</v>
      </c>
      <c r="E1657" s="23" t="s">
        <v>1828</v>
      </c>
      <c r="F1657" s="23" t="s">
        <v>35</v>
      </c>
      <c r="G1657" s="23" t="s">
        <v>3</v>
      </c>
      <c r="I1657" s="23" t="s">
        <v>1823</v>
      </c>
      <c r="J1657" s="15" t="s">
        <v>1824</v>
      </c>
    </row>
    <row r="1658" ht="14.25" customHeight="1">
      <c r="A1658" s="24">
        <v>1657.0</v>
      </c>
      <c r="E1658" s="23" t="s">
        <v>1828</v>
      </c>
      <c r="F1658" s="23" t="s">
        <v>35</v>
      </c>
      <c r="G1658" s="23" t="s">
        <v>3</v>
      </c>
      <c r="I1658" s="23" t="s">
        <v>1823</v>
      </c>
      <c r="J1658" s="15" t="s">
        <v>1824</v>
      </c>
    </row>
    <row r="1659" ht="14.25" customHeight="1">
      <c r="A1659" s="24">
        <v>1658.0</v>
      </c>
      <c r="E1659" s="23" t="s">
        <v>1828</v>
      </c>
      <c r="F1659" s="23" t="s">
        <v>35</v>
      </c>
      <c r="G1659" s="23" t="s">
        <v>3</v>
      </c>
      <c r="I1659" s="23" t="s">
        <v>1823</v>
      </c>
      <c r="J1659" s="15" t="s">
        <v>1824</v>
      </c>
    </row>
    <row r="1660" ht="14.25" customHeight="1">
      <c r="A1660" s="24">
        <v>1659.0</v>
      </c>
      <c r="E1660" s="23" t="s">
        <v>1828</v>
      </c>
      <c r="F1660" s="23" t="s">
        <v>35</v>
      </c>
      <c r="G1660" s="23" t="s">
        <v>3</v>
      </c>
      <c r="I1660" s="23" t="s">
        <v>1823</v>
      </c>
      <c r="J1660" s="15" t="s">
        <v>1824</v>
      </c>
    </row>
    <row r="1661" ht="14.25" customHeight="1">
      <c r="A1661" s="24">
        <v>1660.0</v>
      </c>
      <c r="E1661" s="23" t="s">
        <v>1828</v>
      </c>
      <c r="F1661" s="23" t="s">
        <v>35</v>
      </c>
      <c r="G1661" s="23" t="s">
        <v>3</v>
      </c>
      <c r="I1661" s="23" t="s">
        <v>1823</v>
      </c>
      <c r="J1661" s="15" t="s">
        <v>1824</v>
      </c>
    </row>
    <row r="1662" ht="14.25" customHeight="1">
      <c r="A1662" s="24">
        <v>1661.0</v>
      </c>
      <c r="E1662" s="23" t="s">
        <v>1828</v>
      </c>
      <c r="F1662" s="23" t="s">
        <v>35</v>
      </c>
      <c r="G1662" s="23" t="s">
        <v>3</v>
      </c>
      <c r="I1662" s="23" t="s">
        <v>1823</v>
      </c>
      <c r="J1662" s="15" t="s">
        <v>1824</v>
      </c>
    </row>
    <row r="1663" ht="14.25" customHeight="1">
      <c r="A1663" s="24">
        <v>1662.0</v>
      </c>
      <c r="E1663" s="23" t="s">
        <v>1828</v>
      </c>
      <c r="F1663" s="23" t="s">
        <v>35</v>
      </c>
      <c r="G1663" s="23" t="s">
        <v>3</v>
      </c>
      <c r="I1663" s="23" t="s">
        <v>1823</v>
      </c>
      <c r="J1663" s="15" t="s">
        <v>1824</v>
      </c>
    </row>
    <row r="1664" ht="14.25" customHeight="1">
      <c r="A1664" s="24">
        <v>1663.0</v>
      </c>
      <c r="E1664" s="23" t="s">
        <v>1828</v>
      </c>
      <c r="F1664" s="23" t="s">
        <v>35</v>
      </c>
      <c r="G1664" s="23" t="s">
        <v>3</v>
      </c>
      <c r="I1664" s="23" t="s">
        <v>1823</v>
      </c>
      <c r="J1664" s="15" t="s">
        <v>1824</v>
      </c>
    </row>
    <row r="1665" ht="14.25" customHeight="1">
      <c r="A1665" s="24">
        <v>1664.0</v>
      </c>
      <c r="E1665" s="23" t="s">
        <v>1828</v>
      </c>
      <c r="F1665" s="23" t="s">
        <v>35</v>
      </c>
      <c r="G1665" s="23" t="s">
        <v>3</v>
      </c>
      <c r="I1665" s="23" t="s">
        <v>1823</v>
      </c>
      <c r="J1665" s="15" t="s">
        <v>1824</v>
      </c>
    </row>
    <row r="1666" ht="14.25" customHeight="1">
      <c r="A1666" s="24">
        <v>1665.0</v>
      </c>
      <c r="E1666" s="23" t="s">
        <v>1828</v>
      </c>
      <c r="F1666" s="23" t="s">
        <v>35</v>
      </c>
      <c r="G1666" s="23" t="s">
        <v>4</v>
      </c>
      <c r="I1666" s="23" t="s">
        <v>1823</v>
      </c>
      <c r="J1666" s="15" t="s">
        <v>1824</v>
      </c>
    </row>
    <row r="1667" ht="14.25" customHeight="1">
      <c r="A1667" s="24">
        <v>1666.0</v>
      </c>
      <c r="E1667" s="23" t="s">
        <v>1829</v>
      </c>
      <c r="F1667" s="23" t="s">
        <v>35</v>
      </c>
      <c r="G1667" s="23" t="s">
        <v>3</v>
      </c>
      <c r="I1667" s="23" t="s">
        <v>1823</v>
      </c>
      <c r="J1667" s="15" t="s">
        <v>1824</v>
      </c>
    </row>
    <row r="1668" ht="14.25" customHeight="1">
      <c r="A1668" s="24">
        <v>1667.0</v>
      </c>
      <c r="E1668" s="23" t="s">
        <v>1829</v>
      </c>
      <c r="F1668" s="23" t="s">
        <v>35</v>
      </c>
      <c r="G1668" s="23" t="s">
        <v>3</v>
      </c>
      <c r="I1668" s="23" t="s">
        <v>1823</v>
      </c>
      <c r="J1668" s="15" t="s">
        <v>1824</v>
      </c>
    </row>
    <row r="1669" ht="14.25" customHeight="1">
      <c r="A1669" s="24">
        <v>1668.0</v>
      </c>
      <c r="E1669" s="23" t="s">
        <v>1829</v>
      </c>
      <c r="F1669" s="23" t="s">
        <v>35</v>
      </c>
      <c r="G1669" s="23" t="s">
        <v>3</v>
      </c>
      <c r="I1669" s="23" t="s">
        <v>1823</v>
      </c>
      <c r="J1669" s="15" t="s">
        <v>1824</v>
      </c>
    </row>
    <row r="1670" ht="14.25" customHeight="1">
      <c r="A1670" s="24">
        <v>1669.0</v>
      </c>
      <c r="E1670" s="23" t="s">
        <v>1829</v>
      </c>
      <c r="F1670" s="23" t="s">
        <v>35</v>
      </c>
      <c r="G1670" s="23" t="s">
        <v>3</v>
      </c>
      <c r="I1670" s="23" t="s">
        <v>1823</v>
      </c>
      <c r="J1670" s="15" t="s">
        <v>1824</v>
      </c>
    </row>
    <row r="1671" ht="14.25" customHeight="1">
      <c r="A1671" s="24">
        <v>1670.0</v>
      </c>
      <c r="E1671" s="23" t="s">
        <v>1829</v>
      </c>
      <c r="F1671" s="23" t="s">
        <v>35</v>
      </c>
      <c r="G1671" s="23" t="s">
        <v>3</v>
      </c>
      <c r="I1671" s="23" t="s">
        <v>1823</v>
      </c>
      <c r="J1671" s="15" t="s">
        <v>1824</v>
      </c>
    </row>
    <row r="1672" ht="14.25" customHeight="1">
      <c r="A1672" s="24">
        <v>1671.0</v>
      </c>
      <c r="E1672" s="23" t="s">
        <v>1829</v>
      </c>
      <c r="F1672" s="23" t="s">
        <v>35</v>
      </c>
      <c r="G1672" s="23" t="s">
        <v>3</v>
      </c>
      <c r="I1672" s="23" t="s">
        <v>1823</v>
      </c>
      <c r="J1672" s="15" t="s">
        <v>1824</v>
      </c>
    </row>
    <row r="1673" ht="14.25" customHeight="1">
      <c r="A1673" s="24">
        <v>1672.0</v>
      </c>
      <c r="E1673" s="23" t="s">
        <v>1829</v>
      </c>
      <c r="F1673" s="23" t="s">
        <v>35</v>
      </c>
      <c r="G1673" s="23" t="s">
        <v>3</v>
      </c>
      <c r="I1673" s="23" t="s">
        <v>1823</v>
      </c>
      <c r="J1673" s="15" t="s">
        <v>1824</v>
      </c>
    </row>
    <row r="1674" ht="14.25" customHeight="1">
      <c r="A1674" s="24">
        <v>1673.0</v>
      </c>
      <c r="E1674" s="23" t="s">
        <v>1829</v>
      </c>
      <c r="F1674" s="23" t="s">
        <v>35</v>
      </c>
      <c r="G1674" s="23" t="s">
        <v>3</v>
      </c>
      <c r="I1674" s="23" t="s">
        <v>1823</v>
      </c>
      <c r="J1674" s="15" t="s">
        <v>1824</v>
      </c>
    </row>
    <row r="1675" ht="14.25" customHeight="1">
      <c r="A1675" s="24">
        <v>1674.0</v>
      </c>
      <c r="E1675" s="23" t="s">
        <v>1829</v>
      </c>
      <c r="F1675" s="23" t="s">
        <v>35</v>
      </c>
      <c r="G1675" s="23" t="s">
        <v>3</v>
      </c>
      <c r="I1675" s="23" t="s">
        <v>1823</v>
      </c>
      <c r="J1675" s="15" t="s">
        <v>1824</v>
      </c>
    </row>
    <row r="1676" ht="14.25" customHeight="1">
      <c r="A1676" s="24">
        <v>1675.0</v>
      </c>
      <c r="E1676" s="23" t="s">
        <v>1830</v>
      </c>
      <c r="F1676" s="23" t="s">
        <v>35</v>
      </c>
      <c r="G1676" s="23" t="s">
        <v>3</v>
      </c>
      <c r="I1676" s="23" t="s">
        <v>1823</v>
      </c>
      <c r="J1676" s="15" t="s">
        <v>1824</v>
      </c>
    </row>
    <row r="1677" ht="14.25" customHeight="1">
      <c r="A1677" s="24">
        <v>1676.0</v>
      </c>
      <c r="E1677" s="23" t="s">
        <v>1830</v>
      </c>
      <c r="F1677" s="23" t="s">
        <v>35</v>
      </c>
      <c r="G1677" s="23" t="s">
        <v>3</v>
      </c>
      <c r="I1677" s="23" t="s">
        <v>1823</v>
      </c>
      <c r="J1677" s="15" t="s">
        <v>1824</v>
      </c>
    </row>
    <row r="1678" ht="14.25" customHeight="1">
      <c r="A1678" s="24">
        <v>1677.0</v>
      </c>
      <c r="E1678" s="23" t="s">
        <v>1830</v>
      </c>
      <c r="F1678" s="23" t="s">
        <v>35</v>
      </c>
      <c r="G1678" s="23" t="s">
        <v>3</v>
      </c>
      <c r="I1678" s="23" t="s">
        <v>1823</v>
      </c>
      <c r="J1678" s="15" t="s">
        <v>1824</v>
      </c>
    </row>
    <row r="1679" ht="14.25" customHeight="1">
      <c r="A1679" s="24">
        <v>1678.0</v>
      </c>
      <c r="E1679" s="23" t="s">
        <v>1830</v>
      </c>
      <c r="F1679" s="23" t="s">
        <v>35</v>
      </c>
      <c r="G1679" s="23" t="s">
        <v>3</v>
      </c>
      <c r="I1679" s="23" t="s">
        <v>1823</v>
      </c>
      <c r="J1679" s="15" t="s">
        <v>1824</v>
      </c>
    </row>
    <row r="1680" ht="14.25" customHeight="1">
      <c r="A1680" s="24">
        <v>1679.0</v>
      </c>
      <c r="E1680" s="23" t="s">
        <v>1830</v>
      </c>
      <c r="F1680" s="23" t="s">
        <v>35</v>
      </c>
      <c r="G1680" s="23" t="s">
        <v>3</v>
      </c>
      <c r="I1680" s="23" t="s">
        <v>1823</v>
      </c>
      <c r="J1680" s="15" t="s">
        <v>1824</v>
      </c>
    </row>
    <row r="1681" ht="14.25" customHeight="1">
      <c r="A1681" s="24">
        <v>1680.0</v>
      </c>
      <c r="E1681" s="23" t="s">
        <v>1830</v>
      </c>
      <c r="F1681" s="23" t="s">
        <v>35</v>
      </c>
      <c r="G1681" s="23" t="s">
        <v>3</v>
      </c>
      <c r="I1681" s="23" t="s">
        <v>1823</v>
      </c>
      <c r="J1681" s="15" t="s">
        <v>1824</v>
      </c>
    </row>
    <row r="1682" ht="14.25" customHeight="1">
      <c r="A1682" s="24">
        <v>1681.0</v>
      </c>
      <c r="E1682" s="23" t="s">
        <v>1830</v>
      </c>
      <c r="F1682" s="23" t="s">
        <v>35</v>
      </c>
      <c r="G1682" s="23" t="s">
        <v>3</v>
      </c>
      <c r="I1682" s="23" t="s">
        <v>1823</v>
      </c>
      <c r="J1682" s="15" t="s">
        <v>1824</v>
      </c>
    </row>
    <row r="1683" ht="14.25" customHeight="1">
      <c r="A1683" s="24">
        <v>1682.0</v>
      </c>
      <c r="E1683" s="23" t="s">
        <v>1830</v>
      </c>
      <c r="F1683" s="23" t="s">
        <v>35</v>
      </c>
      <c r="G1683" s="23" t="s">
        <v>3</v>
      </c>
      <c r="I1683" s="23" t="s">
        <v>1823</v>
      </c>
      <c r="J1683" s="15" t="s">
        <v>1824</v>
      </c>
    </row>
    <row r="1684" ht="14.25" customHeight="1">
      <c r="A1684" s="24">
        <v>1683.0</v>
      </c>
      <c r="E1684" s="23" t="s">
        <v>1830</v>
      </c>
      <c r="F1684" s="23" t="s">
        <v>35</v>
      </c>
      <c r="G1684" s="23" t="s">
        <v>3</v>
      </c>
      <c r="I1684" s="23" t="s">
        <v>1823</v>
      </c>
      <c r="J1684" s="15" t="s">
        <v>1824</v>
      </c>
    </row>
    <row r="1685" ht="14.25" customHeight="1">
      <c r="A1685" s="24">
        <v>1684.0</v>
      </c>
      <c r="E1685" s="23" t="s">
        <v>1830</v>
      </c>
      <c r="F1685" s="23" t="s">
        <v>35</v>
      </c>
      <c r="G1685" s="23" t="s">
        <v>3</v>
      </c>
      <c r="I1685" s="23" t="s">
        <v>1823</v>
      </c>
      <c r="J1685" s="15" t="s">
        <v>1824</v>
      </c>
    </row>
    <row r="1686" ht="14.25" customHeight="1">
      <c r="A1686" s="24">
        <v>1685.0</v>
      </c>
      <c r="E1686" s="23" t="s">
        <v>1830</v>
      </c>
      <c r="F1686" s="23" t="s">
        <v>35</v>
      </c>
      <c r="G1686" s="23" t="s">
        <v>3</v>
      </c>
      <c r="I1686" s="23" t="s">
        <v>1823</v>
      </c>
      <c r="J1686" s="15" t="s">
        <v>1824</v>
      </c>
    </row>
    <row r="1687" ht="14.25" customHeight="1">
      <c r="A1687" s="24">
        <v>1686.0</v>
      </c>
      <c r="E1687" s="23" t="s">
        <v>1830</v>
      </c>
      <c r="F1687" s="23" t="s">
        <v>35</v>
      </c>
      <c r="G1687" s="23" t="s">
        <v>3</v>
      </c>
      <c r="I1687" s="23" t="s">
        <v>1823</v>
      </c>
      <c r="J1687" s="15" t="s">
        <v>1824</v>
      </c>
    </row>
    <row r="1688" ht="14.25" customHeight="1">
      <c r="A1688" s="24">
        <v>1687.0</v>
      </c>
      <c r="E1688" s="23" t="s">
        <v>1830</v>
      </c>
      <c r="F1688" s="23" t="s">
        <v>35</v>
      </c>
      <c r="G1688" s="23" t="s">
        <v>3</v>
      </c>
      <c r="I1688" s="23" t="s">
        <v>1823</v>
      </c>
      <c r="J1688" s="15" t="s">
        <v>1824</v>
      </c>
    </row>
    <row r="1689" ht="14.25" customHeight="1">
      <c r="A1689" s="24">
        <v>1688.0</v>
      </c>
      <c r="E1689" s="23" t="s">
        <v>1830</v>
      </c>
      <c r="F1689" s="23" t="s">
        <v>35</v>
      </c>
      <c r="G1689" s="23" t="s">
        <v>3</v>
      </c>
      <c r="I1689" s="23" t="s">
        <v>1823</v>
      </c>
      <c r="J1689" s="15" t="s">
        <v>1824</v>
      </c>
    </row>
    <row r="1690" ht="14.25" customHeight="1">
      <c r="A1690" s="24">
        <v>1689.0</v>
      </c>
      <c r="E1690" s="23" t="s">
        <v>1830</v>
      </c>
      <c r="F1690" s="23" t="s">
        <v>35</v>
      </c>
      <c r="G1690" s="23" t="s">
        <v>3</v>
      </c>
      <c r="I1690" s="23" t="s">
        <v>1823</v>
      </c>
      <c r="J1690" s="15" t="s">
        <v>1824</v>
      </c>
    </row>
    <row r="1691" ht="14.25" customHeight="1">
      <c r="A1691" s="24">
        <v>1690.0</v>
      </c>
      <c r="E1691" s="23" t="s">
        <v>1830</v>
      </c>
      <c r="F1691" s="23" t="s">
        <v>35</v>
      </c>
      <c r="G1691" s="23" t="s">
        <v>3</v>
      </c>
      <c r="I1691" s="23" t="s">
        <v>1823</v>
      </c>
      <c r="J1691" s="15" t="s">
        <v>1824</v>
      </c>
    </row>
    <row r="1692" ht="14.25" customHeight="1">
      <c r="A1692" s="24">
        <v>1691.0</v>
      </c>
      <c r="E1692" s="23" t="s">
        <v>1830</v>
      </c>
      <c r="F1692" s="23" t="s">
        <v>35</v>
      </c>
      <c r="G1692" s="23" t="s">
        <v>3</v>
      </c>
      <c r="I1692" s="23" t="s">
        <v>1823</v>
      </c>
      <c r="J1692" s="15" t="s">
        <v>1824</v>
      </c>
    </row>
    <row r="1693" ht="14.25" customHeight="1">
      <c r="A1693" s="24">
        <v>1692.0</v>
      </c>
      <c r="E1693" s="23" t="s">
        <v>1830</v>
      </c>
      <c r="F1693" s="23" t="s">
        <v>35</v>
      </c>
      <c r="G1693" s="23" t="s">
        <v>3</v>
      </c>
      <c r="I1693" s="23" t="s">
        <v>1823</v>
      </c>
      <c r="J1693" s="15" t="s">
        <v>1824</v>
      </c>
    </row>
    <row r="1694" ht="14.25" customHeight="1">
      <c r="A1694" s="24">
        <v>1693.0</v>
      </c>
      <c r="E1694" s="23" t="s">
        <v>1830</v>
      </c>
      <c r="F1694" s="23" t="s">
        <v>35</v>
      </c>
      <c r="G1694" s="23" t="s">
        <v>3</v>
      </c>
      <c r="I1694" s="23" t="s">
        <v>1823</v>
      </c>
      <c r="J1694" s="15" t="s">
        <v>1824</v>
      </c>
    </row>
    <row r="1695" ht="14.25" customHeight="1">
      <c r="A1695" s="24">
        <v>1694.0</v>
      </c>
      <c r="E1695" s="23" t="s">
        <v>1830</v>
      </c>
      <c r="F1695" s="23" t="s">
        <v>35</v>
      </c>
      <c r="G1695" s="23" t="s">
        <v>3</v>
      </c>
      <c r="I1695" s="23" t="s">
        <v>1823</v>
      </c>
      <c r="J1695" s="15" t="s">
        <v>1824</v>
      </c>
    </row>
    <row r="1696" ht="14.25" customHeight="1">
      <c r="A1696" s="24">
        <v>1695.0</v>
      </c>
      <c r="E1696" s="23" t="s">
        <v>1830</v>
      </c>
      <c r="F1696" s="23" t="s">
        <v>35</v>
      </c>
      <c r="G1696" s="23" t="s">
        <v>3</v>
      </c>
      <c r="I1696" s="23" t="s">
        <v>1823</v>
      </c>
      <c r="J1696" s="15" t="s">
        <v>1824</v>
      </c>
    </row>
    <row r="1697" ht="14.25" customHeight="1">
      <c r="A1697" s="24">
        <v>1696.0</v>
      </c>
      <c r="E1697" s="23" t="s">
        <v>1830</v>
      </c>
      <c r="F1697" s="23" t="s">
        <v>35</v>
      </c>
      <c r="G1697" s="23" t="s">
        <v>3</v>
      </c>
      <c r="I1697" s="23" t="s">
        <v>1823</v>
      </c>
      <c r="J1697" s="15" t="s">
        <v>1824</v>
      </c>
    </row>
    <row r="1698" ht="14.25" customHeight="1">
      <c r="A1698" s="24">
        <v>1697.0</v>
      </c>
      <c r="E1698" s="23" t="s">
        <v>1830</v>
      </c>
      <c r="F1698" s="23" t="s">
        <v>35</v>
      </c>
      <c r="G1698" s="23" t="s">
        <v>3</v>
      </c>
      <c r="I1698" s="23" t="s">
        <v>1823</v>
      </c>
      <c r="J1698" s="15" t="s">
        <v>1824</v>
      </c>
    </row>
    <row r="1699" ht="14.25" customHeight="1">
      <c r="A1699" s="24">
        <v>1698.0</v>
      </c>
      <c r="E1699" s="23" t="s">
        <v>1830</v>
      </c>
      <c r="F1699" s="23" t="s">
        <v>35</v>
      </c>
      <c r="G1699" s="23" t="s">
        <v>3</v>
      </c>
      <c r="I1699" s="23" t="s">
        <v>1823</v>
      </c>
      <c r="J1699" s="15" t="s">
        <v>1824</v>
      </c>
    </row>
    <row r="1700" ht="14.25" customHeight="1">
      <c r="A1700" s="24">
        <v>1699.0</v>
      </c>
      <c r="E1700" s="23" t="s">
        <v>1830</v>
      </c>
      <c r="F1700" s="23" t="s">
        <v>35</v>
      </c>
      <c r="G1700" s="23" t="s">
        <v>3</v>
      </c>
      <c r="I1700" s="23" t="s">
        <v>1823</v>
      </c>
      <c r="J1700" s="15" t="s">
        <v>1824</v>
      </c>
    </row>
    <row r="1701" ht="14.25" customHeight="1">
      <c r="A1701" s="24">
        <v>1700.0</v>
      </c>
      <c r="E1701" s="23" t="s">
        <v>1830</v>
      </c>
      <c r="F1701" s="23" t="s">
        <v>35</v>
      </c>
      <c r="G1701" s="23" t="s">
        <v>3</v>
      </c>
      <c r="I1701" s="23" t="s">
        <v>1823</v>
      </c>
      <c r="J1701" s="15" t="s">
        <v>1824</v>
      </c>
    </row>
    <row r="1702" ht="14.25" customHeight="1">
      <c r="A1702" s="24">
        <v>1701.0</v>
      </c>
      <c r="E1702" s="23" t="s">
        <v>1830</v>
      </c>
      <c r="F1702" s="23" t="s">
        <v>35</v>
      </c>
      <c r="G1702" s="23" t="s">
        <v>3</v>
      </c>
      <c r="I1702" s="23" t="s">
        <v>1823</v>
      </c>
      <c r="J1702" s="15" t="s">
        <v>1824</v>
      </c>
    </row>
    <row r="1703" ht="14.25" customHeight="1">
      <c r="A1703" s="24">
        <v>1702.0</v>
      </c>
      <c r="E1703" s="23" t="s">
        <v>1830</v>
      </c>
      <c r="F1703" s="23" t="s">
        <v>35</v>
      </c>
      <c r="G1703" s="23" t="s">
        <v>3</v>
      </c>
      <c r="I1703" s="23" t="s">
        <v>1823</v>
      </c>
      <c r="J1703" s="15" t="s">
        <v>1824</v>
      </c>
    </row>
    <row r="1704" ht="14.25" customHeight="1">
      <c r="A1704" s="24">
        <v>1703.0</v>
      </c>
      <c r="E1704" s="23" t="s">
        <v>1830</v>
      </c>
      <c r="F1704" s="23" t="s">
        <v>35</v>
      </c>
      <c r="G1704" s="23" t="s">
        <v>3</v>
      </c>
      <c r="I1704" s="23" t="s">
        <v>1823</v>
      </c>
      <c r="J1704" s="15" t="s">
        <v>1824</v>
      </c>
    </row>
    <row r="1705" ht="14.25" customHeight="1">
      <c r="A1705" s="24">
        <v>1704.0</v>
      </c>
      <c r="E1705" s="23" t="s">
        <v>1830</v>
      </c>
      <c r="F1705" s="23" t="s">
        <v>35</v>
      </c>
      <c r="G1705" s="23" t="s">
        <v>3</v>
      </c>
      <c r="I1705" s="23" t="s">
        <v>1823</v>
      </c>
      <c r="J1705" s="15" t="s">
        <v>1824</v>
      </c>
    </row>
    <row r="1706" ht="14.25" customHeight="1">
      <c r="A1706" s="24">
        <v>1705.0</v>
      </c>
      <c r="E1706" s="23" t="s">
        <v>1830</v>
      </c>
      <c r="F1706" s="23" t="s">
        <v>35</v>
      </c>
      <c r="G1706" s="23" t="s">
        <v>3</v>
      </c>
      <c r="I1706" s="23" t="s">
        <v>1823</v>
      </c>
      <c r="J1706" s="15" t="s">
        <v>1824</v>
      </c>
    </row>
    <row r="1707" ht="14.25" customHeight="1">
      <c r="A1707" s="24">
        <v>1706.0</v>
      </c>
      <c r="E1707" s="23" t="s">
        <v>1830</v>
      </c>
      <c r="F1707" s="23" t="s">
        <v>35</v>
      </c>
      <c r="G1707" s="23" t="s">
        <v>3</v>
      </c>
      <c r="I1707" s="23" t="s">
        <v>1823</v>
      </c>
      <c r="J1707" s="15" t="s">
        <v>1824</v>
      </c>
    </row>
    <row r="1708" ht="14.25" customHeight="1">
      <c r="A1708" s="24">
        <v>1707.0</v>
      </c>
      <c r="E1708" s="23" t="s">
        <v>1830</v>
      </c>
      <c r="F1708" s="23" t="s">
        <v>35</v>
      </c>
      <c r="G1708" s="23" t="s">
        <v>3</v>
      </c>
      <c r="I1708" s="23" t="s">
        <v>1823</v>
      </c>
      <c r="J1708" s="15" t="s">
        <v>1824</v>
      </c>
    </row>
    <row r="1709" ht="14.25" customHeight="1">
      <c r="A1709" s="24">
        <v>1708.0</v>
      </c>
      <c r="E1709" s="23" t="s">
        <v>1830</v>
      </c>
      <c r="F1709" s="23" t="s">
        <v>35</v>
      </c>
      <c r="G1709" s="23" t="s">
        <v>3</v>
      </c>
      <c r="I1709" s="23" t="s">
        <v>1823</v>
      </c>
      <c r="J1709" s="15" t="s">
        <v>1824</v>
      </c>
    </row>
    <row r="1710" ht="14.25" customHeight="1">
      <c r="A1710" s="24">
        <v>1709.0</v>
      </c>
      <c r="E1710" s="23" t="s">
        <v>1830</v>
      </c>
      <c r="F1710" s="23" t="s">
        <v>35</v>
      </c>
      <c r="G1710" s="23" t="s">
        <v>3</v>
      </c>
      <c r="I1710" s="23" t="s">
        <v>1823</v>
      </c>
      <c r="J1710" s="15" t="s">
        <v>1824</v>
      </c>
    </row>
    <row r="1711" ht="14.25" customHeight="1">
      <c r="A1711" s="24">
        <v>1710.0</v>
      </c>
      <c r="E1711" s="23" t="s">
        <v>296</v>
      </c>
      <c r="F1711" s="23" t="s">
        <v>35</v>
      </c>
      <c r="G1711" s="23" t="s">
        <v>3</v>
      </c>
      <c r="I1711" s="23" t="s">
        <v>1823</v>
      </c>
      <c r="J1711" s="15" t="s">
        <v>1824</v>
      </c>
    </row>
    <row r="1712" ht="14.25" customHeight="1">
      <c r="A1712" s="24">
        <v>1711.0</v>
      </c>
      <c r="E1712" s="23" t="s">
        <v>296</v>
      </c>
      <c r="F1712" s="23" t="s">
        <v>35</v>
      </c>
      <c r="G1712" s="23" t="s">
        <v>3</v>
      </c>
      <c r="I1712" s="23" t="s">
        <v>1823</v>
      </c>
      <c r="J1712" s="15" t="s">
        <v>1824</v>
      </c>
    </row>
    <row r="1713" ht="14.25" customHeight="1">
      <c r="A1713" s="24">
        <v>1712.0</v>
      </c>
      <c r="E1713" s="23" t="s">
        <v>296</v>
      </c>
      <c r="F1713" s="23" t="s">
        <v>35</v>
      </c>
      <c r="G1713" s="23" t="s">
        <v>3</v>
      </c>
      <c r="I1713" s="23" t="s">
        <v>1823</v>
      </c>
      <c r="J1713" s="15" t="s">
        <v>1824</v>
      </c>
    </row>
    <row r="1714" ht="14.25" customHeight="1">
      <c r="A1714" s="24">
        <v>1713.0</v>
      </c>
      <c r="E1714" s="23" t="s">
        <v>296</v>
      </c>
      <c r="F1714" s="23" t="s">
        <v>35</v>
      </c>
      <c r="G1714" s="23" t="s">
        <v>3</v>
      </c>
      <c r="I1714" s="23" t="s">
        <v>1823</v>
      </c>
      <c r="J1714" s="15" t="s">
        <v>1824</v>
      </c>
    </row>
    <row r="1715" ht="14.25" customHeight="1">
      <c r="A1715" s="24">
        <v>1714.0</v>
      </c>
      <c r="E1715" s="23" t="s">
        <v>1719</v>
      </c>
      <c r="F1715" s="23" t="s">
        <v>35</v>
      </c>
      <c r="G1715" s="23" t="s">
        <v>4</v>
      </c>
      <c r="I1715" s="23" t="s">
        <v>1823</v>
      </c>
      <c r="J1715" s="15" t="s">
        <v>1824</v>
      </c>
    </row>
    <row r="1716" ht="14.25" customHeight="1">
      <c r="A1716" s="24">
        <v>1715.0</v>
      </c>
      <c r="E1716" s="23" t="s">
        <v>1719</v>
      </c>
      <c r="F1716" s="23" t="s">
        <v>35</v>
      </c>
      <c r="G1716" s="23" t="s">
        <v>4</v>
      </c>
      <c r="I1716" s="23" t="s">
        <v>1823</v>
      </c>
      <c r="J1716" s="15" t="s">
        <v>1824</v>
      </c>
    </row>
    <row r="1717" ht="14.25" customHeight="1">
      <c r="A1717" s="24">
        <v>1716.0</v>
      </c>
      <c r="E1717" s="23" t="s">
        <v>1719</v>
      </c>
      <c r="F1717" s="23" t="s">
        <v>35</v>
      </c>
      <c r="G1717" s="23" t="s">
        <v>5</v>
      </c>
      <c r="I1717" s="23" t="s">
        <v>1823</v>
      </c>
      <c r="J1717" s="15" t="s">
        <v>1824</v>
      </c>
    </row>
    <row r="1718" ht="14.25" customHeight="1">
      <c r="A1718" s="24">
        <v>1717.0</v>
      </c>
      <c r="E1718" s="23" t="s">
        <v>1722</v>
      </c>
      <c r="F1718" s="23" t="s">
        <v>35</v>
      </c>
      <c r="G1718" s="23" t="s">
        <v>3</v>
      </c>
      <c r="I1718" s="23" t="s">
        <v>1823</v>
      </c>
      <c r="J1718" s="15" t="s">
        <v>1824</v>
      </c>
    </row>
    <row r="1719" ht="14.25" customHeight="1">
      <c r="A1719" s="24">
        <v>1718.0</v>
      </c>
      <c r="E1719" s="23" t="s">
        <v>1722</v>
      </c>
      <c r="F1719" s="23" t="s">
        <v>35</v>
      </c>
      <c r="G1719" s="23" t="s">
        <v>3</v>
      </c>
      <c r="I1719" s="23" t="s">
        <v>1823</v>
      </c>
      <c r="J1719" s="15" t="s">
        <v>1824</v>
      </c>
    </row>
    <row r="1720" ht="14.25" customHeight="1">
      <c r="A1720" s="24">
        <v>1719.0</v>
      </c>
      <c r="E1720" s="23" t="s">
        <v>1722</v>
      </c>
      <c r="F1720" s="23" t="s">
        <v>35</v>
      </c>
      <c r="G1720" s="23" t="s">
        <v>3</v>
      </c>
      <c r="I1720" s="23" t="s">
        <v>1823</v>
      </c>
      <c r="J1720" s="15" t="s">
        <v>1824</v>
      </c>
    </row>
    <row r="1721" ht="14.25" customHeight="1">
      <c r="A1721" s="24">
        <v>1720.0</v>
      </c>
      <c r="E1721" s="23" t="s">
        <v>1722</v>
      </c>
      <c r="F1721" s="23" t="s">
        <v>35</v>
      </c>
      <c r="G1721" s="23" t="s">
        <v>3</v>
      </c>
      <c r="I1721" s="23" t="s">
        <v>1823</v>
      </c>
      <c r="J1721" s="15" t="s">
        <v>1824</v>
      </c>
    </row>
    <row r="1722" ht="14.25" customHeight="1">
      <c r="A1722" s="24">
        <v>1721.0</v>
      </c>
      <c r="E1722" s="23" t="s">
        <v>1722</v>
      </c>
      <c r="F1722" s="23" t="s">
        <v>35</v>
      </c>
      <c r="G1722" s="23" t="s">
        <v>3</v>
      </c>
      <c r="I1722" s="23" t="s">
        <v>1823</v>
      </c>
      <c r="J1722" s="15" t="s">
        <v>1824</v>
      </c>
    </row>
    <row r="1723" ht="14.25" customHeight="1">
      <c r="A1723" s="24">
        <v>1722.0</v>
      </c>
      <c r="E1723" s="23" t="s">
        <v>1722</v>
      </c>
      <c r="F1723" s="23" t="s">
        <v>35</v>
      </c>
      <c r="G1723" s="23" t="s">
        <v>3</v>
      </c>
      <c r="I1723" s="23" t="s">
        <v>1823</v>
      </c>
      <c r="J1723" s="15" t="s">
        <v>1824</v>
      </c>
    </row>
    <row r="1724" ht="14.25" customHeight="1">
      <c r="A1724" s="24">
        <v>1723.0</v>
      </c>
      <c r="E1724" s="23" t="s">
        <v>1722</v>
      </c>
      <c r="F1724" s="23" t="s">
        <v>35</v>
      </c>
      <c r="G1724" s="23" t="s">
        <v>3</v>
      </c>
      <c r="I1724" s="23" t="s">
        <v>1823</v>
      </c>
      <c r="J1724" s="15" t="s">
        <v>1824</v>
      </c>
    </row>
    <row r="1725" ht="14.25" customHeight="1">
      <c r="A1725" s="24">
        <v>1724.0</v>
      </c>
      <c r="E1725" s="23" t="s">
        <v>1722</v>
      </c>
      <c r="F1725" s="23" t="s">
        <v>35</v>
      </c>
      <c r="G1725" s="23" t="s">
        <v>3</v>
      </c>
      <c r="I1725" s="23" t="s">
        <v>1823</v>
      </c>
      <c r="J1725" s="15" t="s">
        <v>1824</v>
      </c>
    </row>
    <row r="1726" ht="14.25" customHeight="1">
      <c r="A1726" s="24">
        <v>1725.0</v>
      </c>
      <c r="E1726" s="23" t="s">
        <v>1722</v>
      </c>
      <c r="F1726" s="23" t="s">
        <v>35</v>
      </c>
      <c r="G1726" s="23" t="s">
        <v>3</v>
      </c>
      <c r="I1726" s="23" t="s">
        <v>1823</v>
      </c>
      <c r="J1726" s="15" t="s">
        <v>1824</v>
      </c>
    </row>
    <row r="1727" ht="14.25" customHeight="1">
      <c r="A1727" s="24">
        <v>1726.0</v>
      </c>
      <c r="E1727" s="23" t="s">
        <v>1722</v>
      </c>
      <c r="F1727" s="23" t="s">
        <v>35</v>
      </c>
      <c r="G1727" s="23" t="s">
        <v>3</v>
      </c>
      <c r="I1727" s="23" t="s">
        <v>1823</v>
      </c>
      <c r="J1727" s="15" t="s">
        <v>1824</v>
      </c>
    </row>
    <row r="1728" ht="14.25" customHeight="1">
      <c r="A1728" s="24">
        <v>1727.0</v>
      </c>
      <c r="E1728" s="23" t="s">
        <v>1722</v>
      </c>
      <c r="F1728" s="23" t="s">
        <v>35</v>
      </c>
      <c r="G1728" s="23" t="s">
        <v>3</v>
      </c>
      <c r="I1728" s="23" t="s">
        <v>1823</v>
      </c>
      <c r="J1728" s="15" t="s">
        <v>1824</v>
      </c>
    </row>
    <row r="1729" ht="14.25" customHeight="1">
      <c r="A1729" s="24">
        <v>1728.0</v>
      </c>
      <c r="E1729" s="23" t="s">
        <v>1722</v>
      </c>
      <c r="F1729" s="23" t="s">
        <v>35</v>
      </c>
      <c r="G1729" s="23" t="s">
        <v>3</v>
      </c>
      <c r="I1729" s="23" t="s">
        <v>1823</v>
      </c>
      <c r="J1729" s="15" t="s">
        <v>1824</v>
      </c>
    </row>
    <row r="1730" ht="14.25" customHeight="1">
      <c r="A1730" s="24">
        <v>1729.0</v>
      </c>
      <c r="E1730" s="23" t="s">
        <v>1722</v>
      </c>
      <c r="F1730" s="23" t="s">
        <v>35</v>
      </c>
      <c r="G1730" s="23" t="s">
        <v>3</v>
      </c>
      <c r="I1730" s="23" t="s">
        <v>1823</v>
      </c>
      <c r="J1730" s="15" t="s">
        <v>1824</v>
      </c>
    </row>
    <row r="1731" ht="14.25" customHeight="1">
      <c r="A1731" s="24">
        <v>1730.0</v>
      </c>
      <c r="E1731" s="23" t="s">
        <v>1722</v>
      </c>
      <c r="F1731" s="23" t="s">
        <v>35</v>
      </c>
      <c r="G1731" s="23" t="s">
        <v>3</v>
      </c>
      <c r="I1731" s="23" t="s">
        <v>1823</v>
      </c>
      <c r="J1731" s="15" t="s">
        <v>1824</v>
      </c>
    </row>
    <row r="1732" ht="14.25" customHeight="1">
      <c r="A1732" s="24">
        <v>1731.0</v>
      </c>
      <c r="E1732" s="23" t="s">
        <v>1722</v>
      </c>
      <c r="F1732" s="23" t="s">
        <v>35</v>
      </c>
      <c r="G1732" s="23" t="s">
        <v>3</v>
      </c>
      <c r="I1732" s="23" t="s">
        <v>1823</v>
      </c>
      <c r="J1732" s="15" t="s">
        <v>1824</v>
      </c>
    </row>
    <row r="1733" ht="14.25" customHeight="1">
      <c r="A1733" s="24">
        <v>1732.0</v>
      </c>
      <c r="E1733" s="23" t="s">
        <v>1722</v>
      </c>
      <c r="F1733" s="23" t="s">
        <v>35</v>
      </c>
      <c r="G1733" s="23" t="s">
        <v>3</v>
      </c>
      <c r="I1733" s="23" t="s">
        <v>1823</v>
      </c>
      <c r="J1733" s="15" t="s">
        <v>1824</v>
      </c>
    </row>
    <row r="1734" ht="14.25" customHeight="1">
      <c r="A1734" s="24">
        <v>1733.0</v>
      </c>
      <c r="E1734" s="23" t="s">
        <v>1722</v>
      </c>
      <c r="F1734" s="23" t="s">
        <v>35</v>
      </c>
      <c r="G1734" s="23" t="s">
        <v>3</v>
      </c>
      <c r="I1734" s="23" t="s">
        <v>1823</v>
      </c>
      <c r="J1734" s="15" t="s">
        <v>1824</v>
      </c>
    </row>
    <row r="1735" ht="14.25" customHeight="1">
      <c r="A1735" s="24">
        <v>1734.0</v>
      </c>
      <c r="E1735" s="23" t="s">
        <v>1722</v>
      </c>
      <c r="F1735" s="23" t="s">
        <v>35</v>
      </c>
      <c r="G1735" s="23" t="s">
        <v>3</v>
      </c>
      <c r="I1735" s="23" t="s">
        <v>1823</v>
      </c>
      <c r="J1735" s="15" t="s">
        <v>1824</v>
      </c>
    </row>
    <row r="1736" ht="14.25" customHeight="1">
      <c r="A1736" s="24">
        <v>1735.0</v>
      </c>
      <c r="E1736" s="23" t="s">
        <v>1722</v>
      </c>
      <c r="F1736" s="23" t="s">
        <v>35</v>
      </c>
      <c r="G1736" s="23" t="s">
        <v>3</v>
      </c>
      <c r="I1736" s="23" t="s">
        <v>1823</v>
      </c>
      <c r="J1736" s="15" t="s">
        <v>1824</v>
      </c>
    </row>
    <row r="1737" ht="14.25" customHeight="1">
      <c r="A1737" s="24">
        <v>1736.0</v>
      </c>
      <c r="E1737" s="23" t="s">
        <v>1722</v>
      </c>
      <c r="F1737" s="23" t="s">
        <v>35</v>
      </c>
      <c r="G1737" s="23" t="s">
        <v>3</v>
      </c>
      <c r="I1737" s="23" t="s">
        <v>1823</v>
      </c>
      <c r="J1737" s="15" t="s">
        <v>1824</v>
      </c>
    </row>
    <row r="1738" ht="14.25" customHeight="1">
      <c r="A1738" s="24">
        <v>1737.0</v>
      </c>
      <c r="E1738" s="23" t="s">
        <v>1722</v>
      </c>
      <c r="F1738" s="23" t="s">
        <v>35</v>
      </c>
      <c r="G1738" s="23" t="s">
        <v>3</v>
      </c>
      <c r="I1738" s="23" t="s">
        <v>1823</v>
      </c>
      <c r="J1738" s="15" t="s">
        <v>1824</v>
      </c>
    </row>
    <row r="1739" ht="14.25" customHeight="1">
      <c r="A1739" s="24">
        <v>1738.0</v>
      </c>
      <c r="E1739" s="23" t="s">
        <v>1722</v>
      </c>
      <c r="F1739" s="23" t="s">
        <v>35</v>
      </c>
      <c r="G1739" s="23" t="s">
        <v>3</v>
      </c>
      <c r="I1739" s="23" t="s">
        <v>1823</v>
      </c>
      <c r="J1739" s="15" t="s">
        <v>1824</v>
      </c>
    </row>
    <row r="1740" ht="14.25" customHeight="1">
      <c r="A1740" s="24">
        <v>1739.0</v>
      </c>
      <c r="E1740" s="23" t="s">
        <v>1722</v>
      </c>
      <c r="F1740" s="23" t="s">
        <v>35</v>
      </c>
      <c r="G1740" s="23" t="s">
        <v>3</v>
      </c>
      <c r="I1740" s="23" t="s">
        <v>1823</v>
      </c>
      <c r="J1740" s="15" t="s">
        <v>1824</v>
      </c>
    </row>
    <row r="1741" ht="14.25" customHeight="1">
      <c r="A1741" s="24">
        <v>1740.0</v>
      </c>
      <c r="E1741" s="23" t="s">
        <v>1722</v>
      </c>
      <c r="F1741" s="23" t="s">
        <v>35</v>
      </c>
      <c r="G1741" s="23" t="s">
        <v>3</v>
      </c>
      <c r="I1741" s="23" t="s">
        <v>1823</v>
      </c>
      <c r="J1741" s="15" t="s">
        <v>1824</v>
      </c>
    </row>
    <row r="1742" ht="14.25" customHeight="1">
      <c r="A1742" s="24">
        <v>1741.0</v>
      </c>
      <c r="E1742" s="23" t="s">
        <v>1722</v>
      </c>
      <c r="F1742" s="23" t="s">
        <v>35</v>
      </c>
      <c r="G1742" s="23" t="s">
        <v>3</v>
      </c>
      <c r="I1742" s="23" t="s">
        <v>1823</v>
      </c>
      <c r="J1742" s="15" t="s">
        <v>1824</v>
      </c>
    </row>
    <row r="1743" ht="14.25" customHeight="1">
      <c r="A1743" s="24">
        <v>1742.0</v>
      </c>
      <c r="E1743" s="23" t="s">
        <v>1722</v>
      </c>
      <c r="F1743" s="23" t="s">
        <v>35</v>
      </c>
      <c r="G1743" s="23" t="s">
        <v>3</v>
      </c>
      <c r="I1743" s="23" t="s">
        <v>1823</v>
      </c>
      <c r="J1743" s="15" t="s">
        <v>1824</v>
      </c>
    </row>
    <row r="1744" ht="14.25" customHeight="1">
      <c r="A1744" s="24">
        <v>1743.0</v>
      </c>
      <c r="E1744" s="23" t="s">
        <v>1722</v>
      </c>
      <c r="F1744" s="23" t="s">
        <v>35</v>
      </c>
      <c r="G1744" s="23" t="s">
        <v>3</v>
      </c>
      <c r="I1744" s="23" t="s">
        <v>1823</v>
      </c>
      <c r="J1744" s="15" t="s">
        <v>1824</v>
      </c>
    </row>
    <row r="1745" ht="14.25" customHeight="1">
      <c r="A1745" s="24">
        <v>1744.0</v>
      </c>
      <c r="E1745" s="23" t="s">
        <v>1722</v>
      </c>
      <c r="F1745" s="23" t="s">
        <v>35</v>
      </c>
      <c r="G1745" s="23" t="s">
        <v>3</v>
      </c>
      <c r="I1745" s="23" t="s">
        <v>1823</v>
      </c>
      <c r="J1745" s="15" t="s">
        <v>1824</v>
      </c>
    </row>
    <row r="1746" ht="14.25" customHeight="1">
      <c r="A1746" s="24">
        <v>1745.0</v>
      </c>
      <c r="E1746" s="23" t="s">
        <v>1722</v>
      </c>
      <c r="F1746" s="23" t="s">
        <v>35</v>
      </c>
      <c r="G1746" s="23" t="s">
        <v>3</v>
      </c>
      <c r="I1746" s="23" t="s">
        <v>1823</v>
      </c>
      <c r="J1746" s="15" t="s">
        <v>1824</v>
      </c>
    </row>
    <row r="1747" ht="14.25" customHeight="1">
      <c r="A1747" s="24">
        <v>1746.0</v>
      </c>
      <c r="E1747" s="23" t="s">
        <v>1722</v>
      </c>
      <c r="F1747" s="23" t="s">
        <v>35</v>
      </c>
      <c r="G1747" s="23" t="s">
        <v>3</v>
      </c>
      <c r="I1747" s="23" t="s">
        <v>1823</v>
      </c>
      <c r="J1747" s="15" t="s">
        <v>1824</v>
      </c>
    </row>
    <row r="1748" ht="14.25" customHeight="1">
      <c r="A1748" s="24">
        <v>1747.0</v>
      </c>
      <c r="E1748" s="23" t="s">
        <v>1722</v>
      </c>
      <c r="F1748" s="23" t="s">
        <v>35</v>
      </c>
      <c r="G1748" s="23" t="s">
        <v>3</v>
      </c>
      <c r="I1748" s="23" t="s">
        <v>1823</v>
      </c>
      <c r="J1748" s="15" t="s">
        <v>1824</v>
      </c>
    </row>
    <row r="1749" ht="14.25" customHeight="1">
      <c r="A1749" s="24">
        <v>1748.0</v>
      </c>
      <c r="E1749" s="23" t="s">
        <v>1722</v>
      </c>
      <c r="F1749" s="23" t="s">
        <v>35</v>
      </c>
      <c r="G1749" s="23" t="s">
        <v>3</v>
      </c>
      <c r="I1749" s="23" t="s">
        <v>1823</v>
      </c>
      <c r="J1749" s="15" t="s">
        <v>1824</v>
      </c>
    </row>
    <row r="1750" ht="14.25" customHeight="1">
      <c r="A1750" s="24">
        <v>1749.0</v>
      </c>
      <c r="E1750" s="23" t="s">
        <v>1722</v>
      </c>
      <c r="F1750" s="23" t="s">
        <v>35</v>
      </c>
      <c r="G1750" s="23" t="s">
        <v>3</v>
      </c>
      <c r="I1750" s="23" t="s">
        <v>1823</v>
      </c>
      <c r="J1750" s="15" t="s">
        <v>1824</v>
      </c>
    </row>
    <row r="1751" ht="14.25" customHeight="1">
      <c r="A1751" s="24">
        <v>1750.0</v>
      </c>
      <c r="E1751" s="23" t="s">
        <v>1722</v>
      </c>
      <c r="F1751" s="23" t="s">
        <v>35</v>
      </c>
      <c r="G1751" s="23" t="s">
        <v>3</v>
      </c>
      <c r="I1751" s="23" t="s">
        <v>1823</v>
      </c>
      <c r="J1751" s="15" t="s">
        <v>1824</v>
      </c>
    </row>
    <row r="1752" ht="14.25" customHeight="1">
      <c r="A1752" s="24">
        <v>1751.0</v>
      </c>
      <c r="E1752" s="23" t="s">
        <v>1722</v>
      </c>
      <c r="F1752" s="23" t="s">
        <v>35</v>
      </c>
      <c r="G1752" s="23" t="s">
        <v>3</v>
      </c>
      <c r="I1752" s="23" t="s">
        <v>1823</v>
      </c>
      <c r="J1752" s="15" t="s">
        <v>1824</v>
      </c>
    </row>
    <row r="1753" ht="14.25" customHeight="1">
      <c r="A1753" s="24">
        <v>1752.0</v>
      </c>
      <c r="E1753" s="23" t="s">
        <v>1722</v>
      </c>
      <c r="F1753" s="23" t="s">
        <v>35</v>
      </c>
      <c r="G1753" s="23" t="s">
        <v>3</v>
      </c>
      <c r="I1753" s="23" t="s">
        <v>1823</v>
      </c>
      <c r="J1753" s="15" t="s">
        <v>1824</v>
      </c>
    </row>
    <row r="1754" ht="14.25" customHeight="1">
      <c r="A1754" s="24">
        <v>1753.0</v>
      </c>
      <c r="E1754" s="23" t="s">
        <v>1722</v>
      </c>
      <c r="F1754" s="23" t="s">
        <v>35</v>
      </c>
      <c r="G1754" s="23" t="s">
        <v>3</v>
      </c>
      <c r="I1754" s="23" t="s">
        <v>1823</v>
      </c>
      <c r="J1754" s="15" t="s">
        <v>1824</v>
      </c>
    </row>
    <row r="1755" ht="14.25" customHeight="1">
      <c r="A1755" s="24">
        <v>1754.0</v>
      </c>
      <c r="E1755" s="23" t="s">
        <v>1722</v>
      </c>
      <c r="F1755" s="23" t="s">
        <v>35</v>
      </c>
      <c r="G1755" s="23" t="s">
        <v>3</v>
      </c>
      <c r="I1755" s="23" t="s">
        <v>1823</v>
      </c>
      <c r="J1755" s="15" t="s">
        <v>1824</v>
      </c>
    </row>
    <row r="1756" ht="14.25" customHeight="1">
      <c r="A1756" s="24">
        <v>1755.0</v>
      </c>
      <c r="E1756" s="23" t="s">
        <v>1722</v>
      </c>
      <c r="F1756" s="23" t="s">
        <v>35</v>
      </c>
      <c r="G1756" s="23" t="s">
        <v>3</v>
      </c>
      <c r="I1756" s="23" t="s">
        <v>1823</v>
      </c>
      <c r="J1756" s="15" t="s">
        <v>1824</v>
      </c>
    </row>
    <row r="1757" ht="14.25" customHeight="1">
      <c r="A1757" s="24">
        <v>1756.0</v>
      </c>
      <c r="E1757" s="23" t="s">
        <v>1722</v>
      </c>
      <c r="F1757" s="23" t="s">
        <v>35</v>
      </c>
      <c r="G1757" s="23" t="s">
        <v>3</v>
      </c>
      <c r="I1757" s="23" t="s">
        <v>1823</v>
      </c>
      <c r="J1757" s="15" t="s">
        <v>1824</v>
      </c>
    </row>
    <row r="1758" ht="14.25" customHeight="1">
      <c r="A1758" s="24">
        <v>1757.0</v>
      </c>
      <c r="E1758" s="23" t="s">
        <v>1722</v>
      </c>
      <c r="F1758" s="23" t="s">
        <v>35</v>
      </c>
      <c r="G1758" s="23" t="s">
        <v>3</v>
      </c>
      <c r="I1758" s="23" t="s">
        <v>1823</v>
      </c>
      <c r="J1758" s="15" t="s">
        <v>1824</v>
      </c>
    </row>
    <row r="1759" ht="14.25" customHeight="1">
      <c r="A1759" s="24">
        <v>1758.0</v>
      </c>
      <c r="E1759" s="23" t="s">
        <v>1722</v>
      </c>
      <c r="F1759" s="23" t="s">
        <v>35</v>
      </c>
      <c r="G1759" s="23" t="s">
        <v>3</v>
      </c>
      <c r="I1759" s="23" t="s">
        <v>1823</v>
      </c>
      <c r="J1759" s="15" t="s">
        <v>1824</v>
      </c>
    </row>
    <row r="1760" ht="14.25" customHeight="1">
      <c r="A1760" s="24">
        <v>1759.0</v>
      </c>
      <c r="E1760" s="23" t="s">
        <v>1722</v>
      </c>
      <c r="F1760" s="23" t="s">
        <v>35</v>
      </c>
      <c r="G1760" s="23" t="s">
        <v>3</v>
      </c>
      <c r="I1760" s="23" t="s">
        <v>1823</v>
      </c>
      <c r="J1760" s="15" t="s">
        <v>1824</v>
      </c>
    </row>
    <row r="1761" ht="14.25" customHeight="1">
      <c r="A1761" s="24">
        <v>1760.0</v>
      </c>
      <c r="E1761" s="23" t="s">
        <v>1722</v>
      </c>
      <c r="F1761" s="23" t="s">
        <v>35</v>
      </c>
      <c r="G1761" s="23" t="s">
        <v>3</v>
      </c>
      <c r="I1761" s="23" t="s">
        <v>1823</v>
      </c>
      <c r="J1761" s="15" t="s">
        <v>1824</v>
      </c>
    </row>
    <row r="1762" ht="14.25" customHeight="1">
      <c r="A1762" s="24">
        <v>1761.0</v>
      </c>
      <c r="E1762" s="23" t="s">
        <v>1722</v>
      </c>
      <c r="F1762" s="23" t="s">
        <v>35</v>
      </c>
      <c r="G1762" s="23" t="s">
        <v>3</v>
      </c>
      <c r="I1762" s="23" t="s">
        <v>1823</v>
      </c>
      <c r="J1762" s="15" t="s">
        <v>1824</v>
      </c>
    </row>
    <row r="1763" ht="14.25" customHeight="1">
      <c r="A1763" s="24">
        <v>1762.0</v>
      </c>
      <c r="E1763" s="23" t="s">
        <v>1722</v>
      </c>
      <c r="F1763" s="23" t="s">
        <v>35</v>
      </c>
      <c r="G1763" s="23" t="s">
        <v>3</v>
      </c>
      <c r="I1763" s="23" t="s">
        <v>1823</v>
      </c>
      <c r="J1763" s="15" t="s">
        <v>1824</v>
      </c>
    </row>
    <row r="1764" ht="14.25" customHeight="1">
      <c r="A1764" s="24">
        <v>1763.0</v>
      </c>
      <c r="E1764" s="23" t="s">
        <v>1722</v>
      </c>
      <c r="F1764" s="23" t="s">
        <v>35</v>
      </c>
      <c r="G1764" s="23" t="s">
        <v>3</v>
      </c>
      <c r="I1764" s="23" t="s">
        <v>1823</v>
      </c>
      <c r="J1764" s="15" t="s">
        <v>1824</v>
      </c>
    </row>
    <row r="1765" ht="14.25" customHeight="1">
      <c r="A1765" s="24">
        <v>1764.0</v>
      </c>
      <c r="E1765" s="23" t="s">
        <v>1722</v>
      </c>
      <c r="F1765" s="23" t="s">
        <v>35</v>
      </c>
      <c r="G1765" s="23" t="s">
        <v>3</v>
      </c>
      <c r="I1765" s="23" t="s">
        <v>1823</v>
      </c>
      <c r="J1765" s="15" t="s">
        <v>1824</v>
      </c>
    </row>
    <row r="1766" ht="14.25" customHeight="1">
      <c r="A1766" s="24">
        <v>1765.0</v>
      </c>
      <c r="E1766" s="23" t="s">
        <v>1722</v>
      </c>
      <c r="F1766" s="23" t="s">
        <v>35</v>
      </c>
      <c r="G1766" s="23" t="s">
        <v>3</v>
      </c>
      <c r="I1766" s="23" t="s">
        <v>1823</v>
      </c>
      <c r="J1766" s="15" t="s">
        <v>1824</v>
      </c>
    </row>
    <row r="1767" ht="14.25" customHeight="1">
      <c r="A1767" s="24">
        <v>1766.0</v>
      </c>
      <c r="E1767" s="23" t="s">
        <v>1722</v>
      </c>
      <c r="F1767" s="23" t="s">
        <v>35</v>
      </c>
      <c r="G1767" s="23" t="s">
        <v>3</v>
      </c>
      <c r="I1767" s="23" t="s">
        <v>1823</v>
      </c>
      <c r="J1767" s="15" t="s">
        <v>1824</v>
      </c>
    </row>
    <row r="1768" ht="14.25" customHeight="1">
      <c r="A1768" s="24">
        <v>1767.0</v>
      </c>
      <c r="E1768" s="23" t="s">
        <v>1722</v>
      </c>
      <c r="F1768" s="23" t="s">
        <v>35</v>
      </c>
      <c r="G1768" s="23" t="s">
        <v>3</v>
      </c>
      <c r="I1768" s="23" t="s">
        <v>1823</v>
      </c>
      <c r="J1768" s="15" t="s">
        <v>1824</v>
      </c>
    </row>
    <row r="1769" ht="14.25" customHeight="1">
      <c r="A1769" s="24">
        <v>1768.0</v>
      </c>
      <c r="E1769" s="23" t="s">
        <v>1722</v>
      </c>
      <c r="F1769" s="23" t="s">
        <v>35</v>
      </c>
      <c r="G1769" s="23" t="s">
        <v>3</v>
      </c>
      <c r="I1769" s="23" t="s">
        <v>1823</v>
      </c>
      <c r="J1769" s="15" t="s">
        <v>1824</v>
      </c>
    </row>
    <row r="1770" ht="14.25" customHeight="1">
      <c r="A1770" s="24">
        <v>1769.0</v>
      </c>
      <c r="E1770" s="23" t="s">
        <v>1722</v>
      </c>
      <c r="F1770" s="23" t="s">
        <v>35</v>
      </c>
      <c r="G1770" s="23" t="s">
        <v>3</v>
      </c>
      <c r="I1770" s="23" t="s">
        <v>1823</v>
      </c>
      <c r="J1770" s="15" t="s">
        <v>1824</v>
      </c>
    </row>
    <row r="1771" ht="14.25" customHeight="1">
      <c r="A1771" s="24">
        <v>1770.0</v>
      </c>
      <c r="E1771" s="23" t="s">
        <v>1722</v>
      </c>
      <c r="F1771" s="23" t="s">
        <v>35</v>
      </c>
      <c r="G1771" s="23" t="s">
        <v>3</v>
      </c>
      <c r="I1771" s="23" t="s">
        <v>1823</v>
      </c>
      <c r="J1771" s="15" t="s">
        <v>1824</v>
      </c>
    </row>
    <row r="1772" ht="14.25" customHeight="1">
      <c r="A1772" s="24">
        <v>1771.0</v>
      </c>
      <c r="E1772" s="23" t="s">
        <v>1722</v>
      </c>
      <c r="F1772" s="23" t="s">
        <v>35</v>
      </c>
      <c r="G1772" s="23" t="s">
        <v>3</v>
      </c>
      <c r="I1772" s="23" t="s">
        <v>1823</v>
      </c>
      <c r="J1772" s="15" t="s">
        <v>1824</v>
      </c>
    </row>
    <row r="1773" ht="14.25" customHeight="1">
      <c r="A1773" s="24">
        <v>1772.0</v>
      </c>
      <c r="E1773" s="23" t="s">
        <v>1722</v>
      </c>
      <c r="F1773" s="23" t="s">
        <v>35</v>
      </c>
      <c r="G1773" s="23" t="s">
        <v>3</v>
      </c>
      <c r="I1773" s="23" t="s">
        <v>1823</v>
      </c>
      <c r="J1773" s="15" t="s">
        <v>1824</v>
      </c>
    </row>
    <row r="1774" ht="14.25" customHeight="1">
      <c r="A1774" s="24">
        <v>1773.0</v>
      </c>
      <c r="E1774" s="23" t="s">
        <v>1722</v>
      </c>
      <c r="F1774" s="23" t="s">
        <v>35</v>
      </c>
      <c r="G1774" s="23" t="s">
        <v>3</v>
      </c>
      <c r="I1774" s="23" t="s">
        <v>1823</v>
      </c>
      <c r="J1774" s="15" t="s">
        <v>1824</v>
      </c>
    </row>
    <row r="1775" ht="14.25" customHeight="1">
      <c r="A1775" s="24">
        <v>1774.0</v>
      </c>
      <c r="E1775" s="23" t="s">
        <v>1722</v>
      </c>
      <c r="F1775" s="23" t="s">
        <v>35</v>
      </c>
      <c r="G1775" s="23" t="s">
        <v>3</v>
      </c>
      <c r="I1775" s="23" t="s">
        <v>1823</v>
      </c>
      <c r="J1775" s="15" t="s">
        <v>1824</v>
      </c>
    </row>
    <row r="1776" ht="14.25" customHeight="1">
      <c r="A1776" s="24">
        <v>1775.0</v>
      </c>
      <c r="E1776" s="23" t="s">
        <v>1722</v>
      </c>
      <c r="F1776" s="23" t="s">
        <v>35</v>
      </c>
      <c r="G1776" s="23" t="s">
        <v>3</v>
      </c>
      <c r="I1776" s="23" t="s">
        <v>1823</v>
      </c>
      <c r="J1776" s="15" t="s">
        <v>1824</v>
      </c>
    </row>
    <row r="1777" ht="14.25" customHeight="1">
      <c r="A1777" s="24">
        <v>1776.0</v>
      </c>
      <c r="E1777" s="23" t="s">
        <v>1722</v>
      </c>
      <c r="F1777" s="23" t="s">
        <v>35</v>
      </c>
      <c r="G1777" s="23" t="s">
        <v>3</v>
      </c>
      <c r="I1777" s="23" t="s">
        <v>1823</v>
      </c>
      <c r="J1777" s="15" t="s">
        <v>1824</v>
      </c>
    </row>
    <row r="1778" ht="14.25" customHeight="1">
      <c r="A1778" s="24">
        <v>1777.0</v>
      </c>
      <c r="E1778" s="23" t="s">
        <v>1722</v>
      </c>
      <c r="F1778" s="23" t="s">
        <v>35</v>
      </c>
      <c r="G1778" s="23" t="s">
        <v>3</v>
      </c>
      <c r="I1778" s="23" t="s">
        <v>1823</v>
      </c>
      <c r="J1778" s="15" t="s">
        <v>1824</v>
      </c>
    </row>
    <row r="1779" ht="14.25" customHeight="1">
      <c r="A1779" s="24">
        <v>1778.0</v>
      </c>
      <c r="E1779" s="23" t="s">
        <v>1722</v>
      </c>
      <c r="F1779" s="23" t="s">
        <v>35</v>
      </c>
      <c r="G1779" s="23" t="s">
        <v>3</v>
      </c>
      <c r="I1779" s="23" t="s">
        <v>1823</v>
      </c>
      <c r="J1779" s="15" t="s">
        <v>1824</v>
      </c>
    </row>
    <row r="1780" ht="14.25" customHeight="1">
      <c r="A1780" s="24">
        <v>1779.0</v>
      </c>
      <c r="E1780" s="23" t="s">
        <v>1722</v>
      </c>
      <c r="F1780" s="23" t="s">
        <v>35</v>
      </c>
      <c r="G1780" s="23" t="s">
        <v>3</v>
      </c>
      <c r="I1780" s="23" t="s">
        <v>1823</v>
      </c>
      <c r="J1780" s="15" t="s">
        <v>1824</v>
      </c>
    </row>
    <row r="1781" ht="14.25" customHeight="1">
      <c r="A1781" s="24">
        <v>1780.0</v>
      </c>
      <c r="E1781" s="23" t="s">
        <v>1722</v>
      </c>
      <c r="F1781" s="23" t="s">
        <v>35</v>
      </c>
      <c r="G1781" s="23" t="s">
        <v>3</v>
      </c>
      <c r="I1781" s="23" t="s">
        <v>1823</v>
      </c>
      <c r="J1781" s="15" t="s">
        <v>1824</v>
      </c>
    </row>
    <row r="1782" ht="14.25" customHeight="1">
      <c r="A1782" s="24">
        <v>1781.0</v>
      </c>
      <c r="E1782" s="23" t="s">
        <v>1722</v>
      </c>
      <c r="F1782" s="23" t="s">
        <v>35</v>
      </c>
      <c r="G1782" s="23" t="s">
        <v>3</v>
      </c>
      <c r="I1782" s="23" t="s">
        <v>1823</v>
      </c>
      <c r="J1782" s="15" t="s">
        <v>1824</v>
      </c>
    </row>
    <row r="1783" ht="14.25" customHeight="1">
      <c r="A1783" s="24">
        <v>1782.0</v>
      </c>
      <c r="E1783" s="23" t="s">
        <v>1722</v>
      </c>
      <c r="F1783" s="23" t="s">
        <v>35</v>
      </c>
      <c r="G1783" s="23" t="s">
        <v>3</v>
      </c>
      <c r="I1783" s="23" t="s">
        <v>1823</v>
      </c>
      <c r="J1783" s="15" t="s">
        <v>1824</v>
      </c>
    </row>
    <row r="1784" ht="14.25" customHeight="1">
      <c r="A1784" s="24">
        <v>1783.0</v>
      </c>
      <c r="E1784" s="23" t="s">
        <v>1722</v>
      </c>
      <c r="F1784" s="23" t="s">
        <v>35</v>
      </c>
      <c r="G1784" s="23" t="s">
        <v>4</v>
      </c>
      <c r="I1784" s="23" t="s">
        <v>1823</v>
      </c>
      <c r="J1784" s="15" t="s">
        <v>1824</v>
      </c>
    </row>
    <row r="1785" ht="14.25" customHeight="1">
      <c r="A1785" s="24">
        <v>1784.0</v>
      </c>
      <c r="E1785" s="23" t="s">
        <v>1722</v>
      </c>
      <c r="F1785" s="23" t="s">
        <v>35</v>
      </c>
      <c r="G1785" s="23" t="s">
        <v>4</v>
      </c>
      <c r="I1785" s="23" t="s">
        <v>1823</v>
      </c>
      <c r="J1785" s="15" t="s">
        <v>1824</v>
      </c>
    </row>
    <row r="1786" ht="14.25" customHeight="1">
      <c r="A1786" s="24">
        <v>1785.0</v>
      </c>
      <c r="E1786" s="23" t="s">
        <v>194</v>
      </c>
      <c r="F1786" s="23" t="s">
        <v>35</v>
      </c>
      <c r="G1786" s="23" t="s">
        <v>4</v>
      </c>
      <c r="I1786" s="23" t="s">
        <v>1823</v>
      </c>
      <c r="J1786" s="15" t="s">
        <v>1824</v>
      </c>
    </row>
    <row r="1787" ht="14.25" customHeight="1">
      <c r="A1787" s="24">
        <v>1786.0</v>
      </c>
      <c r="E1787" s="23" t="s">
        <v>194</v>
      </c>
      <c r="F1787" s="23" t="s">
        <v>35</v>
      </c>
      <c r="G1787" s="23" t="s">
        <v>4</v>
      </c>
      <c r="I1787" s="23" t="s">
        <v>1823</v>
      </c>
      <c r="J1787" s="15" t="s">
        <v>1824</v>
      </c>
    </row>
    <row r="1788" ht="14.25" customHeight="1">
      <c r="A1788" s="24">
        <v>1787.0</v>
      </c>
      <c r="E1788" s="23" t="s">
        <v>194</v>
      </c>
      <c r="F1788" s="23" t="s">
        <v>35</v>
      </c>
      <c r="G1788" s="23" t="s">
        <v>4</v>
      </c>
      <c r="I1788" s="23" t="s">
        <v>1823</v>
      </c>
      <c r="J1788" s="15" t="s">
        <v>1824</v>
      </c>
    </row>
    <row r="1789" ht="14.25" customHeight="1">
      <c r="A1789" s="24">
        <v>1788.0</v>
      </c>
      <c r="E1789" s="23" t="s">
        <v>194</v>
      </c>
      <c r="F1789" s="23" t="s">
        <v>35</v>
      </c>
      <c r="G1789" s="23" t="s">
        <v>4</v>
      </c>
      <c r="I1789" s="23" t="s">
        <v>1823</v>
      </c>
      <c r="J1789" s="15" t="s">
        <v>1824</v>
      </c>
    </row>
    <row r="1790" ht="14.25" customHeight="1">
      <c r="A1790" s="24">
        <v>1789.0</v>
      </c>
      <c r="E1790" s="23" t="s">
        <v>194</v>
      </c>
      <c r="F1790" s="23" t="s">
        <v>35</v>
      </c>
      <c r="G1790" s="23" t="s">
        <v>4</v>
      </c>
      <c r="I1790" s="23" t="s">
        <v>1823</v>
      </c>
      <c r="J1790" s="15" t="s">
        <v>1824</v>
      </c>
    </row>
    <row r="1791" ht="14.25" customHeight="1">
      <c r="A1791" s="24">
        <v>1790.0</v>
      </c>
      <c r="E1791" s="23" t="s">
        <v>194</v>
      </c>
      <c r="F1791" s="23" t="s">
        <v>35</v>
      </c>
      <c r="G1791" s="23" t="s">
        <v>4</v>
      </c>
      <c r="I1791" s="23" t="s">
        <v>1823</v>
      </c>
      <c r="J1791" s="15" t="s">
        <v>1824</v>
      </c>
    </row>
    <row r="1792" ht="14.25" customHeight="1">
      <c r="A1792" s="24">
        <v>1791.0</v>
      </c>
      <c r="E1792" s="23" t="s">
        <v>194</v>
      </c>
      <c r="F1792" s="23" t="s">
        <v>35</v>
      </c>
      <c r="G1792" s="23" t="s">
        <v>4</v>
      </c>
      <c r="I1792" s="23" t="s">
        <v>1823</v>
      </c>
      <c r="J1792" s="15" t="s">
        <v>1824</v>
      </c>
    </row>
    <row r="1793" ht="14.25" customHeight="1">
      <c r="A1793" s="24">
        <v>1792.0</v>
      </c>
      <c r="E1793" s="23" t="s">
        <v>194</v>
      </c>
      <c r="F1793" s="23" t="s">
        <v>35</v>
      </c>
      <c r="G1793" s="23" t="s">
        <v>4</v>
      </c>
      <c r="I1793" s="23" t="s">
        <v>1823</v>
      </c>
      <c r="J1793" s="15" t="s">
        <v>1824</v>
      </c>
    </row>
    <row r="1794" ht="14.25" customHeight="1">
      <c r="A1794" s="24">
        <v>1793.0</v>
      </c>
      <c r="E1794" s="23" t="s">
        <v>194</v>
      </c>
      <c r="F1794" s="23" t="s">
        <v>35</v>
      </c>
      <c r="G1794" s="23" t="s">
        <v>4</v>
      </c>
      <c r="I1794" s="23" t="s">
        <v>1823</v>
      </c>
      <c r="J1794" s="15" t="s">
        <v>1824</v>
      </c>
    </row>
    <row r="1795" ht="14.25" customHeight="1">
      <c r="A1795" s="24">
        <v>1794.0</v>
      </c>
      <c r="E1795" s="23" t="s">
        <v>194</v>
      </c>
      <c r="F1795" s="23" t="s">
        <v>35</v>
      </c>
      <c r="G1795" s="23" t="s">
        <v>4</v>
      </c>
      <c r="I1795" s="23" t="s">
        <v>1823</v>
      </c>
      <c r="J1795" s="15" t="s">
        <v>1824</v>
      </c>
    </row>
    <row r="1796" ht="14.25" customHeight="1">
      <c r="A1796" s="24">
        <v>1795.0</v>
      </c>
      <c r="E1796" s="23" t="s">
        <v>194</v>
      </c>
      <c r="F1796" s="23" t="s">
        <v>35</v>
      </c>
      <c r="G1796" s="23" t="s">
        <v>4</v>
      </c>
      <c r="I1796" s="23" t="s">
        <v>1823</v>
      </c>
      <c r="J1796" s="15" t="s">
        <v>1824</v>
      </c>
    </row>
    <row r="1797" ht="14.25" customHeight="1">
      <c r="A1797" s="24">
        <v>1796.0</v>
      </c>
      <c r="E1797" s="23" t="s">
        <v>194</v>
      </c>
      <c r="F1797" s="23" t="s">
        <v>35</v>
      </c>
      <c r="G1797" s="23" t="s">
        <v>4</v>
      </c>
      <c r="I1797" s="23" t="s">
        <v>1823</v>
      </c>
      <c r="J1797" s="15" t="s">
        <v>1824</v>
      </c>
    </row>
    <row r="1798" ht="14.25" customHeight="1">
      <c r="A1798" s="24">
        <v>1797.0</v>
      </c>
      <c r="E1798" s="23" t="s">
        <v>194</v>
      </c>
      <c r="F1798" s="23" t="s">
        <v>35</v>
      </c>
      <c r="G1798" s="23" t="s">
        <v>4</v>
      </c>
      <c r="I1798" s="23" t="s">
        <v>1823</v>
      </c>
      <c r="J1798" s="15" t="s">
        <v>1824</v>
      </c>
    </row>
    <row r="1799" ht="14.25" customHeight="1">
      <c r="A1799" s="24">
        <v>1798.0</v>
      </c>
      <c r="E1799" s="23" t="s">
        <v>194</v>
      </c>
      <c r="F1799" s="23" t="s">
        <v>35</v>
      </c>
      <c r="G1799" s="23" t="s">
        <v>4</v>
      </c>
      <c r="I1799" s="23" t="s">
        <v>1823</v>
      </c>
      <c r="J1799" s="15" t="s">
        <v>1824</v>
      </c>
    </row>
    <row r="1800" ht="14.25" customHeight="1">
      <c r="A1800" s="24">
        <v>1799.0</v>
      </c>
      <c r="E1800" s="23" t="s">
        <v>194</v>
      </c>
      <c r="F1800" s="23" t="s">
        <v>35</v>
      </c>
      <c r="G1800" s="23" t="s">
        <v>4</v>
      </c>
      <c r="I1800" s="23" t="s">
        <v>1823</v>
      </c>
      <c r="J1800" s="15" t="s">
        <v>1824</v>
      </c>
    </row>
    <row r="1801" ht="14.25" customHeight="1">
      <c r="A1801" s="24">
        <v>1800.0</v>
      </c>
      <c r="E1801" s="23" t="s">
        <v>194</v>
      </c>
      <c r="F1801" s="23" t="s">
        <v>35</v>
      </c>
      <c r="G1801" s="23" t="s">
        <v>4</v>
      </c>
      <c r="I1801" s="23" t="s">
        <v>1823</v>
      </c>
      <c r="J1801" s="15" t="s">
        <v>1824</v>
      </c>
    </row>
    <row r="1802" ht="14.25" customHeight="1">
      <c r="A1802" s="24">
        <v>1801.0</v>
      </c>
      <c r="E1802" s="23" t="s">
        <v>194</v>
      </c>
      <c r="F1802" s="23" t="s">
        <v>35</v>
      </c>
      <c r="G1802" s="23" t="s">
        <v>5</v>
      </c>
      <c r="I1802" s="23" t="s">
        <v>1823</v>
      </c>
      <c r="J1802" s="15" t="s">
        <v>1824</v>
      </c>
    </row>
    <row r="1803" ht="14.25" customHeight="1">
      <c r="A1803" s="24">
        <v>1802.0</v>
      </c>
      <c r="E1803" s="23" t="s">
        <v>194</v>
      </c>
      <c r="F1803" s="23" t="s">
        <v>35</v>
      </c>
      <c r="G1803" s="23" t="s">
        <v>5</v>
      </c>
      <c r="I1803" s="23" t="s">
        <v>1823</v>
      </c>
      <c r="J1803" s="15" t="s">
        <v>1824</v>
      </c>
    </row>
    <row r="1804" ht="14.25" customHeight="1">
      <c r="A1804" s="24">
        <v>1803.0</v>
      </c>
      <c r="E1804" s="23" t="s">
        <v>194</v>
      </c>
      <c r="F1804" s="23" t="s">
        <v>35</v>
      </c>
      <c r="G1804" s="23" t="s">
        <v>5</v>
      </c>
      <c r="I1804" s="23" t="s">
        <v>1823</v>
      </c>
      <c r="J1804" s="15" t="s">
        <v>1824</v>
      </c>
    </row>
    <row r="1805" ht="14.25" customHeight="1">
      <c r="A1805" s="24">
        <v>1804.0</v>
      </c>
      <c r="E1805" s="23" t="s">
        <v>1831</v>
      </c>
      <c r="F1805" s="23" t="s">
        <v>35</v>
      </c>
      <c r="G1805" s="23" t="s">
        <v>3</v>
      </c>
      <c r="I1805" s="23" t="s">
        <v>1823</v>
      </c>
      <c r="J1805" s="15" t="s">
        <v>1824</v>
      </c>
    </row>
    <row r="1806" ht="14.25" customHeight="1">
      <c r="A1806" s="24">
        <v>1805.0</v>
      </c>
      <c r="E1806" s="23" t="s">
        <v>1831</v>
      </c>
      <c r="F1806" s="23" t="s">
        <v>35</v>
      </c>
      <c r="G1806" s="23" t="s">
        <v>4</v>
      </c>
      <c r="I1806" s="23" t="s">
        <v>1823</v>
      </c>
      <c r="J1806" s="15" t="s">
        <v>1824</v>
      </c>
    </row>
    <row r="1807" ht="14.25" customHeight="1">
      <c r="A1807" s="24">
        <v>1806.0</v>
      </c>
      <c r="E1807" s="23" t="s">
        <v>1831</v>
      </c>
      <c r="F1807" s="23" t="s">
        <v>35</v>
      </c>
      <c r="G1807" s="23" t="s">
        <v>4</v>
      </c>
      <c r="I1807" s="23" t="s">
        <v>1823</v>
      </c>
      <c r="J1807" s="15" t="s">
        <v>1824</v>
      </c>
    </row>
    <row r="1808" ht="14.25" customHeight="1">
      <c r="A1808" s="24">
        <v>1807.0</v>
      </c>
      <c r="E1808" s="23" t="s">
        <v>1832</v>
      </c>
      <c r="F1808" s="23" t="s">
        <v>35</v>
      </c>
      <c r="G1808" s="23" t="s">
        <v>3</v>
      </c>
      <c r="I1808" s="23" t="s">
        <v>1823</v>
      </c>
      <c r="J1808" s="15" t="s">
        <v>1824</v>
      </c>
    </row>
    <row r="1809" ht="14.25" customHeight="1">
      <c r="A1809" s="24">
        <v>1808.0</v>
      </c>
      <c r="E1809" s="23" t="s">
        <v>1832</v>
      </c>
      <c r="F1809" s="23" t="s">
        <v>35</v>
      </c>
      <c r="G1809" s="23" t="s">
        <v>3</v>
      </c>
      <c r="I1809" s="23" t="s">
        <v>1823</v>
      </c>
      <c r="J1809" s="15" t="s">
        <v>1824</v>
      </c>
    </row>
    <row r="1810" ht="14.25" customHeight="1">
      <c r="A1810" s="24">
        <v>1809.0</v>
      </c>
      <c r="E1810" s="23" t="s">
        <v>1717</v>
      </c>
      <c r="F1810" s="23" t="s">
        <v>35</v>
      </c>
      <c r="G1810" s="23" t="s">
        <v>3</v>
      </c>
      <c r="I1810" s="23" t="s">
        <v>1823</v>
      </c>
      <c r="J1810" s="15" t="s">
        <v>1824</v>
      </c>
    </row>
    <row r="1811" ht="14.25" customHeight="1">
      <c r="A1811" s="24">
        <v>1810.0</v>
      </c>
      <c r="E1811" s="23" t="s">
        <v>1717</v>
      </c>
      <c r="F1811" s="23" t="s">
        <v>35</v>
      </c>
      <c r="G1811" s="23" t="s">
        <v>3</v>
      </c>
      <c r="I1811" s="23" t="s">
        <v>1823</v>
      </c>
      <c r="J1811" s="15" t="s">
        <v>1824</v>
      </c>
    </row>
    <row r="1812" ht="14.25" customHeight="1">
      <c r="A1812" s="24">
        <v>1811.0</v>
      </c>
      <c r="E1812" s="23" t="s">
        <v>1717</v>
      </c>
      <c r="F1812" s="23" t="s">
        <v>35</v>
      </c>
      <c r="G1812" s="23" t="s">
        <v>3</v>
      </c>
      <c r="I1812" s="23" t="s">
        <v>1823</v>
      </c>
      <c r="J1812" s="15" t="s">
        <v>1824</v>
      </c>
    </row>
    <row r="1813" ht="14.25" customHeight="1">
      <c r="A1813" s="24">
        <v>1812.0</v>
      </c>
      <c r="E1813" s="23" t="s">
        <v>1717</v>
      </c>
      <c r="F1813" s="23" t="s">
        <v>35</v>
      </c>
      <c r="G1813" s="23" t="s">
        <v>3</v>
      </c>
      <c r="I1813" s="23" t="s">
        <v>1823</v>
      </c>
      <c r="J1813" s="15" t="s">
        <v>1824</v>
      </c>
    </row>
    <row r="1814" ht="14.25" customHeight="1">
      <c r="A1814" s="24">
        <v>1813.0</v>
      </c>
      <c r="E1814" s="23" t="s">
        <v>1717</v>
      </c>
      <c r="F1814" s="23" t="s">
        <v>35</v>
      </c>
      <c r="G1814" s="23" t="s">
        <v>3</v>
      </c>
      <c r="I1814" s="23" t="s">
        <v>1823</v>
      </c>
      <c r="J1814" s="15" t="s">
        <v>1824</v>
      </c>
    </row>
    <row r="1815" ht="14.25" customHeight="1">
      <c r="A1815" s="24">
        <v>1814.0</v>
      </c>
      <c r="E1815" s="23" t="s">
        <v>1717</v>
      </c>
      <c r="F1815" s="23" t="s">
        <v>35</v>
      </c>
      <c r="G1815" s="23" t="s">
        <v>3</v>
      </c>
      <c r="I1815" s="23" t="s">
        <v>1823</v>
      </c>
      <c r="J1815" s="15" t="s">
        <v>1824</v>
      </c>
    </row>
    <row r="1816" ht="14.25" customHeight="1">
      <c r="A1816" s="24">
        <v>1815.0</v>
      </c>
      <c r="E1816" s="23" t="s">
        <v>1717</v>
      </c>
      <c r="F1816" s="23" t="s">
        <v>35</v>
      </c>
      <c r="G1816" s="23" t="s">
        <v>3</v>
      </c>
      <c r="I1816" s="23" t="s">
        <v>1823</v>
      </c>
      <c r="J1816" s="15" t="s">
        <v>1824</v>
      </c>
    </row>
    <row r="1817" ht="14.25" customHeight="1">
      <c r="A1817" s="24">
        <v>1816.0</v>
      </c>
      <c r="E1817" s="23" t="s">
        <v>1717</v>
      </c>
      <c r="F1817" s="23" t="s">
        <v>35</v>
      </c>
      <c r="G1817" s="23" t="s">
        <v>3</v>
      </c>
      <c r="I1817" s="23" t="s">
        <v>1823</v>
      </c>
      <c r="J1817" s="15" t="s">
        <v>1824</v>
      </c>
    </row>
    <row r="1818" ht="14.25" customHeight="1">
      <c r="A1818" s="24">
        <v>1817.0</v>
      </c>
      <c r="E1818" s="23" t="s">
        <v>1717</v>
      </c>
      <c r="F1818" s="23" t="s">
        <v>35</v>
      </c>
      <c r="G1818" s="23" t="s">
        <v>3</v>
      </c>
      <c r="I1818" s="23" t="s">
        <v>1823</v>
      </c>
      <c r="J1818" s="15" t="s">
        <v>1824</v>
      </c>
    </row>
    <row r="1819" ht="14.25" customHeight="1">
      <c r="A1819" s="24">
        <v>1818.0</v>
      </c>
      <c r="E1819" s="23" t="s">
        <v>1717</v>
      </c>
      <c r="F1819" s="23" t="s">
        <v>35</v>
      </c>
      <c r="G1819" s="23" t="s">
        <v>3</v>
      </c>
      <c r="I1819" s="23" t="s">
        <v>1823</v>
      </c>
      <c r="J1819" s="15" t="s">
        <v>1824</v>
      </c>
    </row>
    <row r="1820" ht="14.25" customHeight="1">
      <c r="A1820" s="24">
        <v>1819.0</v>
      </c>
      <c r="E1820" s="23" t="s">
        <v>1717</v>
      </c>
      <c r="F1820" s="23" t="s">
        <v>35</v>
      </c>
      <c r="G1820" s="23" t="s">
        <v>3</v>
      </c>
      <c r="I1820" s="23" t="s">
        <v>1823</v>
      </c>
      <c r="J1820" s="15" t="s">
        <v>1824</v>
      </c>
    </row>
    <row r="1821" ht="14.25" customHeight="1">
      <c r="A1821" s="24">
        <v>1820.0</v>
      </c>
      <c r="E1821" s="23" t="s">
        <v>1717</v>
      </c>
      <c r="F1821" s="23" t="s">
        <v>35</v>
      </c>
      <c r="G1821" s="23" t="s">
        <v>3</v>
      </c>
      <c r="I1821" s="23" t="s">
        <v>1823</v>
      </c>
      <c r="J1821" s="15" t="s">
        <v>1824</v>
      </c>
    </row>
    <row r="1822" ht="14.25" customHeight="1">
      <c r="A1822" s="24">
        <v>1821.0</v>
      </c>
      <c r="E1822" s="23" t="s">
        <v>1717</v>
      </c>
      <c r="F1822" s="23" t="s">
        <v>35</v>
      </c>
      <c r="G1822" s="23" t="s">
        <v>3</v>
      </c>
      <c r="I1822" s="23" t="s">
        <v>1823</v>
      </c>
      <c r="J1822" s="15" t="s">
        <v>1824</v>
      </c>
    </row>
    <row r="1823" ht="14.25" customHeight="1">
      <c r="A1823" s="24">
        <v>1822.0</v>
      </c>
      <c r="E1823" s="23" t="s">
        <v>1717</v>
      </c>
      <c r="F1823" s="23" t="s">
        <v>35</v>
      </c>
      <c r="G1823" s="23" t="s">
        <v>3</v>
      </c>
      <c r="I1823" s="23" t="s">
        <v>1823</v>
      </c>
      <c r="J1823" s="15" t="s">
        <v>1824</v>
      </c>
    </row>
    <row r="1824" ht="14.25" customHeight="1">
      <c r="A1824" s="24">
        <v>1823.0</v>
      </c>
      <c r="E1824" s="23" t="s">
        <v>1717</v>
      </c>
      <c r="F1824" s="23" t="s">
        <v>35</v>
      </c>
      <c r="G1824" s="23" t="s">
        <v>3</v>
      </c>
      <c r="I1824" s="23" t="s">
        <v>1823</v>
      </c>
      <c r="J1824" s="15" t="s">
        <v>1824</v>
      </c>
    </row>
    <row r="1825" ht="14.25" customHeight="1">
      <c r="A1825" s="24">
        <v>1824.0</v>
      </c>
      <c r="E1825" s="23" t="s">
        <v>1717</v>
      </c>
      <c r="F1825" s="23" t="s">
        <v>35</v>
      </c>
      <c r="G1825" s="23" t="s">
        <v>3</v>
      </c>
      <c r="I1825" s="23" t="s">
        <v>1823</v>
      </c>
      <c r="J1825" s="15" t="s">
        <v>1824</v>
      </c>
    </row>
    <row r="1826" ht="14.25" customHeight="1">
      <c r="A1826" s="24">
        <v>1825.0</v>
      </c>
      <c r="E1826" s="23" t="s">
        <v>1717</v>
      </c>
      <c r="F1826" s="23" t="s">
        <v>35</v>
      </c>
      <c r="G1826" s="23" t="s">
        <v>3</v>
      </c>
      <c r="I1826" s="23" t="s">
        <v>1823</v>
      </c>
      <c r="J1826" s="15" t="s">
        <v>1824</v>
      </c>
    </row>
    <row r="1827" ht="14.25" customHeight="1">
      <c r="A1827" s="24">
        <v>1826.0</v>
      </c>
      <c r="E1827" s="23" t="s">
        <v>1717</v>
      </c>
      <c r="F1827" s="23" t="s">
        <v>35</v>
      </c>
      <c r="G1827" s="23" t="s">
        <v>3</v>
      </c>
      <c r="I1827" s="23" t="s">
        <v>1823</v>
      </c>
      <c r="J1827" s="15" t="s">
        <v>1824</v>
      </c>
    </row>
    <row r="1828" ht="14.25" customHeight="1">
      <c r="A1828" s="24">
        <v>1827.0</v>
      </c>
      <c r="E1828" s="23" t="s">
        <v>1717</v>
      </c>
      <c r="F1828" s="23" t="s">
        <v>35</v>
      </c>
      <c r="G1828" s="23" t="s">
        <v>3</v>
      </c>
      <c r="I1828" s="23" t="s">
        <v>1823</v>
      </c>
      <c r="J1828" s="15" t="s">
        <v>1824</v>
      </c>
    </row>
    <row r="1829" ht="14.25" customHeight="1">
      <c r="A1829" s="24">
        <v>1828.0</v>
      </c>
      <c r="E1829" s="23" t="s">
        <v>1717</v>
      </c>
      <c r="F1829" s="23" t="s">
        <v>35</v>
      </c>
      <c r="G1829" s="23" t="s">
        <v>3</v>
      </c>
      <c r="I1829" s="23" t="s">
        <v>1823</v>
      </c>
      <c r="J1829" s="15" t="s">
        <v>1824</v>
      </c>
    </row>
    <row r="1830" ht="14.25" customHeight="1">
      <c r="A1830" s="24">
        <v>1829.0</v>
      </c>
      <c r="E1830" s="23" t="s">
        <v>1717</v>
      </c>
      <c r="F1830" s="23" t="s">
        <v>35</v>
      </c>
      <c r="G1830" s="23" t="s">
        <v>3</v>
      </c>
      <c r="I1830" s="23" t="s">
        <v>1823</v>
      </c>
      <c r="J1830" s="15" t="s">
        <v>1824</v>
      </c>
    </row>
    <row r="1831" ht="14.25" customHeight="1">
      <c r="A1831" s="24">
        <v>1830.0</v>
      </c>
      <c r="E1831" s="23" t="s">
        <v>1717</v>
      </c>
      <c r="F1831" s="23" t="s">
        <v>35</v>
      </c>
      <c r="G1831" s="23" t="s">
        <v>3</v>
      </c>
      <c r="I1831" s="23" t="s">
        <v>1823</v>
      </c>
      <c r="J1831" s="15" t="s">
        <v>1824</v>
      </c>
    </row>
    <row r="1832" ht="14.25" customHeight="1">
      <c r="A1832" s="24">
        <v>1831.0</v>
      </c>
      <c r="E1832" s="23" t="s">
        <v>1717</v>
      </c>
      <c r="F1832" s="23" t="s">
        <v>35</v>
      </c>
      <c r="G1832" s="23" t="s">
        <v>4</v>
      </c>
      <c r="I1832" s="23" t="s">
        <v>1823</v>
      </c>
      <c r="J1832" s="15" t="s">
        <v>1824</v>
      </c>
    </row>
    <row r="1833" ht="14.25" customHeight="1">
      <c r="A1833" s="24">
        <v>1832.0</v>
      </c>
      <c r="E1833" s="23" t="s">
        <v>1717</v>
      </c>
      <c r="F1833" s="23" t="s">
        <v>35</v>
      </c>
      <c r="G1833" s="23" t="s">
        <v>4</v>
      </c>
      <c r="I1833" s="23" t="s">
        <v>1823</v>
      </c>
      <c r="J1833" s="15" t="s">
        <v>1824</v>
      </c>
    </row>
    <row r="1834" ht="14.25" customHeight="1">
      <c r="A1834" s="24">
        <v>1833.0</v>
      </c>
      <c r="E1834" s="23" t="s">
        <v>1717</v>
      </c>
      <c r="F1834" s="23" t="s">
        <v>35</v>
      </c>
      <c r="G1834" s="23" t="s">
        <v>4</v>
      </c>
      <c r="I1834" s="23" t="s">
        <v>1823</v>
      </c>
      <c r="J1834" s="15" t="s">
        <v>1824</v>
      </c>
    </row>
    <row r="1835" ht="14.25" customHeight="1">
      <c r="A1835" s="24">
        <v>1834.0</v>
      </c>
      <c r="E1835" s="23" t="s">
        <v>1717</v>
      </c>
      <c r="F1835" s="23" t="s">
        <v>35</v>
      </c>
      <c r="G1835" s="23" t="s">
        <v>4</v>
      </c>
      <c r="I1835" s="23" t="s">
        <v>1823</v>
      </c>
      <c r="J1835" s="15" t="s">
        <v>1824</v>
      </c>
    </row>
    <row r="1836" ht="14.25" customHeight="1">
      <c r="A1836" s="24">
        <v>1835.0</v>
      </c>
      <c r="E1836" s="23" t="s">
        <v>1833</v>
      </c>
      <c r="F1836" s="23" t="s">
        <v>35</v>
      </c>
      <c r="G1836" s="23" t="s">
        <v>3</v>
      </c>
      <c r="I1836" s="23" t="s">
        <v>1823</v>
      </c>
      <c r="J1836" s="15" t="s">
        <v>1824</v>
      </c>
    </row>
    <row r="1837" ht="14.25" customHeight="1">
      <c r="A1837" s="24">
        <v>1836.0</v>
      </c>
      <c r="E1837" s="23" t="s">
        <v>1833</v>
      </c>
      <c r="F1837" s="23" t="s">
        <v>35</v>
      </c>
      <c r="G1837" s="23" t="s">
        <v>3</v>
      </c>
      <c r="I1837" s="23" t="s">
        <v>1823</v>
      </c>
      <c r="J1837" s="15" t="s">
        <v>1824</v>
      </c>
    </row>
    <row r="1838" ht="14.25" customHeight="1">
      <c r="A1838" s="24">
        <v>1837.0</v>
      </c>
      <c r="E1838" s="23" t="s">
        <v>1833</v>
      </c>
      <c r="F1838" s="23" t="s">
        <v>35</v>
      </c>
      <c r="G1838" s="23" t="s">
        <v>3</v>
      </c>
      <c r="I1838" s="23" t="s">
        <v>1823</v>
      </c>
      <c r="J1838" s="15" t="s">
        <v>1824</v>
      </c>
    </row>
    <row r="1839" ht="14.25" customHeight="1">
      <c r="A1839" s="24">
        <v>1838.0</v>
      </c>
      <c r="E1839" s="23" t="s">
        <v>1834</v>
      </c>
      <c r="F1839" s="23" t="s">
        <v>35</v>
      </c>
      <c r="G1839" s="23" t="s">
        <v>4</v>
      </c>
      <c r="I1839" s="23" t="s">
        <v>1823</v>
      </c>
      <c r="J1839" s="15" t="s">
        <v>1824</v>
      </c>
    </row>
    <row r="1840" ht="14.25" customHeight="1">
      <c r="A1840" s="24">
        <v>1839.0</v>
      </c>
      <c r="E1840" s="23" t="s">
        <v>1835</v>
      </c>
      <c r="F1840" s="23" t="s">
        <v>35</v>
      </c>
      <c r="G1840" s="23" t="s">
        <v>4</v>
      </c>
      <c r="I1840" s="23" t="s">
        <v>1823</v>
      </c>
      <c r="J1840" s="15" t="s">
        <v>1824</v>
      </c>
    </row>
    <row r="1841" ht="14.25" customHeight="1">
      <c r="A1841" s="24">
        <v>1840.0</v>
      </c>
      <c r="E1841" s="23" t="s">
        <v>1835</v>
      </c>
      <c r="F1841" s="23" t="s">
        <v>35</v>
      </c>
      <c r="G1841" s="23" t="s">
        <v>4</v>
      </c>
      <c r="I1841" s="23" t="s">
        <v>1823</v>
      </c>
      <c r="J1841" s="15" t="s">
        <v>1824</v>
      </c>
    </row>
    <row r="1842" ht="14.25" customHeight="1">
      <c r="A1842" s="24">
        <v>1841.0</v>
      </c>
      <c r="E1842" s="23" t="s">
        <v>1836</v>
      </c>
      <c r="F1842" s="23" t="s">
        <v>35</v>
      </c>
      <c r="G1842" s="23" t="s">
        <v>3</v>
      </c>
      <c r="I1842" s="23" t="s">
        <v>1823</v>
      </c>
      <c r="J1842" s="15" t="s">
        <v>1824</v>
      </c>
    </row>
    <row r="1843" ht="14.25" customHeight="1">
      <c r="A1843" s="24">
        <v>1842.0</v>
      </c>
      <c r="E1843" s="23" t="s">
        <v>1836</v>
      </c>
      <c r="F1843" s="23" t="s">
        <v>35</v>
      </c>
      <c r="G1843" s="23" t="s">
        <v>3</v>
      </c>
      <c r="I1843" s="23" t="s">
        <v>1823</v>
      </c>
      <c r="J1843" s="15" t="s">
        <v>1824</v>
      </c>
    </row>
    <row r="1844" ht="14.25" customHeight="1">
      <c r="A1844" s="24">
        <v>1843.0</v>
      </c>
      <c r="E1844" s="23" t="s">
        <v>1837</v>
      </c>
      <c r="F1844" s="23" t="s">
        <v>35</v>
      </c>
      <c r="G1844" s="23" t="s">
        <v>3</v>
      </c>
      <c r="I1844" s="23" t="s">
        <v>1823</v>
      </c>
      <c r="J1844" s="15" t="s">
        <v>1824</v>
      </c>
    </row>
    <row r="1845" ht="14.25" customHeight="1">
      <c r="A1845" s="24">
        <v>1844.0</v>
      </c>
      <c r="E1845" s="23" t="s">
        <v>1837</v>
      </c>
      <c r="F1845" s="23" t="s">
        <v>35</v>
      </c>
      <c r="G1845" s="23" t="s">
        <v>3</v>
      </c>
      <c r="I1845" s="23" t="s">
        <v>1823</v>
      </c>
      <c r="J1845" s="15" t="s">
        <v>1824</v>
      </c>
    </row>
    <row r="1846" ht="14.25" customHeight="1">
      <c r="A1846" s="24">
        <v>1845.0</v>
      </c>
      <c r="E1846" s="23" t="s">
        <v>1837</v>
      </c>
      <c r="F1846" s="23" t="s">
        <v>35</v>
      </c>
      <c r="G1846" s="23" t="s">
        <v>3</v>
      </c>
      <c r="I1846" s="23" t="s">
        <v>1823</v>
      </c>
      <c r="J1846" s="15" t="s">
        <v>1824</v>
      </c>
    </row>
    <row r="1847" ht="14.25" customHeight="1">
      <c r="A1847" s="24">
        <v>1846.0</v>
      </c>
      <c r="E1847" s="23" t="s">
        <v>1837</v>
      </c>
      <c r="F1847" s="23" t="s">
        <v>35</v>
      </c>
      <c r="G1847" s="23" t="s">
        <v>3</v>
      </c>
      <c r="I1847" s="23" t="s">
        <v>1823</v>
      </c>
      <c r="J1847" s="15" t="s">
        <v>1824</v>
      </c>
    </row>
    <row r="1848" ht="14.25" customHeight="1">
      <c r="A1848" s="24">
        <v>1847.0</v>
      </c>
      <c r="E1848" s="23" t="s">
        <v>1837</v>
      </c>
      <c r="F1848" s="23" t="s">
        <v>35</v>
      </c>
      <c r="G1848" s="23" t="s">
        <v>3</v>
      </c>
      <c r="I1848" s="23" t="s">
        <v>1823</v>
      </c>
      <c r="J1848" s="15" t="s">
        <v>1824</v>
      </c>
    </row>
    <row r="1849" ht="14.25" customHeight="1">
      <c r="A1849" s="24">
        <v>1848.0</v>
      </c>
      <c r="E1849" s="23" t="s">
        <v>1837</v>
      </c>
      <c r="F1849" s="23" t="s">
        <v>35</v>
      </c>
      <c r="G1849" s="23" t="s">
        <v>3</v>
      </c>
      <c r="I1849" s="23" t="s">
        <v>1823</v>
      </c>
      <c r="J1849" s="15" t="s">
        <v>1824</v>
      </c>
    </row>
    <row r="1850" ht="14.25" customHeight="1">
      <c r="A1850" s="24">
        <v>1849.0</v>
      </c>
      <c r="E1850" s="23" t="s">
        <v>1837</v>
      </c>
      <c r="F1850" s="23" t="s">
        <v>35</v>
      </c>
      <c r="G1850" s="23" t="s">
        <v>3</v>
      </c>
      <c r="I1850" s="23" t="s">
        <v>1823</v>
      </c>
      <c r="J1850" s="15" t="s">
        <v>1824</v>
      </c>
    </row>
    <row r="1851" ht="14.25" customHeight="1">
      <c r="A1851" s="24">
        <v>1850.0</v>
      </c>
      <c r="E1851" s="23" t="s">
        <v>1837</v>
      </c>
      <c r="F1851" s="23" t="s">
        <v>35</v>
      </c>
      <c r="G1851" s="23" t="s">
        <v>3</v>
      </c>
      <c r="I1851" s="23" t="s">
        <v>1823</v>
      </c>
      <c r="J1851" s="15" t="s">
        <v>1824</v>
      </c>
    </row>
    <row r="1852" ht="14.25" customHeight="1">
      <c r="A1852" s="24">
        <v>1851.0</v>
      </c>
      <c r="E1852" s="23" t="s">
        <v>1837</v>
      </c>
      <c r="F1852" s="23" t="s">
        <v>35</v>
      </c>
      <c r="G1852" s="23" t="s">
        <v>3</v>
      </c>
      <c r="I1852" s="23" t="s">
        <v>1823</v>
      </c>
      <c r="J1852" s="15" t="s">
        <v>1824</v>
      </c>
    </row>
    <row r="1853" ht="14.25" customHeight="1">
      <c r="A1853" s="24">
        <v>1852.0</v>
      </c>
      <c r="E1853" s="23" t="s">
        <v>1837</v>
      </c>
      <c r="F1853" s="23" t="s">
        <v>35</v>
      </c>
      <c r="G1853" s="23" t="s">
        <v>3</v>
      </c>
      <c r="I1853" s="23" t="s">
        <v>1823</v>
      </c>
      <c r="J1853" s="15" t="s">
        <v>1824</v>
      </c>
    </row>
    <row r="1854" ht="14.25" customHeight="1">
      <c r="A1854" s="24">
        <v>1853.0</v>
      </c>
      <c r="E1854" s="23" t="s">
        <v>1837</v>
      </c>
      <c r="F1854" s="23" t="s">
        <v>35</v>
      </c>
      <c r="G1854" s="23" t="s">
        <v>3</v>
      </c>
      <c r="I1854" s="23" t="s">
        <v>1823</v>
      </c>
      <c r="J1854" s="15" t="s">
        <v>1824</v>
      </c>
    </row>
    <row r="1855" ht="14.25" customHeight="1">
      <c r="A1855" s="24">
        <v>1854.0</v>
      </c>
      <c r="E1855" s="23" t="s">
        <v>1837</v>
      </c>
      <c r="F1855" s="23" t="s">
        <v>35</v>
      </c>
      <c r="G1855" s="23" t="s">
        <v>3</v>
      </c>
      <c r="I1855" s="23" t="s">
        <v>1823</v>
      </c>
      <c r="J1855" s="15" t="s">
        <v>1824</v>
      </c>
    </row>
    <row r="1856" ht="14.25" customHeight="1">
      <c r="A1856" s="24">
        <v>1855.0</v>
      </c>
      <c r="E1856" s="23" t="s">
        <v>1837</v>
      </c>
      <c r="F1856" s="23" t="s">
        <v>35</v>
      </c>
      <c r="G1856" s="23" t="s">
        <v>3</v>
      </c>
      <c r="I1856" s="23" t="s">
        <v>1823</v>
      </c>
      <c r="J1856" s="15" t="s">
        <v>1824</v>
      </c>
    </row>
    <row r="1857" ht="14.25" customHeight="1">
      <c r="A1857" s="24">
        <v>1856.0</v>
      </c>
      <c r="E1857" s="23" t="s">
        <v>1837</v>
      </c>
      <c r="F1857" s="23" t="s">
        <v>35</v>
      </c>
      <c r="G1857" s="23" t="s">
        <v>3</v>
      </c>
      <c r="I1857" s="23" t="s">
        <v>1823</v>
      </c>
      <c r="J1857" s="15" t="s">
        <v>1824</v>
      </c>
    </row>
    <row r="1858" ht="14.25" customHeight="1">
      <c r="A1858" s="24">
        <v>1857.0</v>
      </c>
      <c r="E1858" s="23" t="s">
        <v>1837</v>
      </c>
      <c r="F1858" s="23" t="s">
        <v>35</v>
      </c>
      <c r="G1858" s="23" t="s">
        <v>3</v>
      </c>
      <c r="I1858" s="23" t="s">
        <v>1823</v>
      </c>
      <c r="J1858" s="15" t="s">
        <v>1824</v>
      </c>
    </row>
    <row r="1859" ht="14.25" customHeight="1">
      <c r="A1859" s="24">
        <v>1858.0</v>
      </c>
      <c r="E1859" s="23" t="s">
        <v>1837</v>
      </c>
      <c r="F1859" s="23" t="s">
        <v>35</v>
      </c>
      <c r="G1859" s="23" t="s">
        <v>3</v>
      </c>
      <c r="I1859" s="23" t="s">
        <v>1823</v>
      </c>
      <c r="J1859" s="15" t="s">
        <v>1824</v>
      </c>
    </row>
    <row r="1860" ht="14.25" customHeight="1">
      <c r="A1860" s="24">
        <v>1859.0</v>
      </c>
      <c r="E1860" s="23" t="s">
        <v>1837</v>
      </c>
      <c r="F1860" s="23" t="s">
        <v>35</v>
      </c>
      <c r="G1860" s="23" t="s">
        <v>3</v>
      </c>
      <c r="I1860" s="23" t="s">
        <v>1823</v>
      </c>
      <c r="J1860" s="15" t="s">
        <v>1824</v>
      </c>
    </row>
    <row r="1861" ht="14.25" customHeight="1">
      <c r="A1861" s="24">
        <v>1860.0</v>
      </c>
      <c r="E1861" s="23" t="s">
        <v>1837</v>
      </c>
      <c r="F1861" s="23" t="s">
        <v>35</v>
      </c>
      <c r="G1861" s="23" t="s">
        <v>3</v>
      </c>
      <c r="I1861" s="23" t="s">
        <v>1823</v>
      </c>
      <c r="J1861" s="15" t="s">
        <v>1824</v>
      </c>
    </row>
    <row r="1862" ht="14.25" customHeight="1">
      <c r="A1862" s="24">
        <v>1861.0</v>
      </c>
      <c r="E1862" s="23" t="s">
        <v>1837</v>
      </c>
      <c r="F1862" s="23" t="s">
        <v>35</v>
      </c>
      <c r="G1862" s="23" t="s">
        <v>3</v>
      </c>
      <c r="I1862" s="23" t="s">
        <v>1823</v>
      </c>
      <c r="J1862" s="15" t="s">
        <v>1824</v>
      </c>
    </row>
    <row r="1863" ht="14.25" customHeight="1">
      <c r="A1863" s="24">
        <v>1862.0</v>
      </c>
      <c r="E1863" s="23" t="s">
        <v>1837</v>
      </c>
      <c r="F1863" s="23" t="s">
        <v>35</v>
      </c>
      <c r="G1863" s="23" t="s">
        <v>3</v>
      </c>
      <c r="I1863" s="23" t="s">
        <v>1823</v>
      </c>
      <c r="J1863" s="15" t="s">
        <v>1824</v>
      </c>
    </row>
    <row r="1864" ht="14.25" customHeight="1">
      <c r="A1864" s="24">
        <v>1863.0</v>
      </c>
      <c r="E1864" s="23" t="s">
        <v>1837</v>
      </c>
      <c r="F1864" s="23" t="s">
        <v>35</v>
      </c>
      <c r="G1864" s="23" t="s">
        <v>3</v>
      </c>
      <c r="I1864" s="23" t="s">
        <v>1823</v>
      </c>
      <c r="J1864" s="15" t="s">
        <v>1824</v>
      </c>
    </row>
    <row r="1865" ht="14.25" customHeight="1">
      <c r="A1865" s="24">
        <v>1864.0</v>
      </c>
      <c r="E1865" s="23" t="s">
        <v>1837</v>
      </c>
      <c r="F1865" s="23" t="s">
        <v>35</v>
      </c>
      <c r="G1865" s="23" t="s">
        <v>3</v>
      </c>
      <c r="I1865" s="23" t="s">
        <v>1823</v>
      </c>
      <c r="J1865" s="15" t="s">
        <v>1824</v>
      </c>
    </row>
    <row r="1866" ht="14.25" customHeight="1">
      <c r="A1866" s="24">
        <v>1865.0</v>
      </c>
      <c r="E1866" s="23" t="s">
        <v>1837</v>
      </c>
      <c r="F1866" s="23" t="s">
        <v>35</v>
      </c>
      <c r="G1866" s="23" t="s">
        <v>3</v>
      </c>
      <c r="I1866" s="23" t="s">
        <v>1823</v>
      </c>
      <c r="J1866" s="15" t="s">
        <v>1824</v>
      </c>
    </row>
    <row r="1867" ht="14.25" customHeight="1">
      <c r="A1867" s="24">
        <v>1866.0</v>
      </c>
      <c r="E1867" s="23" t="s">
        <v>1837</v>
      </c>
      <c r="F1867" s="23" t="s">
        <v>35</v>
      </c>
      <c r="G1867" s="23" t="s">
        <v>3</v>
      </c>
      <c r="I1867" s="23" t="s">
        <v>1823</v>
      </c>
      <c r="J1867" s="15" t="s">
        <v>1824</v>
      </c>
    </row>
    <row r="1868" ht="14.25" customHeight="1">
      <c r="A1868" s="24">
        <v>1867.0</v>
      </c>
      <c r="E1868" s="23" t="s">
        <v>1837</v>
      </c>
      <c r="F1868" s="23" t="s">
        <v>35</v>
      </c>
      <c r="G1868" s="23" t="s">
        <v>3</v>
      </c>
      <c r="I1868" s="23" t="s">
        <v>1823</v>
      </c>
      <c r="J1868" s="15" t="s">
        <v>1824</v>
      </c>
    </row>
    <row r="1869" ht="14.25" customHeight="1">
      <c r="A1869" s="24">
        <v>1868.0</v>
      </c>
      <c r="E1869" s="23" t="s">
        <v>1837</v>
      </c>
      <c r="F1869" s="23" t="s">
        <v>35</v>
      </c>
      <c r="G1869" s="23" t="s">
        <v>3</v>
      </c>
      <c r="I1869" s="23" t="s">
        <v>1823</v>
      </c>
      <c r="J1869" s="15" t="s">
        <v>1824</v>
      </c>
    </row>
    <row r="1870" ht="14.25" customHeight="1">
      <c r="A1870" s="24">
        <v>1869.0</v>
      </c>
      <c r="E1870" s="23" t="s">
        <v>1837</v>
      </c>
      <c r="F1870" s="23" t="s">
        <v>35</v>
      </c>
      <c r="G1870" s="23" t="s">
        <v>3</v>
      </c>
      <c r="I1870" s="23" t="s">
        <v>1823</v>
      </c>
      <c r="J1870" s="15" t="s">
        <v>1824</v>
      </c>
    </row>
    <row r="1871" ht="14.25" customHeight="1">
      <c r="A1871" s="24">
        <v>1870.0</v>
      </c>
      <c r="E1871" s="23" t="s">
        <v>1837</v>
      </c>
      <c r="F1871" s="23" t="s">
        <v>35</v>
      </c>
      <c r="G1871" s="23" t="s">
        <v>3</v>
      </c>
      <c r="I1871" s="23" t="s">
        <v>1823</v>
      </c>
      <c r="J1871" s="15" t="s">
        <v>1824</v>
      </c>
    </row>
    <row r="1872" ht="14.25" customHeight="1">
      <c r="A1872" s="24">
        <v>1871.0</v>
      </c>
      <c r="E1872" s="23" t="s">
        <v>1837</v>
      </c>
      <c r="F1872" s="23" t="s">
        <v>35</v>
      </c>
      <c r="G1872" s="23" t="s">
        <v>3</v>
      </c>
      <c r="I1872" s="23" t="s">
        <v>1823</v>
      </c>
      <c r="J1872" s="15" t="s">
        <v>1824</v>
      </c>
    </row>
    <row r="1873" ht="14.25" customHeight="1">
      <c r="A1873" s="24">
        <v>1872.0</v>
      </c>
      <c r="E1873" s="23" t="s">
        <v>1837</v>
      </c>
      <c r="F1873" s="23" t="s">
        <v>35</v>
      </c>
      <c r="G1873" s="23" t="s">
        <v>3</v>
      </c>
      <c r="I1873" s="23" t="s">
        <v>1823</v>
      </c>
      <c r="J1873" s="15" t="s">
        <v>1824</v>
      </c>
    </row>
    <row r="1874" ht="14.25" customHeight="1">
      <c r="A1874" s="24">
        <v>1873.0</v>
      </c>
      <c r="E1874" s="23" t="s">
        <v>1837</v>
      </c>
      <c r="F1874" s="23" t="s">
        <v>35</v>
      </c>
      <c r="G1874" s="23" t="s">
        <v>3</v>
      </c>
      <c r="I1874" s="23" t="s">
        <v>1823</v>
      </c>
      <c r="J1874" s="15" t="s">
        <v>1824</v>
      </c>
    </row>
    <row r="1875" ht="14.25" customHeight="1">
      <c r="A1875" s="24">
        <v>1874.0</v>
      </c>
      <c r="E1875" s="23" t="s">
        <v>1837</v>
      </c>
      <c r="F1875" s="23" t="s">
        <v>35</v>
      </c>
      <c r="G1875" s="23" t="s">
        <v>3</v>
      </c>
      <c r="I1875" s="23" t="s">
        <v>1823</v>
      </c>
      <c r="J1875" s="15" t="s">
        <v>1824</v>
      </c>
    </row>
    <row r="1876" ht="14.25" customHeight="1">
      <c r="A1876" s="24">
        <v>1875.0</v>
      </c>
      <c r="E1876" s="23" t="s">
        <v>1837</v>
      </c>
      <c r="F1876" s="23" t="s">
        <v>35</v>
      </c>
      <c r="G1876" s="23" t="s">
        <v>3</v>
      </c>
      <c r="I1876" s="23" t="s">
        <v>1823</v>
      </c>
      <c r="J1876" s="15" t="s">
        <v>1824</v>
      </c>
    </row>
    <row r="1877" ht="14.25" customHeight="1">
      <c r="A1877" s="24">
        <v>1876.0</v>
      </c>
      <c r="E1877" s="23" t="s">
        <v>1837</v>
      </c>
      <c r="F1877" s="23" t="s">
        <v>35</v>
      </c>
      <c r="G1877" s="23" t="s">
        <v>3</v>
      </c>
      <c r="I1877" s="23" t="s">
        <v>1823</v>
      </c>
      <c r="J1877" s="15" t="s">
        <v>1824</v>
      </c>
    </row>
    <row r="1878" ht="14.25" customHeight="1">
      <c r="A1878" s="24">
        <v>1877.0</v>
      </c>
      <c r="E1878" s="23" t="s">
        <v>1837</v>
      </c>
      <c r="F1878" s="23" t="s">
        <v>35</v>
      </c>
      <c r="G1878" s="23" t="s">
        <v>3</v>
      </c>
      <c r="I1878" s="23" t="s">
        <v>1823</v>
      </c>
      <c r="J1878" s="15" t="s">
        <v>1824</v>
      </c>
    </row>
    <row r="1879" ht="14.25" customHeight="1">
      <c r="A1879" s="24">
        <v>1878.0</v>
      </c>
      <c r="E1879" s="23" t="s">
        <v>1837</v>
      </c>
      <c r="F1879" s="23" t="s">
        <v>35</v>
      </c>
      <c r="G1879" s="23" t="s">
        <v>3</v>
      </c>
      <c r="I1879" s="23" t="s">
        <v>1823</v>
      </c>
      <c r="J1879" s="15" t="s">
        <v>1824</v>
      </c>
    </row>
    <row r="1880" ht="14.25" customHeight="1">
      <c r="A1880" s="24">
        <v>1879.0</v>
      </c>
      <c r="E1880" s="23" t="s">
        <v>1837</v>
      </c>
      <c r="F1880" s="23" t="s">
        <v>35</v>
      </c>
      <c r="G1880" s="23" t="s">
        <v>3</v>
      </c>
      <c r="I1880" s="23" t="s">
        <v>1823</v>
      </c>
      <c r="J1880" s="15" t="s">
        <v>1824</v>
      </c>
    </row>
    <row r="1881" ht="14.25" customHeight="1">
      <c r="A1881" s="24">
        <v>1880.0</v>
      </c>
      <c r="E1881" s="23" t="s">
        <v>1837</v>
      </c>
      <c r="F1881" s="23" t="s">
        <v>35</v>
      </c>
      <c r="G1881" s="23" t="s">
        <v>3</v>
      </c>
      <c r="I1881" s="23" t="s">
        <v>1823</v>
      </c>
      <c r="J1881" s="15" t="s">
        <v>1824</v>
      </c>
    </row>
    <row r="1882" ht="14.25" customHeight="1">
      <c r="A1882" s="24">
        <v>1881.0</v>
      </c>
      <c r="E1882" s="23" t="s">
        <v>1837</v>
      </c>
      <c r="F1882" s="23" t="s">
        <v>35</v>
      </c>
      <c r="G1882" s="23" t="s">
        <v>3</v>
      </c>
      <c r="I1882" s="23" t="s">
        <v>1823</v>
      </c>
      <c r="J1882" s="15" t="s">
        <v>1824</v>
      </c>
    </row>
    <row r="1883" ht="14.25" customHeight="1">
      <c r="A1883" s="24">
        <v>1882.0</v>
      </c>
      <c r="E1883" s="23" t="s">
        <v>1837</v>
      </c>
      <c r="F1883" s="23" t="s">
        <v>35</v>
      </c>
      <c r="G1883" s="23" t="s">
        <v>3</v>
      </c>
      <c r="I1883" s="23" t="s">
        <v>1823</v>
      </c>
      <c r="J1883" s="15" t="s">
        <v>1824</v>
      </c>
    </row>
    <row r="1884" ht="14.25" customHeight="1">
      <c r="A1884" s="24">
        <v>1883.0</v>
      </c>
      <c r="E1884" s="23" t="s">
        <v>1837</v>
      </c>
      <c r="F1884" s="23" t="s">
        <v>35</v>
      </c>
      <c r="G1884" s="23" t="s">
        <v>3</v>
      </c>
      <c r="I1884" s="23" t="s">
        <v>1823</v>
      </c>
      <c r="J1884" s="15" t="s">
        <v>1824</v>
      </c>
    </row>
    <row r="1885" ht="14.25" customHeight="1">
      <c r="A1885" s="24">
        <v>1884.0</v>
      </c>
      <c r="E1885" s="23" t="s">
        <v>1837</v>
      </c>
      <c r="F1885" s="23" t="s">
        <v>35</v>
      </c>
      <c r="G1885" s="23" t="s">
        <v>3</v>
      </c>
      <c r="I1885" s="23" t="s">
        <v>1823</v>
      </c>
      <c r="J1885" s="15" t="s">
        <v>1824</v>
      </c>
    </row>
    <row r="1886" ht="14.25" customHeight="1">
      <c r="A1886" s="24">
        <v>1885.0</v>
      </c>
      <c r="E1886" s="23" t="s">
        <v>1837</v>
      </c>
      <c r="F1886" s="23" t="s">
        <v>35</v>
      </c>
      <c r="G1886" s="23" t="s">
        <v>3</v>
      </c>
      <c r="I1886" s="23" t="s">
        <v>1823</v>
      </c>
      <c r="J1886" s="15" t="s">
        <v>1824</v>
      </c>
    </row>
    <row r="1887" ht="14.25" customHeight="1">
      <c r="A1887" s="24">
        <v>1886.0</v>
      </c>
      <c r="E1887" s="23" t="s">
        <v>1837</v>
      </c>
      <c r="F1887" s="23" t="s">
        <v>35</v>
      </c>
      <c r="G1887" s="23" t="s">
        <v>3</v>
      </c>
      <c r="I1887" s="23" t="s">
        <v>1823</v>
      </c>
      <c r="J1887" s="15" t="s">
        <v>1824</v>
      </c>
    </row>
    <row r="1888" ht="14.25" customHeight="1">
      <c r="A1888" s="24">
        <v>1887.0</v>
      </c>
      <c r="E1888" s="23" t="s">
        <v>1837</v>
      </c>
      <c r="F1888" s="23" t="s">
        <v>35</v>
      </c>
      <c r="G1888" s="23" t="s">
        <v>3</v>
      </c>
      <c r="I1888" s="23" t="s">
        <v>1823</v>
      </c>
      <c r="J1888" s="15" t="s">
        <v>1824</v>
      </c>
    </row>
    <row r="1889" ht="14.25" customHeight="1">
      <c r="A1889" s="24">
        <v>1888.0</v>
      </c>
      <c r="E1889" s="23" t="s">
        <v>1837</v>
      </c>
      <c r="F1889" s="23" t="s">
        <v>35</v>
      </c>
      <c r="G1889" s="23" t="s">
        <v>3</v>
      </c>
      <c r="I1889" s="23" t="s">
        <v>1823</v>
      </c>
      <c r="J1889" s="15" t="s">
        <v>1824</v>
      </c>
    </row>
    <row r="1890" ht="14.25" customHeight="1">
      <c r="A1890" s="24">
        <v>1889.0</v>
      </c>
      <c r="E1890" s="23" t="s">
        <v>1837</v>
      </c>
      <c r="F1890" s="23" t="s">
        <v>35</v>
      </c>
      <c r="G1890" s="23" t="s">
        <v>3</v>
      </c>
      <c r="I1890" s="23" t="s">
        <v>1823</v>
      </c>
      <c r="J1890" s="15" t="s">
        <v>1824</v>
      </c>
    </row>
    <row r="1891" ht="14.25" customHeight="1">
      <c r="A1891" s="24">
        <v>1890.0</v>
      </c>
      <c r="E1891" s="23" t="s">
        <v>1837</v>
      </c>
      <c r="F1891" s="23" t="s">
        <v>35</v>
      </c>
      <c r="G1891" s="23" t="s">
        <v>3</v>
      </c>
      <c r="I1891" s="23" t="s">
        <v>1823</v>
      </c>
      <c r="J1891" s="15" t="s">
        <v>1824</v>
      </c>
    </row>
    <row r="1892" ht="14.25" customHeight="1">
      <c r="A1892" s="24">
        <v>1891.0</v>
      </c>
      <c r="E1892" s="23" t="s">
        <v>1837</v>
      </c>
      <c r="F1892" s="23" t="s">
        <v>35</v>
      </c>
      <c r="G1892" s="23" t="s">
        <v>3</v>
      </c>
      <c r="I1892" s="23" t="s">
        <v>1823</v>
      </c>
      <c r="J1892" s="15" t="s">
        <v>1824</v>
      </c>
    </row>
    <row r="1893" ht="14.25" customHeight="1">
      <c r="A1893" s="24">
        <v>1892.0</v>
      </c>
      <c r="E1893" s="23" t="s">
        <v>1837</v>
      </c>
      <c r="F1893" s="23" t="s">
        <v>35</v>
      </c>
      <c r="G1893" s="23" t="s">
        <v>3</v>
      </c>
      <c r="I1893" s="23" t="s">
        <v>1823</v>
      </c>
      <c r="J1893" s="15" t="s">
        <v>1824</v>
      </c>
    </row>
    <row r="1894" ht="14.25" customHeight="1">
      <c r="A1894" s="24">
        <v>1893.0</v>
      </c>
      <c r="E1894" s="23" t="s">
        <v>1837</v>
      </c>
      <c r="F1894" s="23" t="s">
        <v>35</v>
      </c>
      <c r="G1894" s="23" t="s">
        <v>3</v>
      </c>
      <c r="I1894" s="23" t="s">
        <v>1823</v>
      </c>
      <c r="J1894" s="15" t="s">
        <v>1824</v>
      </c>
    </row>
    <row r="1895" ht="14.25" customHeight="1">
      <c r="A1895" s="24">
        <v>1894.0</v>
      </c>
      <c r="E1895" s="23" t="s">
        <v>1837</v>
      </c>
      <c r="F1895" s="23" t="s">
        <v>35</v>
      </c>
      <c r="G1895" s="23" t="s">
        <v>3</v>
      </c>
      <c r="I1895" s="23" t="s">
        <v>1823</v>
      </c>
      <c r="J1895" s="15" t="s">
        <v>1824</v>
      </c>
    </row>
    <row r="1896" ht="14.25" customHeight="1">
      <c r="A1896" s="24">
        <v>1895.0</v>
      </c>
      <c r="E1896" s="23" t="s">
        <v>1837</v>
      </c>
      <c r="F1896" s="23" t="s">
        <v>35</v>
      </c>
      <c r="G1896" s="23" t="s">
        <v>3</v>
      </c>
      <c r="I1896" s="23" t="s">
        <v>1823</v>
      </c>
      <c r="J1896" s="15" t="s">
        <v>1824</v>
      </c>
    </row>
    <row r="1897" ht="14.25" customHeight="1">
      <c r="A1897" s="24">
        <v>1896.0</v>
      </c>
      <c r="E1897" s="23" t="s">
        <v>1837</v>
      </c>
      <c r="F1897" s="23" t="s">
        <v>35</v>
      </c>
      <c r="G1897" s="23" t="s">
        <v>3</v>
      </c>
      <c r="I1897" s="23" t="s">
        <v>1823</v>
      </c>
      <c r="J1897" s="15" t="s">
        <v>1824</v>
      </c>
    </row>
    <row r="1898" ht="14.25" customHeight="1">
      <c r="A1898" s="24">
        <v>1897.0</v>
      </c>
      <c r="E1898" s="23" t="s">
        <v>1837</v>
      </c>
      <c r="F1898" s="23" t="s">
        <v>35</v>
      </c>
      <c r="G1898" s="23" t="s">
        <v>3</v>
      </c>
      <c r="I1898" s="23" t="s">
        <v>1823</v>
      </c>
      <c r="J1898" s="15" t="s">
        <v>1824</v>
      </c>
    </row>
    <row r="1899" ht="14.25" customHeight="1">
      <c r="A1899" s="24">
        <v>1898.0</v>
      </c>
      <c r="E1899" s="23" t="s">
        <v>1837</v>
      </c>
      <c r="F1899" s="23" t="s">
        <v>35</v>
      </c>
      <c r="G1899" s="23" t="s">
        <v>3</v>
      </c>
      <c r="I1899" s="23" t="s">
        <v>1823</v>
      </c>
      <c r="J1899" s="15" t="s">
        <v>1824</v>
      </c>
    </row>
    <row r="1900" ht="14.25" customHeight="1">
      <c r="A1900" s="24">
        <v>1899.0</v>
      </c>
      <c r="E1900" s="23" t="s">
        <v>1720</v>
      </c>
      <c r="F1900" s="23" t="s">
        <v>35</v>
      </c>
      <c r="G1900" s="23" t="s">
        <v>4</v>
      </c>
      <c r="I1900" s="23" t="s">
        <v>1823</v>
      </c>
      <c r="J1900" s="15" t="s">
        <v>1824</v>
      </c>
    </row>
    <row r="1901" ht="14.25" customHeight="1">
      <c r="A1901" s="24">
        <v>1900.0</v>
      </c>
      <c r="E1901" s="23" t="s">
        <v>1720</v>
      </c>
      <c r="F1901" s="23" t="s">
        <v>35</v>
      </c>
      <c r="G1901" s="23" t="s">
        <v>4</v>
      </c>
      <c r="I1901" s="23" t="s">
        <v>1823</v>
      </c>
      <c r="J1901" s="15" t="s">
        <v>1824</v>
      </c>
    </row>
    <row r="1902" ht="14.25" customHeight="1">
      <c r="A1902" s="24">
        <v>1901.0</v>
      </c>
      <c r="E1902" s="23" t="s">
        <v>1720</v>
      </c>
      <c r="F1902" s="23" t="s">
        <v>35</v>
      </c>
      <c r="G1902" s="23" t="s">
        <v>4</v>
      </c>
      <c r="I1902" s="23" t="s">
        <v>1823</v>
      </c>
      <c r="J1902" s="15" t="s">
        <v>1824</v>
      </c>
    </row>
    <row r="1903" ht="14.25" customHeight="1">
      <c r="A1903" s="24">
        <v>1902.0</v>
      </c>
      <c r="E1903" s="23" t="s">
        <v>1720</v>
      </c>
      <c r="F1903" s="23" t="s">
        <v>35</v>
      </c>
      <c r="G1903" s="23" t="s">
        <v>4</v>
      </c>
      <c r="I1903" s="23" t="s">
        <v>1823</v>
      </c>
      <c r="J1903" s="15" t="s">
        <v>1824</v>
      </c>
    </row>
    <row r="1904" ht="14.25" customHeight="1">
      <c r="A1904" s="24">
        <v>1903.0</v>
      </c>
      <c r="E1904" s="23" t="s">
        <v>1720</v>
      </c>
      <c r="F1904" s="23" t="s">
        <v>35</v>
      </c>
      <c r="G1904" s="23" t="s">
        <v>4</v>
      </c>
      <c r="I1904" s="23" t="s">
        <v>1823</v>
      </c>
      <c r="J1904" s="15" t="s">
        <v>1824</v>
      </c>
    </row>
    <row r="1905" ht="14.25" customHeight="1">
      <c r="A1905" s="24">
        <v>1904.0</v>
      </c>
      <c r="E1905" s="23" t="s">
        <v>1720</v>
      </c>
      <c r="F1905" s="23" t="s">
        <v>35</v>
      </c>
      <c r="G1905" s="23" t="s">
        <v>4</v>
      </c>
      <c r="I1905" s="23" t="s">
        <v>1823</v>
      </c>
      <c r="J1905" s="15" t="s">
        <v>1824</v>
      </c>
    </row>
    <row r="1906" ht="14.25" customHeight="1">
      <c r="A1906" s="24">
        <v>1905.0</v>
      </c>
      <c r="E1906" s="23" t="s">
        <v>1720</v>
      </c>
      <c r="F1906" s="23" t="s">
        <v>35</v>
      </c>
      <c r="G1906" s="23" t="s">
        <v>5</v>
      </c>
      <c r="I1906" s="23" t="s">
        <v>1823</v>
      </c>
      <c r="J1906" s="15" t="s">
        <v>1824</v>
      </c>
    </row>
    <row r="1907" ht="14.25" customHeight="1">
      <c r="A1907" s="24">
        <v>1906.0</v>
      </c>
      <c r="E1907" s="23" t="s">
        <v>1720</v>
      </c>
      <c r="F1907" s="23" t="s">
        <v>35</v>
      </c>
      <c r="G1907" s="23" t="s">
        <v>5</v>
      </c>
      <c r="I1907" s="23" t="s">
        <v>1823</v>
      </c>
      <c r="J1907" s="15" t="s">
        <v>1824</v>
      </c>
    </row>
    <row r="1908" ht="14.25" customHeight="1">
      <c r="A1908" s="24">
        <v>1907.0</v>
      </c>
      <c r="E1908" s="23" t="s">
        <v>1720</v>
      </c>
      <c r="F1908" s="23" t="s">
        <v>35</v>
      </c>
      <c r="G1908" s="23" t="s">
        <v>5</v>
      </c>
      <c r="I1908" s="23" t="s">
        <v>1823</v>
      </c>
      <c r="J1908" s="15" t="s">
        <v>1824</v>
      </c>
    </row>
    <row r="1909" ht="14.25" customHeight="1">
      <c r="A1909" s="24">
        <v>1908.0</v>
      </c>
      <c r="E1909" s="23" t="s">
        <v>1720</v>
      </c>
      <c r="F1909" s="23" t="s">
        <v>35</v>
      </c>
      <c r="G1909" s="23" t="s">
        <v>5</v>
      </c>
      <c r="I1909" s="23" t="s">
        <v>1823</v>
      </c>
      <c r="J1909" s="15" t="s">
        <v>1824</v>
      </c>
    </row>
    <row r="1910" ht="14.25" customHeight="1">
      <c r="A1910" s="24">
        <v>1909.0</v>
      </c>
      <c r="E1910" s="23" t="s">
        <v>1720</v>
      </c>
      <c r="F1910" s="23" t="s">
        <v>35</v>
      </c>
      <c r="G1910" s="23" t="s">
        <v>5</v>
      </c>
      <c r="I1910" s="23" t="s">
        <v>1823</v>
      </c>
      <c r="J1910" s="15" t="s">
        <v>1824</v>
      </c>
    </row>
    <row r="1911" ht="14.25" customHeight="1">
      <c r="A1911" s="24">
        <v>1910.0</v>
      </c>
      <c r="E1911" s="23" t="s">
        <v>1838</v>
      </c>
      <c r="F1911" s="23" t="s">
        <v>35</v>
      </c>
      <c r="G1911" s="23" t="s">
        <v>4</v>
      </c>
      <c r="I1911" s="23" t="s">
        <v>1823</v>
      </c>
      <c r="J1911" s="15" t="s">
        <v>1824</v>
      </c>
    </row>
    <row r="1912" ht="14.25" customHeight="1">
      <c r="A1912" s="24">
        <v>1911.0</v>
      </c>
      <c r="E1912" s="23" t="s">
        <v>1838</v>
      </c>
      <c r="F1912" s="23" t="s">
        <v>35</v>
      </c>
      <c r="G1912" s="23" t="s">
        <v>4</v>
      </c>
      <c r="I1912" s="23" t="s">
        <v>1823</v>
      </c>
      <c r="J1912" s="15" t="s">
        <v>1824</v>
      </c>
    </row>
    <row r="1913" ht="14.25" customHeight="1">
      <c r="A1913" s="24">
        <v>1912.0</v>
      </c>
      <c r="E1913" s="23" t="s">
        <v>1839</v>
      </c>
      <c r="F1913" s="23" t="s">
        <v>35</v>
      </c>
      <c r="G1913" s="23" t="s">
        <v>3</v>
      </c>
      <c r="I1913" s="23" t="s">
        <v>1823</v>
      </c>
      <c r="J1913" s="15" t="s">
        <v>1824</v>
      </c>
    </row>
    <row r="1914" ht="14.25" customHeight="1">
      <c r="A1914" s="24">
        <v>1913.0</v>
      </c>
      <c r="E1914" s="23" t="s">
        <v>1839</v>
      </c>
      <c r="F1914" s="23" t="s">
        <v>35</v>
      </c>
      <c r="G1914" s="23" t="s">
        <v>3</v>
      </c>
      <c r="I1914" s="23" t="s">
        <v>1823</v>
      </c>
      <c r="J1914" s="15" t="s">
        <v>1824</v>
      </c>
    </row>
    <row r="1915" ht="14.25" customHeight="1">
      <c r="A1915" s="24">
        <v>1914.0</v>
      </c>
      <c r="E1915" s="23" t="s">
        <v>1839</v>
      </c>
      <c r="F1915" s="23" t="s">
        <v>35</v>
      </c>
      <c r="G1915" s="23" t="s">
        <v>3</v>
      </c>
      <c r="I1915" s="23" t="s">
        <v>1823</v>
      </c>
      <c r="J1915" s="15" t="s">
        <v>1824</v>
      </c>
    </row>
    <row r="1916" ht="14.25" customHeight="1">
      <c r="A1916" s="24">
        <v>1915.0</v>
      </c>
      <c r="E1916" s="23" t="s">
        <v>1839</v>
      </c>
      <c r="F1916" s="23" t="s">
        <v>35</v>
      </c>
      <c r="G1916" s="23" t="s">
        <v>3</v>
      </c>
      <c r="I1916" s="23" t="s">
        <v>1823</v>
      </c>
      <c r="J1916" s="15" t="s">
        <v>1824</v>
      </c>
    </row>
    <row r="1917" ht="14.25" customHeight="1">
      <c r="A1917" s="24">
        <v>1916.0</v>
      </c>
      <c r="E1917" s="23" t="s">
        <v>1839</v>
      </c>
      <c r="F1917" s="23" t="s">
        <v>35</v>
      </c>
      <c r="G1917" s="23" t="s">
        <v>3</v>
      </c>
      <c r="I1917" s="23" t="s">
        <v>1823</v>
      </c>
      <c r="J1917" s="15" t="s">
        <v>1824</v>
      </c>
    </row>
    <row r="1918" ht="14.25" customHeight="1">
      <c r="A1918" s="24">
        <v>1917.0</v>
      </c>
      <c r="E1918" s="23" t="s">
        <v>1839</v>
      </c>
      <c r="F1918" s="23" t="s">
        <v>35</v>
      </c>
      <c r="G1918" s="23" t="s">
        <v>3</v>
      </c>
      <c r="I1918" s="23" t="s">
        <v>1823</v>
      </c>
      <c r="J1918" s="15" t="s">
        <v>1824</v>
      </c>
    </row>
    <row r="1919" ht="14.25" customHeight="1">
      <c r="A1919" s="24">
        <v>1918.0</v>
      </c>
      <c r="E1919" s="23" t="s">
        <v>1839</v>
      </c>
      <c r="F1919" s="23" t="s">
        <v>35</v>
      </c>
      <c r="G1919" s="23" t="s">
        <v>3</v>
      </c>
      <c r="I1919" s="23" t="s">
        <v>1823</v>
      </c>
      <c r="J1919" s="15" t="s">
        <v>1824</v>
      </c>
    </row>
    <row r="1920" ht="14.25" customHeight="1">
      <c r="A1920" s="24">
        <v>1919.0</v>
      </c>
      <c r="E1920" s="23" t="s">
        <v>1839</v>
      </c>
      <c r="F1920" s="23" t="s">
        <v>35</v>
      </c>
      <c r="G1920" s="23" t="s">
        <v>3</v>
      </c>
      <c r="I1920" s="23" t="s">
        <v>1823</v>
      </c>
      <c r="J1920" s="15" t="s">
        <v>1824</v>
      </c>
    </row>
    <row r="1921" ht="14.25" customHeight="1">
      <c r="A1921" s="24">
        <v>1920.0</v>
      </c>
      <c r="E1921" s="23" t="s">
        <v>1839</v>
      </c>
      <c r="F1921" s="23" t="s">
        <v>35</v>
      </c>
      <c r="G1921" s="23" t="s">
        <v>3</v>
      </c>
      <c r="I1921" s="23" t="s">
        <v>1823</v>
      </c>
      <c r="J1921" s="15" t="s">
        <v>1824</v>
      </c>
    </row>
    <row r="1922" ht="14.25" customHeight="1">
      <c r="A1922" s="24">
        <v>1921.0</v>
      </c>
      <c r="E1922" s="23" t="s">
        <v>1839</v>
      </c>
      <c r="F1922" s="23" t="s">
        <v>35</v>
      </c>
      <c r="G1922" s="23" t="s">
        <v>3</v>
      </c>
      <c r="I1922" s="23" t="s">
        <v>1823</v>
      </c>
      <c r="J1922" s="15" t="s">
        <v>1824</v>
      </c>
    </row>
    <row r="1923" ht="14.25" customHeight="1">
      <c r="A1923" s="24">
        <v>1922.0</v>
      </c>
      <c r="E1923" s="23" t="s">
        <v>1839</v>
      </c>
      <c r="F1923" s="23" t="s">
        <v>35</v>
      </c>
      <c r="G1923" s="23" t="s">
        <v>3</v>
      </c>
      <c r="I1923" s="23" t="s">
        <v>1823</v>
      </c>
      <c r="J1923" s="15" t="s">
        <v>1824</v>
      </c>
    </row>
    <row r="1924" ht="14.25" customHeight="1">
      <c r="A1924" s="24">
        <v>1923.0</v>
      </c>
      <c r="E1924" s="23" t="s">
        <v>1839</v>
      </c>
      <c r="F1924" s="23" t="s">
        <v>35</v>
      </c>
      <c r="G1924" s="23" t="s">
        <v>3</v>
      </c>
      <c r="I1924" s="23" t="s">
        <v>1823</v>
      </c>
      <c r="J1924" s="15" t="s">
        <v>1824</v>
      </c>
    </row>
    <row r="1925" ht="14.25" customHeight="1">
      <c r="A1925" s="24">
        <v>1924.0</v>
      </c>
      <c r="E1925" s="23" t="s">
        <v>1839</v>
      </c>
      <c r="F1925" s="23" t="s">
        <v>35</v>
      </c>
      <c r="G1925" s="23" t="s">
        <v>3</v>
      </c>
      <c r="I1925" s="23" t="s">
        <v>1823</v>
      </c>
      <c r="J1925" s="15" t="s">
        <v>1824</v>
      </c>
    </row>
    <row r="1926" ht="14.25" customHeight="1">
      <c r="A1926" s="24">
        <v>1925.0</v>
      </c>
      <c r="E1926" s="23" t="s">
        <v>1839</v>
      </c>
      <c r="F1926" s="23" t="s">
        <v>35</v>
      </c>
      <c r="G1926" s="23" t="s">
        <v>3</v>
      </c>
      <c r="I1926" s="23" t="s">
        <v>1823</v>
      </c>
      <c r="J1926" s="15" t="s">
        <v>1824</v>
      </c>
    </row>
    <row r="1927" ht="14.25" customHeight="1">
      <c r="A1927" s="24">
        <v>1926.0</v>
      </c>
      <c r="E1927" s="23" t="s">
        <v>1839</v>
      </c>
      <c r="F1927" s="23" t="s">
        <v>35</v>
      </c>
      <c r="G1927" s="23" t="s">
        <v>3</v>
      </c>
      <c r="I1927" s="23" t="s">
        <v>1823</v>
      </c>
      <c r="J1927" s="15" t="s">
        <v>1824</v>
      </c>
    </row>
    <row r="1928" ht="14.25" customHeight="1">
      <c r="A1928" s="24">
        <v>1927.0</v>
      </c>
      <c r="E1928" s="23" t="s">
        <v>1839</v>
      </c>
      <c r="F1928" s="23" t="s">
        <v>35</v>
      </c>
      <c r="G1928" s="23" t="s">
        <v>3</v>
      </c>
      <c r="I1928" s="23" t="s">
        <v>1823</v>
      </c>
      <c r="J1928" s="15" t="s">
        <v>1824</v>
      </c>
    </row>
    <row r="1929" ht="14.25" customHeight="1">
      <c r="A1929" s="24">
        <v>1928.0</v>
      </c>
      <c r="E1929" s="23" t="s">
        <v>1839</v>
      </c>
      <c r="F1929" s="23" t="s">
        <v>35</v>
      </c>
      <c r="G1929" s="23" t="s">
        <v>3</v>
      </c>
      <c r="I1929" s="23" t="s">
        <v>1823</v>
      </c>
      <c r="J1929" s="15" t="s">
        <v>1824</v>
      </c>
    </row>
    <row r="1930" ht="14.25" customHeight="1">
      <c r="A1930" s="24">
        <v>1929.0</v>
      </c>
      <c r="E1930" s="23" t="s">
        <v>1839</v>
      </c>
      <c r="F1930" s="23" t="s">
        <v>35</v>
      </c>
      <c r="G1930" s="23" t="s">
        <v>3</v>
      </c>
      <c r="I1930" s="23" t="s">
        <v>1823</v>
      </c>
      <c r="J1930" s="15" t="s">
        <v>1824</v>
      </c>
    </row>
    <row r="1931" ht="14.25" customHeight="1">
      <c r="A1931" s="24">
        <v>1930.0</v>
      </c>
      <c r="E1931" s="23" t="s">
        <v>1839</v>
      </c>
      <c r="F1931" s="23" t="s">
        <v>35</v>
      </c>
      <c r="G1931" s="23" t="s">
        <v>3</v>
      </c>
      <c r="I1931" s="23" t="s">
        <v>1823</v>
      </c>
      <c r="J1931" s="15" t="s">
        <v>1824</v>
      </c>
    </row>
    <row r="1932" ht="14.25" customHeight="1">
      <c r="A1932" s="24">
        <v>1931.0</v>
      </c>
      <c r="E1932" s="23" t="s">
        <v>1839</v>
      </c>
      <c r="F1932" s="23" t="s">
        <v>35</v>
      </c>
      <c r="G1932" s="23" t="s">
        <v>3</v>
      </c>
      <c r="I1932" s="23" t="s">
        <v>1823</v>
      </c>
      <c r="J1932" s="15" t="s">
        <v>1824</v>
      </c>
    </row>
    <row r="1933" ht="14.25" customHeight="1">
      <c r="A1933" s="24">
        <v>1932.0</v>
      </c>
      <c r="E1933" s="23" t="s">
        <v>1839</v>
      </c>
      <c r="F1933" s="23" t="s">
        <v>35</v>
      </c>
      <c r="G1933" s="23" t="s">
        <v>3</v>
      </c>
      <c r="I1933" s="23" t="s">
        <v>1823</v>
      </c>
      <c r="J1933" s="15" t="s">
        <v>1824</v>
      </c>
    </row>
    <row r="1934" ht="14.25" customHeight="1">
      <c r="A1934" s="24">
        <v>1933.0</v>
      </c>
      <c r="E1934" s="23" t="s">
        <v>1839</v>
      </c>
      <c r="F1934" s="23" t="s">
        <v>35</v>
      </c>
      <c r="G1934" s="23" t="s">
        <v>3</v>
      </c>
      <c r="I1934" s="23" t="s">
        <v>1823</v>
      </c>
      <c r="J1934" s="15" t="s">
        <v>1824</v>
      </c>
    </row>
    <row r="1935" ht="14.25" customHeight="1">
      <c r="A1935" s="24">
        <v>1934.0</v>
      </c>
      <c r="E1935" s="23" t="s">
        <v>1839</v>
      </c>
      <c r="F1935" s="23" t="s">
        <v>35</v>
      </c>
      <c r="G1935" s="23" t="s">
        <v>3</v>
      </c>
      <c r="I1935" s="23" t="s">
        <v>1823</v>
      </c>
      <c r="J1935" s="15" t="s">
        <v>1824</v>
      </c>
    </row>
    <row r="1936" ht="14.25" customHeight="1">
      <c r="A1936" s="24">
        <v>1935.0</v>
      </c>
      <c r="E1936" s="23" t="s">
        <v>1839</v>
      </c>
      <c r="F1936" s="23" t="s">
        <v>35</v>
      </c>
      <c r="G1936" s="23" t="s">
        <v>3</v>
      </c>
      <c r="I1936" s="23" t="s">
        <v>1823</v>
      </c>
      <c r="J1936" s="15" t="s">
        <v>1824</v>
      </c>
    </row>
    <row r="1937" ht="14.25" customHeight="1">
      <c r="A1937" s="24">
        <v>1936.0</v>
      </c>
      <c r="E1937" s="23" t="s">
        <v>1839</v>
      </c>
      <c r="F1937" s="23" t="s">
        <v>35</v>
      </c>
      <c r="G1937" s="23" t="s">
        <v>3</v>
      </c>
      <c r="I1937" s="23" t="s">
        <v>1823</v>
      </c>
      <c r="J1937" s="15" t="s">
        <v>1824</v>
      </c>
    </row>
    <row r="1938" ht="14.25" customHeight="1">
      <c r="A1938" s="24">
        <v>1937.0</v>
      </c>
      <c r="E1938" s="23" t="s">
        <v>1839</v>
      </c>
      <c r="F1938" s="23" t="s">
        <v>35</v>
      </c>
      <c r="G1938" s="23" t="s">
        <v>3</v>
      </c>
      <c r="I1938" s="23" t="s">
        <v>1823</v>
      </c>
      <c r="J1938" s="15" t="s">
        <v>1824</v>
      </c>
    </row>
    <row r="1939" ht="14.25" customHeight="1">
      <c r="A1939" s="24">
        <v>1938.0</v>
      </c>
      <c r="E1939" s="23" t="s">
        <v>1839</v>
      </c>
      <c r="F1939" s="23" t="s">
        <v>35</v>
      </c>
      <c r="G1939" s="23" t="s">
        <v>3</v>
      </c>
      <c r="I1939" s="23" t="s">
        <v>1823</v>
      </c>
      <c r="J1939" s="15" t="s">
        <v>1824</v>
      </c>
    </row>
    <row r="1940" ht="14.25" customHeight="1">
      <c r="A1940" s="24">
        <v>1939.0</v>
      </c>
      <c r="E1940" s="23" t="s">
        <v>1839</v>
      </c>
      <c r="F1940" s="23" t="s">
        <v>35</v>
      </c>
      <c r="G1940" s="23" t="s">
        <v>3</v>
      </c>
      <c r="I1940" s="23" t="s">
        <v>1823</v>
      </c>
      <c r="J1940" s="15" t="s">
        <v>1824</v>
      </c>
    </row>
    <row r="1941" ht="14.25" customHeight="1">
      <c r="A1941" s="24">
        <v>1940.0</v>
      </c>
      <c r="E1941" s="23" t="s">
        <v>1839</v>
      </c>
      <c r="F1941" s="23" t="s">
        <v>35</v>
      </c>
      <c r="G1941" s="23" t="s">
        <v>3</v>
      </c>
      <c r="I1941" s="23" t="s">
        <v>1823</v>
      </c>
      <c r="J1941" s="15" t="s">
        <v>1824</v>
      </c>
    </row>
    <row r="1942" ht="14.25" customHeight="1">
      <c r="A1942" s="24">
        <v>1941.0</v>
      </c>
      <c r="E1942" s="23" t="s">
        <v>1839</v>
      </c>
      <c r="F1942" s="23" t="s">
        <v>35</v>
      </c>
      <c r="G1942" s="23" t="s">
        <v>3</v>
      </c>
      <c r="I1942" s="23" t="s">
        <v>1823</v>
      </c>
      <c r="J1942" s="15" t="s">
        <v>1824</v>
      </c>
    </row>
    <row r="1943" ht="14.25" customHeight="1">
      <c r="A1943" s="24">
        <v>1942.0</v>
      </c>
      <c r="E1943" s="23" t="s">
        <v>1839</v>
      </c>
      <c r="F1943" s="23" t="s">
        <v>35</v>
      </c>
      <c r="G1943" s="23" t="s">
        <v>3</v>
      </c>
      <c r="I1943" s="23" t="s">
        <v>1823</v>
      </c>
      <c r="J1943" s="15" t="s">
        <v>1824</v>
      </c>
    </row>
    <row r="1944" ht="14.25" customHeight="1">
      <c r="A1944" s="24">
        <v>1943.0</v>
      </c>
      <c r="E1944" s="23" t="s">
        <v>1839</v>
      </c>
      <c r="F1944" s="23" t="s">
        <v>35</v>
      </c>
      <c r="G1944" s="23" t="s">
        <v>3</v>
      </c>
      <c r="I1944" s="23" t="s">
        <v>1823</v>
      </c>
      <c r="J1944" s="15" t="s">
        <v>1824</v>
      </c>
    </row>
    <row r="1945" ht="14.25" customHeight="1">
      <c r="A1945" s="24">
        <v>1944.0</v>
      </c>
      <c r="E1945" s="23" t="s">
        <v>1839</v>
      </c>
      <c r="F1945" s="23" t="s">
        <v>35</v>
      </c>
      <c r="G1945" s="23" t="s">
        <v>3</v>
      </c>
      <c r="I1945" s="23" t="s">
        <v>1823</v>
      </c>
      <c r="J1945" s="15" t="s">
        <v>1824</v>
      </c>
    </row>
    <row r="1946" ht="14.25" customHeight="1">
      <c r="A1946" s="24">
        <v>1945.0</v>
      </c>
      <c r="E1946" s="23" t="s">
        <v>1839</v>
      </c>
      <c r="F1946" s="23" t="s">
        <v>35</v>
      </c>
      <c r="G1946" s="23" t="s">
        <v>3</v>
      </c>
      <c r="I1946" s="23" t="s">
        <v>1823</v>
      </c>
      <c r="J1946" s="15" t="s">
        <v>1824</v>
      </c>
    </row>
    <row r="1947" ht="14.25" customHeight="1">
      <c r="A1947" s="24">
        <v>1946.0</v>
      </c>
      <c r="E1947" s="23" t="s">
        <v>1839</v>
      </c>
      <c r="F1947" s="23" t="s">
        <v>35</v>
      </c>
      <c r="G1947" s="23" t="s">
        <v>3</v>
      </c>
      <c r="I1947" s="23" t="s">
        <v>1823</v>
      </c>
      <c r="J1947" s="15" t="s">
        <v>1824</v>
      </c>
    </row>
    <row r="1948" ht="14.25" customHeight="1">
      <c r="A1948" s="24">
        <v>1947.0</v>
      </c>
      <c r="E1948" s="23" t="s">
        <v>1839</v>
      </c>
      <c r="F1948" s="23" t="s">
        <v>35</v>
      </c>
      <c r="G1948" s="23" t="s">
        <v>3</v>
      </c>
      <c r="I1948" s="23" t="s">
        <v>1823</v>
      </c>
      <c r="J1948" s="15" t="s">
        <v>1824</v>
      </c>
    </row>
    <row r="1949" ht="14.25" customHeight="1">
      <c r="A1949" s="24">
        <v>1948.0</v>
      </c>
      <c r="E1949" s="23" t="s">
        <v>1839</v>
      </c>
      <c r="F1949" s="23" t="s">
        <v>35</v>
      </c>
      <c r="G1949" s="23" t="s">
        <v>3</v>
      </c>
      <c r="I1949" s="23" t="s">
        <v>1823</v>
      </c>
      <c r="J1949" s="15" t="s">
        <v>1824</v>
      </c>
    </row>
    <row r="1950" ht="14.25" customHeight="1">
      <c r="A1950" s="24">
        <v>1949.0</v>
      </c>
      <c r="E1950" s="23" t="s">
        <v>1839</v>
      </c>
      <c r="F1950" s="23" t="s">
        <v>35</v>
      </c>
      <c r="G1950" s="23" t="s">
        <v>3</v>
      </c>
      <c r="I1950" s="23" t="s">
        <v>1823</v>
      </c>
      <c r="J1950" s="15" t="s">
        <v>1824</v>
      </c>
    </row>
    <row r="1951" ht="14.25" customHeight="1">
      <c r="A1951" s="24">
        <v>1950.0</v>
      </c>
      <c r="E1951" s="23" t="s">
        <v>1839</v>
      </c>
      <c r="F1951" s="23" t="s">
        <v>35</v>
      </c>
      <c r="G1951" s="23" t="s">
        <v>3</v>
      </c>
      <c r="I1951" s="23" t="s">
        <v>1823</v>
      </c>
      <c r="J1951" s="15" t="s">
        <v>1824</v>
      </c>
    </row>
    <row r="1952" ht="14.25" customHeight="1">
      <c r="A1952" s="24">
        <v>1951.0</v>
      </c>
      <c r="E1952" s="23" t="s">
        <v>1839</v>
      </c>
      <c r="F1952" s="23" t="s">
        <v>35</v>
      </c>
      <c r="G1952" s="23" t="s">
        <v>3</v>
      </c>
      <c r="I1952" s="23" t="s">
        <v>1823</v>
      </c>
      <c r="J1952" s="15" t="s">
        <v>1824</v>
      </c>
    </row>
    <row r="1953" ht="14.25" customHeight="1">
      <c r="A1953" s="24">
        <v>1952.0</v>
      </c>
      <c r="E1953" s="23" t="s">
        <v>1839</v>
      </c>
      <c r="F1953" s="23" t="s">
        <v>35</v>
      </c>
      <c r="G1953" s="23" t="s">
        <v>3</v>
      </c>
      <c r="I1953" s="23" t="s">
        <v>1823</v>
      </c>
      <c r="J1953" s="15" t="s">
        <v>1824</v>
      </c>
    </row>
    <row r="1954" ht="14.25" customHeight="1">
      <c r="A1954" s="24">
        <v>1953.0</v>
      </c>
      <c r="E1954" s="23" t="s">
        <v>1839</v>
      </c>
      <c r="F1954" s="23" t="s">
        <v>35</v>
      </c>
      <c r="G1954" s="23" t="s">
        <v>3</v>
      </c>
      <c r="I1954" s="23" t="s">
        <v>1823</v>
      </c>
      <c r="J1954" s="15" t="s">
        <v>1824</v>
      </c>
    </row>
    <row r="1955" ht="14.25" customHeight="1">
      <c r="A1955" s="24">
        <v>1954.0</v>
      </c>
      <c r="E1955" s="23" t="s">
        <v>1839</v>
      </c>
      <c r="F1955" s="23" t="s">
        <v>35</v>
      </c>
      <c r="G1955" s="23" t="s">
        <v>3</v>
      </c>
      <c r="I1955" s="23" t="s">
        <v>1823</v>
      </c>
      <c r="J1955" s="15" t="s">
        <v>1824</v>
      </c>
    </row>
    <row r="1956" ht="14.25" customHeight="1">
      <c r="A1956" s="24">
        <v>1955.0</v>
      </c>
      <c r="E1956" s="23" t="s">
        <v>1839</v>
      </c>
      <c r="F1956" s="23" t="s">
        <v>35</v>
      </c>
      <c r="G1956" s="23" t="s">
        <v>3</v>
      </c>
      <c r="I1956" s="23" t="s">
        <v>1823</v>
      </c>
      <c r="J1956" s="15" t="s">
        <v>1824</v>
      </c>
    </row>
    <row r="1957" ht="14.25" customHeight="1">
      <c r="A1957" s="24">
        <v>1956.0</v>
      </c>
      <c r="E1957" s="23" t="s">
        <v>1839</v>
      </c>
      <c r="F1957" s="23" t="s">
        <v>35</v>
      </c>
      <c r="G1957" s="23" t="s">
        <v>3</v>
      </c>
      <c r="I1957" s="23" t="s">
        <v>1823</v>
      </c>
      <c r="J1957" s="15" t="s">
        <v>1824</v>
      </c>
    </row>
    <row r="1958" ht="14.25" customHeight="1">
      <c r="A1958" s="24">
        <v>1957.0</v>
      </c>
      <c r="E1958" s="23" t="s">
        <v>1839</v>
      </c>
      <c r="F1958" s="23" t="s">
        <v>35</v>
      </c>
      <c r="G1958" s="23" t="s">
        <v>3</v>
      </c>
      <c r="I1958" s="23" t="s">
        <v>1823</v>
      </c>
      <c r="J1958" s="15" t="s">
        <v>1824</v>
      </c>
    </row>
    <row r="1959" ht="14.25" customHeight="1">
      <c r="A1959" s="24">
        <v>1958.0</v>
      </c>
      <c r="E1959" s="23" t="s">
        <v>1839</v>
      </c>
      <c r="F1959" s="23" t="s">
        <v>35</v>
      </c>
      <c r="G1959" s="23" t="s">
        <v>3</v>
      </c>
      <c r="I1959" s="23" t="s">
        <v>1823</v>
      </c>
      <c r="J1959" s="15" t="s">
        <v>1824</v>
      </c>
    </row>
    <row r="1960" ht="14.25" customHeight="1">
      <c r="A1960" s="24">
        <v>1959.0</v>
      </c>
      <c r="E1960" s="23" t="s">
        <v>1839</v>
      </c>
      <c r="F1960" s="23" t="s">
        <v>35</v>
      </c>
      <c r="G1960" s="23" t="s">
        <v>3</v>
      </c>
      <c r="I1960" s="23" t="s">
        <v>1823</v>
      </c>
      <c r="J1960" s="15" t="s">
        <v>1824</v>
      </c>
    </row>
    <row r="1961" ht="14.25" customHeight="1">
      <c r="A1961" s="24">
        <v>1960.0</v>
      </c>
      <c r="E1961" s="23" t="s">
        <v>1839</v>
      </c>
      <c r="F1961" s="23" t="s">
        <v>35</v>
      </c>
      <c r="G1961" s="23" t="s">
        <v>3</v>
      </c>
      <c r="I1961" s="23" t="s">
        <v>1823</v>
      </c>
      <c r="J1961" s="15" t="s">
        <v>1824</v>
      </c>
    </row>
    <row r="1962" ht="14.25" customHeight="1">
      <c r="A1962" s="24">
        <v>1961.0</v>
      </c>
      <c r="E1962" s="23" t="s">
        <v>1839</v>
      </c>
      <c r="F1962" s="23" t="s">
        <v>35</v>
      </c>
      <c r="G1962" s="23" t="s">
        <v>3</v>
      </c>
      <c r="I1962" s="23" t="s">
        <v>1823</v>
      </c>
      <c r="J1962" s="15" t="s">
        <v>1824</v>
      </c>
    </row>
    <row r="1963" ht="14.25" customHeight="1">
      <c r="A1963" s="24">
        <v>1962.0</v>
      </c>
      <c r="E1963" s="23" t="s">
        <v>1839</v>
      </c>
      <c r="F1963" s="23" t="s">
        <v>35</v>
      </c>
      <c r="G1963" s="23" t="s">
        <v>3</v>
      </c>
      <c r="I1963" s="23" t="s">
        <v>1823</v>
      </c>
      <c r="J1963" s="15" t="s">
        <v>1824</v>
      </c>
    </row>
    <row r="1964" ht="14.25" customHeight="1">
      <c r="A1964" s="24">
        <v>1963.0</v>
      </c>
      <c r="E1964" s="23" t="s">
        <v>1839</v>
      </c>
      <c r="F1964" s="23" t="s">
        <v>35</v>
      </c>
      <c r="G1964" s="23" t="s">
        <v>3</v>
      </c>
      <c r="I1964" s="23" t="s">
        <v>1823</v>
      </c>
      <c r="J1964" s="15" t="s">
        <v>1824</v>
      </c>
    </row>
    <row r="1965" ht="14.25" customHeight="1">
      <c r="A1965" s="24">
        <v>1964.0</v>
      </c>
      <c r="E1965" s="23" t="s">
        <v>1839</v>
      </c>
      <c r="F1965" s="23" t="s">
        <v>35</v>
      </c>
      <c r="G1965" s="23" t="s">
        <v>3</v>
      </c>
      <c r="I1965" s="23" t="s">
        <v>1823</v>
      </c>
      <c r="J1965" s="15" t="s">
        <v>1824</v>
      </c>
    </row>
    <row r="1966" ht="14.25" customHeight="1">
      <c r="A1966" s="24">
        <v>1965.0</v>
      </c>
      <c r="E1966" s="23" t="s">
        <v>1839</v>
      </c>
      <c r="F1966" s="23" t="s">
        <v>35</v>
      </c>
      <c r="G1966" s="23" t="s">
        <v>3</v>
      </c>
      <c r="I1966" s="23" t="s">
        <v>1823</v>
      </c>
      <c r="J1966" s="15" t="s">
        <v>1824</v>
      </c>
    </row>
    <row r="1967" ht="14.25" customHeight="1">
      <c r="A1967" s="24">
        <v>1966.0</v>
      </c>
      <c r="E1967" s="23" t="s">
        <v>1839</v>
      </c>
      <c r="F1967" s="23" t="s">
        <v>35</v>
      </c>
      <c r="G1967" s="23" t="s">
        <v>3</v>
      </c>
      <c r="I1967" s="23" t="s">
        <v>1823</v>
      </c>
      <c r="J1967" s="15" t="s">
        <v>1824</v>
      </c>
    </row>
    <row r="1968" ht="14.25" customHeight="1">
      <c r="A1968" s="24">
        <v>1967.0</v>
      </c>
      <c r="E1968" s="23" t="s">
        <v>1839</v>
      </c>
      <c r="F1968" s="23" t="s">
        <v>35</v>
      </c>
      <c r="G1968" s="23" t="s">
        <v>3</v>
      </c>
      <c r="I1968" s="23" t="s">
        <v>1823</v>
      </c>
      <c r="J1968" s="15" t="s">
        <v>1824</v>
      </c>
    </row>
    <row r="1969" ht="14.25" customHeight="1">
      <c r="A1969" s="24">
        <v>1968.0</v>
      </c>
      <c r="E1969" s="23" t="s">
        <v>1839</v>
      </c>
      <c r="F1969" s="23" t="s">
        <v>35</v>
      </c>
      <c r="G1969" s="23" t="s">
        <v>3</v>
      </c>
      <c r="I1969" s="23" t="s">
        <v>1823</v>
      </c>
      <c r="J1969" s="15" t="s">
        <v>1824</v>
      </c>
    </row>
    <row r="1970" ht="14.25" customHeight="1">
      <c r="A1970" s="24">
        <v>1969.0</v>
      </c>
      <c r="E1970" s="23" t="s">
        <v>1839</v>
      </c>
      <c r="F1970" s="23" t="s">
        <v>35</v>
      </c>
      <c r="G1970" s="23" t="s">
        <v>3</v>
      </c>
      <c r="I1970" s="23" t="s">
        <v>1823</v>
      </c>
      <c r="J1970" s="15" t="s">
        <v>1824</v>
      </c>
    </row>
    <row r="1971" ht="14.25" customHeight="1">
      <c r="A1971" s="24">
        <v>1970.0</v>
      </c>
      <c r="E1971" s="23" t="s">
        <v>1839</v>
      </c>
      <c r="F1971" s="23" t="s">
        <v>35</v>
      </c>
      <c r="G1971" s="23" t="s">
        <v>3</v>
      </c>
      <c r="I1971" s="23" t="s">
        <v>1823</v>
      </c>
      <c r="J1971" s="15" t="s">
        <v>1824</v>
      </c>
    </row>
    <row r="1972" ht="14.25" customHeight="1">
      <c r="A1972" s="24">
        <v>1971.0</v>
      </c>
      <c r="E1972" s="23" t="s">
        <v>1839</v>
      </c>
      <c r="F1972" s="23" t="s">
        <v>35</v>
      </c>
      <c r="G1972" s="23" t="s">
        <v>3</v>
      </c>
      <c r="I1972" s="23" t="s">
        <v>1823</v>
      </c>
      <c r="J1972" s="15" t="s">
        <v>1824</v>
      </c>
    </row>
    <row r="1973" ht="14.25" customHeight="1">
      <c r="A1973" s="24">
        <v>1972.0</v>
      </c>
      <c r="E1973" s="23" t="s">
        <v>1839</v>
      </c>
      <c r="F1973" s="23" t="s">
        <v>35</v>
      </c>
      <c r="G1973" s="23" t="s">
        <v>3</v>
      </c>
      <c r="I1973" s="23" t="s">
        <v>1823</v>
      </c>
      <c r="J1973" s="15" t="s">
        <v>1824</v>
      </c>
    </row>
    <row r="1974" ht="14.25" customHeight="1">
      <c r="A1974" s="24">
        <v>1973.0</v>
      </c>
      <c r="E1974" s="23" t="s">
        <v>1839</v>
      </c>
      <c r="F1974" s="23" t="s">
        <v>35</v>
      </c>
      <c r="G1974" s="23" t="s">
        <v>3</v>
      </c>
      <c r="I1974" s="23" t="s">
        <v>1823</v>
      </c>
      <c r="J1974" s="15" t="s">
        <v>1824</v>
      </c>
    </row>
    <row r="1975" ht="14.25" customHeight="1">
      <c r="A1975" s="24">
        <v>1974.0</v>
      </c>
      <c r="E1975" s="23" t="s">
        <v>1839</v>
      </c>
      <c r="F1975" s="23" t="s">
        <v>35</v>
      </c>
      <c r="G1975" s="23" t="s">
        <v>3</v>
      </c>
      <c r="I1975" s="23" t="s">
        <v>1823</v>
      </c>
      <c r="J1975" s="15" t="s">
        <v>1824</v>
      </c>
    </row>
    <row r="1976" ht="14.25" customHeight="1">
      <c r="A1976" s="24">
        <v>1975.0</v>
      </c>
      <c r="E1976" s="23" t="s">
        <v>1839</v>
      </c>
      <c r="F1976" s="23" t="s">
        <v>35</v>
      </c>
      <c r="G1976" s="23" t="s">
        <v>3</v>
      </c>
      <c r="I1976" s="23" t="s">
        <v>1823</v>
      </c>
      <c r="J1976" s="15" t="s">
        <v>1824</v>
      </c>
    </row>
    <row r="1977" ht="14.25" customHeight="1">
      <c r="A1977" s="24">
        <v>1976.0</v>
      </c>
      <c r="E1977" s="23" t="s">
        <v>1839</v>
      </c>
      <c r="F1977" s="23" t="s">
        <v>35</v>
      </c>
      <c r="G1977" s="23" t="s">
        <v>3</v>
      </c>
      <c r="I1977" s="23" t="s">
        <v>1823</v>
      </c>
      <c r="J1977" s="15" t="s">
        <v>1824</v>
      </c>
    </row>
    <row r="1978" ht="14.25" customHeight="1">
      <c r="A1978" s="24">
        <v>1977.0</v>
      </c>
      <c r="E1978" s="23" t="s">
        <v>1839</v>
      </c>
      <c r="F1978" s="23" t="s">
        <v>35</v>
      </c>
      <c r="G1978" s="23" t="s">
        <v>3</v>
      </c>
      <c r="I1978" s="23" t="s">
        <v>1823</v>
      </c>
      <c r="J1978" s="15" t="s">
        <v>1824</v>
      </c>
    </row>
    <row r="1979" ht="14.25" customHeight="1">
      <c r="A1979" s="24">
        <v>1978.0</v>
      </c>
      <c r="E1979" s="23" t="s">
        <v>1839</v>
      </c>
      <c r="F1979" s="23" t="s">
        <v>35</v>
      </c>
      <c r="G1979" s="23" t="s">
        <v>3</v>
      </c>
      <c r="I1979" s="23" t="s">
        <v>1823</v>
      </c>
      <c r="J1979" s="15" t="s">
        <v>1824</v>
      </c>
    </row>
    <row r="1980" ht="14.25" customHeight="1">
      <c r="A1980" s="24">
        <v>1979.0</v>
      </c>
      <c r="E1980" s="23" t="s">
        <v>1839</v>
      </c>
      <c r="F1980" s="23" t="s">
        <v>35</v>
      </c>
      <c r="G1980" s="23" t="s">
        <v>3</v>
      </c>
      <c r="I1980" s="23" t="s">
        <v>1823</v>
      </c>
      <c r="J1980" s="15" t="s">
        <v>1824</v>
      </c>
    </row>
    <row r="1981" ht="14.25" customHeight="1">
      <c r="A1981" s="24">
        <v>1980.0</v>
      </c>
      <c r="E1981" s="23" t="s">
        <v>1839</v>
      </c>
      <c r="F1981" s="23" t="s">
        <v>35</v>
      </c>
      <c r="G1981" s="23" t="s">
        <v>3</v>
      </c>
      <c r="I1981" s="23" t="s">
        <v>1823</v>
      </c>
      <c r="J1981" s="15" t="s">
        <v>1824</v>
      </c>
    </row>
    <row r="1982" ht="14.25" customHeight="1">
      <c r="A1982" s="24">
        <v>1981.0</v>
      </c>
      <c r="E1982" s="23" t="s">
        <v>1839</v>
      </c>
      <c r="F1982" s="23" t="s">
        <v>35</v>
      </c>
      <c r="G1982" s="23" t="s">
        <v>3</v>
      </c>
      <c r="I1982" s="23" t="s">
        <v>1823</v>
      </c>
      <c r="J1982" s="15" t="s">
        <v>1824</v>
      </c>
    </row>
    <row r="1983" ht="14.25" customHeight="1">
      <c r="A1983" s="24">
        <v>1982.0</v>
      </c>
      <c r="E1983" s="23" t="s">
        <v>1839</v>
      </c>
      <c r="F1983" s="23" t="s">
        <v>35</v>
      </c>
      <c r="G1983" s="23" t="s">
        <v>3</v>
      </c>
      <c r="I1983" s="23" t="s">
        <v>1823</v>
      </c>
      <c r="J1983" s="15" t="s">
        <v>1824</v>
      </c>
    </row>
    <row r="1984" ht="14.25" customHeight="1">
      <c r="A1984" s="24">
        <v>1983.0</v>
      </c>
      <c r="E1984" s="23" t="s">
        <v>1839</v>
      </c>
      <c r="F1984" s="23" t="s">
        <v>35</v>
      </c>
      <c r="G1984" s="23" t="s">
        <v>3</v>
      </c>
      <c r="I1984" s="23" t="s">
        <v>1823</v>
      </c>
      <c r="J1984" s="15" t="s">
        <v>1824</v>
      </c>
    </row>
    <row r="1985" ht="14.25" customHeight="1">
      <c r="A1985" s="24">
        <v>1984.0</v>
      </c>
      <c r="E1985" s="23" t="s">
        <v>1839</v>
      </c>
      <c r="F1985" s="23" t="s">
        <v>35</v>
      </c>
      <c r="G1985" s="23" t="s">
        <v>3</v>
      </c>
      <c r="I1985" s="23" t="s">
        <v>1823</v>
      </c>
      <c r="J1985" s="15" t="s">
        <v>1824</v>
      </c>
    </row>
    <row r="1986" ht="14.25" customHeight="1">
      <c r="A1986" s="24">
        <v>1985.0</v>
      </c>
      <c r="E1986" s="23" t="s">
        <v>1839</v>
      </c>
      <c r="F1986" s="23" t="s">
        <v>35</v>
      </c>
      <c r="G1986" s="23" t="s">
        <v>3</v>
      </c>
      <c r="I1986" s="23" t="s">
        <v>1823</v>
      </c>
      <c r="J1986" s="15" t="s">
        <v>1824</v>
      </c>
    </row>
    <row r="1987" ht="14.25" customHeight="1">
      <c r="A1987" s="24">
        <v>1986.0</v>
      </c>
      <c r="E1987" s="23" t="s">
        <v>1839</v>
      </c>
      <c r="F1987" s="23" t="s">
        <v>35</v>
      </c>
      <c r="G1987" s="23" t="s">
        <v>3</v>
      </c>
      <c r="I1987" s="23" t="s">
        <v>1823</v>
      </c>
      <c r="J1987" s="15" t="s">
        <v>1824</v>
      </c>
    </row>
    <row r="1988" ht="14.25" customHeight="1">
      <c r="A1988" s="24">
        <v>1987.0</v>
      </c>
      <c r="E1988" s="23" t="s">
        <v>1839</v>
      </c>
      <c r="F1988" s="23" t="s">
        <v>35</v>
      </c>
      <c r="G1988" s="23" t="s">
        <v>3</v>
      </c>
      <c r="I1988" s="23" t="s">
        <v>1823</v>
      </c>
      <c r="J1988" s="15" t="s">
        <v>1824</v>
      </c>
    </row>
    <row r="1989" ht="14.25" customHeight="1">
      <c r="A1989" s="24">
        <v>1988.0</v>
      </c>
      <c r="E1989" s="23" t="s">
        <v>1839</v>
      </c>
      <c r="F1989" s="23" t="s">
        <v>35</v>
      </c>
      <c r="G1989" s="23" t="s">
        <v>3</v>
      </c>
      <c r="I1989" s="23" t="s">
        <v>1823</v>
      </c>
      <c r="J1989" s="15" t="s">
        <v>1824</v>
      </c>
    </row>
    <row r="1990" ht="14.25" customHeight="1">
      <c r="A1990" s="24">
        <v>1989.0</v>
      </c>
      <c r="E1990" s="23" t="s">
        <v>1839</v>
      </c>
      <c r="F1990" s="23" t="s">
        <v>35</v>
      </c>
      <c r="G1990" s="23" t="s">
        <v>3</v>
      </c>
      <c r="I1990" s="23" t="s">
        <v>1823</v>
      </c>
      <c r="J1990" s="15" t="s">
        <v>1824</v>
      </c>
    </row>
    <row r="1991" ht="14.25" customHeight="1">
      <c r="A1991" s="24">
        <v>1990.0</v>
      </c>
      <c r="E1991" s="23" t="s">
        <v>1839</v>
      </c>
      <c r="F1991" s="23" t="s">
        <v>35</v>
      </c>
      <c r="G1991" s="23" t="s">
        <v>3</v>
      </c>
      <c r="I1991" s="23" t="s">
        <v>1823</v>
      </c>
      <c r="J1991" s="15" t="s">
        <v>1824</v>
      </c>
    </row>
    <row r="1992" ht="14.25" customHeight="1">
      <c r="A1992" s="24">
        <v>1991.0</v>
      </c>
      <c r="E1992" s="23" t="s">
        <v>1839</v>
      </c>
      <c r="F1992" s="23" t="s">
        <v>35</v>
      </c>
      <c r="G1992" s="23" t="s">
        <v>3</v>
      </c>
      <c r="I1992" s="23" t="s">
        <v>1823</v>
      </c>
      <c r="J1992" s="15" t="s">
        <v>1824</v>
      </c>
    </row>
    <row r="1993" ht="14.25" customHeight="1">
      <c r="A1993" s="24">
        <v>1992.0</v>
      </c>
      <c r="E1993" s="23" t="s">
        <v>1839</v>
      </c>
      <c r="F1993" s="23" t="s">
        <v>35</v>
      </c>
      <c r="G1993" s="23" t="s">
        <v>3</v>
      </c>
      <c r="I1993" s="23" t="s">
        <v>1823</v>
      </c>
      <c r="J1993" s="15" t="s">
        <v>1824</v>
      </c>
    </row>
    <row r="1994" ht="14.25" customHeight="1">
      <c r="A1994" s="24">
        <v>1993.0</v>
      </c>
      <c r="E1994" s="23" t="s">
        <v>1839</v>
      </c>
      <c r="F1994" s="23" t="s">
        <v>35</v>
      </c>
      <c r="G1994" s="23" t="s">
        <v>3</v>
      </c>
      <c r="I1994" s="23" t="s">
        <v>1823</v>
      </c>
      <c r="J1994" s="15" t="s">
        <v>1824</v>
      </c>
    </row>
    <row r="1995" ht="14.25" customHeight="1">
      <c r="A1995" s="24">
        <v>1994.0</v>
      </c>
      <c r="E1995" s="23" t="s">
        <v>1839</v>
      </c>
      <c r="F1995" s="23" t="s">
        <v>35</v>
      </c>
      <c r="G1995" s="23" t="s">
        <v>3</v>
      </c>
      <c r="I1995" s="23" t="s">
        <v>1823</v>
      </c>
      <c r="J1995" s="15" t="s">
        <v>1824</v>
      </c>
    </row>
    <row r="1996" ht="14.25" customHeight="1">
      <c r="A1996" s="24">
        <v>1995.0</v>
      </c>
      <c r="E1996" s="23" t="s">
        <v>1839</v>
      </c>
      <c r="F1996" s="23" t="s">
        <v>35</v>
      </c>
      <c r="G1996" s="23" t="s">
        <v>3</v>
      </c>
      <c r="I1996" s="23" t="s">
        <v>1823</v>
      </c>
      <c r="J1996" s="15" t="s">
        <v>1824</v>
      </c>
    </row>
    <row r="1997" ht="14.25" customHeight="1">
      <c r="A1997" s="24">
        <v>1996.0</v>
      </c>
      <c r="E1997" s="23" t="s">
        <v>1839</v>
      </c>
      <c r="F1997" s="23" t="s">
        <v>35</v>
      </c>
      <c r="G1997" s="23" t="s">
        <v>3</v>
      </c>
      <c r="I1997" s="23" t="s">
        <v>1823</v>
      </c>
      <c r="J1997" s="15" t="s">
        <v>1824</v>
      </c>
    </row>
    <row r="1998" ht="14.25" customHeight="1">
      <c r="A1998" s="24">
        <v>1997.0</v>
      </c>
      <c r="E1998" s="23" t="s">
        <v>1839</v>
      </c>
      <c r="F1998" s="23" t="s">
        <v>35</v>
      </c>
      <c r="G1998" s="23" t="s">
        <v>3</v>
      </c>
      <c r="I1998" s="23" t="s">
        <v>1823</v>
      </c>
      <c r="J1998" s="15" t="s">
        <v>1824</v>
      </c>
    </row>
    <row r="1999" ht="14.25" customHeight="1">
      <c r="A1999" s="24">
        <v>1998.0</v>
      </c>
      <c r="E1999" s="23" t="s">
        <v>1839</v>
      </c>
      <c r="F1999" s="23" t="s">
        <v>35</v>
      </c>
      <c r="G1999" s="23" t="s">
        <v>3</v>
      </c>
      <c r="I1999" s="23" t="s">
        <v>1823</v>
      </c>
      <c r="J1999" s="15" t="s">
        <v>1824</v>
      </c>
    </row>
    <row r="2000" ht="14.25" customHeight="1">
      <c r="A2000" s="24">
        <v>1999.0</v>
      </c>
      <c r="E2000" s="23" t="s">
        <v>1839</v>
      </c>
      <c r="F2000" s="23" t="s">
        <v>35</v>
      </c>
      <c r="G2000" s="23" t="s">
        <v>3</v>
      </c>
      <c r="I2000" s="23" t="s">
        <v>1823</v>
      </c>
      <c r="J2000" s="15" t="s">
        <v>1824</v>
      </c>
    </row>
    <row r="2001" ht="14.25" customHeight="1">
      <c r="A2001" s="24">
        <v>2000.0</v>
      </c>
      <c r="E2001" s="23" t="s">
        <v>1839</v>
      </c>
      <c r="F2001" s="23" t="s">
        <v>35</v>
      </c>
      <c r="G2001" s="23" t="s">
        <v>3</v>
      </c>
      <c r="I2001" s="23" t="s">
        <v>1823</v>
      </c>
      <c r="J2001" s="15" t="s">
        <v>1824</v>
      </c>
    </row>
    <row r="2002" ht="14.25" customHeight="1">
      <c r="A2002" s="24">
        <v>2001.0</v>
      </c>
      <c r="E2002" s="23" t="s">
        <v>1839</v>
      </c>
      <c r="F2002" s="23" t="s">
        <v>35</v>
      </c>
      <c r="G2002" s="23" t="s">
        <v>3</v>
      </c>
      <c r="I2002" s="23" t="s">
        <v>1823</v>
      </c>
      <c r="J2002" s="15" t="s">
        <v>1824</v>
      </c>
    </row>
    <row r="2003" ht="14.25" customHeight="1">
      <c r="A2003" s="24">
        <v>2002.0</v>
      </c>
      <c r="E2003" s="23" t="s">
        <v>1839</v>
      </c>
      <c r="F2003" s="23" t="s">
        <v>35</v>
      </c>
      <c r="G2003" s="23" t="s">
        <v>3</v>
      </c>
      <c r="I2003" s="23" t="s">
        <v>1823</v>
      </c>
      <c r="J2003" s="15" t="s">
        <v>1824</v>
      </c>
    </row>
    <row r="2004" ht="14.25" customHeight="1">
      <c r="A2004" s="24">
        <v>2003.0</v>
      </c>
      <c r="E2004" s="23" t="s">
        <v>1839</v>
      </c>
      <c r="F2004" s="23" t="s">
        <v>35</v>
      </c>
      <c r="G2004" s="23" t="s">
        <v>3</v>
      </c>
      <c r="I2004" s="23" t="s">
        <v>1823</v>
      </c>
      <c r="J2004" s="15" t="s">
        <v>1824</v>
      </c>
    </row>
    <row r="2005" ht="14.25" customHeight="1">
      <c r="A2005" s="24">
        <v>2004.0</v>
      </c>
      <c r="E2005" s="23" t="s">
        <v>1839</v>
      </c>
      <c r="F2005" s="23" t="s">
        <v>35</v>
      </c>
      <c r="G2005" s="23" t="s">
        <v>3</v>
      </c>
      <c r="I2005" s="23" t="s">
        <v>1823</v>
      </c>
      <c r="J2005" s="15" t="s">
        <v>1824</v>
      </c>
    </row>
    <row r="2006" ht="14.25" customHeight="1">
      <c r="A2006" s="24">
        <v>2005.0</v>
      </c>
      <c r="E2006" s="23" t="s">
        <v>1839</v>
      </c>
      <c r="F2006" s="23" t="s">
        <v>35</v>
      </c>
      <c r="G2006" s="23" t="s">
        <v>3</v>
      </c>
      <c r="I2006" s="23" t="s">
        <v>1823</v>
      </c>
      <c r="J2006" s="15" t="s">
        <v>1824</v>
      </c>
    </row>
    <row r="2007" ht="14.25" customHeight="1">
      <c r="A2007" s="24">
        <v>2006.0</v>
      </c>
      <c r="E2007" s="23" t="s">
        <v>1839</v>
      </c>
      <c r="F2007" s="23" t="s">
        <v>35</v>
      </c>
      <c r="G2007" s="23" t="s">
        <v>3</v>
      </c>
      <c r="I2007" s="23" t="s">
        <v>1823</v>
      </c>
      <c r="J2007" s="15" t="s">
        <v>1824</v>
      </c>
    </row>
    <row r="2008" ht="14.25" customHeight="1">
      <c r="A2008" s="24">
        <v>2007.0</v>
      </c>
      <c r="E2008" s="23" t="s">
        <v>1839</v>
      </c>
      <c r="F2008" s="23" t="s">
        <v>35</v>
      </c>
      <c r="G2008" s="23" t="s">
        <v>3</v>
      </c>
      <c r="I2008" s="23" t="s">
        <v>1823</v>
      </c>
      <c r="J2008" s="15" t="s">
        <v>1824</v>
      </c>
    </row>
    <row r="2009" ht="14.25" customHeight="1">
      <c r="A2009" s="24">
        <v>2008.0</v>
      </c>
      <c r="E2009" s="23" t="s">
        <v>1839</v>
      </c>
      <c r="F2009" s="23" t="s">
        <v>35</v>
      </c>
      <c r="G2009" s="23" t="s">
        <v>3</v>
      </c>
      <c r="I2009" s="23" t="s">
        <v>1823</v>
      </c>
      <c r="J2009" s="15" t="s">
        <v>1824</v>
      </c>
    </row>
    <row r="2010" ht="14.25" customHeight="1">
      <c r="A2010" s="24">
        <v>2009.0</v>
      </c>
      <c r="E2010" s="23" t="s">
        <v>1839</v>
      </c>
      <c r="F2010" s="23" t="s">
        <v>35</v>
      </c>
      <c r="G2010" s="23" t="s">
        <v>3</v>
      </c>
      <c r="I2010" s="23" t="s">
        <v>1823</v>
      </c>
      <c r="J2010" s="15" t="s">
        <v>1824</v>
      </c>
    </row>
    <row r="2011" ht="14.25" customHeight="1">
      <c r="A2011" s="24">
        <v>2010.0</v>
      </c>
      <c r="E2011" s="23" t="s">
        <v>1839</v>
      </c>
      <c r="F2011" s="23" t="s">
        <v>35</v>
      </c>
      <c r="G2011" s="23" t="s">
        <v>3</v>
      </c>
      <c r="I2011" s="23" t="s">
        <v>1823</v>
      </c>
      <c r="J2011" s="15" t="s">
        <v>1824</v>
      </c>
    </row>
    <row r="2012" ht="14.25" customHeight="1">
      <c r="A2012" s="24">
        <v>2011.0</v>
      </c>
      <c r="E2012" s="23" t="s">
        <v>1839</v>
      </c>
      <c r="F2012" s="23" t="s">
        <v>35</v>
      </c>
      <c r="G2012" s="23" t="s">
        <v>3</v>
      </c>
      <c r="I2012" s="23" t="s">
        <v>1823</v>
      </c>
      <c r="J2012" s="15" t="s">
        <v>1824</v>
      </c>
    </row>
    <row r="2013" ht="14.25" customHeight="1">
      <c r="A2013" s="24">
        <v>2012.0</v>
      </c>
      <c r="E2013" s="23" t="s">
        <v>1839</v>
      </c>
      <c r="F2013" s="23" t="s">
        <v>35</v>
      </c>
      <c r="G2013" s="23" t="s">
        <v>3</v>
      </c>
      <c r="I2013" s="23" t="s">
        <v>1823</v>
      </c>
      <c r="J2013" s="15" t="s">
        <v>1824</v>
      </c>
    </row>
    <row r="2014" ht="14.25" customHeight="1">
      <c r="A2014" s="24">
        <v>2013.0</v>
      </c>
      <c r="E2014" s="23" t="s">
        <v>1839</v>
      </c>
      <c r="F2014" s="23" t="s">
        <v>35</v>
      </c>
      <c r="G2014" s="23" t="s">
        <v>3</v>
      </c>
      <c r="I2014" s="23" t="s">
        <v>1823</v>
      </c>
      <c r="J2014" s="15" t="s">
        <v>1824</v>
      </c>
    </row>
    <row r="2015" ht="14.25" customHeight="1">
      <c r="A2015" s="24">
        <v>2014.0</v>
      </c>
      <c r="E2015" s="23" t="s">
        <v>1839</v>
      </c>
      <c r="F2015" s="23" t="s">
        <v>35</v>
      </c>
      <c r="G2015" s="23" t="s">
        <v>3</v>
      </c>
      <c r="I2015" s="23" t="s">
        <v>1823</v>
      </c>
      <c r="J2015" s="15" t="s">
        <v>1824</v>
      </c>
    </row>
    <row r="2016" ht="14.25" customHeight="1">
      <c r="A2016" s="24">
        <v>2015.0</v>
      </c>
      <c r="E2016" s="23" t="s">
        <v>1839</v>
      </c>
      <c r="F2016" s="23" t="s">
        <v>35</v>
      </c>
      <c r="G2016" s="23" t="s">
        <v>3</v>
      </c>
      <c r="I2016" s="23" t="s">
        <v>1823</v>
      </c>
      <c r="J2016" s="15" t="s">
        <v>1824</v>
      </c>
    </row>
    <row r="2017" ht="14.25" customHeight="1">
      <c r="A2017" s="24">
        <v>2016.0</v>
      </c>
      <c r="E2017" s="23" t="s">
        <v>1839</v>
      </c>
      <c r="F2017" s="23" t="s">
        <v>35</v>
      </c>
      <c r="G2017" s="23" t="s">
        <v>3</v>
      </c>
      <c r="I2017" s="23" t="s">
        <v>1823</v>
      </c>
      <c r="J2017" s="15" t="s">
        <v>1824</v>
      </c>
    </row>
    <row r="2018" ht="14.25" customHeight="1">
      <c r="A2018" s="24">
        <v>2017.0</v>
      </c>
      <c r="E2018" s="23" t="s">
        <v>1839</v>
      </c>
      <c r="F2018" s="23" t="s">
        <v>35</v>
      </c>
      <c r="G2018" s="23" t="s">
        <v>3</v>
      </c>
      <c r="I2018" s="23" t="s">
        <v>1823</v>
      </c>
      <c r="J2018" s="15" t="s">
        <v>1824</v>
      </c>
    </row>
    <row r="2019" ht="14.25" customHeight="1">
      <c r="A2019" s="24">
        <v>2018.0</v>
      </c>
      <c r="E2019" s="23" t="s">
        <v>1839</v>
      </c>
      <c r="F2019" s="23" t="s">
        <v>35</v>
      </c>
      <c r="G2019" s="23" t="s">
        <v>3</v>
      </c>
      <c r="I2019" s="23" t="s">
        <v>1823</v>
      </c>
      <c r="J2019" s="15" t="s">
        <v>1824</v>
      </c>
    </row>
    <row r="2020" ht="14.25" customHeight="1">
      <c r="A2020" s="24">
        <v>2019.0</v>
      </c>
      <c r="E2020" s="23" t="s">
        <v>1839</v>
      </c>
      <c r="F2020" s="23" t="s">
        <v>35</v>
      </c>
      <c r="G2020" s="23" t="s">
        <v>3</v>
      </c>
      <c r="I2020" s="23" t="s">
        <v>1823</v>
      </c>
      <c r="J2020" s="15" t="s">
        <v>1824</v>
      </c>
    </row>
    <row r="2021" ht="14.25" customHeight="1">
      <c r="A2021" s="24">
        <v>2020.0</v>
      </c>
      <c r="E2021" s="23" t="s">
        <v>1839</v>
      </c>
      <c r="F2021" s="23" t="s">
        <v>35</v>
      </c>
      <c r="G2021" s="23" t="s">
        <v>3</v>
      </c>
      <c r="I2021" s="23" t="s">
        <v>1823</v>
      </c>
      <c r="J2021" s="15" t="s">
        <v>1824</v>
      </c>
    </row>
    <row r="2022" ht="14.25" customHeight="1">
      <c r="A2022" s="24">
        <v>2021.0</v>
      </c>
      <c r="E2022" s="23" t="s">
        <v>1839</v>
      </c>
      <c r="F2022" s="23" t="s">
        <v>35</v>
      </c>
      <c r="G2022" s="23" t="s">
        <v>3</v>
      </c>
      <c r="I2022" s="23" t="s">
        <v>1823</v>
      </c>
      <c r="J2022" s="15" t="s">
        <v>1824</v>
      </c>
    </row>
    <row r="2023" ht="14.25" customHeight="1">
      <c r="A2023" s="24">
        <v>2022.0</v>
      </c>
      <c r="E2023" s="23" t="s">
        <v>1839</v>
      </c>
      <c r="F2023" s="23" t="s">
        <v>35</v>
      </c>
      <c r="G2023" s="23" t="s">
        <v>3</v>
      </c>
      <c r="I2023" s="23" t="s">
        <v>1823</v>
      </c>
      <c r="J2023" s="15" t="s">
        <v>1824</v>
      </c>
    </row>
    <row r="2024" ht="14.25" customHeight="1">
      <c r="A2024" s="24">
        <v>2023.0</v>
      </c>
      <c r="E2024" s="23" t="s">
        <v>1839</v>
      </c>
      <c r="F2024" s="23" t="s">
        <v>35</v>
      </c>
      <c r="G2024" s="23" t="s">
        <v>3</v>
      </c>
      <c r="I2024" s="23" t="s">
        <v>1823</v>
      </c>
      <c r="J2024" s="15" t="s">
        <v>1824</v>
      </c>
    </row>
    <row r="2025" ht="14.25" customHeight="1">
      <c r="A2025" s="24">
        <v>2024.0</v>
      </c>
      <c r="E2025" s="23" t="s">
        <v>1839</v>
      </c>
      <c r="F2025" s="23" t="s">
        <v>35</v>
      </c>
      <c r="G2025" s="23" t="s">
        <v>3</v>
      </c>
      <c r="I2025" s="23" t="s">
        <v>1823</v>
      </c>
      <c r="J2025" s="15" t="s">
        <v>1824</v>
      </c>
    </row>
    <row r="2026" ht="14.25" customHeight="1">
      <c r="A2026" s="24">
        <v>2025.0</v>
      </c>
      <c r="E2026" s="23" t="s">
        <v>1839</v>
      </c>
      <c r="F2026" s="23" t="s">
        <v>35</v>
      </c>
      <c r="G2026" s="23" t="s">
        <v>3</v>
      </c>
      <c r="I2026" s="23" t="s">
        <v>1823</v>
      </c>
      <c r="J2026" s="15" t="s">
        <v>1824</v>
      </c>
    </row>
    <row r="2027" ht="14.25" customHeight="1">
      <c r="A2027" s="24">
        <v>2026.0</v>
      </c>
      <c r="E2027" s="23" t="s">
        <v>1839</v>
      </c>
      <c r="F2027" s="23" t="s">
        <v>35</v>
      </c>
      <c r="G2027" s="23" t="s">
        <v>3</v>
      </c>
      <c r="I2027" s="23" t="s">
        <v>1823</v>
      </c>
      <c r="J2027" s="15" t="s">
        <v>1824</v>
      </c>
    </row>
    <row r="2028" ht="14.25" customHeight="1">
      <c r="A2028" s="24">
        <v>2027.0</v>
      </c>
      <c r="E2028" s="23" t="s">
        <v>1839</v>
      </c>
      <c r="F2028" s="23" t="s">
        <v>35</v>
      </c>
      <c r="G2028" s="23" t="s">
        <v>3</v>
      </c>
      <c r="I2028" s="23" t="s">
        <v>1823</v>
      </c>
      <c r="J2028" s="15" t="s">
        <v>1824</v>
      </c>
    </row>
    <row r="2029" ht="14.25" customHeight="1">
      <c r="A2029" s="24">
        <v>2028.0</v>
      </c>
      <c r="E2029" s="23" t="s">
        <v>1839</v>
      </c>
      <c r="F2029" s="23" t="s">
        <v>35</v>
      </c>
      <c r="G2029" s="23" t="s">
        <v>3</v>
      </c>
      <c r="I2029" s="23" t="s">
        <v>1823</v>
      </c>
      <c r="J2029" s="15" t="s">
        <v>1824</v>
      </c>
    </row>
    <row r="2030" ht="14.25" customHeight="1">
      <c r="A2030" s="24">
        <v>2029.0</v>
      </c>
      <c r="E2030" s="23" t="s">
        <v>1839</v>
      </c>
      <c r="F2030" s="23" t="s">
        <v>35</v>
      </c>
      <c r="G2030" s="23" t="s">
        <v>3</v>
      </c>
      <c r="I2030" s="23" t="s">
        <v>1823</v>
      </c>
      <c r="J2030" s="15" t="s">
        <v>1824</v>
      </c>
    </row>
    <row r="2031" ht="14.25" customHeight="1">
      <c r="A2031" s="24">
        <v>2030.0</v>
      </c>
      <c r="E2031" s="23" t="s">
        <v>1839</v>
      </c>
      <c r="F2031" s="23" t="s">
        <v>35</v>
      </c>
      <c r="G2031" s="23" t="s">
        <v>3</v>
      </c>
      <c r="I2031" s="23" t="s">
        <v>1823</v>
      </c>
      <c r="J2031" s="15" t="s">
        <v>1824</v>
      </c>
    </row>
    <row r="2032" ht="14.25" customHeight="1">
      <c r="A2032" s="24">
        <v>2031.0</v>
      </c>
      <c r="E2032" s="23" t="s">
        <v>1839</v>
      </c>
      <c r="F2032" s="23" t="s">
        <v>35</v>
      </c>
      <c r="G2032" s="23" t="s">
        <v>3</v>
      </c>
      <c r="I2032" s="23" t="s">
        <v>1823</v>
      </c>
      <c r="J2032" s="15" t="s">
        <v>1824</v>
      </c>
    </row>
    <row r="2033" ht="14.25" customHeight="1">
      <c r="A2033" s="24">
        <v>2032.0</v>
      </c>
      <c r="E2033" s="23" t="s">
        <v>1839</v>
      </c>
      <c r="F2033" s="23" t="s">
        <v>35</v>
      </c>
      <c r="G2033" s="23" t="s">
        <v>3</v>
      </c>
      <c r="I2033" s="23" t="s">
        <v>1823</v>
      </c>
      <c r="J2033" s="15" t="s">
        <v>1824</v>
      </c>
    </row>
    <row r="2034" ht="14.25" customHeight="1">
      <c r="A2034" s="24">
        <v>2033.0</v>
      </c>
      <c r="E2034" s="23" t="s">
        <v>1839</v>
      </c>
      <c r="F2034" s="23" t="s">
        <v>35</v>
      </c>
      <c r="G2034" s="23" t="s">
        <v>3</v>
      </c>
      <c r="I2034" s="23" t="s">
        <v>1823</v>
      </c>
      <c r="J2034" s="15" t="s">
        <v>1824</v>
      </c>
    </row>
    <row r="2035" ht="14.25" customHeight="1">
      <c r="A2035" s="24">
        <v>2034.0</v>
      </c>
      <c r="E2035" s="23" t="s">
        <v>1839</v>
      </c>
      <c r="F2035" s="23" t="s">
        <v>35</v>
      </c>
      <c r="G2035" s="23" t="s">
        <v>3</v>
      </c>
      <c r="I2035" s="23" t="s">
        <v>1823</v>
      </c>
      <c r="J2035" s="15" t="s">
        <v>1824</v>
      </c>
    </row>
    <row r="2036" ht="14.25" customHeight="1">
      <c r="A2036" s="24">
        <v>2035.0</v>
      </c>
      <c r="E2036" s="23" t="s">
        <v>1839</v>
      </c>
      <c r="F2036" s="23" t="s">
        <v>35</v>
      </c>
      <c r="G2036" s="23" t="s">
        <v>3</v>
      </c>
      <c r="I2036" s="23" t="s">
        <v>1823</v>
      </c>
      <c r="J2036" s="15" t="s">
        <v>1824</v>
      </c>
    </row>
    <row r="2037" ht="14.25" customHeight="1">
      <c r="A2037" s="24">
        <v>2036.0</v>
      </c>
      <c r="E2037" s="23" t="s">
        <v>1839</v>
      </c>
      <c r="F2037" s="23" t="s">
        <v>35</v>
      </c>
      <c r="G2037" s="23" t="s">
        <v>3</v>
      </c>
      <c r="I2037" s="23" t="s">
        <v>1823</v>
      </c>
      <c r="J2037" s="15" t="s">
        <v>1824</v>
      </c>
    </row>
    <row r="2038" ht="14.25" customHeight="1">
      <c r="A2038" s="24">
        <v>2037.0</v>
      </c>
      <c r="E2038" s="23" t="s">
        <v>1839</v>
      </c>
      <c r="F2038" s="23" t="s">
        <v>35</v>
      </c>
      <c r="G2038" s="23" t="s">
        <v>3</v>
      </c>
      <c r="I2038" s="23" t="s">
        <v>1823</v>
      </c>
      <c r="J2038" s="15" t="s">
        <v>1824</v>
      </c>
    </row>
    <row r="2039" ht="14.25" customHeight="1">
      <c r="A2039" s="24">
        <v>2038.0</v>
      </c>
      <c r="E2039" s="23" t="s">
        <v>1839</v>
      </c>
      <c r="F2039" s="23" t="s">
        <v>35</v>
      </c>
      <c r="G2039" s="23" t="s">
        <v>3</v>
      </c>
      <c r="I2039" s="23" t="s">
        <v>1823</v>
      </c>
      <c r="J2039" s="15" t="s">
        <v>1824</v>
      </c>
    </row>
    <row r="2040" ht="14.25" customHeight="1">
      <c r="A2040" s="24">
        <v>2039.0</v>
      </c>
      <c r="E2040" s="23" t="s">
        <v>1839</v>
      </c>
      <c r="F2040" s="23" t="s">
        <v>35</v>
      </c>
      <c r="G2040" s="23" t="s">
        <v>3</v>
      </c>
      <c r="I2040" s="23" t="s">
        <v>1823</v>
      </c>
      <c r="J2040" s="15" t="s">
        <v>1824</v>
      </c>
    </row>
    <row r="2041" ht="14.25" customHeight="1">
      <c r="A2041" s="24">
        <v>2040.0</v>
      </c>
      <c r="E2041" s="23" t="s">
        <v>1839</v>
      </c>
      <c r="F2041" s="23" t="s">
        <v>35</v>
      </c>
      <c r="G2041" s="23" t="s">
        <v>3</v>
      </c>
      <c r="I2041" s="23" t="s">
        <v>1823</v>
      </c>
      <c r="J2041" s="15" t="s">
        <v>1824</v>
      </c>
    </row>
    <row r="2042" ht="14.25" customHeight="1">
      <c r="A2042" s="24">
        <v>2041.0</v>
      </c>
      <c r="E2042" s="23" t="s">
        <v>1839</v>
      </c>
      <c r="F2042" s="23" t="s">
        <v>35</v>
      </c>
      <c r="G2042" s="23" t="s">
        <v>3</v>
      </c>
      <c r="I2042" s="23" t="s">
        <v>1823</v>
      </c>
      <c r="J2042" s="15" t="s">
        <v>1824</v>
      </c>
    </row>
    <row r="2043" ht="14.25" customHeight="1">
      <c r="A2043" s="24">
        <v>2042.0</v>
      </c>
      <c r="E2043" s="23" t="s">
        <v>1839</v>
      </c>
      <c r="F2043" s="23" t="s">
        <v>35</v>
      </c>
      <c r="G2043" s="23" t="s">
        <v>3</v>
      </c>
      <c r="I2043" s="23" t="s">
        <v>1823</v>
      </c>
      <c r="J2043" s="15" t="s">
        <v>1824</v>
      </c>
    </row>
    <row r="2044" ht="14.25" customHeight="1">
      <c r="A2044" s="24">
        <v>2043.0</v>
      </c>
      <c r="E2044" s="23" t="s">
        <v>1839</v>
      </c>
      <c r="F2044" s="23" t="s">
        <v>35</v>
      </c>
      <c r="G2044" s="23" t="s">
        <v>3</v>
      </c>
      <c r="I2044" s="23" t="s">
        <v>1823</v>
      </c>
      <c r="J2044" s="15" t="s">
        <v>1824</v>
      </c>
    </row>
    <row r="2045" ht="14.25" customHeight="1">
      <c r="A2045" s="24">
        <v>2044.0</v>
      </c>
      <c r="E2045" s="23" t="s">
        <v>1839</v>
      </c>
      <c r="F2045" s="23" t="s">
        <v>35</v>
      </c>
      <c r="G2045" s="23" t="s">
        <v>3</v>
      </c>
      <c r="I2045" s="23" t="s">
        <v>1823</v>
      </c>
      <c r="J2045" s="15" t="s">
        <v>1824</v>
      </c>
    </row>
    <row r="2046" ht="14.25" customHeight="1">
      <c r="A2046" s="24">
        <v>2045.0</v>
      </c>
      <c r="E2046" s="23" t="s">
        <v>1839</v>
      </c>
      <c r="F2046" s="23" t="s">
        <v>35</v>
      </c>
      <c r="G2046" s="23" t="s">
        <v>3</v>
      </c>
      <c r="I2046" s="23" t="s">
        <v>1823</v>
      </c>
      <c r="J2046" s="15" t="s">
        <v>1824</v>
      </c>
    </row>
    <row r="2047" ht="14.25" customHeight="1">
      <c r="A2047" s="24">
        <v>2046.0</v>
      </c>
      <c r="E2047" s="23" t="s">
        <v>1839</v>
      </c>
      <c r="F2047" s="23" t="s">
        <v>35</v>
      </c>
      <c r="G2047" s="23" t="s">
        <v>3</v>
      </c>
      <c r="I2047" s="23" t="s">
        <v>1823</v>
      </c>
      <c r="J2047" s="15" t="s">
        <v>1824</v>
      </c>
    </row>
    <row r="2048" ht="14.25" customHeight="1">
      <c r="A2048" s="24">
        <v>2047.0</v>
      </c>
      <c r="E2048" s="23" t="s">
        <v>1839</v>
      </c>
      <c r="F2048" s="23" t="s">
        <v>35</v>
      </c>
      <c r="G2048" s="23" t="s">
        <v>3</v>
      </c>
      <c r="I2048" s="23" t="s">
        <v>1823</v>
      </c>
      <c r="J2048" s="15" t="s">
        <v>1824</v>
      </c>
    </row>
    <row r="2049" ht="14.25" customHeight="1">
      <c r="A2049" s="24">
        <v>2048.0</v>
      </c>
      <c r="E2049" s="23" t="s">
        <v>1839</v>
      </c>
      <c r="F2049" s="23" t="s">
        <v>35</v>
      </c>
      <c r="G2049" s="23" t="s">
        <v>3</v>
      </c>
      <c r="I2049" s="23" t="s">
        <v>1823</v>
      </c>
      <c r="J2049" s="15" t="s">
        <v>1824</v>
      </c>
    </row>
    <row r="2050" ht="14.25" customHeight="1">
      <c r="A2050" s="24">
        <v>2049.0</v>
      </c>
      <c r="E2050" s="23" t="s">
        <v>1839</v>
      </c>
      <c r="F2050" s="23" t="s">
        <v>35</v>
      </c>
      <c r="G2050" s="23" t="s">
        <v>3</v>
      </c>
      <c r="I2050" s="23" t="s">
        <v>1823</v>
      </c>
      <c r="J2050" s="15" t="s">
        <v>1824</v>
      </c>
    </row>
    <row r="2051" ht="14.25" customHeight="1">
      <c r="A2051" s="24">
        <v>2050.0</v>
      </c>
      <c r="E2051" s="23" t="s">
        <v>1839</v>
      </c>
      <c r="F2051" s="23" t="s">
        <v>35</v>
      </c>
      <c r="G2051" s="23" t="s">
        <v>3</v>
      </c>
      <c r="I2051" s="23" t="s">
        <v>1823</v>
      </c>
      <c r="J2051" s="15" t="s">
        <v>1824</v>
      </c>
    </row>
    <row r="2052" ht="14.25" customHeight="1">
      <c r="A2052" s="24">
        <v>2051.0</v>
      </c>
      <c r="E2052" s="23" t="s">
        <v>1840</v>
      </c>
      <c r="F2052" s="23" t="s">
        <v>35</v>
      </c>
      <c r="G2052" s="23" t="s">
        <v>3</v>
      </c>
      <c r="I2052" s="23" t="s">
        <v>1823</v>
      </c>
      <c r="J2052" s="15" t="s">
        <v>1824</v>
      </c>
    </row>
    <row r="2053" ht="14.25" customHeight="1">
      <c r="A2053" s="24">
        <v>2052.0</v>
      </c>
      <c r="E2053" s="23" t="s">
        <v>1840</v>
      </c>
      <c r="F2053" s="23" t="s">
        <v>35</v>
      </c>
      <c r="G2053" s="23" t="s">
        <v>3</v>
      </c>
      <c r="I2053" s="23" t="s">
        <v>1823</v>
      </c>
      <c r="J2053" s="15" t="s">
        <v>1824</v>
      </c>
    </row>
    <row r="2054" ht="14.25" customHeight="1">
      <c r="A2054" s="24">
        <v>2053.0</v>
      </c>
      <c r="E2054" s="23" t="s">
        <v>1840</v>
      </c>
      <c r="F2054" s="23" t="s">
        <v>35</v>
      </c>
      <c r="G2054" s="23" t="s">
        <v>3</v>
      </c>
      <c r="I2054" s="23" t="s">
        <v>1823</v>
      </c>
      <c r="J2054" s="15" t="s">
        <v>1824</v>
      </c>
    </row>
    <row r="2055" ht="14.25" customHeight="1">
      <c r="A2055" s="24">
        <v>2054.0</v>
      </c>
      <c r="E2055" s="23" t="s">
        <v>1840</v>
      </c>
      <c r="F2055" s="23" t="s">
        <v>35</v>
      </c>
      <c r="G2055" s="23" t="s">
        <v>3</v>
      </c>
      <c r="I2055" s="23" t="s">
        <v>1823</v>
      </c>
      <c r="J2055" s="15" t="s">
        <v>1824</v>
      </c>
    </row>
    <row r="2056" ht="14.25" customHeight="1">
      <c r="A2056" s="24">
        <v>2055.0</v>
      </c>
      <c r="E2056" s="23" t="s">
        <v>1840</v>
      </c>
      <c r="F2056" s="23" t="s">
        <v>35</v>
      </c>
      <c r="G2056" s="23" t="s">
        <v>3</v>
      </c>
      <c r="I2056" s="23" t="s">
        <v>1823</v>
      </c>
      <c r="J2056" s="15" t="s">
        <v>1824</v>
      </c>
    </row>
    <row r="2057" ht="14.25" customHeight="1">
      <c r="A2057" s="24">
        <v>2056.0</v>
      </c>
      <c r="E2057" s="23" t="s">
        <v>1840</v>
      </c>
      <c r="F2057" s="23" t="s">
        <v>35</v>
      </c>
      <c r="G2057" s="23" t="s">
        <v>3</v>
      </c>
      <c r="I2057" s="23" t="s">
        <v>1823</v>
      </c>
      <c r="J2057" s="15" t="s">
        <v>1824</v>
      </c>
    </row>
    <row r="2058" ht="14.25" customHeight="1">
      <c r="A2058" s="24">
        <v>2057.0</v>
      </c>
      <c r="E2058" s="23" t="s">
        <v>1840</v>
      </c>
      <c r="F2058" s="23" t="s">
        <v>35</v>
      </c>
      <c r="G2058" s="23" t="s">
        <v>3</v>
      </c>
      <c r="I2058" s="23" t="s">
        <v>1823</v>
      </c>
      <c r="J2058" s="15" t="s">
        <v>1824</v>
      </c>
    </row>
    <row r="2059" ht="14.25" customHeight="1">
      <c r="A2059" s="24">
        <v>2058.0</v>
      </c>
      <c r="E2059" s="23" t="s">
        <v>1840</v>
      </c>
      <c r="F2059" s="23" t="s">
        <v>35</v>
      </c>
      <c r="G2059" s="23" t="s">
        <v>3</v>
      </c>
      <c r="I2059" s="23" t="s">
        <v>1823</v>
      </c>
      <c r="J2059" s="15" t="s">
        <v>1824</v>
      </c>
    </row>
    <row r="2060" ht="14.25" customHeight="1">
      <c r="A2060" s="24">
        <v>2059.0</v>
      </c>
      <c r="E2060" s="23" t="s">
        <v>1840</v>
      </c>
      <c r="F2060" s="23" t="s">
        <v>35</v>
      </c>
      <c r="G2060" s="23" t="s">
        <v>3</v>
      </c>
      <c r="I2060" s="23" t="s">
        <v>1823</v>
      </c>
      <c r="J2060" s="15" t="s">
        <v>1824</v>
      </c>
    </row>
    <row r="2061" ht="14.25" customHeight="1">
      <c r="A2061" s="24">
        <v>2060.0</v>
      </c>
      <c r="E2061" s="23" t="s">
        <v>1840</v>
      </c>
      <c r="F2061" s="23" t="s">
        <v>35</v>
      </c>
      <c r="G2061" s="23" t="s">
        <v>3</v>
      </c>
      <c r="I2061" s="23" t="s">
        <v>1823</v>
      </c>
      <c r="J2061" s="15" t="s">
        <v>1824</v>
      </c>
    </row>
    <row r="2062" ht="14.25" customHeight="1">
      <c r="A2062" s="24">
        <v>2061.0</v>
      </c>
      <c r="E2062" s="23" t="s">
        <v>1840</v>
      </c>
      <c r="F2062" s="23" t="s">
        <v>35</v>
      </c>
      <c r="G2062" s="23" t="s">
        <v>3</v>
      </c>
      <c r="I2062" s="23" t="s">
        <v>1823</v>
      </c>
      <c r="J2062" s="15" t="s">
        <v>1824</v>
      </c>
    </row>
    <row r="2063" ht="14.25" customHeight="1">
      <c r="A2063" s="24">
        <v>2062.0</v>
      </c>
      <c r="E2063" s="23" t="s">
        <v>1840</v>
      </c>
      <c r="F2063" s="23" t="s">
        <v>35</v>
      </c>
      <c r="G2063" s="23" t="s">
        <v>3</v>
      </c>
      <c r="I2063" s="23" t="s">
        <v>1823</v>
      </c>
      <c r="J2063" s="15" t="s">
        <v>1824</v>
      </c>
    </row>
    <row r="2064" ht="14.25" customHeight="1">
      <c r="A2064" s="24">
        <v>2063.0</v>
      </c>
      <c r="E2064" s="23" t="s">
        <v>1840</v>
      </c>
      <c r="F2064" s="23" t="s">
        <v>35</v>
      </c>
      <c r="G2064" s="23" t="s">
        <v>3</v>
      </c>
      <c r="I2064" s="23" t="s">
        <v>1823</v>
      </c>
      <c r="J2064" s="15" t="s">
        <v>1824</v>
      </c>
    </row>
    <row r="2065" ht="14.25" customHeight="1">
      <c r="A2065" s="24">
        <v>2064.0</v>
      </c>
      <c r="E2065" s="23" t="s">
        <v>1840</v>
      </c>
      <c r="F2065" s="23" t="s">
        <v>35</v>
      </c>
      <c r="G2065" s="23" t="s">
        <v>3</v>
      </c>
      <c r="I2065" s="23" t="s">
        <v>1823</v>
      </c>
      <c r="J2065" s="15" t="s">
        <v>1824</v>
      </c>
    </row>
    <row r="2066" ht="14.25" customHeight="1">
      <c r="A2066" s="24">
        <v>2065.0</v>
      </c>
      <c r="E2066" s="23" t="s">
        <v>1840</v>
      </c>
      <c r="F2066" s="23" t="s">
        <v>35</v>
      </c>
      <c r="G2066" s="23" t="s">
        <v>3</v>
      </c>
      <c r="I2066" s="23" t="s">
        <v>1823</v>
      </c>
      <c r="J2066" s="15" t="s">
        <v>1824</v>
      </c>
    </row>
    <row r="2067" ht="14.25" customHeight="1">
      <c r="A2067" s="24">
        <v>2066.0</v>
      </c>
      <c r="E2067" s="23" t="s">
        <v>1840</v>
      </c>
      <c r="F2067" s="23" t="s">
        <v>35</v>
      </c>
      <c r="G2067" s="23" t="s">
        <v>3</v>
      </c>
      <c r="I2067" s="23" t="s">
        <v>1823</v>
      </c>
      <c r="J2067" s="15" t="s">
        <v>1824</v>
      </c>
    </row>
    <row r="2068" ht="14.25" customHeight="1">
      <c r="A2068" s="24">
        <v>2067.0</v>
      </c>
      <c r="E2068" s="23" t="s">
        <v>1840</v>
      </c>
      <c r="F2068" s="23" t="s">
        <v>35</v>
      </c>
      <c r="G2068" s="23" t="s">
        <v>3</v>
      </c>
      <c r="I2068" s="23" t="s">
        <v>1823</v>
      </c>
      <c r="J2068" s="15" t="s">
        <v>1824</v>
      </c>
    </row>
    <row r="2069" ht="14.25" customHeight="1">
      <c r="A2069" s="24">
        <v>2068.0</v>
      </c>
      <c r="E2069" s="23" t="s">
        <v>1840</v>
      </c>
      <c r="F2069" s="23" t="s">
        <v>35</v>
      </c>
      <c r="G2069" s="23" t="s">
        <v>3</v>
      </c>
      <c r="I2069" s="23" t="s">
        <v>1823</v>
      </c>
      <c r="J2069" s="15" t="s">
        <v>1824</v>
      </c>
    </row>
    <row r="2070" ht="14.25" customHeight="1">
      <c r="A2070" s="24">
        <v>2069.0</v>
      </c>
      <c r="E2070" s="23" t="s">
        <v>1840</v>
      </c>
      <c r="F2070" s="23" t="s">
        <v>35</v>
      </c>
      <c r="G2070" s="23" t="s">
        <v>3</v>
      </c>
      <c r="I2070" s="23" t="s">
        <v>1823</v>
      </c>
      <c r="J2070" s="15" t="s">
        <v>1824</v>
      </c>
    </row>
    <row r="2071" ht="14.25" customHeight="1">
      <c r="A2071" s="24">
        <v>2070.0</v>
      </c>
      <c r="E2071" s="23" t="s">
        <v>1840</v>
      </c>
      <c r="F2071" s="23" t="s">
        <v>35</v>
      </c>
      <c r="G2071" s="23" t="s">
        <v>3</v>
      </c>
      <c r="I2071" s="23" t="s">
        <v>1823</v>
      </c>
      <c r="J2071" s="15" t="s">
        <v>1824</v>
      </c>
    </row>
    <row r="2072" ht="14.25" customHeight="1">
      <c r="A2072" s="24">
        <v>2071.0</v>
      </c>
      <c r="E2072" s="23" t="s">
        <v>1840</v>
      </c>
      <c r="F2072" s="23" t="s">
        <v>35</v>
      </c>
      <c r="G2072" s="23" t="s">
        <v>3</v>
      </c>
      <c r="I2072" s="23" t="s">
        <v>1823</v>
      </c>
      <c r="J2072" s="15" t="s">
        <v>1824</v>
      </c>
    </row>
    <row r="2073" ht="14.25" customHeight="1">
      <c r="A2073" s="24">
        <v>2072.0</v>
      </c>
      <c r="E2073" s="23" t="s">
        <v>1840</v>
      </c>
      <c r="F2073" s="23" t="s">
        <v>35</v>
      </c>
      <c r="G2073" s="23" t="s">
        <v>3</v>
      </c>
      <c r="I2073" s="23" t="s">
        <v>1823</v>
      </c>
      <c r="J2073" s="15" t="s">
        <v>1824</v>
      </c>
    </row>
    <row r="2074" ht="14.25" customHeight="1">
      <c r="A2074" s="24">
        <v>2073.0</v>
      </c>
      <c r="E2074" s="23" t="s">
        <v>1840</v>
      </c>
      <c r="F2074" s="23" t="s">
        <v>35</v>
      </c>
      <c r="G2074" s="23" t="s">
        <v>3</v>
      </c>
      <c r="I2074" s="23" t="s">
        <v>1823</v>
      </c>
      <c r="J2074" s="15" t="s">
        <v>1824</v>
      </c>
    </row>
    <row r="2075" ht="14.25" customHeight="1">
      <c r="A2075" s="24">
        <v>2074.0</v>
      </c>
      <c r="E2075" s="23" t="s">
        <v>1840</v>
      </c>
      <c r="F2075" s="23" t="s">
        <v>35</v>
      </c>
      <c r="G2075" s="23" t="s">
        <v>3</v>
      </c>
      <c r="I2075" s="23" t="s">
        <v>1823</v>
      </c>
      <c r="J2075" s="15" t="s">
        <v>1824</v>
      </c>
    </row>
    <row r="2076" ht="14.25" customHeight="1">
      <c r="A2076" s="24">
        <v>2075.0</v>
      </c>
      <c r="E2076" s="23" t="s">
        <v>1840</v>
      </c>
      <c r="F2076" s="23" t="s">
        <v>35</v>
      </c>
      <c r="G2076" s="23" t="s">
        <v>3</v>
      </c>
      <c r="I2076" s="23" t="s">
        <v>1823</v>
      </c>
      <c r="J2076" s="15" t="s">
        <v>1824</v>
      </c>
    </row>
    <row r="2077" ht="14.25" customHeight="1">
      <c r="A2077" s="24">
        <v>2076.0</v>
      </c>
      <c r="E2077" s="23" t="s">
        <v>1840</v>
      </c>
      <c r="F2077" s="23" t="s">
        <v>35</v>
      </c>
      <c r="G2077" s="23" t="s">
        <v>3</v>
      </c>
      <c r="I2077" s="23" t="s">
        <v>1823</v>
      </c>
      <c r="J2077" s="15" t="s">
        <v>1824</v>
      </c>
    </row>
    <row r="2078" ht="14.25" customHeight="1">
      <c r="A2078" s="24">
        <v>2077.0</v>
      </c>
      <c r="E2078" s="23" t="s">
        <v>1840</v>
      </c>
      <c r="F2078" s="23" t="s">
        <v>35</v>
      </c>
      <c r="G2078" s="23" t="s">
        <v>3</v>
      </c>
      <c r="I2078" s="23" t="s">
        <v>1823</v>
      </c>
      <c r="J2078" s="15" t="s">
        <v>1824</v>
      </c>
    </row>
    <row r="2079" ht="14.25" customHeight="1">
      <c r="A2079" s="24">
        <v>2078.0</v>
      </c>
      <c r="E2079" s="23" t="s">
        <v>1840</v>
      </c>
      <c r="F2079" s="23" t="s">
        <v>35</v>
      </c>
      <c r="G2079" s="23" t="s">
        <v>3</v>
      </c>
      <c r="I2079" s="23" t="s">
        <v>1823</v>
      </c>
      <c r="J2079" s="15" t="s">
        <v>1824</v>
      </c>
    </row>
    <row r="2080" ht="14.25" customHeight="1">
      <c r="A2080" s="24">
        <v>2079.0</v>
      </c>
      <c r="E2080" s="23" t="s">
        <v>1840</v>
      </c>
      <c r="F2080" s="23" t="s">
        <v>35</v>
      </c>
      <c r="G2080" s="23" t="s">
        <v>3</v>
      </c>
      <c r="I2080" s="23" t="s">
        <v>1823</v>
      </c>
      <c r="J2080" s="15" t="s">
        <v>1824</v>
      </c>
    </row>
    <row r="2081" ht="14.25" customHeight="1">
      <c r="A2081" s="24">
        <v>2080.0</v>
      </c>
      <c r="E2081" s="23" t="s">
        <v>1840</v>
      </c>
      <c r="F2081" s="23" t="s">
        <v>35</v>
      </c>
      <c r="G2081" s="23" t="s">
        <v>3</v>
      </c>
      <c r="I2081" s="23" t="s">
        <v>1823</v>
      </c>
      <c r="J2081" s="15" t="s">
        <v>1824</v>
      </c>
    </row>
    <row r="2082" ht="14.25" customHeight="1">
      <c r="A2082" s="24">
        <v>2081.0</v>
      </c>
      <c r="E2082" s="23" t="s">
        <v>1840</v>
      </c>
      <c r="F2082" s="23" t="s">
        <v>35</v>
      </c>
      <c r="G2082" s="23" t="s">
        <v>3</v>
      </c>
      <c r="I2082" s="23" t="s">
        <v>1823</v>
      </c>
      <c r="J2082" s="15" t="s">
        <v>1824</v>
      </c>
    </row>
    <row r="2083" ht="14.25" customHeight="1">
      <c r="A2083" s="24">
        <v>2082.0</v>
      </c>
      <c r="E2083" s="23" t="s">
        <v>1840</v>
      </c>
      <c r="F2083" s="23" t="s">
        <v>35</v>
      </c>
      <c r="G2083" s="23" t="s">
        <v>3</v>
      </c>
      <c r="I2083" s="23" t="s">
        <v>1823</v>
      </c>
      <c r="J2083" s="15" t="s">
        <v>1824</v>
      </c>
    </row>
    <row r="2084" ht="14.25" customHeight="1">
      <c r="A2084" s="24">
        <v>2083.0</v>
      </c>
      <c r="E2084" s="23" t="s">
        <v>1840</v>
      </c>
      <c r="F2084" s="23" t="s">
        <v>35</v>
      </c>
      <c r="G2084" s="23" t="s">
        <v>3</v>
      </c>
      <c r="I2084" s="23" t="s">
        <v>1823</v>
      </c>
      <c r="J2084" s="15" t="s">
        <v>1824</v>
      </c>
    </row>
    <row r="2085" ht="14.25" customHeight="1">
      <c r="A2085" s="24">
        <v>2084.0</v>
      </c>
      <c r="E2085" s="23" t="s">
        <v>1840</v>
      </c>
      <c r="F2085" s="23" t="s">
        <v>35</v>
      </c>
      <c r="G2085" s="23" t="s">
        <v>3</v>
      </c>
      <c r="I2085" s="23" t="s">
        <v>1823</v>
      </c>
      <c r="J2085" s="15" t="s">
        <v>1824</v>
      </c>
    </row>
    <row r="2086" ht="14.25" customHeight="1">
      <c r="A2086" s="24">
        <v>2085.0</v>
      </c>
      <c r="E2086" s="23" t="s">
        <v>1840</v>
      </c>
      <c r="F2086" s="23" t="s">
        <v>35</v>
      </c>
      <c r="G2086" s="23" t="s">
        <v>3</v>
      </c>
      <c r="I2086" s="23" t="s">
        <v>1823</v>
      </c>
      <c r="J2086" s="15" t="s">
        <v>1824</v>
      </c>
    </row>
    <row r="2087" ht="14.25" customHeight="1">
      <c r="A2087" s="24">
        <v>2086.0</v>
      </c>
      <c r="E2087" s="23" t="s">
        <v>1840</v>
      </c>
      <c r="F2087" s="23" t="s">
        <v>35</v>
      </c>
      <c r="G2087" s="23" t="s">
        <v>3</v>
      </c>
      <c r="I2087" s="23" t="s">
        <v>1823</v>
      </c>
      <c r="J2087" s="15" t="s">
        <v>1824</v>
      </c>
    </row>
    <row r="2088" ht="14.25" customHeight="1">
      <c r="A2088" s="24">
        <v>2087.0</v>
      </c>
      <c r="E2088" s="23" t="s">
        <v>1840</v>
      </c>
      <c r="F2088" s="23" t="s">
        <v>35</v>
      </c>
      <c r="G2088" s="23" t="s">
        <v>3</v>
      </c>
      <c r="I2088" s="23" t="s">
        <v>1823</v>
      </c>
      <c r="J2088" s="15" t="s">
        <v>1824</v>
      </c>
    </row>
    <row r="2089" ht="14.25" customHeight="1">
      <c r="A2089" s="24">
        <v>2088.0</v>
      </c>
      <c r="E2089" s="23" t="s">
        <v>1840</v>
      </c>
      <c r="F2089" s="23" t="s">
        <v>35</v>
      </c>
      <c r="G2089" s="23" t="s">
        <v>3</v>
      </c>
      <c r="I2089" s="23" t="s">
        <v>1823</v>
      </c>
      <c r="J2089" s="15" t="s">
        <v>1824</v>
      </c>
    </row>
    <row r="2090" ht="14.25" customHeight="1">
      <c r="A2090" s="24">
        <v>2089.0</v>
      </c>
      <c r="E2090" s="23" t="s">
        <v>1840</v>
      </c>
      <c r="F2090" s="23" t="s">
        <v>35</v>
      </c>
      <c r="G2090" s="23" t="s">
        <v>3</v>
      </c>
      <c r="I2090" s="23" t="s">
        <v>1823</v>
      </c>
      <c r="J2090" s="15" t="s">
        <v>1824</v>
      </c>
    </row>
    <row r="2091" ht="14.25" customHeight="1">
      <c r="A2091" s="24">
        <v>2090.0</v>
      </c>
      <c r="E2091" s="23" t="s">
        <v>1840</v>
      </c>
      <c r="F2091" s="23" t="s">
        <v>35</v>
      </c>
      <c r="G2091" s="23" t="s">
        <v>3</v>
      </c>
      <c r="I2091" s="23" t="s">
        <v>1823</v>
      </c>
      <c r="J2091" s="15" t="s">
        <v>1824</v>
      </c>
    </row>
    <row r="2092" ht="14.25" customHeight="1">
      <c r="A2092" s="24">
        <v>2091.0</v>
      </c>
      <c r="E2092" s="23" t="s">
        <v>1840</v>
      </c>
      <c r="F2092" s="23" t="s">
        <v>35</v>
      </c>
      <c r="G2092" s="23" t="s">
        <v>3</v>
      </c>
      <c r="I2092" s="23" t="s">
        <v>1823</v>
      </c>
      <c r="J2092" s="15" t="s">
        <v>1824</v>
      </c>
    </row>
    <row r="2093" ht="14.25" customHeight="1">
      <c r="A2093" s="24">
        <v>2092.0</v>
      </c>
      <c r="E2093" s="23" t="s">
        <v>1840</v>
      </c>
      <c r="F2093" s="23" t="s">
        <v>35</v>
      </c>
      <c r="G2093" s="23" t="s">
        <v>3</v>
      </c>
      <c r="I2093" s="23" t="s">
        <v>1823</v>
      </c>
      <c r="J2093" s="15" t="s">
        <v>1824</v>
      </c>
    </row>
    <row r="2094" ht="14.25" customHeight="1">
      <c r="A2094" s="24">
        <v>2093.0</v>
      </c>
      <c r="E2094" s="23" t="s">
        <v>1840</v>
      </c>
      <c r="F2094" s="23" t="s">
        <v>35</v>
      </c>
      <c r="G2094" s="23" t="s">
        <v>3</v>
      </c>
      <c r="I2094" s="23" t="s">
        <v>1823</v>
      </c>
      <c r="J2094" s="15" t="s">
        <v>1824</v>
      </c>
    </row>
    <row r="2095" ht="14.25" customHeight="1">
      <c r="A2095" s="24">
        <v>2094.0</v>
      </c>
      <c r="E2095" s="23" t="s">
        <v>1840</v>
      </c>
      <c r="F2095" s="23" t="s">
        <v>35</v>
      </c>
      <c r="G2095" s="23" t="s">
        <v>3</v>
      </c>
      <c r="I2095" s="23" t="s">
        <v>1823</v>
      </c>
      <c r="J2095" s="15" t="s">
        <v>1824</v>
      </c>
    </row>
    <row r="2096" ht="14.25" customHeight="1">
      <c r="A2096" s="24">
        <v>2095.0</v>
      </c>
      <c r="E2096" s="23" t="s">
        <v>1840</v>
      </c>
      <c r="F2096" s="23" t="s">
        <v>35</v>
      </c>
      <c r="G2096" s="23" t="s">
        <v>3</v>
      </c>
      <c r="I2096" s="23" t="s">
        <v>1823</v>
      </c>
      <c r="J2096" s="15" t="s">
        <v>1824</v>
      </c>
    </row>
    <row r="2097" ht="14.25" customHeight="1">
      <c r="A2097" s="24">
        <v>2096.0</v>
      </c>
      <c r="E2097" s="23" t="s">
        <v>1840</v>
      </c>
      <c r="F2097" s="23" t="s">
        <v>35</v>
      </c>
      <c r="G2097" s="23" t="s">
        <v>3</v>
      </c>
      <c r="I2097" s="23" t="s">
        <v>1823</v>
      </c>
      <c r="J2097" s="15" t="s">
        <v>1824</v>
      </c>
    </row>
    <row r="2098" ht="14.25" customHeight="1">
      <c r="A2098" s="24">
        <v>2097.0</v>
      </c>
      <c r="E2098" s="23" t="s">
        <v>1840</v>
      </c>
      <c r="F2098" s="23" t="s">
        <v>35</v>
      </c>
      <c r="G2098" s="23" t="s">
        <v>3</v>
      </c>
      <c r="I2098" s="23" t="s">
        <v>1823</v>
      </c>
      <c r="J2098" s="15" t="s">
        <v>1824</v>
      </c>
    </row>
    <row r="2099" ht="14.25" customHeight="1">
      <c r="A2099" s="24">
        <v>2098.0</v>
      </c>
      <c r="E2099" s="23" t="s">
        <v>1840</v>
      </c>
      <c r="F2099" s="23" t="s">
        <v>35</v>
      </c>
      <c r="G2099" s="23" t="s">
        <v>3</v>
      </c>
      <c r="I2099" s="23" t="s">
        <v>1823</v>
      </c>
      <c r="J2099" s="15" t="s">
        <v>1824</v>
      </c>
    </row>
    <row r="2100" ht="14.25" customHeight="1">
      <c r="A2100" s="24">
        <v>2099.0</v>
      </c>
      <c r="E2100" s="23" t="s">
        <v>1840</v>
      </c>
      <c r="F2100" s="23" t="s">
        <v>35</v>
      </c>
      <c r="G2100" s="23" t="s">
        <v>3</v>
      </c>
      <c r="I2100" s="23" t="s">
        <v>1823</v>
      </c>
      <c r="J2100" s="15" t="s">
        <v>1824</v>
      </c>
    </row>
    <row r="2101" ht="14.25" customHeight="1">
      <c r="A2101" s="24">
        <v>2100.0</v>
      </c>
      <c r="E2101" s="23" t="s">
        <v>1840</v>
      </c>
      <c r="F2101" s="23" t="s">
        <v>35</v>
      </c>
      <c r="G2101" s="23" t="s">
        <v>3</v>
      </c>
      <c r="I2101" s="23" t="s">
        <v>1823</v>
      </c>
      <c r="J2101" s="15" t="s">
        <v>1824</v>
      </c>
    </row>
    <row r="2102" ht="14.25" customHeight="1">
      <c r="A2102" s="24">
        <v>2101.0</v>
      </c>
      <c r="E2102" s="23" t="s">
        <v>1840</v>
      </c>
      <c r="F2102" s="23" t="s">
        <v>35</v>
      </c>
      <c r="G2102" s="23" t="s">
        <v>3</v>
      </c>
      <c r="I2102" s="23" t="s">
        <v>1823</v>
      </c>
      <c r="J2102" s="15" t="s">
        <v>1824</v>
      </c>
    </row>
    <row r="2103" ht="14.25" customHeight="1">
      <c r="A2103" s="24">
        <v>2102.0</v>
      </c>
      <c r="E2103" s="23" t="s">
        <v>1840</v>
      </c>
      <c r="F2103" s="23" t="s">
        <v>35</v>
      </c>
      <c r="G2103" s="23" t="s">
        <v>3</v>
      </c>
      <c r="I2103" s="23" t="s">
        <v>1823</v>
      </c>
      <c r="J2103" s="15" t="s">
        <v>1824</v>
      </c>
    </row>
    <row r="2104" ht="14.25" customHeight="1">
      <c r="A2104" s="24">
        <v>2103.0</v>
      </c>
      <c r="E2104" s="23" t="s">
        <v>1840</v>
      </c>
      <c r="F2104" s="23" t="s">
        <v>35</v>
      </c>
      <c r="G2104" s="23" t="s">
        <v>3</v>
      </c>
      <c r="I2104" s="23" t="s">
        <v>1823</v>
      </c>
      <c r="J2104" s="15" t="s">
        <v>1824</v>
      </c>
    </row>
    <row r="2105" ht="14.25" customHeight="1">
      <c r="A2105" s="24">
        <v>2104.0</v>
      </c>
      <c r="E2105" s="23" t="s">
        <v>1840</v>
      </c>
      <c r="F2105" s="23" t="s">
        <v>35</v>
      </c>
      <c r="G2105" s="23" t="s">
        <v>3</v>
      </c>
      <c r="I2105" s="23" t="s">
        <v>1823</v>
      </c>
      <c r="J2105" s="15" t="s">
        <v>1824</v>
      </c>
    </row>
    <row r="2106" ht="14.25" customHeight="1">
      <c r="A2106" s="24">
        <v>2105.0</v>
      </c>
      <c r="E2106" s="23" t="s">
        <v>1840</v>
      </c>
      <c r="F2106" s="23" t="s">
        <v>35</v>
      </c>
      <c r="G2106" s="23" t="s">
        <v>3</v>
      </c>
      <c r="I2106" s="23" t="s">
        <v>1823</v>
      </c>
      <c r="J2106" s="15" t="s">
        <v>1824</v>
      </c>
    </row>
    <row r="2107" ht="14.25" customHeight="1">
      <c r="A2107" s="24">
        <v>2106.0</v>
      </c>
      <c r="E2107" s="23" t="s">
        <v>1840</v>
      </c>
      <c r="F2107" s="23" t="s">
        <v>35</v>
      </c>
      <c r="G2107" s="23" t="s">
        <v>3</v>
      </c>
      <c r="I2107" s="23" t="s">
        <v>1823</v>
      </c>
      <c r="J2107" s="15" t="s">
        <v>1824</v>
      </c>
    </row>
    <row r="2108" ht="14.25" customHeight="1">
      <c r="A2108" s="24">
        <v>2107.0</v>
      </c>
      <c r="E2108" s="23" t="s">
        <v>1840</v>
      </c>
      <c r="F2108" s="23" t="s">
        <v>35</v>
      </c>
      <c r="G2108" s="23" t="s">
        <v>3</v>
      </c>
      <c r="I2108" s="23" t="s">
        <v>1823</v>
      </c>
      <c r="J2108" s="15" t="s">
        <v>1824</v>
      </c>
    </row>
    <row r="2109" ht="14.25" customHeight="1">
      <c r="A2109" s="24">
        <v>2108.0</v>
      </c>
      <c r="E2109" s="23" t="s">
        <v>1840</v>
      </c>
      <c r="F2109" s="23" t="s">
        <v>35</v>
      </c>
      <c r="G2109" s="23" t="s">
        <v>3</v>
      </c>
      <c r="I2109" s="23" t="s">
        <v>1823</v>
      </c>
      <c r="J2109" s="15" t="s">
        <v>1824</v>
      </c>
    </row>
    <row r="2110" ht="14.25" customHeight="1">
      <c r="A2110" s="24">
        <v>2109.0</v>
      </c>
      <c r="E2110" s="23" t="s">
        <v>1840</v>
      </c>
      <c r="F2110" s="23" t="s">
        <v>35</v>
      </c>
      <c r="G2110" s="23" t="s">
        <v>3</v>
      </c>
      <c r="I2110" s="23" t="s">
        <v>1823</v>
      </c>
      <c r="J2110" s="15" t="s">
        <v>1824</v>
      </c>
    </row>
    <row r="2111" ht="14.25" customHeight="1">
      <c r="A2111" s="24">
        <v>2110.0</v>
      </c>
      <c r="E2111" s="23" t="s">
        <v>1840</v>
      </c>
      <c r="F2111" s="23" t="s">
        <v>35</v>
      </c>
      <c r="G2111" s="23" t="s">
        <v>3</v>
      </c>
      <c r="I2111" s="23" t="s">
        <v>1823</v>
      </c>
      <c r="J2111" s="15" t="s">
        <v>1824</v>
      </c>
    </row>
    <row r="2112" ht="14.25" customHeight="1">
      <c r="A2112" s="24">
        <v>2111.0</v>
      </c>
      <c r="E2112" s="23" t="s">
        <v>1840</v>
      </c>
      <c r="F2112" s="23" t="s">
        <v>35</v>
      </c>
      <c r="G2112" s="23" t="s">
        <v>3</v>
      </c>
      <c r="I2112" s="23" t="s">
        <v>1823</v>
      </c>
      <c r="J2112" s="15" t="s">
        <v>1824</v>
      </c>
    </row>
    <row r="2113" ht="14.25" customHeight="1">
      <c r="A2113" s="24">
        <v>2112.0</v>
      </c>
      <c r="E2113" s="23" t="s">
        <v>1840</v>
      </c>
      <c r="F2113" s="23" t="s">
        <v>35</v>
      </c>
      <c r="G2113" s="23" t="s">
        <v>3</v>
      </c>
      <c r="I2113" s="23" t="s">
        <v>1823</v>
      </c>
      <c r="J2113" s="15" t="s">
        <v>1824</v>
      </c>
    </row>
    <row r="2114" ht="14.25" customHeight="1">
      <c r="A2114" s="24">
        <v>2113.0</v>
      </c>
      <c r="E2114" s="23" t="s">
        <v>1840</v>
      </c>
      <c r="F2114" s="23" t="s">
        <v>35</v>
      </c>
      <c r="G2114" s="23" t="s">
        <v>3</v>
      </c>
      <c r="I2114" s="23" t="s">
        <v>1823</v>
      </c>
      <c r="J2114" s="15" t="s">
        <v>1824</v>
      </c>
    </row>
    <row r="2115" ht="14.25" customHeight="1">
      <c r="A2115" s="24">
        <v>2114.0</v>
      </c>
      <c r="E2115" s="23" t="s">
        <v>1840</v>
      </c>
      <c r="F2115" s="23" t="s">
        <v>35</v>
      </c>
      <c r="G2115" s="23" t="s">
        <v>3</v>
      </c>
      <c r="I2115" s="23" t="s">
        <v>1823</v>
      </c>
      <c r="J2115" s="15" t="s">
        <v>1824</v>
      </c>
    </row>
    <row r="2116" ht="14.25" customHeight="1">
      <c r="A2116" s="24">
        <v>2115.0</v>
      </c>
      <c r="E2116" s="23" t="s">
        <v>1840</v>
      </c>
      <c r="F2116" s="23" t="s">
        <v>35</v>
      </c>
      <c r="G2116" s="23" t="s">
        <v>3</v>
      </c>
      <c r="I2116" s="23" t="s">
        <v>1823</v>
      </c>
      <c r="J2116" s="15" t="s">
        <v>1824</v>
      </c>
    </row>
    <row r="2117" ht="14.25" customHeight="1">
      <c r="A2117" s="24">
        <v>2116.0</v>
      </c>
      <c r="E2117" s="23" t="s">
        <v>1840</v>
      </c>
      <c r="F2117" s="23" t="s">
        <v>35</v>
      </c>
      <c r="G2117" s="23" t="s">
        <v>3</v>
      </c>
      <c r="I2117" s="23" t="s">
        <v>1823</v>
      </c>
      <c r="J2117" s="15" t="s">
        <v>1824</v>
      </c>
    </row>
    <row r="2118" ht="14.25" customHeight="1">
      <c r="A2118" s="24">
        <v>2117.0</v>
      </c>
      <c r="E2118" s="23" t="s">
        <v>1840</v>
      </c>
      <c r="F2118" s="23" t="s">
        <v>35</v>
      </c>
      <c r="G2118" s="23" t="s">
        <v>3</v>
      </c>
      <c r="I2118" s="23" t="s">
        <v>1823</v>
      </c>
      <c r="J2118" s="15" t="s">
        <v>1824</v>
      </c>
    </row>
    <row r="2119" ht="14.25" customHeight="1">
      <c r="A2119" s="24">
        <v>2118.0</v>
      </c>
      <c r="E2119" s="23" t="s">
        <v>1840</v>
      </c>
      <c r="F2119" s="23" t="s">
        <v>35</v>
      </c>
      <c r="G2119" s="23" t="s">
        <v>3</v>
      </c>
      <c r="I2119" s="23" t="s">
        <v>1823</v>
      </c>
      <c r="J2119" s="15" t="s">
        <v>1824</v>
      </c>
    </row>
    <row r="2120" ht="14.25" customHeight="1">
      <c r="A2120" s="24">
        <v>2119.0</v>
      </c>
      <c r="E2120" s="23" t="s">
        <v>1840</v>
      </c>
      <c r="F2120" s="23" t="s">
        <v>35</v>
      </c>
      <c r="G2120" s="23" t="s">
        <v>3</v>
      </c>
      <c r="I2120" s="23" t="s">
        <v>1823</v>
      </c>
      <c r="J2120" s="15" t="s">
        <v>1824</v>
      </c>
    </row>
    <row r="2121" ht="14.25" customHeight="1">
      <c r="A2121" s="24">
        <v>2120.0</v>
      </c>
      <c r="E2121" s="23" t="s">
        <v>1840</v>
      </c>
      <c r="F2121" s="23" t="s">
        <v>35</v>
      </c>
      <c r="G2121" s="23" t="s">
        <v>3</v>
      </c>
      <c r="I2121" s="23" t="s">
        <v>1823</v>
      </c>
      <c r="J2121" s="15" t="s">
        <v>1824</v>
      </c>
    </row>
    <row r="2122" ht="14.25" customHeight="1">
      <c r="A2122" s="24">
        <v>2121.0</v>
      </c>
      <c r="E2122" s="23" t="s">
        <v>1840</v>
      </c>
      <c r="F2122" s="23" t="s">
        <v>35</v>
      </c>
      <c r="G2122" s="23" t="s">
        <v>3</v>
      </c>
      <c r="I2122" s="23" t="s">
        <v>1823</v>
      </c>
      <c r="J2122" s="15" t="s">
        <v>1824</v>
      </c>
    </row>
    <row r="2123" ht="14.25" customHeight="1">
      <c r="A2123" s="24">
        <v>2122.0</v>
      </c>
      <c r="E2123" s="23" t="s">
        <v>1840</v>
      </c>
      <c r="F2123" s="23" t="s">
        <v>35</v>
      </c>
      <c r="G2123" s="23" t="s">
        <v>3</v>
      </c>
      <c r="I2123" s="23" t="s">
        <v>1823</v>
      </c>
      <c r="J2123" s="15" t="s">
        <v>1824</v>
      </c>
    </row>
    <row r="2124" ht="14.25" customHeight="1">
      <c r="A2124" s="24">
        <v>2123.0</v>
      </c>
      <c r="E2124" s="23" t="s">
        <v>1840</v>
      </c>
      <c r="F2124" s="23" t="s">
        <v>35</v>
      </c>
      <c r="G2124" s="23" t="s">
        <v>3</v>
      </c>
      <c r="I2124" s="23" t="s">
        <v>1823</v>
      </c>
      <c r="J2124" s="15" t="s">
        <v>1824</v>
      </c>
    </row>
    <row r="2125" ht="14.25" customHeight="1">
      <c r="A2125" s="24">
        <v>2124.0</v>
      </c>
      <c r="E2125" s="23" t="s">
        <v>1840</v>
      </c>
      <c r="F2125" s="23" t="s">
        <v>35</v>
      </c>
      <c r="G2125" s="23" t="s">
        <v>3</v>
      </c>
      <c r="I2125" s="23" t="s">
        <v>1823</v>
      </c>
      <c r="J2125" s="15" t="s">
        <v>1824</v>
      </c>
    </row>
    <row r="2126" ht="14.25" customHeight="1">
      <c r="A2126" s="24">
        <v>2125.0</v>
      </c>
      <c r="E2126" s="23" t="s">
        <v>1840</v>
      </c>
      <c r="F2126" s="23" t="s">
        <v>35</v>
      </c>
      <c r="G2126" s="23" t="s">
        <v>3</v>
      </c>
      <c r="I2126" s="23" t="s">
        <v>1823</v>
      </c>
      <c r="J2126" s="15" t="s">
        <v>1824</v>
      </c>
    </row>
    <row r="2127" ht="14.25" customHeight="1">
      <c r="A2127" s="24">
        <v>2126.0</v>
      </c>
      <c r="E2127" s="23" t="s">
        <v>1840</v>
      </c>
      <c r="F2127" s="23" t="s">
        <v>35</v>
      </c>
      <c r="G2127" s="23" t="s">
        <v>3</v>
      </c>
      <c r="I2127" s="23" t="s">
        <v>1823</v>
      </c>
      <c r="J2127" s="15" t="s">
        <v>1824</v>
      </c>
    </row>
    <row r="2128" ht="14.25" customHeight="1">
      <c r="A2128" s="24">
        <v>2127.0</v>
      </c>
      <c r="E2128" s="23" t="s">
        <v>1840</v>
      </c>
      <c r="F2128" s="23" t="s">
        <v>35</v>
      </c>
      <c r="G2128" s="23" t="s">
        <v>3</v>
      </c>
      <c r="I2128" s="23" t="s">
        <v>1823</v>
      </c>
      <c r="J2128" s="15" t="s">
        <v>1824</v>
      </c>
    </row>
    <row r="2129" ht="14.25" customHeight="1">
      <c r="A2129" s="24">
        <v>2128.0</v>
      </c>
      <c r="E2129" s="23" t="s">
        <v>1840</v>
      </c>
      <c r="F2129" s="23" t="s">
        <v>35</v>
      </c>
      <c r="G2129" s="23" t="s">
        <v>3</v>
      </c>
      <c r="I2129" s="23" t="s">
        <v>1823</v>
      </c>
      <c r="J2129" s="15" t="s">
        <v>1824</v>
      </c>
    </row>
    <row r="2130" ht="14.25" customHeight="1">
      <c r="A2130" s="24">
        <v>2129.0</v>
      </c>
      <c r="E2130" s="23" t="s">
        <v>1840</v>
      </c>
      <c r="F2130" s="23" t="s">
        <v>35</v>
      </c>
      <c r="G2130" s="23" t="s">
        <v>3</v>
      </c>
      <c r="I2130" s="23" t="s">
        <v>1823</v>
      </c>
      <c r="J2130" s="15" t="s">
        <v>1824</v>
      </c>
    </row>
    <row r="2131" ht="14.25" customHeight="1">
      <c r="A2131" s="24">
        <v>2130.0</v>
      </c>
      <c r="E2131" s="23" t="s">
        <v>1840</v>
      </c>
      <c r="F2131" s="23" t="s">
        <v>35</v>
      </c>
      <c r="G2131" s="23" t="s">
        <v>3</v>
      </c>
      <c r="I2131" s="23" t="s">
        <v>1823</v>
      </c>
      <c r="J2131" s="15" t="s">
        <v>1824</v>
      </c>
    </row>
    <row r="2132" ht="14.25" customHeight="1">
      <c r="A2132" s="24">
        <v>2131.0</v>
      </c>
      <c r="E2132" s="23" t="s">
        <v>1840</v>
      </c>
      <c r="F2132" s="23" t="s">
        <v>35</v>
      </c>
      <c r="G2132" s="23" t="s">
        <v>3</v>
      </c>
      <c r="I2132" s="23" t="s">
        <v>1823</v>
      </c>
      <c r="J2132" s="15" t="s">
        <v>1824</v>
      </c>
    </row>
    <row r="2133" ht="14.25" customHeight="1">
      <c r="A2133" s="24">
        <v>2132.0</v>
      </c>
      <c r="E2133" s="23" t="s">
        <v>1840</v>
      </c>
      <c r="F2133" s="23" t="s">
        <v>35</v>
      </c>
      <c r="G2133" s="23" t="s">
        <v>3</v>
      </c>
      <c r="I2133" s="23" t="s">
        <v>1823</v>
      </c>
      <c r="J2133" s="15" t="s">
        <v>1824</v>
      </c>
    </row>
    <row r="2134" ht="14.25" customHeight="1">
      <c r="A2134" s="24">
        <v>2133.0</v>
      </c>
      <c r="E2134" s="23" t="s">
        <v>1840</v>
      </c>
      <c r="F2134" s="23" t="s">
        <v>35</v>
      </c>
      <c r="G2134" s="23" t="s">
        <v>3</v>
      </c>
      <c r="I2134" s="23" t="s">
        <v>1823</v>
      </c>
      <c r="J2134" s="15" t="s">
        <v>1824</v>
      </c>
    </row>
    <row r="2135" ht="14.25" customHeight="1">
      <c r="A2135" s="24">
        <v>2134.0</v>
      </c>
      <c r="E2135" s="23" t="s">
        <v>1840</v>
      </c>
      <c r="F2135" s="23" t="s">
        <v>35</v>
      </c>
      <c r="G2135" s="23" t="s">
        <v>3</v>
      </c>
      <c r="I2135" s="23" t="s">
        <v>1823</v>
      </c>
      <c r="J2135" s="15" t="s">
        <v>1824</v>
      </c>
    </row>
    <row r="2136" ht="14.25" customHeight="1">
      <c r="A2136" s="24">
        <v>2135.0</v>
      </c>
      <c r="E2136" s="23" t="s">
        <v>1840</v>
      </c>
      <c r="F2136" s="23" t="s">
        <v>35</v>
      </c>
      <c r="G2136" s="23" t="s">
        <v>3</v>
      </c>
      <c r="I2136" s="23" t="s">
        <v>1823</v>
      </c>
      <c r="J2136" s="15" t="s">
        <v>1824</v>
      </c>
    </row>
    <row r="2137" ht="14.25" customHeight="1">
      <c r="A2137" s="24">
        <v>2136.0</v>
      </c>
      <c r="E2137" s="23" t="s">
        <v>1840</v>
      </c>
      <c r="F2137" s="23" t="s">
        <v>35</v>
      </c>
      <c r="G2137" s="23" t="s">
        <v>3</v>
      </c>
      <c r="I2137" s="23" t="s">
        <v>1823</v>
      </c>
      <c r="J2137" s="15" t="s">
        <v>1824</v>
      </c>
    </row>
    <row r="2138" ht="14.25" customHeight="1">
      <c r="A2138" s="24">
        <v>2137.0</v>
      </c>
      <c r="E2138" s="23" t="s">
        <v>1840</v>
      </c>
      <c r="F2138" s="23" t="s">
        <v>35</v>
      </c>
      <c r="G2138" s="23" t="s">
        <v>3</v>
      </c>
      <c r="I2138" s="23" t="s">
        <v>1823</v>
      </c>
      <c r="J2138" s="15" t="s">
        <v>1824</v>
      </c>
    </row>
    <row r="2139" ht="14.25" customHeight="1">
      <c r="A2139" s="24">
        <v>2138.0</v>
      </c>
      <c r="E2139" s="23" t="s">
        <v>1840</v>
      </c>
      <c r="F2139" s="23" t="s">
        <v>35</v>
      </c>
      <c r="G2139" s="23" t="s">
        <v>3</v>
      </c>
      <c r="I2139" s="23" t="s">
        <v>1823</v>
      </c>
      <c r="J2139" s="15" t="s">
        <v>1824</v>
      </c>
    </row>
    <row r="2140" ht="14.25" customHeight="1">
      <c r="A2140" s="24">
        <v>2139.0</v>
      </c>
      <c r="E2140" s="23" t="s">
        <v>1840</v>
      </c>
      <c r="F2140" s="23" t="s">
        <v>35</v>
      </c>
      <c r="G2140" s="23" t="s">
        <v>3</v>
      </c>
      <c r="I2140" s="23" t="s">
        <v>1823</v>
      </c>
      <c r="J2140" s="15" t="s">
        <v>1824</v>
      </c>
    </row>
    <row r="2141" ht="14.25" customHeight="1">
      <c r="A2141" s="24">
        <v>2140.0</v>
      </c>
      <c r="E2141" s="23" t="s">
        <v>1840</v>
      </c>
      <c r="F2141" s="23" t="s">
        <v>35</v>
      </c>
      <c r="G2141" s="23" t="s">
        <v>3</v>
      </c>
      <c r="I2141" s="23" t="s">
        <v>1823</v>
      </c>
      <c r="J2141" s="15" t="s">
        <v>1824</v>
      </c>
    </row>
    <row r="2142" ht="14.25" customHeight="1">
      <c r="A2142" s="24">
        <v>2141.0</v>
      </c>
      <c r="E2142" s="23" t="s">
        <v>1840</v>
      </c>
      <c r="F2142" s="23" t="s">
        <v>35</v>
      </c>
      <c r="G2142" s="23" t="s">
        <v>3</v>
      </c>
      <c r="I2142" s="23" t="s">
        <v>1823</v>
      </c>
      <c r="J2142" s="15" t="s">
        <v>1824</v>
      </c>
    </row>
    <row r="2143" ht="14.25" customHeight="1">
      <c r="A2143" s="24">
        <v>2142.0</v>
      </c>
      <c r="E2143" s="23" t="s">
        <v>1840</v>
      </c>
      <c r="F2143" s="23" t="s">
        <v>35</v>
      </c>
      <c r="G2143" s="23" t="s">
        <v>3</v>
      </c>
      <c r="I2143" s="23" t="s">
        <v>1823</v>
      </c>
      <c r="J2143" s="15" t="s">
        <v>1824</v>
      </c>
    </row>
    <row r="2144" ht="14.25" customHeight="1">
      <c r="A2144" s="24">
        <v>2143.0</v>
      </c>
      <c r="E2144" s="23" t="s">
        <v>1840</v>
      </c>
      <c r="F2144" s="23" t="s">
        <v>35</v>
      </c>
      <c r="G2144" s="23" t="s">
        <v>3</v>
      </c>
      <c r="I2144" s="23" t="s">
        <v>1823</v>
      </c>
      <c r="J2144" s="15" t="s">
        <v>1824</v>
      </c>
    </row>
    <row r="2145" ht="14.25" customHeight="1">
      <c r="A2145" s="24">
        <v>2144.0</v>
      </c>
      <c r="E2145" s="23" t="s">
        <v>1840</v>
      </c>
      <c r="F2145" s="23" t="s">
        <v>35</v>
      </c>
      <c r="G2145" s="23" t="s">
        <v>3</v>
      </c>
      <c r="I2145" s="23" t="s">
        <v>1823</v>
      </c>
      <c r="J2145" s="15" t="s">
        <v>1824</v>
      </c>
    </row>
    <row r="2146" ht="14.25" customHeight="1">
      <c r="A2146" s="24">
        <v>2145.0</v>
      </c>
      <c r="E2146" s="23" t="s">
        <v>1840</v>
      </c>
      <c r="F2146" s="23" t="s">
        <v>35</v>
      </c>
      <c r="G2146" s="23" t="s">
        <v>3</v>
      </c>
      <c r="I2146" s="23" t="s">
        <v>1823</v>
      </c>
      <c r="J2146" s="15" t="s">
        <v>1824</v>
      </c>
    </row>
    <row r="2147" ht="14.25" customHeight="1">
      <c r="A2147" s="24">
        <v>2146.0</v>
      </c>
      <c r="E2147" s="23" t="s">
        <v>1840</v>
      </c>
      <c r="F2147" s="23" t="s">
        <v>35</v>
      </c>
      <c r="G2147" s="23" t="s">
        <v>3</v>
      </c>
      <c r="I2147" s="23" t="s">
        <v>1823</v>
      </c>
      <c r="J2147" s="15" t="s">
        <v>1824</v>
      </c>
    </row>
    <row r="2148" ht="14.25" customHeight="1">
      <c r="A2148" s="24">
        <v>2147.0</v>
      </c>
      <c r="E2148" s="23" t="s">
        <v>1840</v>
      </c>
      <c r="F2148" s="23" t="s">
        <v>35</v>
      </c>
      <c r="G2148" s="23" t="s">
        <v>3</v>
      </c>
      <c r="I2148" s="23" t="s">
        <v>1823</v>
      </c>
      <c r="J2148" s="15" t="s">
        <v>1824</v>
      </c>
    </row>
    <row r="2149" ht="14.25" customHeight="1">
      <c r="A2149" s="24">
        <v>2148.0</v>
      </c>
      <c r="E2149" s="23" t="s">
        <v>1840</v>
      </c>
      <c r="F2149" s="23" t="s">
        <v>35</v>
      </c>
      <c r="G2149" s="23" t="s">
        <v>3</v>
      </c>
      <c r="I2149" s="23" t="s">
        <v>1823</v>
      </c>
      <c r="J2149" s="15" t="s">
        <v>1824</v>
      </c>
    </row>
    <row r="2150" ht="14.25" customHeight="1">
      <c r="A2150" s="24">
        <v>2149.0</v>
      </c>
      <c r="E2150" s="23" t="s">
        <v>1840</v>
      </c>
      <c r="F2150" s="23" t="s">
        <v>35</v>
      </c>
      <c r="G2150" s="23" t="s">
        <v>3</v>
      </c>
      <c r="I2150" s="23" t="s">
        <v>1823</v>
      </c>
      <c r="J2150" s="15" t="s">
        <v>1824</v>
      </c>
    </row>
    <row r="2151" ht="14.25" customHeight="1">
      <c r="A2151" s="24">
        <v>2150.0</v>
      </c>
      <c r="E2151" s="23" t="s">
        <v>1840</v>
      </c>
      <c r="F2151" s="23" t="s">
        <v>35</v>
      </c>
      <c r="G2151" s="23" t="s">
        <v>3</v>
      </c>
      <c r="I2151" s="23" t="s">
        <v>1823</v>
      </c>
      <c r="J2151" s="15" t="s">
        <v>1824</v>
      </c>
    </row>
    <row r="2152" ht="14.25" customHeight="1">
      <c r="A2152" s="24">
        <v>2151.0</v>
      </c>
      <c r="E2152" s="23" t="s">
        <v>1840</v>
      </c>
      <c r="F2152" s="23" t="s">
        <v>35</v>
      </c>
      <c r="G2152" s="23" t="s">
        <v>3</v>
      </c>
      <c r="I2152" s="23" t="s">
        <v>1823</v>
      </c>
      <c r="J2152" s="15" t="s">
        <v>1824</v>
      </c>
    </row>
    <row r="2153" ht="14.25" customHeight="1">
      <c r="A2153" s="24">
        <v>2152.0</v>
      </c>
      <c r="E2153" s="23" t="s">
        <v>1840</v>
      </c>
      <c r="F2153" s="23" t="s">
        <v>35</v>
      </c>
      <c r="G2153" s="23" t="s">
        <v>3</v>
      </c>
      <c r="I2153" s="23" t="s">
        <v>1823</v>
      </c>
      <c r="J2153" s="15" t="s">
        <v>1824</v>
      </c>
    </row>
    <row r="2154" ht="14.25" customHeight="1">
      <c r="A2154" s="24">
        <v>2153.0</v>
      </c>
      <c r="E2154" s="23" t="s">
        <v>1840</v>
      </c>
      <c r="F2154" s="23" t="s">
        <v>35</v>
      </c>
      <c r="G2154" s="23" t="s">
        <v>3</v>
      </c>
      <c r="I2154" s="23" t="s">
        <v>1823</v>
      </c>
      <c r="J2154" s="15" t="s">
        <v>1824</v>
      </c>
    </row>
    <row r="2155" ht="14.25" customHeight="1">
      <c r="A2155" s="24">
        <v>2154.0</v>
      </c>
      <c r="E2155" s="23" t="s">
        <v>1840</v>
      </c>
      <c r="F2155" s="23" t="s">
        <v>35</v>
      </c>
      <c r="G2155" s="23" t="s">
        <v>3</v>
      </c>
      <c r="I2155" s="23" t="s">
        <v>1823</v>
      </c>
      <c r="J2155" s="15" t="s">
        <v>1824</v>
      </c>
    </row>
    <row r="2156" ht="14.25" customHeight="1">
      <c r="A2156" s="24">
        <v>2155.0</v>
      </c>
      <c r="E2156" s="23" t="s">
        <v>1840</v>
      </c>
      <c r="F2156" s="23" t="s">
        <v>35</v>
      </c>
      <c r="G2156" s="23" t="s">
        <v>3</v>
      </c>
      <c r="I2156" s="23" t="s">
        <v>1823</v>
      </c>
      <c r="J2156" s="15" t="s">
        <v>1824</v>
      </c>
    </row>
    <row r="2157" ht="14.25" customHeight="1">
      <c r="A2157" s="24">
        <v>2156.0</v>
      </c>
      <c r="E2157" s="23" t="s">
        <v>1840</v>
      </c>
      <c r="F2157" s="23" t="s">
        <v>35</v>
      </c>
      <c r="G2157" s="23" t="s">
        <v>3</v>
      </c>
      <c r="I2157" s="23" t="s">
        <v>1823</v>
      </c>
      <c r="J2157" s="15" t="s">
        <v>1824</v>
      </c>
    </row>
    <row r="2158" ht="14.25" customHeight="1">
      <c r="A2158" s="24">
        <v>2157.0</v>
      </c>
      <c r="E2158" s="23" t="s">
        <v>1840</v>
      </c>
      <c r="F2158" s="23" t="s">
        <v>35</v>
      </c>
      <c r="G2158" s="23" t="s">
        <v>3</v>
      </c>
      <c r="I2158" s="23" t="s">
        <v>1823</v>
      </c>
      <c r="J2158" s="15" t="s">
        <v>1824</v>
      </c>
    </row>
    <row r="2159" ht="14.25" customHeight="1">
      <c r="A2159" s="24">
        <v>2158.0</v>
      </c>
      <c r="E2159" s="23" t="s">
        <v>1840</v>
      </c>
      <c r="F2159" s="23" t="s">
        <v>35</v>
      </c>
      <c r="G2159" s="23" t="s">
        <v>3</v>
      </c>
      <c r="I2159" s="23" t="s">
        <v>1823</v>
      </c>
      <c r="J2159" s="15" t="s">
        <v>1824</v>
      </c>
    </row>
    <row r="2160" ht="14.25" customHeight="1">
      <c r="A2160" s="24">
        <v>2159.0</v>
      </c>
      <c r="E2160" s="23" t="s">
        <v>1840</v>
      </c>
      <c r="F2160" s="23" t="s">
        <v>35</v>
      </c>
      <c r="G2160" s="23" t="s">
        <v>3</v>
      </c>
      <c r="I2160" s="23" t="s">
        <v>1823</v>
      </c>
      <c r="J2160" s="15" t="s">
        <v>1824</v>
      </c>
    </row>
    <row r="2161" ht="14.25" customHeight="1">
      <c r="A2161" s="24">
        <v>2160.0</v>
      </c>
      <c r="E2161" s="23" t="s">
        <v>1840</v>
      </c>
      <c r="F2161" s="23" t="s">
        <v>35</v>
      </c>
      <c r="G2161" s="23" t="s">
        <v>3</v>
      </c>
      <c r="I2161" s="23" t="s">
        <v>1823</v>
      </c>
      <c r="J2161" s="15" t="s">
        <v>1824</v>
      </c>
    </row>
    <row r="2162" ht="14.25" customHeight="1">
      <c r="A2162" s="24">
        <v>2161.0</v>
      </c>
      <c r="E2162" s="23" t="s">
        <v>1840</v>
      </c>
      <c r="F2162" s="23" t="s">
        <v>35</v>
      </c>
      <c r="G2162" s="23" t="s">
        <v>3</v>
      </c>
      <c r="I2162" s="23" t="s">
        <v>1823</v>
      </c>
      <c r="J2162" s="15" t="s">
        <v>1824</v>
      </c>
    </row>
    <row r="2163" ht="14.25" customHeight="1">
      <c r="A2163" s="24">
        <v>2162.0</v>
      </c>
      <c r="E2163" s="23" t="s">
        <v>1840</v>
      </c>
      <c r="F2163" s="23" t="s">
        <v>35</v>
      </c>
      <c r="G2163" s="23" t="s">
        <v>3</v>
      </c>
      <c r="I2163" s="23" t="s">
        <v>1823</v>
      </c>
      <c r="J2163" s="15" t="s">
        <v>1824</v>
      </c>
    </row>
    <row r="2164" ht="14.25" customHeight="1">
      <c r="A2164" s="24">
        <v>2163.0</v>
      </c>
      <c r="E2164" s="23" t="s">
        <v>1840</v>
      </c>
      <c r="F2164" s="23" t="s">
        <v>35</v>
      </c>
      <c r="G2164" s="23" t="s">
        <v>3</v>
      </c>
      <c r="I2164" s="23" t="s">
        <v>1823</v>
      </c>
      <c r="J2164" s="15" t="s">
        <v>1824</v>
      </c>
    </row>
    <row r="2165" ht="14.25" customHeight="1">
      <c r="A2165" s="24">
        <v>2164.0</v>
      </c>
      <c r="E2165" s="23" t="s">
        <v>1840</v>
      </c>
      <c r="F2165" s="23" t="s">
        <v>35</v>
      </c>
      <c r="G2165" s="23" t="s">
        <v>3</v>
      </c>
      <c r="I2165" s="23" t="s">
        <v>1823</v>
      </c>
      <c r="J2165" s="15" t="s">
        <v>1824</v>
      </c>
    </row>
    <row r="2166" ht="14.25" customHeight="1">
      <c r="A2166" s="24">
        <v>2165.0</v>
      </c>
      <c r="E2166" s="23" t="s">
        <v>1840</v>
      </c>
      <c r="F2166" s="23" t="s">
        <v>35</v>
      </c>
      <c r="G2166" s="23" t="s">
        <v>3</v>
      </c>
      <c r="I2166" s="23" t="s">
        <v>1823</v>
      </c>
      <c r="J2166" s="15" t="s">
        <v>1824</v>
      </c>
    </row>
    <row r="2167" ht="14.25" customHeight="1">
      <c r="A2167" s="24">
        <v>2166.0</v>
      </c>
      <c r="E2167" s="23" t="s">
        <v>1840</v>
      </c>
      <c r="F2167" s="23" t="s">
        <v>35</v>
      </c>
      <c r="G2167" s="23" t="s">
        <v>3</v>
      </c>
      <c r="I2167" s="23" t="s">
        <v>1823</v>
      </c>
      <c r="J2167" s="15" t="s">
        <v>1824</v>
      </c>
    </row>
    <row r="2168" ht="14.25" customHeight="1">
      <c r="A2168" s="24">
        <v>2167.0</v>
      </c>
      <c r="E2168" s="23" t="s">
        <v>1840</v>
      </c>
      <c r="F2168" s="23" t="s">
        <v>35</v>
      </c>
      <c r="G2168" s="23" t="s">
        <v>3</v>
      </c>
      <c r="I2168" s="23" t="s">
        <v>1823</v>
      </c>
      <c r="J2168" s="15" t="s">
        <v>1824</v>
      </c>
    </row>
    <row r="2169" ht="14.25" customHeight="1">
      <c r="A2169" s="24">
        <v>2168.0</v>
      </c>
      <c r="E2169" s="23" t="s">
        <v>1840</v>
      </c>
      <c r="F2169" s="23" t="s">
        <v>35</v>
      </c>
      <c r="G2169" s="23" t="s">
        <v>3</v>
      </c>
      <c r="I2169" s="23" t="s">
        <v>1823</v>
      </c>
      <c r="J2169" s="15" t="s">
        <v>1824</v>
      </c>
    </row>
    <row r="2170" ht="14.25" customHeight="1">
      <c r="A2170" s="24">
        <v>2169.0</v>
      </c>
      <c r="E2170" s="23" t="s">
        <v>1840</v>
      </c>
      <c r="F2170" s="23" t="s">
        <v>35</v>
      </c>
      <c r="G2170" s="23" t="s">
        <v>3</v>
      </c>
      <c r="I2170" s="23" t="s">
        <v>1823</v>
      </c>
      <c r="J2170" s="15" t="s">
        <v>1824</v>
      </c>
    </row>
    <row r="2171" ht="14.25" customHeight="1">
      <c r="A2171" s="24">
        <v>2170.0</v>
      </c>
      <c r="E2171" s="23" t="s">
        <v>1840</v>
      </c>
      <c r="F2171" s="23" t="s">
        <v>35</v>
      </c>
      <c r="G2171" s="23" t="s">
        <v>3</v>
      </c>
      <c r="I2171" s="23" t="s">
        <v>1823</v>
      </c>
      <c r="J2171" s="15" t="s">
        <v>1824</v>
      </c>
    </row>
    <row r="2172" ht="14.25" customHeight="1">
      <c r="A2172" s="24">
        <v>2171.0</v>
      </c>
      <c r="E2172" s="23" t="s">
        <v>1841</v>
      </c>
      <c r="F2172" s="23" t="s">
        <v>35</v>
      </c>
      <c r="G2172" s="23" t="s">
        <v>3</v>
      </c>
      <c r="I2172" s="23" t="s">
        <v>1823</v>
      </c>
      <c r="J2172" s="15" t="s">
        <v>1824</v>
      </c>
    </row>
    <row r="2173" ht="14.25" customHeight="1">
      <c r="A2173" s="24">
        <v>2172.0</v>
      </c>
      <c r="E2173" s="23" t="s">
        <v>1841</v>
      </c>
      <c r="F2173" s="23" t="s">
        <v>35</v>
      </c>
      <c r="G2173" s="23" t="s">
        <v>3</v>
      </c>
      <c r="I2173" s="23" t="s">
        <v>1823</v>
      </c>
      <c r="J2173" s="15" t="s">
        <v>1824</v>
      </c>
    </row>
    <row r="2174" ht="14.25" customHeight="1">
      <c r="A2174" s="24">
        <v>2173.0</v>
      </c>
      <c r="E2174" s="23" t="s">
        <v>1841</v>
      </c>
      <c r="F2174" s="23" t="s">
        <v>35</v>
      </c>
      <c r="G2174" s="23" t="s">
        <v>3</v>
      </c>
      <c r="I2174" s="23" t="s">
        <v>1823</v>
      </c>
      <c r="J2174" s="15" t="s">
        <v>1824</v>
      </c>
    </row>
    <row r="2175" ht="14.25" customHeight="1">
      <c r="A2175" s="24">
        <v>2174.0</v>
      </c>
      <c r="E2175" s="23" t="s">
        <v>1841</v>
      </c>
      <c r="F2175" s="23" t="s">
        <v>35</v>
      </c>
      <c r="G2175" s="23" t="s">
        <v>3</v>
      </c>
      <c r="I2175" s="23" t="s">
        <v>1823</v>
      </c>
      <c r="J2175" s="15" t="s">
        <v>1824</v>
      </c>
    </row>
    <row r="2176" ht="14.25" customHeight="1">
      <c r="A2176" s="24">
        <v>2175.0</v>
      </c>
      <c r="E2176" s="23" t="s">
        <v>1841</v>
      </c>
      <c r="F2176" s="23" t="s">
        <v>35</v>
      </c>
      <c r="G2176" s="23" t="s">
        <v>3</v>
      </c>
      <c r="I2176" s="23" t="s">
        <v>1823</v>
      </c>
      <c r="J2176" s="15" t="s">
        <v>1824</v>
      </c>
    </row>
    <row r="2177" ht="14.25" customHeight="1">
      <c r="A2177" s="24">
        <v>2176.0</v>
      </c>
      <c r="E2177" s="23" t="s">
        <v>1841</v>
      </c>
      <c r="F2177" s="23" t="s">
        <v>35</v>
      </c>
      <c r="G2177" s="23" t="s">
        <v>3</v>
      </c>
      <c r="I2177" s="23" t="s">
        <v>1823</v>
      </c>
      <c r="J2177" s="15" t="s">
        <v>1824</v>
      </c>
    </row>
    <row r="2178" ht="14.25" customHeight="1">
      <c r="A2178" s="24">
        <v>2177.0</v>
      </c>
      <c r="E2178" s="23" t="s">
        <v>1841</v>
      </c>
      <c r="F2178" s="23" t="s">
        <v>35</v>
      </c>
      <c r="G2178" s="23" t="s">
        <v>3</v>
      </c>
      <c r="I2178" s="23" t="s">
        <v>1823</v>
      </c>
      <c r="J2178" s="15" t="s">
        <v>1824</v>
      </c>
    </row>
    <row r="2179" ht="14.25" customHeight="1">
      <c r="A2179" s="24">
        <v>2178.0</v>
      </c>
      <c r="E2179" s="23" t="s">
        <v>1841</v>
      </c>
      <c r="F2179" s="23" t="s">
        <v>35</v>
      </c>
      <c r="G2179" s="23" t="s">
        <v>3</v>
      </c>
      <c r="I2179" s="23" t="s">
        <v>1823</v>
      </c>
      <c r="J2179" s="15" t="s">
        <v>1824</v>
      </c>
    </row>
    <row r="2180" ht="14.25" customHeight="1">
      <c r="A2180" s="24">
        <v>2179.0</v>
      </c>
      <c r="E2180" s="23" t="s">
        <v>1841</v>
      </c>
      <c r="F2180" s="23" t="s">
        <v>35</v>
      </c>
      <c r="G2180" s="23" t="s">
        <v>3</v>
      </c>
      <c r="I2180" s="23" t="s">
        <v>1823</v>
      </c>
      <c r="J2180" s="15" t="s">
        <v>1824</v>
      </c>
    </row>
    <row r="2181" ht="14.25" customHeight="1">
      <c r="A2181" s="24">
        <v>2180.0</v>
      </c>
      <c r="E2181" s="23" t="s">
        <v>1841</v>
      </c>
      <c r="F2181" s="23" t="s">
        <v>35</v>
      </c>
      <c r="G2181" s="23" t="s">
        <v>3</v>
      </c>
      <c r="I2181" s="23" t="s">
        <v>1823</v>
      </c>
      <c r="J2181" s="15" t="s">
        <v>1824</v>
      </c>
    </row>
    <row r="2182" ht="14.25" customHeight="1">
      <c r="A2182" s="24">
        <v>2181.0</v>
      </c>
      <c r="E2182" s="23" t="s">
        <v>1841</v>
      </c>
      <c r="F2182" s="23" t="s">
        <v>35</v>
      </c>
      <c r="G2182" s="23" t="s">
        <v>3</v>
      </c>
      <c r="I2182" s="23" t="s">
        <v>1823</v>
      </c>
      <c r="J2182" s="15" t="s">
        <v>1824</v>
      </c>
    </row>
    <row r="2183" ht="14.25" customHeight="1">
      <c r="A2183" s="24">
        <v>2182.0</v>
      </c>
      <c r="E2183" s="23" t="s">
        <v>1841</v>
      </c>
      <c r="F2183" s="23" t="s">
        <v>35</v>
      </c>
      <c r="G2183" s="23" t="s">
        <v>3</v>
      </c>
      <c r="I2183" s="23" t="s">
        <v>1823</v>
      </c>
      <c r="J2183" s="15" t="s">
        <v>1824</v>
      </c>
    </row>
    <row r="2184" ht="14.25" customHeight="1">
      <c r="A2184" s="24">
        <v>2183.0</v>
      </c>
      <c r="E2184" s="23" t="s">
        <v>1841</v>
      </c>
      <c r="F2184" s="23" t="s">
        <v>35</v>
      </c>
      <c r="G2184" s="23" t="s">
        <v>3</v>
      </c>
      <c r="I2184" s="23" t="s">
        <v>1823</v>
      </c>
      <c r="J2184" s="15" t="s">
        <v>1824</v>
      </c>
    </row>
    <row r="2185" ht="14.25" customHeight="1">
      <c r="A2185" s="24">
        <v>2184.0</v>
      </c>
      <c r="E2185" s="23" t="s">
        <v>1841</v>
      </c>
      <c r="F2185" s="23" t="s">
        <v>35</v>
      </c>
      <c r="G2185" s="23" t="s">
        <v>3</v>
      </c>
      <c r="I2185" s="23" t="s">
        <v>1823</v>
      </c>
      <c r="J2185" s="15" t="s">
        <v>1824</v>
      </c>
    </row>
    <row r="2186" ht="14.25" customHeight="1">
      <c r="A2186" s="24">
        <v>2185.0</v>
      </c>
      <c r="E2186" s="23" t="s">
        <v>1841</v>
      </c>
      <c r="F2186" s="23" t="s">
        <v>35</v>
      </c>
      <c r="G2186" s="23" t="s">
        <v>3</v>
      </c>
      <c r="I2186" s="23" t="s">
        <v>1823</v>
      </c>
      <c r="J2186" s="15" t="s">
        <v>1824</v>
      </c>
    </row>
    <row r="2187" ht="14.25" customHeight="1">
      <c r="A2187" s="24">
        <v>2186.0</v>
      </c>
      <c r="E2187" s="23" t="s">
        <v>1841</v>
      </c>
      <c r="F2187" s="23" t="s">
        <v>35</v>
      </c>
      <c r="G2187" s="23" t="s">
        <v>3</v>
      </c>
      <c r="I2187" s="23" t="s">
        <v>1823</v>
      </c>
      <c r="J2187" s="15" t="s">
        <v>1824</v>
      </c>
    </row>
    <row r="2188" ht="14.25" customHeight="1">
      <c r="A2188" s="24">
        <v>2187.0</v>
      </c>
      <c r="E2188" s="23" t="s">
        <v>1841</v>
      </c>
      <c r="F2188" s="23" t="s">
        <v>35</v>
      </c>
      <c r="G2188" s="23" t="s">
        <v>3</v>
      </c>
      <c r="I2188" s="23" t="s">
        <v>1823</v>
      </c>
      <c r="J2188" s="15" t="s">
        <v>1824</v>
      </c>
    </row>
    <row r="2189" ht="14.25" customHeight="1">
      <c r="A2189" s="24">
        <v>2188.0</v>
      </c>
      <c r="E2189" s="23" t="s">
        <v>1841</v>
      </c>
      <c r="F2189" s="23" t="s">
        <v>35</v>
      </c>
      <c r="G2189" s="23" t="s">
        <v>3</v>
      </c>
      <c r="I2189" s="23" t="s">
        <v>1823</v>
      </c>
      <c r="J2189" s="15" t="s">
        <v>1824</v>
      </c>
    </row>
    <row r="2190" ht="14.25" customHeight="1">
      <c r="A2190" s="24">
        <v>2189.0</v>
      </c>
      <c r="E2190" s="23" t="s">
        <v>1841</v>
      </c>
      <c r="F2190" s="23" t="s">
        <v>35</v>
      </c>
      <c r="G2190" s="23" t="s">
        <v>3</v>
      </c>
      <c r="I2190" s="23" t="s">
        <v>1823</v>
      </c>
      <c r="J2190" s="15" t="s">
        <v>1824</v>
      </c>
    </row>
    <row r="2191" ht="14.25" customHeight="1">
      <c r="A2191" s="24">
        <v>2190.0</v>
      </c>
      <c r="E2191" s="23" t="s">
        <v>1841</v>
      </c>
      <c r="F2191" s="23" t="s">
        <v>35</v>
      </c>
      <c r="G2191" s="23" t="s">
        <v>3</v>
      </c>
      <c r="I2191" s="23" t="s">
        <v>1823</v>
      </c>
      <c r="J2191" s="15" t="s">
        <v>1824</v>
      </c>
    </row>
    <row r="2192" ht="14.25" customHeight="1">
      <c r="A2192" s="24">
        <v>2191.0</v>
      </c>
      <c r="B2192" s="23"/>
      <c r="D2192" s="23" t="s">
        <v>1842</v>
      </c>
      <c r="E2192" s="23" t="s">
        <v>1843</v>
      </c>
      <c r="F2192" s="23" t="s">
        <v>55</v>
      </c>
      <c r="G2192" s="23" t="s">
        <v>5</v>
      </c>
      <c r="I2192" s="23" t="s">
        <v>1458</v>
      </c>
      <c r="J2192" s="15" t="s">
        <v>1844</v>
      </c>
    </row>
    <row r="2193" ht="14.25" customHeight="1">
      <c r="A2193" s="24">
        <v>2192.0</v>
      </c>
      <c r="B2193" s="23"/>
      <c r="E2193" s="23" t="s">
        <v>1845</v>
      </c>
      <c r="F2193" s="23" t="s">
        <v>55</v>
      </c>
      <c r="G2193" s="23" t="s">
        <v>5</v>
      </c>
      <c r="I2193" s="23" t="s">
        <v>1458</v>
      </c>
      <c r="J2193" s="15" t="s">
        <v>1844</v>
      </c>
    </row>
    <row r="2194" ht="14.25" customHeight="1">
      <c r="A2194" s="24">
        <v>2193.0</v>
      </c>
      <c r="B2194" s="23"/>
      <c r="E2194" s="23" t="s">
        <v>1846</v>
      </c>
      <c r="F2194" s="23" t="s">
        <v>55</v>
      </c>
      <c r="G2194" s="23" t="s">
        <v>5</v>
      </c>
      <c r="I2194" s="23" t="s">
        <v>1458</v>
      </c>
      <c r="J2194" s="15" t="s">
        <v>1844</v>
      </c>
    </row>
    <row r="2195" ht="14.25" customHeight="1">
      <c r="A2195" s="24">
        <v>2194.0</v>
      </c>
      <c r="B2195" s="23"/>
      <c r="E2195" s="23"/>
      <c r="F2195" s="23" t="s">
        <v>55</v>
      </c>
      <c r="G2195" s="23" t="s">
        <v>1847</v>
      </c>
      <c r="I2195" s="23" t="s">
        <v>1458</v>
      </c>
      <c r="J2195" s="15" t="s">
        <v>1848</v>
      </c>
    </row>
    <row r="2196" ht="14.25" customHeight="1">
      <c r="A2196" s="24">
        <v>2195.0</v>
      </c>
      <c r="B2196" s="23"/>
      <c r="E2196" s="23"/>
      <c r="F2196" s="23" t="s">
        <v>55</v>
      </c>
      <c r="G2196" s="23" t="s">
        <v>1847</v>
      </c>
      <c r="I2196" s="23" t="s">
        <v>1458</v>
      </c>
      <c r="J2196" s="15" t="s">
        <v>1848</v>
      </c>
    </row>
    <row r="2197" ht="14.25" customHeight="1">
      <c r="A2197" s="24">
        <v>2196.0</v>
      </c>
      <c r="B2197" s="23"/>
      <c r="E2197" s="23"/>
      <c r="F2197" s="23" t="s">
        <v>55</v>
      </c>
      <c r="G2197" s="23" t="s">
        <v>1847</v>
      </c>
      <c r="I2197" s="23" t="s">
        <v>1458</v>
      </c>
      <c r="J2197" s="15" t="s">
        <v>1848</v>
      </c>
    </row>
    <row r="2198" ht="14.25" customHeight="1">
      <c r="A2198" s="24">
        <v>2197.0</v>
      </c>
      <c r="B2198" s="23"/>
      <c r="E2198" s="23"/>
      <c r="F2198" s="23" t="s">
        <v>55</v>
      </c>
      <c r="G2198" s="23" t="s">
        <v>1847</v>
      </c>
      <c r="I2198" s="23" t="s">
        <v>1458</v>
      </c>
      <c r="J2198" s="15" t="s">
        <v>1848</v>
      </c>
    </row>
    <row r="2199" ht="14.25" customHeight="1">
      <c r="A2199" s="24">
        <v>2198.0</v>
      </c>
      <c r="B2199" s="23"/>
      <c r="E2199" s="23"/>
      <c r="F2199" s="23" t="s">
        <v>55</v>
      </c>
      <c r="G2199" s="23" t="s">
        <v>1847</v>
      </c>
      <c r="I2199" s="23" t="s">
        <v>1458</v>
      </c>
      <c r="J2199" s="15" t="s">
        <v>1848</v>
      </c>
    </row>
    <row r="2200" ht="14.25" customHeight="1">
      <c r="A2200" s="24">
        <v>2199.0</v>
      </c>
      <c r="B2200" s="23"/>
      <c r="E2200" s="23"/>
      <c r="F2200" s="23" t="s">
        <v>55</v>
      </c>
      <c r="G2200" s="23" t="s">
        <v>1847</v>
      </c>
      <c r="I2200" s="23" t="s">
        <v>1458</v>
      </c>
      <c r="J2200" s="15" t="s">
        <v>1848</v>
      </c>
    </row>
    <row r="2201" ht="14.25" customHeight="1">
      <c r="A2201" s="24">
        <v>2200.0</v>
      </c>
      <c r="B2201" s="23"/>
      <c r="E2201" s="23"/>
      <c r="F2201" s="23" t="s">
        <v>55</v>
      </c>
      <c r="G2201" s="23" t="s">
        <v>1847</v>
      </c>
      <c r="I2201" s="23" t="s">
        <v>1458</v>
      </c>
      <c r="J2201" s="15" t="s">
        <v>1848</v>
      </c>
    </row>
    <row r="2202" ht="14.25" customHeight="1">
      <c r="A2202" s="24">
        <v>2201.0</v>
      </c>
      <c r="B2202" s="23"/>
      <c r="E2202" s="23"/>
      <c r="F2202" s="23" t="s">
        <v>55</v>
      </c>
      <c r="G2202" s="23" t="s">
        <v>1847</v>
      </c>
      <c r="I2202" s="23" t="s">
        <v>1458</v>
      </c>
      <c r="J2202" s="15" t="s">
        <v>1848</v>
      </c>
    </row>
    <row r="2203" ht="14.25" customHeight="1">
      <c r="A2203" s="24">
        <v>2202.0</v>
      </c>
      <c r="B2203" s="23"/>
      <c r="E2203" s="23"/>
      <c r="F2203" s="23" t="s">
        <v>55</v>
      </c>
      <c r="G2203" s="23" t="s">
        <v>1847</v>
      </c>
      <c r="I2203" s="23" t="s">
        <v>1458</v>
      </c>
      <c r="J2203" s="15" t="s">
        <v>1848</v>
      </c>
    </row>
    <row r="2204" ht="14.25" customHeight="1">
      <c r="A2204" s="24">
        <v>2203.0</v>
      </c>
      <c r="B2204" s="23"/>
      <c r="E2204" s="23"/>
      <c r="F2204" s="23" t="s">
        <v>55</v>
      </c>
      <c r="G2204" s="23" t="s">
        <v>1847</v>
      </c>
      <c r="I2204" s="23" t="s">
        <v>1458</v>
      </c>
      <c r="J2204" s="15" t="s">
        <v>1848</v>
      </c>
    </row>
    <row r="2205" ht="14.25" customHeight="1">
      <c r="A2205" s="24">
        <v>2204.0</v>
      </c>
      <c r="B2205" s="23"/>
      <c r="E2205" s="23"/>
      <c r="F2205" s="23" t="s">
        <v>55</v>
      </c>
      <c r="G2205" s="23" t="s">
        <v>1847</v>
      </c>
      <c r="I2205" s="23" t="s">
        <v>1458</v>
      </c>
      <c r="J2205" s="15" t="s">
        <v>1848</v>
      </c>
    </row>
    <row r="2206" ht="14.25" customHeight="1">
      <c r="A2206" s="24">
        <v>2205.0</v>
      </c>
      <c r="B2206" s="23"/>
      <c r="E2206" s="23"/>
      <c r="F2206" s="23" t="s">
        <v>55</v>
      </c>
      <c r="G2206" s="23" t="s">
        <v>4</v>
      </c>
      <c r="I2206" s="23" t="s">
        <v>1458</v>
      </c>
      <c r="J2206" s="15" t="s">
        <v>1849</v>
      </c>
    </row>
    <row r="2207" ht="14.25" customHeight="1">
      <c r="A2207" s="24">
        <v>2206.0</v>
      </c>
      <c r="B2207" s="23"/>
      <c r="E2207" s="23"/>
      <c r="F2207" s="23" t="s">
        <v>55</v>
      </c>
      <c r="G2207" s="23" t="s">
        <v>4</v>
      </c>
      <c r="I2207" s="23" t="s">
        <v>1458</v>
      </c>
      <c r="J2207" s="15" t="s">
        <v>1849</v>
      </c>
    </row>
    <row r="2208" ht="14.25" customHeight="1">
      <c r="A2208" s="24">
        <v>2207.0</v>
      </c>
      <c r="B2208" s="23"/>
      <c r="E2208" s="23"/>
      <c r="F2208" s="23" t="s">
        <v>55</v>
      </c>
      <c r="G2208" s="23" t="s">
        <v>4</v>
      </c>
      <c r="I2208" s="23" t="s">
        <v>1458</v>
      </c>
      <c r="J2208" s="15" t="s">
        <v>1849</v>
      </c>
    </row>
    <row r="2209" ht="14.25" customHeight="1">
      <c r="A2209" s="24">
        <v>2208.0</v>
      </c>
      <c r="B2209" s="23"/>
      <c r="E2209" s="23"/>
      <c r="F2209" s="23" t="s">
        <v>55</v>
      </c>
      <c r="G2209" s="23" t="s">
        <v>4</v>
      </c>
      <c r="I2209" s="23" t="s">
        <v>1458</v>
      </c>
      <c r="J2209" s="15" t="s">
        <v>1849</v>
      </c>
    </row>
    <row r="2210" ht="14.25" customHeight="1">
      <c r="A2210" s="24">
        <v>2209.0</v>
      </c>
      <c r="B2210" s="23"/>
      <c r="E2210" s="23"/>
      <c r="F2210" s="23" t="s">
        <v>55</v>
      </c>
      <c r="G2210" s="23" t="s">
        <v>4</v>
      </c>
      <c r="I2210" s="23" t="s">
        <v>1458</v>
      </c>
      <c r="J2210" s="15" t="s">
        <v>1849</v>
      </c>
    </row>
    <row r="2211" ht="14.25" customHeight="1">
      <c r="A2211" s="24">
        <v>2210.0</v>
      </c>
      <c r="B2211" s="23"/>
      <c r="E2211" s="23"/>
      <c r="F2211" s="23" t="s">
        <v>55</v>
      </c>
      <c r="G2211" s="23" t="s">
        <v>4</v>
      </c>
      <c r="I2211" s="23" t="s">
        <v>1458</v>
      </c>
      <c r="J2211" s="15" t="s">
        <v>1849</v>
      </c>
    </row>
    <row r="2212" ht="14.25" customHeight="1">
      <c r="A2212" s="24">
        <v>2211.0</v>
      </c>
      <c r="B2212" s="23"/>
      <c r="E2212" s="23"/>
      <c r="F2212" s="23" t="s">
        <v>55</v>
      </c>
      <c r="G2212" s="23" t="s">
        <v>4</v>
      </c>
      <c r="I2212" s="23" t="s">
        <v>1458</v>
      </c>
      <c r="J2212" s="15" t="s">
        <v>1849</v>
      </c>
    </row>
    <row r="2213" ht="14.25" customHeight="1">
      <c r="A2213" s="24">
        <v>2212.0</v>
      </c>
      <c r="B2213" s="23"/>
      <c r="E2213" s="23"/>
      <c r="F2213" s="23" t="s">
        <v>55</v>
      </c>
      <c r="G2213" s="23" t="s">
        <v>4</v>
      </c>
      <c r="I2213" s="23" t="s">
        <v>1458</v>
      </c>
      <c r="J2213" s="15" t="s">
        <v>1849</v>
      </c>
    </row>
    <row r="2214" ht="14.25" customHeight="1">
      <c r="A2214" s="24">
        <v>2213.0</v>
      </c>
      <c r="B2214" s="23"/>
      <c r="E2214" s="23"/>
      <c r="F2214" s="23" t="s">
        <v>55</v>
      </c>
      <c r="G2214" s="23" t="s">
        <v>4</v>
      </c>
      <c r="I2214" s="23" t="s">
        <v>1458</v>
      </c>
      <c r="J2214" s="15" t="s">
        <v>1849</v>
      </c>
    </row>
    <row r="2215" ht="14.25" customHeight="1">
      <c r="A2215" s="24">
        <v>2214.0</v>
      </c>
      <c r="B2215" s="23"/>
      <c r="E2215" s="23"/>
      <c r="F2215" s="23" t="s">
        <v>55</v>
      </c>
      <c r="G2215" s="23" t="s">
        <v>4</v>
      </c>
      <c r="I2215" s="23" t="s">
        <v>1458</v>
      </c>
      <c r="J2215" s="15" t="s">
        <v>1849</v>
      </c>
    </row>
    <row r="2216" ht="14.25" customHeight="1">
      <c r="A2216" s="24">
        <v>2215.0</v>
      </c>
      <c r="B2216" s="23"/>
      <c r="E2216" s="23"/>
      <c r="F2216" s="23" t="s">
        <v>55</v>
      </c>
      <c r="G2216" s="23" t="s">
        <v>4</v>
      </c>
      <c r="I2216" s="23" t="s">
        <v>1458</v>
      </c>
      <c r="J2216" s="15" t="s">
        <v>1849</v>
      </c>
    </row>
    <row r="2217" ht="14.25" customHeight="1">
      <c r="A2217" s="24">
        <v>2216.0</v>
      </c>
      <c r="B2217" s="23"/>
      <c r="E2217" s="23"/>
      <c r="F2217" s="23" t="s">
        <v>55</v>
      </c>
      <c r="G2217" s="23" t="s">
        <v>4</v>
      </c>
      <c r="I2217" s="23" t="s">
        <v>1458</v>
      </c>
      <c r="J2217" s="15" t="s">
        <v>1849</v>
      </c>
    </row>
    <row r="2218" ht="14.25" customHeight="1">
      <c r="A2218" s="24">
        <v>2217.0</v>
      </c>
      <c r="B2218" s="23"/>
      <c r="E2218" s="23"/>
      <c r="F2218" s="23" t="s">
        <v>55</v>
      </c>
      <c r="G2218" s="23" t="s">
        <v>4</v>
      </c>
      <c r="I2218" s="23" t="s">
        <v>1458</v>
      </c>
      <c r="J2218" s="15" t="s">
        <v>1849</v>
      </c>
    </row>
    <row r="2219" ht="14.25" customHeight="1">
      <c r="A2219" s="24">
        <v>2218.0</v>
      </c>
      <c r="B2219" s="23"/>
      <c r="E2219" s="23"/>
      <c r="F2219" s="23" t="s">
        <v>55</v>
      </c>
      <c r="G2219" s="23" t="s">
        <v>4</v>
      </c>
      <c r="I2219" s="23" t="s">
        <v>1458</v>
      </c>
      <c r="J2219" s="15" t="s">
        <v>1849</v>
      </c>
    </row>
    <row r="2220" ht="14.25" customHeight="1">
      <c r="A2220" s="24">
        <v>2219.0</v>
      </c>
      <c r="B2220" s="23"/>
      <c r="E2220" s="23"/>
      <c r="F2220" s="23" t="s">
        <v>55</v>
      </c>
      <c r="G2220" s="23" t="s">
        <v>4</v>
      </c>
      <c r="I2220" s="23" t="s">
        <v>1458</v>
      </c>
      <c r="J2220" s="15" t="s">
        <v>1849</v>
      </c>
    </row>
    <row r="2221" ht="14.25" customHeight="1">
      <c r="A2221" s="24">
        <v>2220.0</v>
      </c>
      <c r="B2221" s="23"/>
      <c r="E2221" s="23"/>
      <c r="F2221" s="23" t="s">
        <v>55</v>
      </c>
      <c r="G2221" s="23" t="s">
        <v>4</v>
      </c>
      <c r="I2221" s="23" t="s">
        <v>1458</v>
      </c>
      <c r="J2221" s="15" t="s">
        <v>1849</v>
      </c>
    </row>
    <row r="2222" ht="14.25" customHeight="1">
      <c r="A2222" s="24">
        <v>2221.0</v>
      </c>
      <c r="B2222" s="23"/>
      <c r="E2222" s="23"/>
      <c r="F2222" s="23" t="s">
        <v>55</v>
      </c>
      <c r="G2222" s="23" t="s">
        <v>4</v>
      </c>
      <c r="I2222" s="23" t="s">
        <v>1458</v>
      </c>
      <c r="J2222" s="15" t="s">
        <v>1849</v>
      </c>
    </row>
    <row r="2223" ht="14.25" customHeight="1">
      <c r="A2223" s="24">
        <v>2222.0</v>
      </c>
      <c r="B2223" s="23"/>
      <c r="E2223" s="23"/>
      <c r="F2223" s="23" t="s">
        <v>55</v>
      </c>
      <c r="G2223" s="23" t="s">
        <v>4</v>
      </c>
      <c r="I2223" s="23" t="s">
        <v>1458</v>
      </c>
      <c r="J2223" s="15" t="s">
        <v>1849</v>
      </c>
    </row>
    <row r="2224" ht="14.25" customHeight="1">
      <c r="A2224" s="24">
        <v>2223.0</v>
      </c>
      <c r="B2224" s="23"/>
      <c r="E2224" s="23"/>
      <c r="F2224" s="23" t="s">
        <v>55</v>
      </c>
      <c r="G2224" s="23" t="s">
        <v>4</v>
      </c>
      <c r="I2224" s="23" t="s">
        <v>1458</v>
      </c>
      <c r="J2224" s="15" t="s">
        <v>1849</v>
      </c>
    </row>
    <row r="2225" ht="14.25" customHeight="1">
      <c r="A2225" s="24">
        <v>2224.0</v>
      </c>
      <c r="B2225" s="23"/>
      <c r="E2225" s="23"/>
      <c r="F2225" s="23" t="s">
        <v>55</v>
      </c>
      <c r="G2225" s="23" t="s">
        <v>4</v>
      </c>
      <c r="I2225" s="23" t="s">
        <v>1458</v>
      </c>
      <c r="J2225" s="15" t="s">
        <v>1849</v>
      </c>
    </row>
    <row r="2226" ht="14.25" customHeight="1">
      <c r="A2226" s="24">
        <v>2225.0</v>
      </c>
      <c r="B2226" s="23"/>
      <c r="E2226" s="23"/>
      <c r="F2226" s="23" t="s">
        <v>55</v>
      </c>
      <c r="G2226" s="23" t="s">
        <v>4</v>
      </c>
      <c r="I2226" s="23" t="s">
        <v>1458</v>
      </c>
      <c r="J2226" s="15" t="s">
        <v>1849</v>
      </c>
    </row>
    <row r="2227" ht="14.25" customHeight="1">
      <c r="A2227" s="24">
        <v>2226.0</v>
      </c>
      <c r="B2227" s="23"/>
      <c r="E2227" s="23"/>
      <c r="F2227" s="23" t="s">
        <v>55</v>
      </c>
      <c r="G2227" s="23" t="s">
        <v>4</v>
      </c>
      <c r="I2227" s="23" t="s">
        <v>1458</v>
      </c>
      <c r="J2227" s="15" t="s">
        <v>1849</v>
      </c>
    </row>
    <row r="2228" ht="14.25" customHeight="1">
      <c r="A2228" s="24">
        <v>2227.0</v>
      </c>
      <c r="B2228" s="23"/>
      <c r="E2228" s="23"/>
      <c r="F2228" s="23" t="s">
        <v>55</v>
      </c>
      <c r="G2228" s="23" t="s">
        <v>4</v>
      </c>
      <c r="I2228" s="23" t="s">
        <v>1458</v>
      </c>
      <c r="J2228" s="15" t="s">
        <v>1849</v>
      </c>
    </row>
    <row r="2229" ht="14.25" customHeight="1">
      <c r="A2229" s="24">
        <v>2228.0</v>
      </c>
      <c r="B2229" s="23"/>
      <c r="E2229" s="23"/>
      <c r="F2229" s="23" t="s">
        <v>55</v>
      </c>
      <c r="G2229" s="23" t="s">
        <v>4</v>
      </c>
      <c r="I2229" s="23" t="s">
        <v>1458</v>
      </c>
      <c r="J2229" s="15" t="s">
        <v>1849</v>
      </c>
    </row>
    <row r="2230" ht="14.25" customHeight="1">
      <c r="A2230" s="24">
        <v>2229.0</v>
      </c>
      <c r="B2230" s="23"/>
      <c r="E2230" s="23"/>
      <c r="F2230" s="23" t="s">
        <v>55</v>
      </c>
      <c r="G2230" s="23" t="s">
        <v>4</v>
      </c>
      <c r="I2230" s="23" t="s">
        <v>1458</v>
      </c>
      <c r="J2230" s="15" t="s">
        <v>1849</v>
      </c>
    </row>
    <row r="2231" ht="14.25" customHeight="1">
      <c r="A2231" s="24">
        <v>2230.0</v>
      </c>
      <c r="B2231" s="23"/>
      <c r="E2231" s="23"/>
      <c r="F2231" s="23" t="s">
        <v>55</v>
      </c>
      <c r="G2231" s="23" t="s">
        <v>4</v>
      </c>
      <c r="I2231" s="23" t="s">
        <v>1458</v>
      </c>
      <c r="J2231" s="15" t="s">
        <v>1849</v>
      </c>
    </row>
    <row r="2232" ht="14.25" customHeight="1">
      <c r="A2232" s="24">
        <v>2231.0</v>
      </c>
      <c r="B2232" s="23"/>
      <c r="E2232" s="23"/>
      <c r="F2232" s="23" t="s">
        <v>55</v>
      </c>
      <c r="G2232" s="23" t="s">
        <v>4</v>
      </c>
      <c r="I2232" s="23" t="s">
        <v>1458</v>
      </c>
      <c r="J2232" s="15" t="s">
        <v>1849</v>
      </c>
    </row>
    <row r="2233" ht="14.25" customHeight="1">
      <c r="A2233" s="24">
        <v>2232.0</v>
      </c>
      <c r="B2233" s="23"/>
      <c r="E2233" s="23"/>
      <c r="F2233" s="23" t="s">
        <v>55</v>
      </c>
      <c r="G2233" s="23" t="s">
        <v>4</v>
      </c>
      <c r="I2233" s="23" t="s">
        <v>1458</v>
      </c>
      <c r="J2233" s="15" t="s">
        <v>1849</v>
      </c>
    </row>
    <row r="2234" ht="14.25" customHeight="1">
      <c r="A2234" s="24">
        <v>2233.0</v>
      </c>
      <c r="B2234" s="9" t="s">
        <v>1850</v>
      </c>
      <c r="E2234" s="23" t="s">
        <v>1850</v>
      </c>
      <c r="F2234" s="23" t="s">
        <v>11</v>
      </c>
      <c r="G2234" s="23" t="s">
        <v>5</v>
      </c>
      <c r="I2234" s="9" t="s">
        <v>1823</v>
      </c>
      <c r="J2234" s="15" t="s">
        <v>1851</v>
      </c>
      <c r="K2234" s="23" t="s">
        <v>7</v>
      </c>
    </row>
    <row r="2235" ht="14.25" customHeight="1">
      <c r="A2235" s="24">
        <v>2234.0</v>
      </c>
      <c r="B2235" s="9" t="s">
        <v>1850</v>
      </c>
      <c r="E2235" s="23" t="s">
        <v>1850</v>
      </c>
      <c r="F2235" s="23" t="s">
        <v>11</v>
      </c>
      <c r="G2235" s="23" t="s">
        <v>5</v>
      </c>
      <c r="I2235" s="23" t="s">
        <v>1458</v>
      </c>
      <c r="J2235" s="15" t="s">
        <v>1851</v>
      </c>
      <c r="K2235" s="23" t="s">
        <v>1852</v>
      </c>
    </row>
    <row r="2236" ht="14.25" customHeight="1">
      <c r="A2236" s="24">
        <v>2235.0</v>
      </c>
      <c r="B2236" s="9" t="s">
        <v>1850</v>
      </c>
      <c r="E2236" s="23"/>
      <c r="F2236" s="23" t="s">
        <v>11</v>
      </c>
      <c r="G2236" s="23" t="s">
        <v>4</v>
      </c>
      <c r="I2236" s="23" t="s">
        <v>1458</v>
      </c>
      <c r="J2236" s="15" t="s">
        <v>1851</v>
      </c>
      <c r="K2236" s="23" t="s">
        <v>1852</v>
      </c>
    </row>
    <row r="2237" ht="14.25" customHeight="1">
      <c r="A2237" s="24">
        <v>2236.0</v>
      </c>
      <c r="B2237" s="9" t="s">
        <v>1850</v>
      </c>
      <c r="E2237" s="23"/>
      <c r="F2237" s="23" t="s">
        <v>11</v>
      </c>
      <c r="G2237" s="23" t="s">
        <v>4</v>
      </c>
      <c r="I2237" s="23" t="s">
        <v>1458</v>
      </c>
      <c r="J2237" s="15" t="s">
        <v>1851</v>
      </c>
      <c r="K2237" s="23" t="s">
        <v>1852</v>
      </c>
    </row>
    <row r="2238" ht="14.25" customHeight="1">
      <c r="A2238" s="24">
        <v>2237.0</v>
      </c>
      <c r="B2238" s="9" t="s">
        <v>1850</v>
      </c>
      <c r="E2238" s="23"/>
      <c r="F2238" s="23" t="s">
        <v>11</v>
      </c>
      <c r="G2238" s="23" t="s">
        <v>4</v>
      </c>
      <c r="I2238" s="23" t="s">
        <v>1458</v>
      </c>
      <c r="J2238" s="15" t="s">
        <v>1851</v>
      </c>
      <c r="K2238" s="23" t="s">
        <v>1852</v>
      </c>
    </row>
    <row r="2239" ht="14.25" customHeight="1">
      <c r="A2239" s="24">
        <v>2238.0</v>
      </c>
      <c r="B2239" s="9" t="s">
        <v>1850</v>
      </c>
      <c r="E2239" s="23"/>
      <c r="F2239" s="23" t="s">
        <v>11</v>
      </c>
      <c r="G2239" s="23" t="s">
        <v>4</v>
      </c>
      <c r="I2239" s="23" t="s">
        <v>1458</v>
      </c>
      <c r="J2239" s="15" t="s">
        <v>1851</v>
      </c>
      <c r="K2239" s="23" t="s">
        <v>1852</v>
      </c>
    </row>
    <row r="2240" ht="14.25" customHeight="1">
      <c r="A2240" s="24">
        <v>2239.0</v>
      </c>
      <c r="B2240" s="9" t="s">
        <v>1850</v>
      </c>
      <c r="E2240" s="23"/>
      <c r="F2240" s="23" t="s">
        <v>11</v>
      </c>
      <c r="G2240" s="23" t="s">
        <v>4</v>
      </c>
      <c r="I2240" s="23" t="s">
        <v>1458</v>
      </c>
      <c r="J2240" s="15" t="s">
        <v>1851</v>
      </c>
      <c r="K2240" s="23" t="s">
        <v>1852</v>
      </c>
    </row>
    <row r="2241" ht="14.25" customHeight="1">
      <c r="A2241" s="24">
        <v>2240.0</v>
      </c>
      <c r="B2241" s="9" t="s">
        <v>1850</v>
      </c>
      <c r="E2241" s="23"/>
      <c r="F2241" s="23" t="s">
        <v>11</v>
      </c>
      <c r="G2241" s="23" t="s">
        <v>4</v>
      </c>
      <c r="I2241" s="23" t="s">
        <v>1458</v>
      </c>
      <c r="J2241" s="15" t="s">
        <v>1851</v>
      </c>
      <c r="K2241" s="23" t="s">
        <v>1852</v>
      </c>
    </row>
    <row r="2242" ht="14.25" customHeight="1">
      <c r="A2242" s="24">
        <v>2241.0</v>
      </c>
      <c r="B2242" s="9" t="s">
        <v>1850</v>
      </c>
      <c r="E2242" s="23"/>
      <c r="F2242" s="23" t="s">
        <v>11</v>
      </c>
      <c r="G2242" s="23" t="s">
        <v>4</v>
      </c>
      <c r="I2242" s="23" t="s">
        <v>1458</v>
      </c>
      <c r="J2242" s="15" t="s">
        <v>1851</v>
      </c>
      <c r="K2242" s="23" t="s">
        <v>1852</v>
      </c>
    </row>
    <row r="2243" ht="14.25" customHeight="1">
      <c r="A2243" s="24">
        <v>2242.0</v>
      </c>
      <c r="B2243" s="9" t="s">
        <v>1850</v>
      </c>
      <c r="E2243" s="23"/>
      <c r="F2243" s="23" t="s">
        <v>11</v>
      </c>
      <c r="G2243" s="23" t="s">
        <v>4</v>
      </c>
      <c r="I2243" s="23" t="s">
        <v>1458</v>
      </c>
      <c r="J2243" s="15" t="s">
        <v>1851</v>
      </c>
      <c r="K2243" s="23" t="s">
        <v>1852</v>
      </c>
    </row>
    <row r="2244" ht="14.25" customHeight="1">
      <c r="A2244" s="24">
        <v>2243.0</v>
      </c>
      <c r="B2244" s="9" t="s">
        <v>1850</v>
      </c>
      <c r="E2244" s="23"/>
      <c r="F2244" s="23" t="s">
        <v>11</v>
      </c>
      <c r="G2244" s="23" t="s">
        <v>4</v>
      </c>
      <c r="I2244" s="23" t="s">
        <v>1458</v>
      </c>
      <c r="J2244" s="15" t="s">
        <v>1851</v>
      </c>
      <c r="K2244" s="23" t="s">
        <v>1852</v>
      </c>
    </row>
    <row r="2245" ht="14.25" customHeight="1">
      <c r="A2245" s="24">
        <v>2244.0</v>
      </c>
      <c r="B2245" s="9" t="s">
        <v>1850</v>
      </c>
      <c r="E2245" s="23"/>
      <c r="F2245" s="23" t="s">
        <v>11</v>
      </c>
      <c r="G2245" s="23" t="s">
        <v>4</v>
      </c>
      <c r="I2245" s="23" t="s">
        <v>1458</v>
      </c>
      <c r="J2245" s="15" t="s">
        <v>1851</v>
      </c>
      <c r="K2245" s="23" t="s">
        <v>1852</v>
      </c>
    </row>
    <row r="2246" ht="14.25" customHeight="1">
      <c r="A2246" s="24">
        <v>2245.0</v>
      </c>
      <c r="B2246" s="9" t="s">
        <v>1850</v>
      </c>
      <c r="E2246" s="23"/>
      <c r="F2246" s="23" t="s">
        <v>11</v>
      </c>
      <c r="G2246" s="23" t="s">
        <v>4</v>
      </c>
      <c r="I2246" s="23" t="s">
        <v>1458</v>
      </c>
      <c r="J2246" s="15" t="s">
        <v>1851</v>
      </c>
      <c r="K2246" s="23" t="s">
        <v>1852</v>
      </c>
    </row>
    <row r="2247" ht="14.25" customHeight="1">
      <c r="A2247" s="24">
        <v>2246.0</v>
      </c>
      <c r="B2247" s="9" t="s">
        <v>1850</v>
      </c>
      <c r="E2247" s="23"/>
      <c r="F2247" s="23" t="s">
        <v>11</v>
      </c>
      <c r="G2247" s="23" t="s">
        <v>1847</v>
      </c>
      <c r="I2247" s="23" t="s">
        <v>1458</v>
      </c>
      <c r="J2247" s="15" t="s">
        <v>1851</v>
      </c>
      <c r="K2247" s="23" t="s">
        <v>1853</v>
      </c>
    </row>
    <row r="2248" ht="14.25" customHeight="1">
      <c r="A2248" s="24">
        <v>2247.0</v>
      </c>
      <c r="B2248" s="9" t="s">
        <v>1850</v>
      </c>
      <c r="E2248" s="23"/>
      <c r="F2248" s="23" t="s">
        <v>11</v>
      </c>
      <c r="G2248" s="23" t="s">
        <v>1847</v>
      </c>
      <c r="I2248" s="23" t="s">
        <v>1458</v>
      </c>
      <c r="J2248" s="15" t="s">
        <v>1851</v>
      </c>
      <c r="K2248" s="23" t="s">
        <v>1853</v>
      </c>
    </row>
    <row r="2249" ht="14.25" customHeight="1">
      <c r="A2249" s="24">
        <v>2248.0</v>
      </c>
      <c r="B2249" s="9" t="s">
        <v>1850</v>
      </c>
      <c r="E2249" s="23"/>
      <c r="F2249" s="23" t="s">
        <v>11</v>
      </c>
      <c r="G2249" s="23" t="s">
        <v>1847</v>
      </c>
      <c r="I2249" s="23" t="s">
        <v>1458</v>
      </c>
      <c r="J2249" s="15" t="s">
        <v>1851</v>
      </c>
      <c r="K2249" s="23" t="s">
        <v>1853</v>
      </c>
    </row>
    <row r="2250" ht="14.25" customHeight="1">
      <c r="A2250" s="24">
        <v>2249.0</v>
      </c>
      <c r="B2250" s="23"/>
      <c r="E2250" s="23"/>
      <c r="F2250" s="23" t="s">
        <v>11</v>
      </c>
      <c r="G2250" s="9" t="s">
        <v>4</v>
      </c>
      <c r="I2250" s="23" t="s">
        <v>1458</v>
      </c>
      <c r="J2250" s="15" t="s">
        <v>1851</v>
      </c>
      <c r="K2250" s="23" t="s">
        <v>1852</v>
      </c>
    </row>
    <row r="2251" ht="14.25" customHeight="1">
      <c r="A2251" s="24">
        <v>2250.0</v>
      </c>
      <c r="B2251" s="23"/>
      <c r="E2251" s="23"/>
      <c r="F2251" s="23" t="s">
        <v>11</v>
      </c>
      <c r="G2251" s="9" t="s">
        <v>4</v>
      </c>
      <c r="I2251" s="23" t="s">
        <v>1458</v>
      </c>
      <c r="J2251" s="15" t="s">
        <v>1851</v>
      </c>
      <c r="K2251" s="23" t="s">
        <v>1852</v>
      </c>
    </row>
    <row r="2252" ht="14.25" customHeight="1">
      <c r="A2252" s="24">
        <v>2251.0</v>
      </c>
      <c r="B2252" s="23"/>
      <c r="E2252" s="23"/>
      <c r="F2252" s="23" t="s">
        <v>11</v>
      </c>
      <c r="G2252" s="9" t="s">
        <v>4</v>
      </c>
      <c r="I2252" s="23" t="s">
        <v>1458</v>
      </c>
      <c r="J2252" s="15" t="s">
        <v>1851</v>
      </c>
      <c r="K2252" s="23" t="s">
        <v>1852</v>
      </c>
    </row>
    <row r="2253" ht="14.25" customHeight="1">
      <c r="A2253" s="24">
        <v>2252.0</v>
      </c>
      <c r="B2253" s="23"/>
      <c r="E2253" s="23"/>
      <c r="F2253" s="23"/>
      <c r="G2253" s="23"/>
      <c r="I2253" s="23"/>
      <c r="J2253" s="23"/>
    </row>
    <row r="2254" ht="14.25" customHeight="1">
      <c r="A2254" s="24">
        <v>2253.0</v>
      </c>
      <c r="B2254" s="23"/>
      <c r="E2254" s="23"/>
      <c r="F2254" s="23"/>
      <c r="G2254" s="23"/>
      <c r="I2254" s="23"/>
      <c r="J2254" s="23"/>
    </row>
    <row r="2255" ht="14.25" customHeight="1">
      <c r="A2255" s="23"/>
      <c r="B2255" s="23"/>
      <c r="E2255" s="23"/>
      <c r="F2255" s="23"/>
      <c r="G2255" s="23"/>
      <c r="I2255" s="23"/>
      <c r="J2255" s="23"/>
    </row>
    <row r="2256" ht="14.25" customHeight="1">
      <c r="A2256" s="23"/>
      <c r="B2256" s="23"/>
      <c r="E2256" s="23"/>
      <c r="F2256" s="23"/>
      <c r="G2256" s="23"/>
      <c r="I2256" s="23"/>
      <c r="J2256" s="23"/>
    </row>
    <row r="2257" ht="14.25" customHeight="1">
      <c r="A2257" s="23"/>
      <c r="B2257" s="23"/>
      <c r="E2257" s="23"/>
      <c r="F2257" s="23"/>
      <c r="G2257" s="23"/>
      <c r="I2257" s="23"/>
      <c r="J2257" s="23"/>
    </row>
    <row r="2258" ht="14.25" customHeight="1">
      <c r="A2258" s="23"/>
      <c r="B2258" s="23"/>
      <c r="E2258" s="23"/>
      <c r="F2258" s="23"/>
      <c r="G2258" s="23"/>
      <c r="I2258" s="23"/>
      <c r="J2258" s="23"/>
    </row>
    <row r="2259" ht="14.25" customHeight="1">
      <c r="A2259" s="23"/>
      <c r="B2259" s="23"/>
      <c r="E2259" s="23"/>
      <c r="F2259" s="23"/>
      <c r="G2259" s="23"/>
      <c r="I2259" s="23"/>
      <c r="J2259" s="23"/>
    </row>
    <row r="2260" ht="14.25" customHeight="1">
      <c r="A2260" s="23"/>
      <c r="B2260" s="23"/>
      <c r="E2260" s="23"/>
      <c r="F2260" s="23"/>
      <c r="G2260" s="23"/>
      <c r="I2260" s="23"/>
      <c r="J2260" s="23"/>
    </row>
    <row r="2261" ht="14.25" customHeight="1">
      <c r="A2261" s="23"/>
      <c r="B2261" s="23"/>
      <c r="E2261" s="23"/>
      <c r="F2261" s="23"/>
      <c r="G2261" s="23"/>
      <c r="I2261" s="23"/>
      <c r="J2261" s="23"/>
    </row>
    <row r="2262" ht="14.25" customHeight="1">
      <c r="A2262" s="23"/>
      <c r="B2262" s="23"/>
      <c r="E2262" s="23"/>
      <c r="F2262" s="23"/>
      <c r="G2262" s="23"/>
      <c r="I2262" s="23"/>
      <c r="J2262" s="23"/>
    </row>
    <row r="2263" ht="14.25" customHeight="1">
      <c r="A2263" s="23"/>
      <c r="B2263" s="23"/>
      <c r="E2263" s="23"/>
      <c r="F2263" s="23"/>
      <c r="G2263" s="23"/>
      <c r="I2263" s="23"/>
      <c r="J2263" s="23"/>
    </row>
    <row r="2264" ht="14.25" customHeight="1">
      <c r="A2264" s="23"/>
      <c r="B2264" s="23"/>
      <c r="E2264" s="23"/>
      <c r="F2264" s="23"/>
      <c r="G2264" s="23"/>
      <c r="I2264" s="23"/>
      <c r="J2264" s="23"/>
    </row>
    <row r="2265" ht="14.25" customHeight="1">
      <c r="A2265" s="23"/>
      <c r="B2265" s="23"/>
      <c r="E2265" s="23"/>
      <c r="F2265" s="23"/>
      <c r="G2265" s="23"/>
      <c r="I2265" s="23"/>
      <c r="J2265" s="23"/>
    </row>
    <row r="2266" ht="14.25" customHeight="1">
      <c r="A2266" s="23"/>
      <c r="B2266" s="23"/>
      <c r="E2266" s="23"/>
      <c r="F2266" s="23"/>
      <c r="G2266" s="23"/>
      <c r="I2266" s="23"/>
      <c r="J2266" s="23"/>
    </row>
    <row r="2267" ht="14.25" customHeight="1">
      <c r="A2267" s="23"/>
      <c r="B2267" s="23"/>
      <c r="E2267" s="23"/>
      <c r="F2267" s="23"/>
      <c r="G2267" s="23"/>
      <c r="I2267" s="23"/>
      <c r="J2267" s="23"/>
    </row>
    <row r="2268" ht="14.25" customHeight="1">
      <c r="A2268" s="23"/>
      <c r="B2268" s="23"/>
      <c r="E2268" s="23"/>
      <c r="F2268" s="23"/>
      <c r="G2268" s="23"/>
      <c r="I2268" s="23"/>
      <c r="J2268" s="23"/>
    </row>
    <row r="2269" ht="14.25" customHeight="1">
      <c r="A2269" s="23"/>
      <c r="B2269" s="23"/>
      <c r="E2269" s="23"/>
      <c r="F2269" s="23"/>
      <c r="G2269" s="23"/>
      <c r="I2269" s="23"/>
      <c r="J2269" s="23"/>
    </row>
    <row r="2270" ht="14.25" customHeight="1">
      <c r="A2270" s="23"/>
      <c r="B2270" s="23"/>
      <c r="E2270" s="23"/>
      <c r="F2270" s="23"/>
      <c r="G2270" s="23"/>
      <c r="I2270" s="23"/>
      <c r="J2270" s="23"/>
    </row>
    <row r="2271" ht="14.25" customHeight="1">
      <c r="A2271" s="23"/>
      <c r="B2271" s="23"/>
      <c r="E2271" s="23"/>
      <c r="F2271" s="23"/>
      <c r="G2271" s="23"/>
      <c r="I2271" s="23"/>
      <c r="J2271" s="23"/>
    </row>
    <row r="2272" ht="14.25" customHeight="1">
      <c r="A2272" s="23"/>
      <c r="B2272" s="23"/>
      <c r="E2272" s="23"/>
      <c r="F2272" s="23"/>
      <c r="G2272" s="23"/>
      <c r="I2272" s="23"/>
      <c r="J2272" s="23"/>
    </row>
    <row r="2273" ht="14.25" customHeight="1">
      <c r="A2273" s="23"/>
      <c r="B2273" s="23"/>
      <c r="E2273" s="23"/>
      <c r="F2273" s="23"/>
      <c r="G2273" s="23"/>
      <c r="I2273" s="23"/>
      <c r="J2273" s="23"/>
    </row>
    <row r="2274" ht="14.25" customHeight="1">
      <c r="A2274" s="23"/>
      <c r="B2274" s="23"/>
      <c r="E2274" s="23"/>
      <c r="F2274" s="23"/>
      <c r="G2274" s="23"/>
      <c r="I2274" s="23"/>
      <c r="J2274" s="23"/>
    </row>
    <row r="2275" ht="14.25" customHeight="1">
      <c r="A2275" s="23"/>
      <c r="B2275" s="23"/>
      <c r="E2275" s="23"/>
      <c r="F2275" s="23"/>
      <c r="G2275" s="23"/>
      <c r="I2275" s="23"/>
      <c r="J2275" s="23"/>
    </row>
    <row r="2276" ht="14.25" customHeight="1">
      <c r="A2276" s="23"/>
      <c r="B2276" s="23"/>
      <c r="E2276" s="23"/>
      <c r="F2276" s="23"/>
      <c r="G2276" s="23"/>
      <c r="I2276" s="23"/>
      <c r="J2276" s="23"/>
    </row>
    <row r="2277" ht="14.25" customHeight="1">
      <c r="A2277" s="23"/>
      <c r="B2277" s="23"/>
      <c r="E2277" s="23"/>
      <c r="F2277" s="23"/>
      <c r="G2277" s="23"/>
      <c r="I2277" s="23"/>
      <c r="J2277" s="23"/>
    </row>
    <row r="2278" ht="14.25" customHeight="1">
      <c r="A2278" s="23"/>
      <c r="B2278" s="23"/>
      <c r="E2278" s="23"/>
      <c r="F2278" s="23"/>
      <c r="G2278" s="23"/>
      <c r="I2278" s="23"/>
      <c r="J2278" s="23"/>
    </row>
    <row r="2279" ht="14.25" customHeight="1">
      <c r="A2279" s="23"/>
      <c r="B2279" s="23"/>
      <c r="E2279" s="23"/>
      <c r="F2279" s="23"/>
      <c r="G2279" s="23"/>
      <c r="I2279" s="23"/>
      <c r="J2279" s="23"/>
    </row>
    <row r="2280" ht="14.25" customHeight="1">
      <c r="A2280" s="23"/>
      <c r="B2280" s="23"/>
      <c r="E2280" s="23"/>
      <c r="F2280" s="23"/>
      <c r="G2280" s="23"/>
      <c r="I2280" s="23"/>
      <c r="J2280" s="23"/>
    </row>
    <row r="2281" ht="14.25" customHeight="1">
      <c r="A2281" s="23"/>
      <c r="B2281" s="23"/>
      <c r="E2281" s="23"/>
      <c r="F2281" s="23"/>
      <c r="G2281" s="23"/>
      <c r="I2281" s="23"/>
      <c r="J2281" s="23"/>
    </row>
    <row r="2282" ht="14.25" customHeight="1">
      <c r="A2282" s="23"/>
      <c r="B2282" s="23"/>
      <c r="E2282" s="23"/>
      <c r="F2282" s="23"/>
      <c r="G2282" s="23"/>
      <c r="I2282" s="23"/>
      <c r="J2282" s="23"/>
    </row>
    <row r="2283" ht="14.25" customHeight="1">
      <c r="A2283" s="23"/>
      <c r="B2283" s="23"/>
      <c r="E2283" s="23"/>
      <c r="F2283" s="23"/>
      <c r="G2283" s="23"/>
      <c r="I2283" s="23"/>
      <c r="J2283" s="23"/>
    </row>
    <row r="2284" ht="14.25" customHeight="1">
      <c r="A2284" s="23"/>
      <c r="B2284" s="23"/>
      <c r="E2284" s="23"/>
      <c r="F2284" s="23"/>
      <c r="G2284" s="23"/>
      <c r="I2284" s="23"/>
      <c r="J2284" s="23"/>
    </row>
    <row r="2285" ht="14.25" customHeight="1">
      <c r="A2285" s="23"/>
      <c r="B2285" s="23"/>
      <c r="E2285" s="23"/>
      <c r="F2285" s="23"/>
      <c r="G2285" s="23"/>
      <c r="I2285" s="23"/>
      <c r="J2285" s="23"/>
    </row>
    <row r="2286" ht="14.25" customHeight="1">
      <c r="A2286" s="23"/>
      <c r="B2286" s="23"/>
      <c r="E2286" s="23"/>
      <c r="F2286" s="23"/>
      <c r="G2286" s="23"/>
      <c r="I2286" s="23"/>
      <c r="J2286" s="23"/>
    </row>
    <row r="2287" ht="14.25" customHeight="1">
      <c r="A2287" s="23"/>
      <c r="B2287" s="23"/>
      <c r="E2287" s="23"/>
      <c r="F2287" s="23"/>
      <c r="G2287" s="23"/>
      <c r="I2287" s="23"/>
      <c r="J2287" s="23"/>
    </row>
    <row r="2288" ht="14.25" customHeight="1">
      <c r="A2288" s="23"/>
      <c r="B2288" s="23"/>
      <c r="E2288" s="23"/>
      <c r="F2288" s="23"/>
      <c r="G2288" s="23"/>
      <c r="I2288" s="23"/>
      <c r="J2288" s="23"/>
    </row>
    <row r="2289" ht="14.25" customHeight="1">
      <c r="A2289" s="23"/>
      <c r="B2289" s="23"/>
      <c r="E2289" s="23"/>
      <c r="F2289" s="23"/>
      <c r="G2289" s="23"/>
      <c r="I2289" s="23"/>
      <c r="J2289" s="23"/>
    </row>
    <row r="2290" ht="14.25" customHeight="1">
      <c r="A2290" s="23"/>
      <c r="B2290" s="23"/>
      <c r="E2290" s="23"/>
      <c r="F2290" s="23"/>
      <c r="G2290" s="23"/>
      <c r="I2290" s="23"/>
      <c r="J2290" s="23"/>
    </row>
    <row r="2291" ht="14.25" customHeight="1">
      <c r="A2291" s="23"/>
      <c r="B2291" s="23"/>
      <c r="E2291" s="23"/>
      <c r="F2291" s="23"/>
      <c r="G2291" s="23"/>
      <c r="I2291" s="23"/>
      <c r="J2291" s="23"/>
    </row>
    <row r="2292" ht="14.25" customHeight="1">
      <c r="A2292" s="23"/>
      <c r="B2292" s="23"/>
      <c r="E2292" s="23"/>
      <c r="F2292" s="23"/>
      <c r="G2292" s="23"/>
      <c r="I2292" s="23"/>
      <c r="J2292" s="23"/>
    </row>
    <row r="2293" ht="14.25" customHeight="1">
      <c r="A2293" s="23"/>
      <c r="B2293" s="23"/>
      <c r="E2293" s="23"/>
      <c r="F2293" s="23"/>
      <c r="G2293" s="23"/>
      <c r="I2293" s="23"/>
      <c r="J2293" s="23"/>
    </row>
    <row r="2294" ht="14.25" customHeight="1">
      <c r="A2294" s="23"/>
      <c r="B2294" s="23"/>
      <c r="E2294" s="23"/>
      <c r="F2294" s="23"/>
      <c r="G2294" s="23"/>
      <c r="I2294" s="23"/>
      <c r="J2294" s="23"/>
    </row>
    <row r="2295" ht="14.25" customHeight="1">
      <c r="A2295" s="23"/>
      <c r="B2295" s="23"/>
      <c r="E2295" s="23"/>
      <c r="F2295" s="23"/>
      <c r="G2295" s="23"/>
      <c r="I2295" s="23"/>
      <c r="J2295" s="23"/>
    </row>
    <row r="2296" ht="14.25" customHeight="1">
      <c r="A2296" s="23"/>
      <c r="B2296" s="23"/>
      <c r="E2296" s="23"/>
      <c r="F2296" s="23"/>
      <c r="G2296" s="23"/>
      <c r="I2296" s="23"/>
      <c r="J2296" s="23"/>
    </row>
    <row r="2297" ht="14.25" customHeight="1">
      <c r="A2297" s="23"/>
      <c r="B2297" s="23"/>
      <c r="E2297" s="23"/>
      <c r="F2297" s="23"/>
      <c r="G2297" s="23"/>
      <c r="I2297" s="23"/>
      <c r="J2297" s="23"/>
    </row>
    <row r="2298" ht="14.25" customHeight="1">
      <c r="A2298" s="23"/>
      <c r="B2298" s="23"/>
      <c r="E2298" s="23"/>
      <c r="F2298" s="23"/>
      <c r="G2298" s="23"/>
      <c r="I2298" s="23"/>
      <c r="J2298" s="23"/>
    </row>
    <row r="2299" ht="14.25" customHeight="1">
      <c r="A2299" s="23"/>
      <c r="B2299" s="23"/>
      <c r="E2299" s="23"/>
      <c r="F2299" s="23"/>
      <c r="G2299" s="23"/>
      <c r="I2299" s="23"/>
      <c r="J2299" s="23"/>
    </row>
    <row r="2300" ht="14.25" customHeight="1">
      <c r="A2300" s="23"/>
      <c r="B2300" s="23"/>
      <c r="E2300" s="23"/>
      <c r="F2300" s="23"/>
      <c r="G2300" s="23"/>
      <c r="I2300" s="23"/>
      <c r="J2300" s="23"/>
    </row>
    <row r="2301" ht="14.25" customHeight="1">
      <c r="A2301" s="23"/>
      <c r="B2301" s="23"/>
      <c r="E2301" s="23"/>
      <c r="F2301" s="23"/>
      <c r="G2301" s="23"/>
      <c r="I2301" s="23"/>
      <c r="J2301" s="23"/>
    </row>
    <row r="2302" ht="14.25" customHeight="1">
      <c r="A2302" s="23"/>
      <c r="B2302" s="23"/>
      <c r="E2302" s="23"/>
      <c r="F2302" s="23"/>
      <c r="G2302" s="23"/>
      <c r="I2302" s="23"/>
      <c r="J2302" s="23"/>
    </row>
    <row r="2303" ht="14.25" customHeight="1">
      <c r="A2303" s="23"/>
      <c r="B2303" s="23"/>
      <c r="E2303" s="23"/>
      <c r="F2303" s="23"/>
      <c r="G2303" s="23"/>
      <c r="I2303" s="23"/>
      <c r="J2303" s="23"/>
    </row>
    <row r="2304" ht="14.25" customHeight="1">
      <c r="A2304" s="23"/>
      <c r="B2304" s="23"/>
      <c r="E2304" s="23"/>
      <c r="F2304" s="23"/>
      <c r="G2304" s="23"/>
      <c r="I2304" s="23"/>
      <c r="J2304" s="23"/>
    </row>
    <row r="2305" ht="14.25" customHeight="1">
      <c r="A2305" s="23"/>
      <c r="B2305" s="23"/>
      <c r="E2305" s="23"/>
      <c r="F2305" s="23"/>
      <c r="G2305" s="23"/>
      <c r="I2305" s="23"/>
      <c r="J2305" s="23"/>
    </row>
    <row r="2306" ht="14.25" customHeight="1">
      <c r="A2306" s="23"/>
      <c r="B2306" s="23"/>
      <c r="E2306" s="23"/>
      <c r="F2306" s="23"/>
      <c r="G2306" s="23"/>
      <c r="I2306" s="23"/>
      <c r="J2306" s="23"/>
    </row>
    <row r="2307" ht="14.25" customHeight="1">
      <c r="A2307" s="23"/>
      <c r="B2307" s="23"/>
      <c r="E2307" s="23"/>
      <c r="F2307" s="23"/>
      <c r="G2307" s="23"/>
      <c r="I2307" s="23"/>
      <c r="J2307" s="23"/>
    </row>
    <row r="2308" ht="14.25" customHeight="1">
      <c r="A2308" s="23"/>
      <c r="B2308" s="23"/>
      <c r="E2308" s="23"/>
      <c r="F2308" s="23"/>
      <c r="G2308" s="23"/>
      <c r="I2308" s="23"/>
      <c r="J2308" s="23"/>
    </row>
    <row r="2309" ht="14.25" customHeight="1">
      <c r="A2309" s="23"/>
      <c r="B2309" s="23"/>
      <c r="E2309" s="23"/>
      <c r="F2309" s="23"/>
      <c r="G2309" s="23"/>
      <c r="I2309" s="23"/>
      <c r="J2309" s="23"/>
    </row>
    <row r="2310" ht="14.25" customHeight="1">
      <c r="A2310" s="23"/>
      <c r="B2310" s="23"/>
      <c r="E2310" s="23"/>
      <c r="F2310" s="23"/>
      <c r="G2310" s="23"/>
      <c r="I2310" s="23"/>
      <c r="J2310" s="23"/>
    </row>
    <row r="2311" ht="14.25" customHeight="1">
      <c r="A2311" s="23"/>
      <c r="B2311" s="23"/>
      <c r="E2311" s="23"/>
      <c r="F2311" s="23"/>
      <c r="G2311" s="23"/>
      <c r="I2311" s="23"/>
      <c r="J2311" s="23"/>
    </row>
    <row r="2312" ht="14.25" customHeight="1">
      <c r="A2312" s="23"/>
      <c r="B2312" s="23"/>
      <c r="E2312" s="23"/>
      <c r="F2312" s="23"/>
      <c r="G2312" s="23"/>
      <c r="I2312" s="23"/>
      <c r="J2312" s="23"/>
    </row>
    <row r="2313" ht="14.25" customHeight="1">
      <c r="A2313" s="23"/>
      <c r="B2313" s="23"/>
      <c r="E2313" s="23"/>
      <c r="F2313" s="23"/>
      <c r="G2313" s="23"/>
      <c r="I2313" s="23"/>
      <c r="J2313" s="23"/>
    </row>
    <row r="2314" ht="14.25" customHeight="1">
      <c r="A2314" s="23"/>
      <c r="B2314" s="23"/>
      <c r="E2314" s="23"/>
      <c r="F2314" s="23"/>
      <c r="G2314" s="23"/>
      <c r="I2314" s="23"/>
      <c r="J2314" s="23"/>
    </row>
    <row r="2315" ht="14.25" customHeight="1">
      <c r="A2315" s="23"/>
      <c r="B2315" s="23"/>
      <c r="E2315" s="23"/>
      <c r="F2315" s="23"/>
      <c r="G2315" s="23"/>
      <c r="I2315" s="23"/>
      <c r="J2315" s="23"/>
    </row>
    <row r="2316" ht="14.25" customHeight="1">
      <c r="A2316" s="23"/>
      <c r="B2316" s="23"/>
      <c r="E2316" s="23"/>
      <c r="F2316" s="23"/>
      <c r="G2316" s="23"/>
      <c r="I2316" s="23"/>
      <c r="J2316" s="23"/>
    </row>
    <row r="2317" ht="14.25" customHeight="1">
      <c r="A2317" s="23"/>
      <c r="B2317" s="23"/>
      <c r="E2317" s="23"/>
      <c r="F2317" s="23"/>
      <c r="G2317" s="23"/>
      <c r="I2317" s="23"/>
      <c r="J2317" s="23"/>
    </row>
    <row r="2318" ht="14.25" customHeight="1">
      <c r="A2318" s="23"/>
      <c r="B2318" s="23"/>
      <c r="E2318" s="23"/>
      <c r="F2318" s="23"/>
      <c r="G2318" s="23"/>
      <c r="I2318" s="23"/>
      <c r="J2318" s="23"/>
    </row>
    <row r="2319" ht="14.25" customHeight="1">
      <c r="A2319" s="23"/>
      <c r="B2319" s="23"/>
      <c r="E2319" s="23"/>
      <c r="F2319" s="23"/>
      <c r="G2319" s="23"/>
      <c r="I2319" s="23"/>
      <c r="J2319" s="23"/>
    </row>
    <row r="2320" ht="14.25" customHeight="1">
      <c r="A2320" s="23"/>
      <c r="B2320" s="23"/>
      <c r="E2320" s="23"/>
      <c r="F2320" s="23"/>
      <c r="G2320" s="23"/>
      <c r="I2320" s="23"/>
      <c r="J2320" s="23"/>
    </row>
    <row r="2321" ht="14.25" customHeight="1">
      <c r="A2321" s="23"/>
      <c r="B2321" s="23"/>
      <c r="E2321" s="23"/>
      <c r="F2321" s="23"/>
      <c r="G2321" s="23"/>
      <c r="I2321" s="23"/>
      <c r="J2321" s="23"/>
    </row>
    <row r="2322" ht="14.25" customHeight="1">
      <c r="A2322" s="23"/>
      <c r="B2322" s="23"/>
      <c r="E2322" s="23"/>
      <c r="F2322" s="23"/>
      <c r="G2322" s="23"/>
      <c r="I2322" s="23"/>
      <c r="J2322" s="23"/>
    </row>
    <row r="2323" ht="14.25" customHeight="1">
      <c r="A2323" s="23"/>
      <c r="B2323" s="23"/>
      <c r="E2323" s="23"/>
      <c r="F2323" s="23"/>
      <c r="G2323" s="23"/>
      <c r="I2323" s="23"/>
      <c r="J2323" s="23"/>
    </row>
    <row r="2324" ht="14.25" customHeight="1">
      <c r="A2324" s="23"/>
      <c r="B2324" s="23"/>
      <c r="E2324" s="23"/>
      <c r="F2324" s="23"/>
      <c r="G2324" s="23"/>
      <c r="I2324" s="23"/>
      <c r="J2324" s="23"/>
    </row>
    <row r="2325" ht="14.25" customHeight="1">
      <c r="A2325" s="23"/>
      <c r="B2325" s="23"/>
      <c r="E2325" s="23"/>
      <c r="F2325" s="23"/>
      <c r="G2325" s="23"/>
      <c r="I2325" s="23"/>
      <c r="J2325" s="23"/>
    </row>
    <row r="2326" ht="14.25" customHeight="1">
      <c r="A2326" s="23"/>
      <c r="B2326" s="23"/>
      <c r="E2326" s="23"/>
      <c r="F2326" s="23"/>
      <c r="G2326" s="23"/>
      <c r="I2326" s="23"/>
      <c r="J2326" s="23"/>
    </row>
    <row r="2327" ht="14.25" customHeight="1">
      <c r="A2327" s="23"/>
      <c r="B2327" s="23"/>
      <c r="E2327" s="23"/>
      <c r="F2327" s="23"/>
      <c r="G2327" s="23"/>
      <c r="I2327" s="23"/>
      <c r="J2327" s="23"/>
    </row>
    <row r="2328" ht="14.25" customHeight="1">
      <c r="A2328" s="23"/>
      <c r="B2328" s="23"/>
      <c r="E2328" s="23"/>
      <c r="F2328" s="23"/>
      <c r="G2328" s="23"/>
      <c r="I2328" s="23"/>
      <c r="J2328" s="23"/>
    </row>
    <row r="2329" ht="14.25" customHeight="1">
      <c r="A2329" s="23"/>
      <c r="B2329" s="23"/>
      <c r="E2329" s="23"/>
      <c r="F2329" s="23"/>
      <c r="G2329" s="23"/>
      <c r="I2329" s="23"/>
      <c r="J2329" s="23"/>
    </row>
    <row r="2330" ht="14.25" customHeight="1">
      <c r="A2330" s="23"/>
      <c r="B2330" s="23"/>
      <c r="E2330" s="23"/>
      <c r="F2330" s="23"/>
      <c r="G2330" s="23"/>
      <c r="I2330" s="23"/>
      <c r="J2330" s="23"/>
    </row>
    <row r="2331" ht="14.25" customHeight="1">
      <c r="A2331" s="23"/>
      <c r="B2331" s="23"/>
      <c r="E2331" s="23"/>
      <c r="F2331" s="23"/>
      <c r="G2331" s="23"/>
      <c r="I2331" s="23"/>
      <c r="J2331" s="23"/>
    </row>
    <row r="2332" ht="14.25" customHeight="1">
      <c r="A2332" s="23"/>
      <c r="B2332" s="23"/>
      <c r="E2332" s="23"/>
      <c r="F2332" s="23"/>
      <c r="G2332" s="23"/>
      <c r="I2332" s="23"/>
      <c r="J2332" s="23"/>
    </row>
    <row r="2333" ht="14.25" customHeight="1">
      <c r="A2333" s="23"/>
      <c r="B2333" s="23"/>
      <c r="E2333" s="23"/>
      <c r="F2333" s="23"/>
      <c r="G2333" s="23"/>
      <c r="I2333" s="23"/>
      <c r="J2333" s="23"/>
    </row>
    <row r="2334" ht="14.25" customHeight="1">
      <c r="A2334" s="23"/>
      <c r="B2334" s="23"/>
      <c r="E2334" s="23"/>
      <c r="F2334" s="23"/>
      <c r="G2334" s="23"/>
      <c r="I2334" s="23"/>
      <c r="J2334" s="23"/>
    </row>
    <row r="2335" ht="14.25" customHeight="1">
      <c r="A2335" s="23"/>
      <c r="B2335" s="23"/>
      <c r="E2335" s="23"/>
      <c r="F2335" s="23"/>
      <c r="G2335" s="23"/>
      <c r="I2335" s="23"/>
      <c r="J2335" s="23"/>
    </row>
    <row r="2336" ht="14.25" customHeight="1">
      <c r="A2336" s="23"/>
      <c r="B2336" s="23"/>
      <c r="E2336" s="23"/>
      <c r="F2336" s="23"/>
      <c r="G2336" s="23"/>
      <c r="I2336" s="23"/>
      <c r="J2336" s="23"/>
    </row>
    <row r="2337" ht="14.25" customHeight="1">
      <c r="A2337" s="23"/>
      <c r="B2337" s="23"/>
      <c r="E2337" s="23"/>
      <c r="F2337" s="23"/>
      <c r="G2337" s="23"/>
      <c r="I2337" s="23"/>
      <c r="J2337" s="23"/>
    </row>
    <row r="2338" ht="14.25" customHeight="1">
      <c r="A2338" s="23"/>
      <c r="B2338" s="23"/>
      <c r="E2338" s="23"/>
      <c r="F2338" s="23"/>
      <c r="G2338" s="23"/>
      <c r="I2338" s="23"/>
      <c r="J2338" s="23"/>
    </row>
    <row r="2339" ht="14.25" customHeight="1">
      <c r="A2339" s="23"/>
      <c r="B2339" s="23"/>
      <c r="E2339" s="23"/>
      <c r="F2339" s="23"/>
      <c r="G2339" s="23"/>
      <c r="I2339" s="23"/>
      <c r="J2339" s="23"/>
    </row>
    <row r="2340" ht="14.25" customHeight="1">
      <c r="A2340" s="23"/>
      <c r="B2340" s="23"/>
      <c r="E2340" s="23"/>
      <c r="F2340" s="23"/>
      <c r="G2340" s="23"/>
      <c r="I2340" s="23"/>
      <c r="J2340" s="23"/>
    </row>
    <row r="2341" ht="14.25" customHeight="1">
      <c r="A2341" s="23"/>
      <c r="B2341" s="23"/>
      <c r="E2341" s="23"/>
      <c r="F2341" s="23"/>
      <c r="G2341" s="23"/>
      <c r="I2341" s="23"/>
      <c r="J2341" s="23"/>
    </row>
    <row r="2342" ht="14.25" customHeight="1">
      <c r="A2342" s="23"/>
      <c r="B2342" s="23"/>
      <c r="E2342" s="23"/>
      <c r="F2342" s="23"/>
      <c r="G2342" s="23"/>
      <c r="I2342" s="23"/>
      <c r="J2342" s="23"/>
    </row>
    <row r="2343" ht="14.25" customHeight="1">
      <c r="A2343" s="23"/>
      <c r="B2343" s="23"/>
      <c r="E2343" s="23"/>
      <c r="F2343" s="23"/>
      <c r="G2343" s="23"/>
      <c r="I2343" s="23"/>
      <c r="J2343" s="23"/>
    </row>
    <row r="2344" ht="14.25" customHeight="1">
      <c r="A2344" s="23"/>
      <c r="B2344" s="23"/>
      <c r="E2344" s="23"/>
      <c r="F2344" s="23"/>
      <c r="G2344" s="23"/>
      <c r="I2344" s="23"/>
      <c r="J2344" s="23"/>
    </row>
    <row r="2345" ht="14.25" customHeight="1">
      <c r="A2345" s="23"/>
      <c r="B2345" s="23"/>
      <c r="E2345" s="23"/>
      <c r="F2345" s="23"/>
      <c r="G2345" s="23"/>
      <c r="I2345" s="23"/>
      <c r="J2345" s="23"/>
    </row>
    <row r="2346" ht="14.25" customHeight="1">
      <c r="A2346" s="23"/>
      <c r="B2346" s="23"/>
      <c r="E2346" s="23"/>
      <c r="F2346" s="23"/>
      <c r="G2346" s="23"/>
      <c r="I2346" s="23"/>
      <c r="J2346" s="23"/>
    </row>
    <row r="2347" ht="14.25" customHeight="1">
      <c r="A2347" s="23"/>
      <c r="B2347" s="23"/>
      <c r="E2347" s="23"/>
      <c r="F2347" s="23"/>
      <c r="G2347" s="23"/>
      <c r="I2347" s="23"/>
      <c r="J2347" s="23"/>
    </row>
    <row r="2348" ht="14.25" customHeight="1">
      <c r="A2348" s="23"/>
      <c r="B2348" s="23"/>
      <c r="E2348" s="23"/>
      <c r="F2348" s="23"/>
      <c r="G2348" s="23"/>
      <c r="I2348" s="23"/>
      <c r="J2348" s="23"/>
    </row>
    <row r="2349" ht="14.25" customHeight="1">
      <c r="A2349" s="23"/>
      <c r="B2349" s="23"/>
      <c r="E2349" s="23"/>
      <c r="F2349" s="23"/>
      <c r="G2349" s="23"/>
      <c r="I2349" s="23"/>
      <c r="J2349" s="23"/>
    </row>
    <row r="2350" ht="14.25" customHeight="1">
      <c r="A2350" s="23"/>
      <c r="B2350" s="23"/>
      <c r="E2350" s="23"/>
      <c r="F2350" s="23"/>
      <c r="G2350" s="23"/>
      <c r="I2350" s="23"/>
      <c r="J2350" s="23"/>
    </row>
    <row r="2351" ht="14.25" customHeight="1">
      <c r="A2351" s="23"/>
      <c r="B2351" s="23"/>
      <c r="E2351" s="23"/>
      <c r="F2351" s="23"/>
      <c r="G2351" s="23"/>
      <c r="I2351" s="23"/>
      <c r="J2351" s="23"/>
    </row>
    <row r="2352" ht="14.25" customHeight="1">
      <c r="A2352" s="23"/>
      <c r="B2352" s="23"/>
      <c r="E2352" s="23"/>
      <c r="F2352" s="23"/>
      <c r="G2352" s="23"/>
      <c r="I2352" s="23"/>
      <c r="J2352" s="23"/>
    </row>
    <row r="2353" ht="14.25" customHeight="1">
      <c r="A2353" s="23"/>
      <c r="B2353" s="23"/>
      <c r="E2353" s="23"/>
      <c r="F2353" s="23"/>
      <c r="G2353" s="23"/>
      <c r="I2353" s="23"/>
      <c r="J2353" s="23"/>
    </row>
    <row r="2354" ht="14.25" customHeight="1">
      <c r="A2354" s="23"/>
      <c r="B2354" s="23"/>
      <c r="E2354" s="23"/>
      <c r="F2354" s="23"/>
      <c r="G2354" s="23"/>
      <c r="I2354" s="23"/>
      <c r="J2354" s="23"/>
    </row>
    <row r="2355" ht="14.25" customHeight="1">
      <c r="A2355" s="23"/>
      <c r="B2355" s="23"/>
      <c r="E2355" s="23"/>
      <c r="F2355" s="23"/>
      <c r="G2355" s="23"/>
      <c r="I2355" s="23"/>
      <c r="J2355" s="23"/>
    </row>
    <row r="2356" ht="14.25" customHeight="1">
      <c r="A2356" s="23"/>
      <c r="B2356" s="23"/>
      <c r="E2356" s="23"/>
      <c r="F2356" s="23"/>
      <c r="G2356" s="23"/>
      <c r="I2356" s="23"/>
      <c r="J2356" s="23"/>
    </row>
    <row r="2357" ht="14.25" customHeight="1">
      <c r="A2357" s="23"/>
      <c r="B2357" s="23"/>
      <c r="E2357" s="23"/>
      <c r="F2357" s="23"/>
      <c r="G2357" s="23"/>
      <c r="I2357" s="23"/>
      <c r="J2357" s="23"/>
    </row>
    <row r="2358" ht="14.25" customHeight="1">
      <c r="A2358" s="23"/>
      <c r="B2358" s="23"/>
      <c r="E2358" s="23"/>
      <c r="F2358" s="23"/>
      <c r="G2358" s="23"/>
      <c r="I2358" s="23"/>
      <c r="J2358" s="23"/>
    </row>
    <row r="2359" ht="14.25" customHeight="1">
      <c r="A2359" s="23"/>
      <c r="B2359" s="23"/>
      <c r="E2359" s="23"/>
      <c r="F2359" s="23"/>
      <c r="G2359" s="23"/>
      <c r="I2359" s="23"/>
      <c r="J2359" s="23"/>
    </row>
    <row r="2360" ht="14.25" customHeight="1">
      <c r="A2360" s="23"/>
      <c r="B2360" s="23"/>
      <c r="E2360" s="23"/>
      <c r="F2360" s="23"/>
      <c r="G2360" s="23"/>
      <c r="I2360" s="23"/>
      <c r="J2360" s="23"/>
    </row>
    <row r="2361" ht="14.25" customHeight="1">
      <c r="A2361" s="23"/>
      <c r="B2361" s="23"/>
      <c r="E2361" s="23"/>
      <c r="F2361" s="23"/>
      <c r="G2361" s="23"/>
      <c r="I2361" s="23"/>
      <c r="J2361" s="23"/>
    </row>
    <row r="2362" ht="14.25" customHeight="1">
      <c r="A2362" s="23"/>
      <c r="B2362" s="23"/>
      <c r="E2362" s="23"/>
      <c r="F2362" s="23"/>
      <c r="G2362" s="23"/>
      <c r="I2362" s="23"/>
      <c r="J2362" s="23"/>
    </row>
    <row r="2363" ht="14.25" customHeight="1">
      <c r="A2363" s="23"/>
      <c r="B2363" s="23"/>
      <c r="E2363" s="23"/>
      <c r="F2363" s="23"/>
      <c r="G2363" s="23"/>
      <c r="I2363" s="23"/>
      <c r="J2363" s="23"/>
    </row>
    <row r="2364" ht="14.25" customHeight="1">
      <c r="A2364" s="23"/>
      <c r="B2364" s="23"/>
      <c r="E2364" s="23"/>
      <c r="F2364" s="23"/>
      <c r="G2364" s="23"/>
      <c r="I2364" s="23"/>
      <c r="J2364" s="23"/>
    </row>
    <row r="2365" ht="14.25" customHeight="1">
      <c r="A2365" s="23"/>
      <c r="B2365" s="23"/>
      <c r="E2365" s="23"/>
      <c r="F2365" s="23"/>
      <c r="G2365" s="23"/>
      <c r="I2365" s="23"/>
      <c r="J2365" s="23"/>
    </row>
    <row r="2366" ht="14.25" customHeight="1">
      <c r="A2366" s="23"/>
      <c r="B2366" s="23"/>
      <c r="E2366" s="23"/>
      <c r="F2366" s="23"/>
      <c r="G2366" s="23"/>
      <c r="I2366" s="23"/>
      <c r="J2366" s="23"/>
    </row>
    <row r="2367" ht="14.25" customHeight="1">
      <c r="A2367" s="23"/>
      <c r="B2367" s="23"/>
      <c r="E2367" s="23"/>
      <c r="F2367" s="23"/>
      <c r="G2367" s="23"/>
      <c r="I2367" s="23"/>
      <c r="J2367" s="23"/>
    </row>
    <row r="2368" ht="14.25" customHeight="1">
      <c r="A2368" s="23"/>
      <c r="B2368" s="23"/>
      <c r="E2368" s="23"/>
      <c r="F2368" s="23"/>
      <c r="G2368" s="23"/>
      <c r="I2368" s="23"/>
      <c r="J2368" s="23"/>
    </row>
    <row r="2369" ht="14.25" customHeight="1">
      <c r="A2369" s="23"/>
      <c r="B2369" s="23"/>
      <c r="E2369" s="23"/>
      <c r="F2369" s="23"/>
      <c r="G2369" s="23"/>
      <c r="I2369" s="23"/>
      <c r="J2369" s="23"/>
    </row>
    <row r="2370" ht="14.25" customHeight="1">
      <c r="A2370" s="23"/>
      <c r="B2370" s="23"/>
      <c r="E2370" s="23"/>
      <c r="F2370" s="23"/>
      <c r="G2370" s="23"/>
      <c r="I2370" s="23"/>
      <c r="J2370" s="23"/>
    </row>
    <row r="2371" ht="14.25" customHeight="1">
      <c r="A2371" s="23"/>
      <c r="B2371" s="23"/>
      <c r="E2371" s="23"/>
      <c r="F2371" s="23"/>
      <c r="G2371" s="23"/>
      <c r="I2371" s="23"/>
      <c r="J2371" s="23"/>
    </row>
    <row r="2372" ht="14.25" customHeight="1">
      <c r="A2372" s="23"/>
      <c r="B2372" s="23"/>
      <c r="E2372" s="23"/>
      <c r="F2372" s="23"/>
      <c r="G2372" s="23"/>
      <c r="I2372" s="23"/>
      <c r="J2372" s="23"/>
    </row>
    <row r="2373" ht="14.25" customHeight="1">
      <c r="A2373" s="23"/>
      <c r="B2373" s="23"/>
      <c r="E2373" s="23"/>
      <c r="F2373" s="23"/>
      <c r="G2373" s="23"/>
      <c r="I2373" s="23"/>
      <c r="J2373" s="23"/>
    </row>
    <row r="2374" ht="14.25" customHeight="1">
      <c r="A2374" s="23"/>
      <c r="B2374" s="23"/>
      <c r="E2374" s="23"/>
      <c r="F2374" s="23"/>
      <c r="G2374" s="23"/>
      <c r="I2374" s="23"/>
      <c r="J2374" s="23"/>
    </row>
    <row r="2375" ht="14.25" customHeight="1">
      <c r="A2375" s="23"/>
      <c r="B2375" s="23"/>
      <c r="E2375" s="23"/>
      <c r="F2375" s="23"/>
      <c r="G2375" s="23"/>
      <c r="I2375" s="23"/>
      <c r="J2375" s="23"/>
    </row>
    <row r="2376" ht="14.25" customHeight="1">
      <c r="A2376" s="23"/>
      <c r="B2376" s="23"/>
      <c r="E2376" s="23"/>
      <c r="F2376" s="23"/>
      <c r="G2376" s="23"/>
      <c r="I2376" s="23"/>
      <c r="J2376" s="23"/>
    </row>
    <row r="2377" ht="14.25" customHeight="1">
      <c r="A2377" s="23"/>
      <c r="B2377" s="23"/>
      <c r="E2377" s="23"/>
      <c r="F2377" s="23"/>
      <c r="G2377" s="23"/>
      <c r="I2377" s="23"/>
      <c r="J2377" s="23"/>
    </row>
    <row r="2378" ht="14.25" customHeight="1">
      <c r="A2378" s="23"/>
      <c r="B2378" s="23"/>
      <c r="E2378" s="23"/>
      <c r="F2378" s="23"/>
      <c r="G2378" s="23"/>
      <c r="I2378" s="23"/>
      <c r="J2378" s="23"/>
    </row>
    <row r="2379" ht="14.25" customHeight="1">
      <c r="A2379" s="23"/>
      <c r="B2379" s="23"/>
      <c r="E2379" s="23"/>
      <c r="F2379" s="23"/>
      <c r="G2379" s="23"/>
      <c r="I2379" s="23"/>
      <c r="J2379" s="23"/>
    </row>
    <row r="2380" ht="14.25" customHeight="1">
      <c r="A2380" s="23"/>
      <c r="B2380" s="23"/>
      <c r="E2380" s="23"/>
      <c r="F2380" s="23"/>
      <c r="G2380" s="23"/>
      <c r="I2380" s="23"/>
      <c r="J2380" s="23"/>
    </row>
    <row r="2381" ht="14.25" customHeight="1">
      <c r="A2381" s="23"/>
      <c r="B2381" s="23"/>
      <c r="E2381" s="23"/>
      <c r="F2381" s="23"/>
      <c r="G2381" s="23"/>
      <c r="I2381" s="23"/>
      <c r="J2381" s="23"/>
    </row>
    <row r="2382" ht="14.25" customHeight="1">
      <c r="A2382" s="23"/>
      <c r="B2382" s="23"/>
      <c r="E2382" s="23"/>
      <c r="F2382" s="23"/>
      <c r="G2382" s="23"/>
      <c r="I2382" s="23"/>
      <c r="J2382" s="23"/>
    </row>
    <row r="2383" ht="14.25" customHeight="1">
      <c r="A2383" s="23"/>
      <c r="B2383" s="23"/>
      <c r="E2383" s="23"/>
      <c r="F2383" s="23"/>
      <c r="G2383" s="23"/>
      <c r="I2383" s="23"/>
      <c r="J2383" s="23"/>
    </row>
    <row r="2384" ht="14.25" customHeight="1">
      <c r="A2384" s="23"/>
      <c r="B2384" s="23"/>
      <c r="E2384" s="23"/>
      <c r="F2384" s="23"/>
      <c r="G2384" s="23"/>
      <c r="I2384" s="23"/>
      <c r="J2384" s="23"/>
    </row>
    <row r="2385" ht="14.25" customHeight="1">
      <c r="A2385" s="23"/>
      <c r="B2385" s="23"/>
      <c r="E2385" s="23"/>
      <c r="F2385" s="23"/>
      <c r="G2385" s="23"/>
      <c r="I2385" s="23"/>
      <c r="J2385" s="23"/>
    </row>
    <row r="2386" ht="14.25" customHeight="1">
      <c r="A2386" s="23"/>
      <c r="B2386" s="23"/>
      <c r="E2386" s="23"/>
      <c r="F2386" s="23"/>
      <c r="G2386" s="23"/>
      <c r="I2386" s="23"/>
      <c r="J2386" s="23"/>
    </row>
    <row r="2387" ht="14.25" customHeight="1">
      <c r="A2387" s="23"/>
      <c r="B2387" s="23"/>
      <c r="E2387" s="23"/>
      <c r="F2387" s="23"/>
      <c r="G2387" s="23"/>
      <c r="I2387" s="23"/>
      <c r="J2387" s="23"/>
    </row>
    <row r="2388" ht="14.25" customHeight="1">
      <c r="A2388" s="23"/>
      <c r="B2388" s="23"/>
      <c r="E2388" s="23"/>
      <c r="F2388" s="23"/>
      <c r="G2388" s="23"/>
      <c r="I2388" s="23"/>
      <c r="J2388" s="23"/>
    </row>
    <row r="2389" ht="14.25" customHeight="1">
      <c r="A2389" s="23"/>
      <c r="B2389" s="23"/>
      <c r="E2389" s="23"/>
      <c r="F2389" s="23"/>
      <c r="G2389" s="23"/>
      <c r="I2389" s="23"/>
      <c r="J2389" s="23"/>
    </row>
    <row r="2390" ht="14.25" customHeight="1">
      <c r="A2390" s="23"/>
      <c r="B2390" s="23"/>
      <c r="E2390" s="23"/>
      <c r="F2390" s="23"/>
      <c r="G2390" s="23"/>
      <c r="I2390" s="23"/>
      <c r="J2390" s="23"/>
    </row>
    <row r="2391" ht="14.25" customHeight="1">
      <c r="A2391" s="23"/>
      <c r="B2391" s="23"/>
      <c r="E2391" s="23"/>
      <c r="F2391" s="23"/>
      <c r="G2391" s="23"/>
      <c r="I2391" s="23"/>
      <c r="J2391" s="23"/>
    </row>
    <row r="2392" ht="14.25" customHeight="1">
      <c r="A2392" s="23"/>
      <c r="B2392" s="23"/>
      <c r="E2392" s="23"/>
      <c r="F2392" s="23"/>
      <c r="G2392" s="23"/>
      <c r="I2392" s="23"/>
      <c r="J2392" s="23"/>
    </row>
    <row r="2393" ht="14.25" customHeight="1">
      <c r="A2393" s="23"/>
      <c r="B2393" s="23"/>
      <c r="E2393" s="23"/>
      <c r="F2393" s="23"/>
      <c r="G2393" s="23"/>
      <c r="I2393" s="23"/>
      <c r="J2393" s="23"/>
    </row>
    <row r="2394" ht="14.25" customHeight="1">
      <c r="A2394" s="23"/>
      <c r="B2394" s="23"/>
      <c r="E2394" s="23"/>
      <c r="F2394" s="23"/>
      <c r="G2394" s="23"/>
      <c r="I2394" s="23"/>
      <c r="J2394" s="23"/>
    </row>
    <row r="2395" ht="14.25" customHeight="1">
      <c r="A2395" s="23"/>
      <c r="B2395" s="23"/>
      <c r="E2395" s="23"/>
      <c r="F2395" s="23"/>
      <c r="G2395" s="23"/>
      <c r="I2395" s="23"/>
      <c r="J2395" s="23"/>
    </row>
    <row r="2396" ht="14.25" customHeight="1">
      <c r="A2396" s="23"/>
      <c r="B2396" s="23"/>
      <c r="E2396" s="23"/>
      <c r="F2396" s="23"/>
      <c r="G2396" s="23"/>
      <c r="I2396" s="23"/>
      <c r="J2396" s="23"/>
    </row>
    <row r="2397" ht="14.25" customHeight="1">
      <c r="A2397" s="23"/>
      <c r="B2397" s="23"/>
      <c r="E2397" s="23"/>
      <c r="F2397" s="23"/>
      <c r="G2397" s="23"/>
      <c r="I2397" s="23"/>
      <c r="J2397" s="23"/>
    </row>
    <row r="2398" ht="14.25" customHeight="1">
      <c r="A2398" s="23"/>
      <c r="B2398" s="23"/>
      <c r="E2398" s="23"/>
      <c r="F2398" s="23"/>
      <c r="G2398" s="23"/>
      <c r="I2398" s="23"/>
      <c r="J2398" s="23"/>
    </row>
    <row r="2399" ht="14.25" customHeight="1">
      <c r="A2399" s="23"/>
      <c r="B2399" s="23"/>
      <c r="E2399" s="23"/>
      <c r="F2399" s="23"/>
      <c r="G2399" s="23"/>
      <c r="I2399" s="23"/>
      <c r="J2399" s="23"/>
    </row>
    <row r="2400" ht="14.25" customHeight="1">
      <c r="A2400" s="23"/>
      <c r="B2400" s="23"/>
      <c r="E2400" s="23"/>
      <c r="F2400" s="23"/>
      <c r="G2400" s="23"/>
      <c r="I2400" s="23"/>
      <c r="J2400" s="23"/>
    </row>
    <row r="2401" ht="14.25" customHeight="1">
      <c r="A2401" s="23"/>
      <c r="B2401" s="23"/>
      <c r="E2401" s="23"/>
      <c r="F2401" s="23"/>
      <c r="G2401" s="23"/>
      <c r="I2401" s="23"/>
      <c r="J2401" s="23"/>
    </row>
    <row r="2402" ht="14.25" customHeight="1">
      <c r="A2402" s="23"/>
      <c r="B2402" s="23"/>
      <c r="E2402" s="23"/>
      <c r="F2402" s="23"/>
      <c r="G2402" s="23"/>
      <c r="I2402" s="23"/>
      <c r="J2402" s="23"/>
    </row>
    <row r="2403" ht="14.25" customHeight="1">
      <c r="A2403" s="23"/>
      <c r="B2403" s="23"/>
      <c r="E2403" s="23"/>
      <c r="F2403" s="23"/>
      <c r="G2403" s="23"/>
      <c r="I2403" s="23"/>
      <c r="J2403" s="23"/>
    </row>
    <row r="2404" ht="14.25" customHeight="1">
      <c r="A2404" s="23"/>
      <c r="B2404" s="23"/>
      <c r="E2404" s="23"/>
      <c r="F2404" s="23"/>
      <c r="G2404" s="23"/>
      <c r="I2404" s="23"/>
      <c r="J2404" s="23"/>
    </row>
    <row r="2405" ht="14.25" customHeight="1">
      <c r="A2405" s="23"/>
      <c r="B2405" s="23"/>
      <c r="E2405" s="23"/>
      <c r="F2405" s="23"/>
      <c r="G2405" s="23"/>
      <c r="I2405" s="23"/>
      <c r="J2405" s="23"/>
    </row>
    <row r="2406" ht="14.25" customHeight="1">
      <c r="A2406" s="23"/>
      <c r="B2406" s="23"/>
      <c r="E2406" s="23"/>
      <c r="F2406" s="23"/>
      <c r="G2406" s="23"/>
      <c r="I2406" s="23"/>
      <c r="J2406" s="23"/>
    </row>
    <row r="2407" ht="14.25" customHeight="1">
      <c r="A2407" s="23"/>
      <c r="B2407" s="23"/>
      <c r="E2407" s="23"/>
      <c r="F2407" s="23"/>
      <c r="G2407" s="23"/>
      <c r="I2407" s="23"/>
      <c r="J2407" s="23"/>
    </row>
    <row r="2408" ht="14.25" customHeight="1">
      <c r="A2408" s="23"/>
      <c r="B2408" s="23"/>
      <c r="E2408" s="23"/>
      <c r="F2408" s="23"/>
      <c r="G2408" s="23"/>
      <c r="I2408" s="23"/>
      <c r="J2408" s="23"/>
    </row>
    <row r="2409" ht="14.25" customHeight="1">
      <c r="A2409" s="23"/>
      <c r="B2409" s="23"/>
      <c r="E2409" s="23"/>
      <c r="F2409" s="23"/>
      <c r="G2409" s="23"/>
      <c r="I2409" s="23"/>
      <c r="J2409" s="23"/>
    </row>
    <row r="2410" ht="14.25" customHeight="1">
      <c r="A2410" s="23"/>
      <c r="B2410" s="23"/>
      <c r="E2410" s="23"/>
      <c r="F2410" s="23"/>
      <c r="G2410" s="23"/>
      <c r="I2410" s="23"/>
      <c r="J2410" s="23"/>
    </row>
    <row r="2411" ht="14.25" customHeight="1">
      <c r="A2411" s="23"/>
      <c r="B2411" s="23"/>
      <c r="E2411" s="23"/>
      <c r="F2411" s="23"/>
      <c r="G2411" s="23"/>
      <c r="I2411" s="23"/>
      <c r="J2411" s="23"/>
    </row>
    <row r="2412" ht="14.25" customHeight="1">
      <c r="A2412" s="23"/>
      <c r="B2412" s="23"/>
      <c r="E2412" s="23"/>
      <c r="F2412" s="23"/>
      <c r="G2412" s="23"/>
      <c r="I2412" s="23"/>
      <c r="J2412" s="23"/>
    </row>
    <row r="2413" ht="14.25" customHeight="1">
      <c r="A2413" s="23"/>
      <c r="B2413" s="23"/>
      <c r="E2413" s="23"/>
      <c r="F2413" s="23"/>
      <c r="G2413" s="23"/>
      <c r="I2413" s="23"/>
      <c r="J2413" s="23"/>
    </row>
    <row r="2414" ht="14.25" customHeight="1">
      <c r="A2414" s="23"/>
      <c r="B2414" s="23"/>
      <c r="E2414" s="23"/>
      <c r="F2414" s="23"/>
      <c r="G2414" s="23"/>
      <c r="I2414" s="23"/>
      <c r="J2414" s="23"/>
    </row>
    <row r="2415" ht="14.25" customHeight="1">
      <c r="A2415" s="23"/>
      <c r="B2415" s="23"/>
      <c r="E2415" s="23"/>
      <c r="F2415" s="23"/>
      <c r="G2415" s="23"/>
      <c r="I2415" s="23"/>
      <c r="J2415" s="23"/>
    </row>
    <row r="2416" ht="14.25" customHeight="1">
      <c r="A2416" s="23"/>
      <c r="B2416" s="23"/>
      <c r="E2416" s="23"/>
      <c r="F2416" s="23"/>
      <c r="G2416" s="23"/>
      <c r="I2416" s="23"/>
      <c r="J2416" s="23"/>
    </row>
    <row r="2417" ht="14.25" customHeight="1">
      <c r="A2417" s="23"/>
      <c r="B2417" s="23"/>
      <c r="E2417" s="23"/>
      <c r="F2417" s="23"/>
      <c r="G2417" s="23"/>
      <c r="I2417" s="23"/>
      <c r="J2417" s="23"/>
    </row>
    <row r="2418" ht="14.25" customHeight="1">
      <c r="A2418" s="23"/>
      <c r="B2418" s="23"/>
      <c r="E2418" s="23"/>
      <c r="F2418" s="23"/>
      <c r="G2418" s="23"/>
      <c r="I2418" s="23"/>
      <c r="J2418" s="23"/>
    </row>
    <row r="2419" ht="14.25" customHeight="1">
      <c r="A2419" s="23"/>
      <c r="B2419" s="23"/>
      <c r="E2419" s="23"/>
      <c r="F2419" s="23"/>
      <c r="G2419" s="23"/>
      <c r="I2419" s="23"/>
      <c r="J2419" s="23"/>
    </row>
    <row r="2420" ht="14.25" customHeight="1">
      <c r="A2420" s="23"/>
      <c r="B2420" s="23"/>
      <c r="E2420" s="23"/>
      <c r="F2420" s="23"/>
      <c r="G2420" s="23"/>
      <c r="I2420" s="23"/>
      <c r="J2420" s="23"/>
    </row>
    <row r="2421" ht="14.25" customHeight="1">
      <c r="A2421" s="23"/>
      <c r="B2421" s="23"/>
      <c r="E2421" s="23"/>
      <c r="F2421" s="23"/>
      <c r="G2421" s="23"/>
      <c r="I2421" s="23"/>
      <c r="J2421" s="23"/>
    </row>
    <row r="2422" ht="14.25" customHeight="1">
      <c r="A2422" s="23"/>
      <c r="B2422" s="23"/>
      <c r="E2422" s="23"/>
      <c r="F2422" s="23"/>
      <c r="G2422" s="23"/>
      <c r="I2422" s="23"/>
      <c r="J2422" s="23"/>
    </row>
    <row r="2423" ht="14.25" customHeight="1">
      <c r="A2423" s="23"/>
      <c r="B2423" s="23"/>
      <c r="E2423" s="23"/>
      <c r="F2423" s="23"/>
      <c r="G2423" s="23"/>
      <c r="I2423" s="23"/>
      <c r="J2423" s="23"/>
    </row>
    <row r="2424" ht="14.25" customHeight="1">
      <c r="A2424" s="23"/>
      <c r="B2424" s="23"/>
      <c r="E2424" s="23"/>
      <c r="F2424" s="23"/>
      <c r="G2424" s="23"/>
      <c r="I2424" s="23"/>
      <c r="J2424" s="23"/>
    </row>
    <row r="2425" ht="14.25" customHeight="1">
      <c r="A2425" s="23"/>
      <c r="B2425" s="23"/>
      <c r="E2425" s="23"/>
      <c r="F2425" s="23"/>
      <c r="G2425" s="23"/>
      <c r="I2425" s="23"/>
      <c r="J2425" s="23"/>
    </row>
    <row r="2426" ht="14.25" customHeight="1">
      <c r="A2426" s="23"/>
      <c r="B2426" s="23"/>
      <c r="E2426" s="23"/>
      <c r="F2426" s="23"/>
      <c r="G2426" s="23"/>
      <c r="I2426" s="23"/>
      <c r="J2426" s="23"/>
    </row>
    <row r="2427" ht="14.25" customHeight="1">
      <c r="A2427" s="23"/>
      <c r="B2427" s="23"/>
      <c r="E2427" s="23"/>
      <c r="F2427" s="23"/>
      <c r="G2427" s="23"/>
      <c r="I2427" s="23"/>
      <c r="J2427" s="23"/>
    </row>
    <row r="2428" ht="14.25" customHeight="1">
      <c r="A2428" s="23"/>
      <c r="B2428" s="23"/>
      <c r="E2428" s="23"/>
      <c r="F2428" s="23"/>
      <c r="G2428" s="23"/>
      <c r="I2428" s="23"/>
      <c r="J2428" s="23"/>
    </row>
    <row r="2429" ht="14.25" customHeight="1">
      <c r="A2429" s="23"/>
      <c r="B2429" s="23"/>
      <c r="E2429" s="23"/>
      <c r="F2429" s="23"/>
      <c r="G2429" s="23"/>
      <c r="I2429" s="23"/>
      <c r="J2429" s="23"/>
    </row>
    <row r="2430" ht="14.25" customHeight="1">
      <c r="A2430" s="23"/>
      <c r="B2430" s="23"/>
      <c r="E2430" s="23"/>
      <c r="F2430" s="23"/>
      <c r="G2430" s="23"/>
      <c r="I2430" s="23"/>
      <c r="J2430" s="23"/>
    </row>
    <row r="2431" ht="14.25" customHeight="1">
      <c r="A2431" s="23"/>
      <c r="B2431" s="23"/>
      <c r="E2431" s="23"/>
      <c r="F2431" s="23"/>
      <c r="G2431" s="23"/>
      <c r="I2431" s="23"/>
      <c r="J2431" s="23"/>
    </row>
    <row r="2432" ht="14.25" customHeight="1">
      <c r="A2432" s="23"/>
      <c r="B2432" s="23"/>
      <c r="E2432" s="23"/>
      <c r="F2432" s="23"/>
      <c r="G2432" s="23"/>
      <c r="I2432" s="23"/>
      <c r="J2432" s="23"/>
    </row>
    <row r="2433" ht="14.25" customHeight="1">
      <c r="A2433" s="23"/>
      <c r="B2433" s="23"/>
      <c r="E2433" s="23"/>
      <c r="F2433" s="23"/>
      <c r="G2433" s="23"/>
      <c r="I2433" s="23"/>
      <c r="J2433" s="23"/>
    </row>
    <row r="2434" ht="14.25" customHeight="1">
      <c r="A2434" s="23"/>
      <c r="B2434" s="23"/>
      <c r="E2434" s="23"/>
      <c r="F2434" s="23"/>
      <c r="G2434" s="23"/>
      <c r="I2434" s="23"/>
      <c r="J2434" s="23"/>
    </row>
    <row r="2435" ht="14.25" customHeight="1">
      <c r="A2435" s="23"/>
      <c r="B2435" s="23"/>
      <c r="E2435" s="23"/>
      <c r="F2435" s="23"/>
      <c r="G2435" s="23"/>
      <c r="I2435" s="23"/>
      <c r="J2435" s="23"/>
    </row>
    <row r="2436" ht="14.25" customHeight="1">
      <c r="A2436" s="23"/>
      <c r="B2436" s="23"/>
      <c r="E2436" s="23"/>
      <c r="F2436" s="23"/>
      <c r="G2436" s="23"/>
      <c r="I2436" s="23"/>
      <c r="J2436" s="23"/>
    </row>
    <row r="2437" ht="14.25" customHeight="1">
      <c r="A2437" s="23"/>
      <c r="B2437" s="23"/>
      <c r="E2437" s="23"/>
      <c r="F2437" s="23"/>
      <c r="G2437" s="23"/>
      <c r="I2437" s="23"/>
      <c r="J2437" s="23"/>
    </row>
    <row r="2438" ht="14.25" customHeight="1">
      <c r="A2438" s="23"/>
      <c r="B2438" s="23"/>
      <c r="E2438" s="23"/>
      <c r="F2438" s="23"/>
      <c r="G2438" s="23"/>
      <c r="I2438" s="23"/>
      <c r="J2438" s="23"/>
    </row>
    <row r="2439" ht="14.25" customHeight="1">
      <c r="A2439" s="23"/>
      <c r="B2439" s="23"/>
      <c r="E2439" s="23"/>
      <c r="F2439" s="23"/>
      <c r="G2439" s="23"/>
      <c r="I2439" s="23"/>
      <c r="J2439" s="23"/>
    </row>
    <row r="2440" ht="14.25" customHeight="1">
      <c r="A2440" s="23"/>
      <c r="B2440" s="23"/>
      <c r="E2440" s="23"/>
      <c r="F2440" s="23"/>
      <c r="G2440" s="23"/>
      <c r="I2440" s="23"/>
      <c r="J2440" s="23"/>
    </row>
    <row r="2441" ht="14.25" customHeight="1">
      <c r="A2441" s="23"/>
      <c r="B2441" s="23"/>
      <c r="E2441" s="23"/>
      <c r="F2441" s="23"/>
      <c r="G2441" s="23"/>
      <c r="I2441" s="23"/>
      <c r="J2441" s="23"/>
    </row>
    <row r="2442" ht="14.25" customHeight="1">
      <c r="A2442" s="23"/>
      <c r="B2442" s="23"/>
      <c r="E2442" s="23"/>
      <c r="F2442" s="23"/>
      <c r="G2442" s="23"/>
      <c r="I2442" s="23"/>
      <c r="J2442" s="23"/>
    </row>
    <row r="2443" ht="14.25" customHeight="1">
      <c r="A2443" s="23"/>
      <c r="B2443" s="23"/>
      <c r="E2443" s="23"/>
      <c r="F2443" s="23"/>
      <c r="G2443" s="23"/>
      <c r="I2443" s="23"/>
      <c r="J2443" s="23"/>
    </row>
    <row r="2444" ht="14.25" customHeight="1">
      <c r="A2444" s="23"/>
      <c r="B2444" s="23"/>
      <c r="E2444" s="23"/>
      <c r="F2444" s="23"/>
      <c r="G2444" s="23"/>
      <c r="I2444" s="23"/>
      <c r="J2444" s="23"/>
    </row>
    <row r="2445" ht="14.25" customHeight="1">
      <c r="A2445" s="23"/>
      <c r="B2445" s="23"/>
      <c r="E2445" s="23"/>
      <c r="F2445" s="23"/>
      <c r="G2445" s="23"/>
      <c r="I2445" s="23"/>
      <c r="J2445" s="23"/>
    </row>
    <row r="2446" ht="14.25" customHeight="1">
      <c r="A2446" s="23"/>
      <c r="B2446" s="23"/>
      <c r="E2446" s="23"/>
      <c r="F2446" s="23"/>
      <c r="G2446" s="23"/>
      <c r="I2446" s="23"/>
      <c r="J2446" s="23"/>
    </row>
    <row r="2447" ht="14.25" customHeight="1">
      <c r="A2447" s="23"/>
      <c r="B2447" s="23"/>
      <c r="E2447" s="23"/>
      <c r="F2447" s="23"/>
      <c r="G2447" s="23"/>
      <c r="I2447" s="23"/>
      <c r="J2447" s="23"/>
    </row>
    <row r="2448" ht="14.25" customHeight="1">
      <c r="A2448" s="23"/>
      <c r="B2448" s="23"/>
      <c r="E2448" s="23"/>
      <c r="F2448" s="23"/>
      <c r="G2448" s="23"/>
      <c r="I2448" s="23"/>
      <c r="J2448" s="23"/>
    </row>
    <row r="2449" ht="14.25" customHeight="1">
      <c r="A2449" s="23"/>
      <c r="B2449" s="23"/>
      <c r="E2449" s="23"/>
      <c r="F2449" s="23"/>
      <c r="G2449" s="23"/>
      <c r="I2449" s="23"/>
      <c r="J2449" s="23"/>
    </row>
  </sheetData>
  <mergeCells count="40">
    <mergeCell ref="J459:K459"/>
    <mergeCell ref="J461:K461"/>
    <mergeCell ref="J462:K462"/>
    <mergeCell ref="J463:K463"/>
    <mergeCell ref="J464:K464"/>
    <mergeCell ref="J465:K465"/>
    <mergeCell ref="J466:K466"/>
    <mergeCell ref="J471:K471"/>
    <mergeCell ref="J472:K472"/>
    <mergeCell ref="J473:K473"/>
    <mergeCell ref="J474:K474"/>
    <mergeCell ref="J475:K475"/>
    <mergeCell ref="J476:K476"/>
    <mergeCell ref="J477:K477"/>
    <mergeCell ref="J487:K487"/>
    <mergeCell ref="J488:K488"/>
    <mergeCell ref="J489:K489"/>
    <mergeCell ref="J490:K490"/>
    <mergeCell ref="J491:K491"/>
    <mergeCell ref="J492:K492"/>
    <mergeCell ref="J494:K494"/>
    <mergeCell ref="J495:K495"/>
    <mergeCell ref="J497:K497"/>
    <mergeCell ref="J498:K498"/>
    <mergeCell ref="J499:K499"/>
    <mergeCell ref="J500:K500"/>
    <mergeCell ref="J501:K501"/>
    <mergeCell ref="J502:K502"/>
    <mergeCell ref="G570:H570"/>
    <mergeCell ref="G584:H584"/>
    <mergeCell ref="G605:H605"/>
    <mergeCell ref="G623:H623"/>
    <mergeCell ref="G624:H624"/>
    <mergeCell ref="J503:K503"/>
    <mergeCell ref="J504:K504"/>
    <mergeCell ref="J505:K505"/>
    <mergeCell ref="J506:K506"/>
    <mergeCell ref="G508:H508"/>
    <mergeCell ref="G549:H549"/>
    <mergeCell ref="G566:H566"/>
  </mergeCells>
  <hyperlinks>
    <hyperlink r:id="rId1" location="/" ref="J2"/>
    <hyperlink r:id="rId2" location="/" ref="J3"/>
    <hyperlink r:id="rId3" location="/" ref="J4"/>
    <hyperlink r:id="rId4" location="/" ref="J5"/>
    <hyperlink r:id="rId5" location="/" ref="J6"/>
    <hyperlink r:id="rId6" location="/" ref="J7"/>
    <hyperlink r:id="rId7" location="/" ref="J8"/>
    <hyperlink r:id="rId8" location="/" ref="J9"/>
    <hyperlink r:id="rId9" location="/" ref="J10"/>
    <hyperlink r:id="rId10" location="/" ref="J11"/>
    <hyperlink r:id="rId11" location="/" ref="J12"/>
    <hyperlink r:id="rId12" location="/" ref="J13"/>
    <hyperlink r:id="rId13" location="/" ref="J14"/>
    <hyperlink r:id="rId14" location="/" ref="J15"/>
    <hyperlink r:id="rId15" location="/" ref="J16"/>
    <hyperlink r:id="rId16" location="/" ref="J17"/>
    <hyperlink r:id="rId17" location="/" ref="J18"/>
    <hyperlink r:id="rId18" location="/" ref="J19"/>
    <hyperlink r:id="rId19" location="/" ref="J20"/>
    <hyperlink r:id="rId20" location="/" ref="J21"/>
    <hyperlink r:id="rId21" location="/" ref="J22"/>
    <hyperlink r:id="rId22" location="/" ref="J23"/>
    <hyperlink r:id="rId23" location="/" ref="J24"/>
    <hyperlink r:id="rId24" location="/" ref="J25"/>
    <hyperlink r:id="rId25" location="/" ref="J26"/>
    <hyperlink r:id="rId26" location="/" ref="J27"/>
    <hyperlink r:id="rId27" location="/" ref="J28"/>
    <hyperlink r:id="rId28" location="/" ref="J29"/>
    <hyperlink r:id="rId29" location="/" ref="J30"/>
    <hyperlink r:id="rId30" location="/" ref="J31"/>
    <hyperlink r:id="rId31" location="/" ref="J32"/>
    <hyperlink r:id="rId32" location="/" ref="J33"/>
    <hyperlink r:id="rId33" location="/" ref="J34"/>
    <hyperlink r:id="rId34" location="/" ref="J35"/>
    <hyperlink r:id="rId35" location="/" ref="J36"/>
    <hyperlink r:id="rId36" location="/" ref="J37"/>
    <hyperlink r:id="rId37" location="/" ref="J38"/>
    <hyperlink r:id="rId38" location="/" ref="J39"/>
    <hyperlink r:id="rId39" location="/" ref="J40"/>
    <hyperlink r:id="rId40" location="/" ref="J41"/>
    <hyperlink r:id="rId41" location="/" ref="J42"/>
    <hyperlink r:id="rId42" location="/" ref="J43"/>
    <hyperlink r:id="rId43" location="/" ref="J44"/>
    <hyperlink r:id="rId44" location="/" ref="J45"/>
    <hyperlink r:id="rId45" location="/" ref="J46"/>
    <hyperlink r:id="rId46" location="/" ref="J47"/>
    <hyperlink r:id="rId47" location="/" ref="J48"/>
    <hyperlink r:id="rId48" location="/" ref="J49"/>
    <hyperlink r:id="rId49" location="/" ref="J50"/>
    <hyperlink r:id="rId50" location="/" ref="J51"/>
    <hyperlink r:id="rId51" location="/" ref="J52"/>
    <hyperlink r:id="rId52" location="/" ref="J53"/>
    <hyperlink r:id="rId53" location="/" ref="J54"/>
    <hyperlink r:id="rId54" location="/" ref="J55"/>
    <hyperlink r:id="rId55" location="/" ref="J56"/>
    <hyperlink r:id="rId56" location="/" ref="J57"/>
    <hyperlink r:id="rId57" location="/" ref="J58"/>
    <hyperlink r:id="rId58" location="/" ref="J59"/>
    <hyperlink r:id="rId59" location="/" ref="J60"/>
    <hyperlink r:id="rId60" location="/" ref="J61"/>
    <hyperlink r:id="rId61" location="/" ref="J62"/>
    <hyperlink r:id="rId62" location="/" ref="J63"/>
    <hyperlink r:id="rId63" location="/" ref="J64"/>
    <hyperlink r:id="rId64" location="/" ref="J65"/>
    <hyperlink r:id="rId65" location="/" ref="J66"/>
    <hyperlink r:id="rId66" location="/" ref="J67"/>
    <hyperlink r:id="rId67" location="/" ref="J68"/>
    <hyperlink r:id="rId68" location="/" ref="J69"/>
    <hyperlink r:id="rId69" location="/" ref="J70"/>
    <hyperlink r:id="rId70" location="/" ref="J71"/>
    <hyperlink r:id="rId71" location="/" ref="J72"/>
    <hyperlink r:id="rId72" location="/" ref="J73"/>
    <hyperlink r:id="rId73" location="/" ref="J74"/>
    <hyperlink r:id="rId74" location="/" ref="J75"/>
    <hyperlink r:id="rId75" location="/" ref="J76"/>
    <hyperlink r:id="rId76" location="/" ref="J77"/>
    <hyperlink r:id="rId77" location="/" ref="J78"/>
    <hyperlink r:id="rId78" location="/" ref="J79"/>
    <hyperlink r:id="rId79" location="/" ref="J80"/>
    <hyperlink r:id="rId80" location="/" ref="J81"/>
    <hyperlink r:id="rId81" location="/" ref="J82"/>
    <hyperlink r:id="rId82" location="/" ref="J83"/>
    <hyperlink r:id="rId83" location="/" ref="J84"/>
    <hyperlink r:id="rId84" location="/" ref="J85"/>
    <hyperlink r:id="rId85" location="/" ref="J86"/>
    <hyperlink r:id="rId86" location="/" ref="J87"/>
    <hyperlink r:id="rId87" location="/" ref="J88"/>
    <hyperlink r:id="rId88" location="/" ref="J89"/>
    <hyperlink r:id="rId89" location="/" ref="J90"/>
    <hyperlink r:id="rId90" location="/" ref="J91"/>
    <hyperlink r:id="rId91" location="/" ref="J92"/>
    <hyperlink r:id="rId92" location="/" ref="J93"/>
    <hyperlink r:id="rId93" location="/" ref="J94"/>
    <hyperlink r:id="rId94" location="/" ref="J95"/>
    <hyperlink r:id="rId95" location="/" ref="J96"/>
    <hyperlink r:id="rId96" location="/" ref="J97"/>
    <hyperlink r:id="rId97" location="/" ref="J98"/>
    <hyperlink r:id="rId98" location="/" ref="J99"/>
    <hyperlink r:id="rId99" location="/" ref="J100"/>
    <hyperlink r:id="rId100" location="/" ref="J101"/>
    <hyperlink r:id="rId101" location="/" ref="J102"/>
    <hyperlink r:id="rId102" location="/" ref="J103"/>
    <hyperlink r:id="rId103" location="/" ref="J104"/>
    <hyperlink r:id="rId104" location="/" ref="J105"/>
    <hyperlink r:id="rId105" location="/" ref="J106"/>
    <hyperlink r:id="rId106" location="/" ref="J107"/>
    <hyperlink r:id="rId107" location="/" ref="J108"/>
    <hyperlink r:id="rId108" location="/" ref="J109"/>
    <hyperlink r:id="rId109" location="/" ref="J110"/>
    <hyperlink r:id="rId110" location="/" ref="J111"/>
    <hyperlink r:id="rId111" location="/" ref="J112"/>
    <hyperlink r:id="rId112" location="/" ref="J113"/>
    <hyperlink r:id="rId113" location="/" ref="J114"/>
    <hyperlink r:id="rId114" location="/" ref="J115"/>
    <hyperlink r:id="rId115" location="/" ref="J116"/>
    <hyperlink r:id="rId116" location="/" ref="J117"/>
    <hyperlink r:id="rId117" location="/" ref="J118"/>
    <hyperlink r:id="rId118" location="/" ref="J119"/>
    <hyperlink r:id="rId119" location="/" ref="J120"/>
    <hyperlink r:id="rId120" location="/" ref="J121"/>
    <hyperlink r:id="rId121" location="/" ref="J122"/>
    <hyperlink r:id="rId122" location="/" ref="J123"/>
    <hyperlink r:id="rId123" location="/" ref="J124"/>
    <hyperlink r:id="rId124" location="/" ref="J125"/>
    <hyperlink r:id="rId125" location="/" ref="J126"/>
    <hyperlink r:id="rId126" location="/" ref="J127"/>
    <hyperlink r:id="rId127" location="/" ref="J128"/>
    <hyperlink r:id="rId128" location="/" ref="J129"/>
    <hyperlink r:id="rId129" location="/" ref="J130"/>
    <hyperlink r:id="rId130" location="/" ref="J131"/>
    <hyperlink r:id="rId131" location="/" ref="J132"/>
    <hyperlink r:id="rId132" location="/" ref="J133"/>
    <hyperlink r:id="rId133" location="/" ref="J134"/>
    <hyperlink r:id="rId134" location="/" ref="J135"/>
    <hyperlink r:id="rId135" location="/" ref="J136"/>
    <hyperlink r:id="rId136" location="/" ref="J137"/>
    <hyperlink r:id="rId137" location="/" ref="J138"/>
    <hyperlink r:id="rId138" location="/" ref="J139"/>
    <hyperlink r:id="rId139" location="/" ref="J140"/>
    <hyperlink r:id="rId140" location="/" ref="J141"/>
    <hyperlink r:id="rId141" location="/" ref="J142"/>
    <hyperlink r:id="rId142" location="/" ref="J143"/>
    <hyperlink r:id="rId143" location="/" ref="J144"/>
    <hyperlink r:id="rId144" location="/" ref="J145"/>
    <hyperlink r:id="rId145" location="/" ref="J146"/>
    <hyperlink r:id="rId146" location="/" ref="J147"/>
    <hyperlink r:id="rId147" location="/" ref="J148"/>
    <hyperlink r:id="rId148" location="/" ref="J149"/>
    <hyperlink r:id="rId149" location="/" ref="J150"/>
    <hyperlink r:id="rId150" location="/" ref="J151"/>
    <hyperlink r:id="rId151" location="/" ref="J152"/>
    <hyperlink r:id="rId152" location="/" ref="J153"/>
    <hyperlink r:id="rId153" location="/" ref="J154"/>
    <hyperlink r:id="rId154" location="/" ref="J155"/>
    <hyperlink r:id="rId155" location="/" ref="J156"/>
    <hyperlink r:id="rId156" location="/" ref="J157"/>
    <hyperlink r:id="rId157" location="/" ref="J158"/>
    <hyperlink r:id="rId158" location="/" ref="J159"/>
    <hyperlink r:id="rId159" location="/" ref="J160"/>
    <hyperlink r:id="rId160" location="/" ref="J161"/>
    <hyperlink r:id="rId161" location="/" ref="J162"/>
    <hyperlink r:id="rId162" location="/" ref="J163"/>
    <hyperlink r:id="rId163" location="/" ref="J164"/>
    <hyperlink r:id="rId164" location="/" ref="J165"/>
    <hyperlink r:id="rId165" location="/" ref="J166"/>
    <hyperlink r:id="rId166" location="/" ref="J167"/>
    <hyperlink r:id="rId167" location="/" ref="J168"/>
    <hyperlink r:id="rId168" location="/" ref="J169"/>
    <hyperlink r:id="rId169" location="/" ref="J170"/>
    <hyperlink r:id="rId170" location="/" ref="J171"/>
    <hyperlink r:id="rId171" location="/" ref="J172"/>
    <hyperlink r:id="rId172" location="/" ref="J173"/>
    <hyperlink r:id="rId173" location="/" ref="J174"/>
    <hyperlink r:id="rId174" location="/" ref="J175"/>
    <hyperlink r:id="rId175" location="/" ref="J176"/>
    <hyperlink r:id="rId176" location="/" ref="J177"/>
    <hyperlink r:id="rId177" location="/" ref="J178"/>
    <hyperlink r:id="rId178" location="/" ref="J179"/>
    <hyperlink r:id="rId179" location="/" ref="J180"/>
    <hyperlink r:id="rId180" location="/" ref="J181"/>
    <hyperlink r:id="rId181" location="/" ref="J182"/>
    <hyperlink r:id="rId182" location="/" ref="J183"/>
    <hyperlink r:id="rId183" location="/" ref="J184"/>
    <hyperlink r:id="rId184" location="/" ref="J185"/>
    <hyperlink r:id="rId185" location="/" ref="J186"/>
    <hyperlink r:id="rId186" location="/" ref="J187"/>
    <hyperlink r:id="rId187" location="/" ref="J188"/>
    <hyperlink r:id="rId188" location="/" ref="J189"/>
    <hyperlink r:id="rId189" location="/" ref="J190"/>
    <hyperlink r:id="rId190" location="/" ref="J191"/>
    <hyperlink r:id="rId191" location="/" ref="J192"/>
    <hyperlink r:id="rId192" location="/" ref="J193"/>
    <hyperlink r:id="rId193" location="/" ref="J194"/>
    <hyperlink r:id="rId194" location="/" ref="J195"/>
    <hyperlink r:id="rId195" location="/" ref="J196"/>
    <hyperlink r:id="rId196" location="/" ref="J197"/>
    <hyperlink r:id="rId197" location="/" ref="J198"/>
    <hyperlink r:id="rId198" location="/" ref="J199"/>
    <hyperlink r:id="rId199" location="/" ref="J200"/>
    <hyperlink r:id="rId200" location="/" ref="J201"/>
    <hyperlink r:id="rId201" location="/" ref="J202"/>
    <hyperlink r:id="rId202" location="/" ref="J203"/>
    <hyperlink r:id="rId203" location="/" ref="J204"/>
    <hyperlink r:id="rId204" location="/" ref="J205"/>
    <hyperlink r:id="rId205" location="/" ref="J206"/>
    <hyperlink r:id="rId206" location="/" ref="J207"/>
    <hyperlink r:id="rId207" location="/" ref="J208"/>
    <hyperlink r:id="rId208" location="/" ref="J209"/>
    <hyperlink r:id="rId209" location="/" ref="J210"/>
    <hyperlink r:id="rId210" location="/" ref="J211"/>
    <hyperlink r:id="rId211" location="/" ref="J212"/>
    <hyperlink r:id="rId212" location="/" ref="J213"/>
    <hyperlink r:id="rId213" location="/" ref="J214"/>
    <hyperlink r:id="rId214" location="/" ref="J215"/>
    <hyperlink r:id="rId215" location="/" ref="J216"/>
    <hyperlink r:id="rId216" location="/" ref="J217"/>
    <hyperlink r:id="rId217" location="/" ref="J218"/>
    <hyperlink r:id="rId218" location="/" ref="J219"/>
    <hyperlink r:id="rId219" location="/" ref="J220"/>
    <hyperlink r:id="rId220" location="/" ref="J221"/>
    <hyperlink r:id="rId221" location="/" ref="J222"/>
    <hyperlink r:id="rId222" location="/" ref="J223"/>
    <hyperlink r:id="rId223" location="/" ref="J224"/>
    <hyperlink r:id="rId224" location="/" ref="J225"/>
    <hyperlink r:id="rId225" location="/" ref="J226"/>
    <hyperlink r:id="rId226" location="/" ref="J227"/>
    <hyperlink r:id="rId227" location="/" ref="J228"/>
    <hyperlink r:id="rId228" location="/" ref="J229"/>
    <hyperlink r:id="rId229" location="/" ref="J230"/>
    <hyperlink r:id="rId230" location="/" ref="J231"/>
    <hyperlink r:id="rId231" location="/" ref="J232"/>
    <hyperlink r:id="rId232" location="/" ref="J233"/>
    <hyperlink r:id="rId233" location="/" ref="J234"/>
    <hyperlink r:id="rId234" location="/" ref="J235"/>
    <hyperlink r:id="rId235" location="/" ref="J236"/>
    <hyperlink r:id="rId236" location="/" ref="J237"/>
    <hyperlink r:id="rId237" location="/" ref="J238"/>
    <hyperlink r:id="rId238" location="/" ref="J239"/>
    <hyperlink r:id="rId239" location="/" ref="J240"/>
    <hyperlink r:id="rId240" location="/" ref="J241"/>
    <hyperlink r:id="rId241" location="/" ref="J242"/>
    <hyperlink r:id="rId242" location="/" ref="J243"/>
    <hyperlink r:id="rId243" location="/" ref="J244"/>
    <hyperlink r:id="rId244" location="/" ref="J245"/>
    <hyperlink r:id="rId245" location="/" ref="J246"/>
    <hyperlink r:id="rId246" location="/" ref="J247"/>
    <hyperlink r:id="rId247" location="/" ref="J248"/>
    <hyperlink r:id="rId248" location="/" ref="J249"/>
    <hyperlink r:id="rId249" location="/" ref="J250"/>
    <hyperlink r:id="rId250" location="/" ref="J251"/>
    <hyperlink r:id="rId251" location="/" ref="J252"/>
    <hyperlink r:id="rId252" location="/" ref="J253"/>
    <hyperlink r:id="rId253" location="/" ref="J254"/>
    <hyperlink r:id="rId254" location="/" ref="J255"/>
    <hyperlink r:id="rId255" location="/" ref="J256"/>
    <hyperlink r:id="rId256" location="/" ref="J257"/>
    <hyperlink r:id="rId257" location="/" ref="J258"/>
    <hyperlink r:id="rId258" location="/" ref="J259"/>
    <hyperlink r:id="rId259" location="/" ref="J260"/>
    <hyperlink r:id="rId260" location="/" ref="J261"/>
    <hyperlink r:id="rId261" location="/" ref="J262"/>
    <hyperlink r:id="rId262" location="/" ref="J263"/>
    <hyperlink r:id="rId263" location="/" ref="J264"/>
    <hyperlink r:id="rId264" location="/" ref="J265"/>
    <hyperlink r:id="rId265" location="/" ref="J266"/>
    <hyperlink r:id="rId266" location="/" ref="J267"/>
    <hyperlink r:id="rId267" location="/" ref="J268"/>
    <hyperlink r:id="rId268" location="/" ref="J269"/>
    <hyperlink r:id="rId269" location="/" ref="J270"/>
    <hyperlink r:id="rId270" location="/" ref="J271"/>
    <hyperlink r:id="rId271" location="/" ref="J272"/>
    <hyperlink r:id="rId272" location="/" ref="J273"/>
    <hyperlink r:id="rId273" location="/" ref="J274"/>
    <hyperlink r:id="rId274" location="/" ref="J275"/>
    <hyperlink r:id="rId275" location="/" ref="J276"/>
    <hyperlink r:id="rId276" location="/" ref="J277"/>
    <hyperlink r:id="rId277" location="/" ref="J278"/>
    <hyperlink r:id="rId278" location="/" ref="J279"/>
    <hyperlink r:id="rId279" location="/" ref="J280"/>
    <hyperlink r:id="rId280" location="/" ref="J281"/>
    <hyperlink r:id="rId281" location="/" ref="J282"/>
    <hyperlink r:id="rId282" location="/" ref="J283"/>
    <hyperlink r:id="rId283" location="/" ref="J284"/>
    <hyperlink r:id="rId284" location="/" ref="J285"/>
    <hyperlink r:id="rId285" location="/" ref="J286"/>
    <hyperlink r:id="rId286" location="/" ref="J287"/>
    <hyperlink r:id="rId287" location="/" ref="J288"/>
    <hyperlink r:id="rId288" location="/" ref="J289"/>
    <hyperlink r:id="rId289" location="/" ref="J290"/>
    <hyperlink r:id="rId290" location="/" ref="J291"/>
    <hyperlink r:id="rId291" location="/" ref="J292"/>
    <hyperlink r:id="rId292" location="/" ref="J293"/>
    <hyperlink r:id="rId293" location="/" ref="J294"/>
    <hyperlink r:id="rId294" location="/" ref="J295"/>
    <hyperlink r:id="rId295" location="/" ref="J296"/>
    <hyperlink r:id="rId296" location="/" ref="J297"/>
    <hyperlink r:id="rId297" location="/" ref="J298"/>
    <hyperlink r:id="rId298" location="/" ref="J299"/>
    <hyperlink r:id="rId299" location="/" ref="J300"/>
    <hyperlink r:id="rId300" location="/" ref="J301"/>
    <hyperlink r:id="rId301" location="/" ref="J302"/>
    <hyperlink r:id="rId302" location="/" ref="J303"/>
    <hyperlink r:id="rId303" location="/" ref="J304"/>
    <hyperlink r:id="rId304" location="/" ref="J305"/>
    <hyperlink r:id="rId305" location="/" ref="J306"/>
    <hyperlink r:id="rId306" location="/" ref="J307"/>
    <hyperlink r:id="rId307" location="/" ref="J308"/>
    <hyperlink r:id="rId308" location="/" ref="J309"/>
    <hyperlink r:id="rId309" location="/" ref="J310"/>
    <hyperlink r:id="rId310" location="/" ref="J311"/>
    <hyperlink r:id="rId311" location="/" ref="J312"/>
    <hyperlink r:id="rId312" location="/" ref="J313"/>
    <hyperlink r:id="rId313" location="/" ref="J314"/>
    <hyperlink r:id="rId314" location="/" ref="J315"/>
    <hyperlink r:id="rId315" location="/" ref="J316"/>
    <hyperlink r:id="rId316" location="/" ref="J317"/>
    <hyperlink r:id="rId317" location="/" ref="J318"/>
    <hyperlink r:id="rId318" location="/" ref="J319"/>
    <hyperlink r:id="rId319" location="/" ref="J320"/>
    <hyperlink r:id="rId320" location="/" ref="J321"/>
    <hyperlink r:id="rId321" location="/" ref="J322"/>
    <hyperlink r:id="rId322" location="/" ref="J323"/>
    <hyperlink r:id="rId323" location="/" ref="J324"/>
    <hyperlink r:id="rId324" location="/" ref="J325"/>
    <hyperlink r:id="rId325" ref="J404"/>
    <hyperlink r:id="rId326" ref="J405"/>
    <hyperlink r:id="rId327" ref="J406"/>
    <hyperlink r:id="rId328" ref="J407"/>
    <hyperlink r:id="rId329" ref="J408"/>
    <hyperlink r:id="rId330" ref="J507"/>
    <hyperlink r:id="rId331" ref="J508"/>
    <hyperlink r:id="rId332" ref="J509"/>
    <hyperlink r:id="rId333" ref="J510"/>
    <hyperlink r:id="rId334" ref="J511"/>
    <hyperlink r:id="rId335" ref="J512"/>
    <hyperlink r:id="rId336" ref="J513"/>
    <hyperlink r:id="rId337" ref="J514"/>
    <hyperlink r:id="rId338" ref="J515"/>
    <hyperlink r:id="rId339" ref="J516"/>
    <hyperlink r:id="rId340" ref="J517"/>
    <hyperlink r:id="rId341" ref="J518"/>
    <hyperlink r:id="rId342" ref="J519"/>
    <hyperlink r:id="rId343" ref="J520"/>
    <hyperlink r:id="rId344" ref="J521"/>
    <hyperlink r:id="rId345" ref="J522"/>
    <hyperlink r:id="rId346" ref="J523"/>
    <hyperlink r:id="rId347" ref="J524"/>
    <hyperlink r:id="rId348" ref="J525"/>
    <hyperlink r:id="rId349" ref="J526"/>
    <hyperlink r:id="rId350" ref="J527"/>
    <hyperlink r:id="rId351" ref="J528"/>
    <hyperlink r:id="rId352" ref="J529"/>
    <hyperlink r:id="rId353" ref="J530"/>
    <hyperlink r:id="rId354" ref="J531"/>
    <hyperlink r:id="rId355" ref="J532"/>
    <hyperlink r:id="rId356" ref="J533"/>
    <hyperlink r:id="rId357" ref="J534"/>
    <hyperlink r:id="rId358" ref="J535"/>
    <hyperlink r:id="rId359" ref="J536"/>
    <hyperlink r:id="rId360" ref="J537"/>
    <hyperlink r:id="rId361" ref="J538"/>
    <hyperlink r:id="rId362" ref="J539"/>
    <hyperlink r:id="rId363" ref="J540"/>
    <hyperlink r:id="rId364" ref="J541"/>
    <hyperlink r:id="rId365" ref="J542"/>
    <hyperlink r:id="rId366" ref="J543"/>
    <hyperlink r:id="rId367" ref="J544"/>
    <hyperlink r:id="rId368" ref="J545"/>
    <hyperlink r:id="rId369" ref="J546"/>
    <hyperlink r:id="rId370" ref="J547"/>
    <hyperlink r:id="rId371" ref="J548"/>
    <hyperlink r:id="rId372" ref="J549"/>
    <hyperlink r:id="rId373" ref="J550"/>
    <hyperlink r:id="rId374" ref="J551"/>
    <hyperlink r:id="rId375" ref="J552"/>
    <hyperlink r:id="rId376" ref="J553"/>
    <hyperlink r:id="rId377" ref="J554"/>
    <hyperlink r:id="rId378" ref="J555"/>
    <hyperlink r:id="rId379" ref="J556"/>
    <hyperlink r:id="rId380" ref="J557"/>
    <hyperlink r:id="rId381" ref="J558"/>
    <hyperlink r:id="rId382" ref="J559"/>
    <hyperlink r:id="rId383" ref="J560"/>
    <hyperlink r:id="rId384" ref="J561"/>
    <hyperlink r:id="rId385" ref="J562"/>
    <hyperlink r:id="rId386" ref="J563"/>
    <hyperlink r:id="rId387" ref="J564"/>
    <hyperlink r:id="rId388" ref="J565"/>
    <hyperlink r:id="rId389" ref="J566"/>
    <hyperlink r:id="rId390" ref="J567"/>
    <hyperlink r:id="rId391" ref="J568"/>
    <hyperlink r:id="rId392" ref="J569"/>
    <hyperlink r:id="rId393" ref="J570"/>
    <hyperlink r:id="rId394" ref="J571"/>
    <hyperlink r:id="rId395" ref="J572"/>
    <hyperlink r:id="rId396" ref="J573"/>
    <hyperlink r:id="rId397" ref="J574"/>
    <hyperlink r:id="rId398" ref="J575"/>
    <hyperlink r:id="rId399" ref="J576"/>
    <hyperlink r:id="rId400" ref="J577"/>
    <hyperlink r:id="rId401" ref="J578"/>
    <hyperlink r:id="rId402" ref="J579"/>
    <hyperlink r:id="rId403" ref="J580"/>
    <hyperlink r:id="rId404" ref="J581"/>
    <hyperlink r:id="rId405" ref="J582"/>
    <hyperlink r:id="rId406" ref="J583"/>
    <hyperlink r:id="rId407" ref="J584"/>
    <hyperlink r:id="rId408" ref="J585"/>
    <hyperlink r:id="rId409" ref="J586"/>
    <hyperlink r:id="rId410" ref="J587"/>
    <hyperlink r:id="rId411" ref="J588"/>
    <hyperlink r:id="rId412" ref="J589"/>
    <hyperlink r:id="rId413" ref="J590"/>
    <hyperlink r:id="rId414" ref="J591"/>
    <hyperlink r:id="rId415" ref="J592"/>
    <hyperlink r:id="rId416" ref="J593"/>
    <hyperlink r:id="rId417" ref="J594"/>
    <hyperlink r:id="rId418" ref="J595"/>
    <hyperlink r:id="rId419" ref="J596"/>
    <hyperlink r:id="rId420" ref="J597"/>
    <hyperlink r:id="rId421" ref="J598"/>
    <hyperlink r:id="rId422" ref="J599"/>
    <hyperlink r:id="rId423" ref="J600"/>
    <hyperlink r:id="rId424" ref="J601"/>
    <hyperlink r:id="rId425" ref="J602"/>
    <hyperlink r:id="rId426" ref="J603"/>
    <hyperlink r:id="rId427" ref="J604"/>
    <hyperlink r:id="rId428" ref="J605"/>
    <hyperlink r:id="rId429" ref="J606"/>
    <hyperlink r:id="rId430" ref="J607"/>
    <hyperlink r:id="rId431" ref="J608"/>
    <hyperlink r:id="rId432" ref="J609"/>
    <hyperlink r:id="rId433" ref="J610"/>
    <hyperlink r:id="rId434" ref="J611"/>
    <hyperlink r:id="rId435" ref="J612"/>
    <hyperlink r:id="rId436" ref="J613"/>
    <hyperlink r:id="rId437" ref="J614"/>
    <hyperlink r:id="rId438" ref="J615"/>
    <hyperlink r:id="rId439" ref="J616"/>
    <hyperlink r:id="rId440" ref="J617"/>
    <hyperlink r:id="rId441" ref="J618"/>
    <hyperlink r:id="rId442" ref="J619"/>
    <hyperlink r:id="rId443" ref="J620"/>
    <hyperlink r:id="rId444" ref="J621"/>
    <hyperlink r:id="rId445" ref="J622"/>
    <hyperlink r:id="rId446" ref="J623"/>
    <hyperlink r:id="rId447" ref="J624"/>
    <hyperlink r:id="rId448" ref="J774"/>
    <hyperlink r:id="rId449" ref="J775"/>
    <hyperlink r:id="rId450" ref="J776"/>
    <hyperlink r:id="rId451" ref="J777"/>
    <hyperlink r:id="rId452" ref="J778"/>
    <hyperlink r:id="rId453" ref="J779"/>
    <hyperlink r:id="rId454" ref="J780"/>
    <hyperlink r:id="rId455" ref="J781"/>
    <hyperlink r:id="rId456" ref="J782"/>
    <hyperlink r:id="rId457" ref="J783"/>
    <hyperlink r:id="rId458" ref="J784"/>
    <hyperlink r:id="rId459" ref="J785"/>
    <hyperlink r:id="rId460" ref="J786"/>
    <hyperlink r:id="rId461" ref="J787"/>
    <hyperlink r:id="rId462" ref="J788"/>
    <hyperlink r:id="rId463" ref="J789"/>
    <hyperlink r:id="rId464" ref="J790"/>
    <hyperlink r:id="rId465" ref="J791"/>
    <hyperlink r:id="rId466" ref="J792"/>
    <hyperlink r:id="rId467" ref="J793"/>
    <hyperlink r:id="rId468" ref="J794"/>
    <hyperlink r:id="rId469" ref="J795"/>
    <hyperlink r:id="rId470" ref="J796"/>
    <hyperlink r:id="rId471" ref="J797"/>
    <hyperlink r:id="rId472" ref="J798"/>
    <hyperlink r:id="rId473" ref="J799"/>
    <hyperlink r:id="rId474" ref="J800"/>
    <hyperlink r:id="rId475" ref="J801"/>
    <hyperlink r:id="rId476" ref="J802"/>
    <hyperlink r:id="rId477" ref="J803"/>
    <hyperlink r:id="rId478" ref="J804"/>
    <hyperlink r:id="rId479" ref="J805"/>
    <hyperlink r:id="rId480" ref="J806"/>
    <hyperlink r:id="rId481" ref="J807"/>
    <hyperlink r:id="rId482" ref="J808"/>
    <hyperlink r:id="rId483" ref="J809"/>
    <hyperlink r:id="rId484" ref="J810"/>
    <hyperlink r:id="rId485" ref="J811"/>
    <hyperlink r:id="rId486" ref="J812"/>
    <hyperlink r:id="rId487" ref="J813"/>
    <hyperlink r:id="rId488" ref="J814"/>
    <hyperlink r:id="rId489" ref="J815"/>
    <hyperlink r:id="rId490" ref="J816"/>
    <hyperlink r:id="rId491" ref="J817"/>
    <hyperlink r:id="rId492" ref="J818"/>
    <hyperlink r:id="rId493" ref="J819"/>
    <hyperlink r:id="rId494" ref="J820"/>
    <hyperlink r:id="rId495" ref="J821"/>
    <hyperlink r:id="rId496" ref="J822"/>
    <hyperlink r:id="rId497" ref="J823"/>
    <hyperlink r:id="rId498" ref="J824"/>
    <hyperlink r:id="rId499" ref="J825"/>
    <hyperlink r:id="rId500" ref="J826"/>
    <hyperlink r:id="rId501" ref="J827"/>
    <hyperlink r:id="rId502" ref="J828"/>
    <hyperlink r:id="rId503" ref="J829"/>
    <hyperlink r:id="rId504" ref="J830"/>
    <hyperlink r:id="rId505" ref="J831"/>
    <hyperlink r:id="rId506" ref="J832"/>
    <hyperlink r:id="rId507" ref="J833"/>
    <hyperlink r:id="rId508" ref="J834"/>
    <hyperlink r:id="rId509" ref="J835"/>
    <hyperlink r:id="rId510" ref="J836"/>
    <hyperlink r:id="rId511" ref="J837"/>
    <hyperlink r:id="rId512" ref="J838"/>
    <hyperlink r:id="rId513" ref="J839"/>
    <hyperlink r:id="rId514" ref="J840"/>
    <hyperlink r:id="rId515" ref="J841"/>
    <hyperlink r:id="rId516" ref="J842"/>
    <hyperlink r:id="rId517" ref="J843"/>
    <hyperlink r:id="rId518" ref="J844"/>
    <hyperlink r:id="rId519" ref="J845"/>
    <hyperlink r:id="rId520" ref="J846"/>
    <hyperlink r:id="rId521" ref="J847"/>
    <hyperlink r:id="rId522" ref="J848"/>
    <hyperlink r:id="rId523" ref="J849"/>
    <hyperlink r:id="rId524" ref="J850"/>
    <hyperlink r:id="rId525" ref="J851"/>
    <hyperlink r:id="rId526" ref="J852"/>
    <hyperlink r:id="rId527" ref="J853"/>
    <hyperlink r:id="rId528" ref="J854"/>
    <hyperlink r:id="rId529" ref="J855"/>
    <hyperlink r:id="rId530" ref="J856"/>
    <hyperlink r:id="rId531" ref="J857"/>
    <hyperlink r:id="rId532" ref="J858"/>
    <hyperlink r:id="rId533" ref="J859"/>
    <hyperlink r:id="rId534" ref="J860"/>
    <hyperlink r:id="rId535" ref="J861"/>
    <hyperlink r:id="rId536" ref="J862"/>
    <hyperlink r:id="rId537" ref="J863"/>
    <hyperlink r:id="rId538" ref="J864"/>
    <hyperlink r:id="rId539" ref="J865"/>
    <hyperlink r:id="rId540" ref="J866"/>
    <hyperlink r:id="rId541" ref="J867"/>
    <hyperlink r:id="rId542" ref="J868"/>
    <hyperlink r:id="rId543" ref="J869"/>
    <hyperlink r:id="rId544" ref="J870"/>
    <hyperlink r:id="rId545" ref="J871"/>
    <hyperlink r:id="rId546" ref="J872"/>
    <hyperlink r:id="rId547" ref="J873"/>
    <hyperlink r:id="rId548" ref="J874"/>
    <hyperlink r:id="rId549" ref="J875"/>
    <hyperlink r:id="rId550" ref="J876"/>
    <hyperlink r:id="rId551" ref="J877"/>
    <hyperlink r:id="rId552" ref="J878"/>
    <hyperlink r:id="rId553" ref="J879"/>
    <hyperlink r:id="rId554" ref="J880"/>
    <hyperlink r:id="rId555" ref="J881"/>
    <hyperlink r:id="rId556" ref="J882"/>
    <hyperlink r:id="rId557" ref="J883"/>
    <hyperlink r:id="rId558" ref="J884"/>
    <hyperlink r:id="rId559" ref="J885"/>
    <hyperlink r:id="rId560" ref="J886"/>
    <hyperlink r:id="rId561" ref="J887"/>
    <hyperlink r:id="rId562" ref="J888"/>
    <hyperlink r:id="rId563" ref="J889"/>
    <hyperlink r:id="rId564" ref="J890"/>
    <hyperlink r:id="rId565" ref="J891"/>
    <hyperlink r:id="rId566" ref="J892"/>
    <hyperlink r:id="rId567" ref="J893"/>
    <hyperlink r:id="rId568" ref="J894"/>
    <hyperlink r:id="rId569" ref="J895"/>
    <hyperlink r:id="rId570" ref="J896"/>
    <hyperlink r:id="rId571" ref="J897"/>
    <hyperlink r:id="rId572" ref="J898"/>
    <hyperlink r:id="rId573" ref="J899"/>
    <hyperlink r:id="rId574" ref="J900"/>
    <hyperlink r:id="rId575" ref="J901"/>
    <hyperlink r:id="rId576" ref="J902"/>
    <hyperlink r:id="rId577" ref="J903"/>
    <hyperlink r:id="rId578" ref="J904"/>
    <hyperlink r:id="rId579" ref="J905"/>
    <hyperlink r:id="rId580" ref="J906"/>
    <hyperlink r:id="rId581" ref="J907"/>
    <hyperlink r:id="rId582" ref="J908"/>
    <hyperlink r:id="rId583" ref="J909"/>
    <hyperlink r:id="rId584" ref="J910"/>
    <hyperlink r:id="rId585" ref="J911"/>
    <hyperlink r:id="rId586" ref="J912"/>
    <hyperlink r:id="rId587" ref="J913"/>
    <hyperlink r:id="rId588" ref="J914"/>
    <hyperlink r:id="rId589" ref="J915"/>
    <hyperlink r:id="rId590" ref="J916"/>
    <hyperlink r:id="rId591" ref="J917"/>
    <hyperlink r:id="rId592" ref="J918"/>
    <hyperlink r:id="rId593" ref="J919"/>
    <hyperlink r:id="rId594" ref="J920"/>
    <hyperlink r:id="rId595" ref="J921"/>
    <hyperlink r:id="rId596" ref="J922"/>
    <hyperlink r:id="rId597" ref="J923"/>
    <hyperlink r:id="rId598" ref="J924"/>
    <hyperlink r:id="rId599" ref="J925"/>
    <hyperlink r:id="rId600" ref="J926"/>
    <hyperlink r:id="rId601" ref="J927"/>
    <hyperlink r:id="rId602" ref="J928"/>
    <hyperlink r:id="rId603" ref="J929"/>
    <hyperlink r:id="rId604" ref="J930"/>
    <hyperlink r:id="rId605" ref="J931"/>
    <hyperlink r:id="rId606" ref="J932"/>
    <hyperlink r:id="rId607" ref="J933"/>
    <hyperlink r:id="rId608" ref="J934"/>
    <hyperlink r:id="rId609" ref="J935"/>
    <hyperlink r:id="rId610" ref="J936"/>
    <hyperlink r:id="rId611" ref="J937"/>
    <hyperlink r:id="rId612" ref="J938"/>
    <hyperlink r:id="rId613" ref="J939"/>
    <hyperlink r:id="rId614" ref="J940"/>
    <hyperlink r:id="rId615" ref="J941"/>
    <hyperlink r:id="rId616" ref="J942"/>
    <hyperlink r:id="rId617" ref="J943"/>
    <hyperlink r:id="rId618" ref="J944"/>
    <hyperlink r:id="rId619" ref="J945"/>
    <hyperlink r:id="rId620" ref="J946"/>
    <hyperlink r:id="rId621" ref="J947"/>
    <hyperlink r:id="rId622" ref="J948"/>
    <hyperlink r:id="rId623" ref="J949"/>
    <hyperlink r:id="rId624" ref="J950"/>
    <hyperlink r:id="rId625" ref="J951"/>
    <hyperlink r:id="rId626" ref="J952"/>
    <hyperlink r:id="rId627" ref="J953"/>
    <hyperlink r:id="rId628" ref="J954"/>
    <hyperlink r:id="rId629" ref="J955"/>
    <hyperlink r:id="rId630" ref="J956"/>
    <hyperlink r:id="rId631" ref="J957"/>
    <hyperlink r:id="rId632" ref="J958"/>
    <hyperlink r:id="rId633" ref="J959"/>
    <hyperlink r:id="rId634" ref="J960"/>
    <hyperlink r:id="rId635" ref="J961"/>
    <hyperlink r:id="rId636" ref="J962"/>
    <hyperlink r:id="rId637" ref="J963"/>
    <hyperlink r:id="rId638" ref="J964"/>
    <hyperlink r:id="rId639" ref="J965"/>
    <hyperlink r:id="rId640" ref="J966"/>
    <hyperlink r:id="rId641" ref="J967"/>
    <hyperlink r:id="rId642" ref="J968"/>
    <hyperlink r:id="rId643" ref="J969"/>
    <hyperlink r:id="rId644" ref="J970"/>
    <hyperlink r:id="rId645" ref="J971"/>
    <hyperlink r:id="rId646" ref="J972"/>
    <hyperlink r:id="rId647" ref="J973"/>
    <hyperlink r:id="rId648" ref="J974"/>
    <hyperlink r:id="rId649" ref="J975"/>
    <hyperlink r:id="rId650" ref="J976"/>
    <hyperlink r:id="rId651" ref="J977"/>
    <hyperlink r:id="rId652" ref="J978"/>
    <hyperlink r:id="rId653" ref="J979"/>
    <hyperlink r:id="rId654" ref="J980"/>
    <hyperlink r:id="rId655" ref="J981"/>
    <hyperlink r:id="rId656" ref="J982"/>
    <hyperlink r:id="rId657" ref="J983"/>
    <hyperlink r:id="rId658" ref="J984"/>
    <hyperlink r:id="rId659" ref="J985"/>
    <hyperlink r:id="rId660" ref="J986"/>
    <hyperlink r:id="rId661" ref="J987"/>
    <hyperlink r:id="rId662" ref="J988"/>
    <hyperlink r:id="rId663" ref="J989"/>
    <hyperlink r:id="rId664" ref="J990"/>
    <hyperlink r:id="rId665" ref="J991"/>
    <hyperlink r:id="rId666" ref="J992"/>
    <hyperlink r:id="rId667" ref="J993"/>
    <hyperlink r:id="rId668" ref="J994"/>
    <hyperlink r:id="rId669" ref="J995"/>
    <hyperlink r:id="rId670" ref="J996"/>
    <hyperlink r:id="rId671" ref="J997"/>
    <hyperlink r:id="rId672" ref="J998"/>
    <hyperlink r:id="rId673" ref="J999"/>
    <hyperlink r:id="rId674" ref="J1000"/>
    <hyperlink r:id="rId675" ref="J1001"/>
    <hyperlink r:id="rId676" ref="J1002"/>
    <hyperlink r:id="rId677" ref="J1003"/>
    <hyperlink r:id="rId678" ref="J1004"/>
    <hyperlink r:id="rId679" ref="J1005"/>
    <hyperlink r:id="rId680" ref="J1006"/>
    <hyperlink r:id="rId681" ref="J1007"/>
    <hyperlink r:id="rId682" ref="J1008"/>
    <hyperlink r:id="rId683" ref="J1009"/>
    <hyperlink r:id="rId684" ref="J1010"/>
    <hyperlink r:id="rId685" ref="J1011"/>
    <hyperlink r:id="rId686" ref="J1012"/>
    <hyperlink r:id="rId687" ref="J1013"/>
    <hyperlink r:id="rId688" ref="J1014"/>
    <hyperlink r:id="rId689" ref="J1015"/>
    <hyperlink r:id="rId690" ref="J1016"/>
    <hyperlink r:id="rId691" ref="J1017"/>
    <hyperlink r:id="rId692" ref="J1018"/>
    <hyperlink r:id="rId693" ref="J1019"/>
    <hyperlink r:id="rId694" ref="J1020"/>
    <hyperlink r:id="rId695" ref="J1021"/>
    <hyperlink r:id="rId696" ref="J1022"/>
    <hyperlink r:id="rId697" ref="J1023"/>
    <hyperlink r:id="rId698" ref="J1024"/>
    <hyperlink r:id="rId699" ref="J1025"/>
    <hyperlink r:id="rId700" ref="J1026"/>
    <hyperlink r:id="rId701" ref="J1027"/>
    <hyperlink r:id="rId702" ref="J1028"/>
    <hyperlink r:id="rId703" ref="J1029"/>
    <hyperlink r:id="rId704" ref="J1030"/>
    <hyperlink r:id="rId705" ref="J1031"/>
    <hyperlink r:id="rId706" ref="J1032"/>
    <hyperlink r:id="rId707" ref="J1033"/>
    <hyperlink r:id="rId708" ref="J1034"/>
    <hyperlink r:id="rId709" ref="J1035"/>
    <hyperlink r:id="rId710" ref="J1036"/>
    <hyperlink r:id="rId711" ref="J1037"/>
    <hyperlink r:id="rId712" ref="J1038"/>
    <hyperlink r:id="rId713" ref="J1039"/>
    <hyperlink r:id="rId714" ref="J1040"/>
    <hyperlink r:id="rId715" ref="J1041"/>
    <hyperlink r:id="rId716" ref="J1042"/>
    <hyperlink r:id="rId717" ref="J1043"/>
    <hyperlink r:id="rId718" ref="J1044"/>
    <hyperlink r:id="rId719" ref="J1045"/>
    <hyperlink r:id="rId720" ref="J1046"/>
    <hyperlink r:id="rId721" ref="J1047"/>
    <hyperlink r:id="rId722" ref="J1048"/>
    <hyperlink r:id="rId723" ref="J1049"/>
    <hyperlink r:id="rId724" ref="J1050"/>
    <hyperlink r:id="rId725" ref="J1051"/>
    <hyperlink r:id="rId726" ref="J1052"/>
    <hyperlink r:id="rId727" ref="J1053"/>
    <hyperlink r:id="rId728" ref="J1054"/>
    <hyperlink r:id="rId729" ref="J1055"/>
    <hyperlink r:id="rId730" ref="J1056"/>
    <hyperlink r:id="rId731" ref="J1057"/>
    <hyperlink r:id="rId732" ref="J1058"/>
    <hyperlink r:id="rId733" ref="J1059"/>
    <hyperlink r:id="rId734" ref="J1060"/>
    <hyperlink r:id="rId735" ref="J1061"/>
    <hyperlink r:id="rId736" ref="J1062"/>
    <hyperlink r:id="rId737" ref="J1063"/>
    <hyperlink r:id="rId738" ref="J1064"/>
    <hyperlink r:id="rId739" ref="J1065"/>
    <hyperlink r:id="rId740" ref="J1066"/>
    <hyperlink r:id="rId741" ref="J1067"/>
    <hyperlink r:id="rId742" ref="J1068"/>
    <hyperlink r:id="rId743" ref="J1069"/>
    <hyperlink r:id="rId744" ref="J1070"/>
    <hyperlink r:id="rId745" ref="J1071"/>
    <hyperlink r:id="rId746" ref="J1072"/>
    <hyperlink r:id="rId747" ref="J1073"/>
    <hyperlink r:id="rId748" ref="J1074"/>
    <hyperlink r:id="rId749" ref="J1075"/>
    <hyperlink r:id="rId750" ref="J1076"/>
    <hyperlink r:id="rId751" ref="J1077"/>
    <hyperlink r:id="rId752" ref="J1078"/>
    <hyperlink r:id="rId753" ref="J1079"/>
    <hyperlink r:id="rId754" ref="J1080"/>
    <hyperlink r:id="rId755" ref="J1081"/>
    <hyperlink r:id="rId756" ref="J1082"/>
    <hyperlink r:id="rId757" ref="J1083"/>
    <hyperlink r:id="rId758" ref="J1084"/>
    <hyperlink r:id="rId759" ref="J1085"/>
    <hyperlink r:id="rId760" ref="J1086"/>
    <hyperlink r:id="rId761" ref="J1087"/>
    <hyperlink r:id="rId762" ref="J1088"/>
    <hyperlink r:id="rId763" ref="J1089"/>
    <hyperlink r:id="rId764" ref="J1090"/>
    <hyperlink r:id="rId765" ref="J1091"/>
    <hyperlink r:id="rId766" ref="J1092"/>
    <hyperlink r:id="rId767" ref="J1093"/>
    <hyperlink r:id="rId768" ref="J1094"/>
    <hyperlink r:id="rId769" ref="J1095"/>
    <hyperlink r:id="rId770" ref="J1096"/>
    <hyperlink r:id="rId771" ref="J1097"/>
    <hyperlink r:id="rId772" ref="J1098"/>
    <hyperlink r:id="rId773" ref="J1099"/>
    <hyperlink r:id="rId774" ref="J1100"/>
    <hyperlink r:id="rId775" ref="J1101"/>
    <hyperlink r:id="rId776" ref="J1102"/>
    <hyperlink r:id="rId777" ref="J1103"/>
    <hyperlink r:id="rId778" ref="J1104"/>
    <hyperlink r:id="rId779" ref="J1105"/>
    <hyperlink r:id="rId780" ref="J1106"/>
    <hyperlink r:id="rId781" ref="J1107"/>
    <hyperlink r:id="rId782" ref="J1108"/>
    <hyperlink r:id="rId783" ref="J1109"/>
    <hyperlink r:id="rId784" ref="J1110"/>
    <hyperlink r:id="rId785" ref="J1111"/>
    <hyperlink r:id="rId786" ref="J1112"/>
    <hyperlink r:id="rId787" ref="J1113"/>
    <hyperlink r:id="rId788" ref="J1114"/>
    <hyperlink r:id="rId789" ref="J1115"/>
    <hyperlink r:id="rId790" ref="J1116"/>
    <hyperlink r:id="rId791" ref="J1117"/>
    <hyperlink r:id="rId792" ref="J1118"/>
    <hyperlink r:id="rId793" ref="J1119"/>
    <hyperlink r:id="rId794" ref="J1120"/>
    <hyperlink r:id="rId795" ref="J1121"/>
    <hyperlink r:id="rId796" ref="J1122"/>
    <hyperlink r:id="rId797" ref="J1123"/>
    <hyperlink r:id="rId798" ref="J1124"/>
    <hyperlink r:id="rId799" ref="J1125"/>
    <hyperlink r:id="rId800" ref="J1126"/>
    <hyperlink r:id="rId801" ref="J1127"/>
    <hyperlink r:id="rId802" ref="J1128"/>
    <hyperlink r:id="rId803" ref="J1129"/>
    <hyperlink r:id="rId804" ref="J1130"/>
    <hyperlink r:id="rId805" ref="J1131"/>
    <hyperlink r:id="rId806" ref="J1132"/>
    <hyperlink r:id="rId807" ref="J1133"/>
    <hyperlink r:id="rId808" ref="J1134"/>
    <hyperlink r:id="rId809" ref="J1135"/>
    <hyperlink r:id="rId810" ref="J1136"/>
    <hyperlink r:id="rId811" ref="J1137"/>
    <hyperlink r:id="rId812" ref="J1138"/>
    <hyperlink r:id="rId813" ref="J1139"/>
    <hyperlink r:id="rId814" ref="J1140"/>
    <hyperlink r:id="rId815" ref="J1141"/>
    <hyperlink r:id="rId816" ref="J1142"/>
    <hyperlink r:id="rId817" ref="J1143"/>
    <hyperlink r:id="rId818" ref="J1144"/>
    <hyperlink r:id="rId819" ref="J1145"/>
    <hyperlink r:id="rId820" ref="J1146"/>
    <hyperlink r:id="rId821" ref="J1147"/>
    <hyperlink r:id="rId822" ref="J1148"/>
    <hyperlink r:id="rId823" ref="J1149"/>
    <hyperlink r:id="rId824" ref="J1150"/>
    <hyperlink r:id="rId825" ref="J1151"/>
    <hyperlink r:id="rId826" ref="J1152"/>
    <hyperlink r:id="rId827" ref="J1153"/>
    <hyperlink r:id="rId828" ref="J1154"/>
    <hyperlink r:id="rId829" ref="J1155"/>
    <hyperlink r:id="rId830" ref="J1156"/>
    <hyperlink r:id="rId831" ref="J1157"/>
    <hyperlink r:id="rId832" ref="J1158"/>
    <hyperlink r:id="rId833" ref="J1159"/>
    <hyperlink r:id="rId834" ref="J1160"/>
    <hyperlink r:id="rId835" ref="J1161"/>
    <hyperlink r:id="rId836" ref="J1162"/>
    <hyperlink r:id="rId837" ref="J1163"/>
    <hyperlink r:id="rId838" ref="J1164"/>
    <hyperlink r:id="rId839" ref="J1165"/>
    <hyperlink r:id="rId840" ref="J1166"/>
    <hyperlink r:id="rId841" ref="J1167"/>
    <hyperlink r:id="rId842" ref="J1168"/>
    <hyperlink r:id="rId843" ref="J1169"/>
    <hyperlink r:id="rId844" ref="J1170"/>
    <hyperlink r:id="rId845" ref="J1171"/>
    <hyperlink r:id="rId846" ref="J1172"/>
    <hyperlink r:id="rId847" ref="J1173"/>
    <hyperlink r:id="rId848" ref="J1174"/>
    <hyperlink r:id="rId849" ref="J1175"/>
    <hyperlink r:id="rId850" ref="J1176"/>
    <hyperlink r:id="rId851" ref="J1177"/>
    <hyperlink r:id="rId852" ref="J1178"/>
    <hyperlink r:id="rId853" ref="J1179"/>
    <hyperlink r:id="rId854" ref="J1180"/>
    <hyperlink r:id="rId855" ref="J1181"/>
    <hyperlink r:id="rId856" ref="J1182"/>
    <hyperlink r:id="rId857" ref="J1183"/>
    <hyperlink r:id="rId858" ref="J1184"/>
    <hyperlink r:id="rId859" ref="J1185"/>
    <hyperlink r:id="rId860" ref="J1186"/>
    <hyperlink r:id="rId861" ref="J1187"/>
    <hyperlink r:id="rId862" ref="J1188"/>
    <hyperlink r:id="rId863" ref="J1189"/>
    <hyperlink r:id="rId864" ref="J1190"/>
    <hyperlink r:id="rId865" ref="J1191"/>
    <hyperlink r:id="rId866" ref="J1192"/>
    <hyperlink r:id="rId867" ref="J1193"/>
    <hyperlink r:id="rId868" ref="J1194"/>
    <hyperlink r:id="rId869" ref="J1195"/>
    <hyperlink r:id="rId870" ref="J1196"/>
    <hyperlink r:id="rId871" ref="J1197"/>
    <hyperlink r:id="rId872" ref="J1198"/>
    <hyperlink r:id="rId873" ref="J1199"/>
    <hyperlink r:id="rId874" ref="J1200"/>
    <hyperlink r:id="rId875" ref="J1201"/>
    <hyperlink r:id="rId876" ref="J1202"/>
    <hyperlink r:id="rId877" ref="J1203"/>
    <hyperlink r:id="rId878" ref="J1204"/>
    <hyperlink r:id="rId879" ref="J1205"/>
    <hyperlink r:id="rId880" ref="J1206"/>
    <hyperlink r:id="rId881" ref="J1207"/>
    <hyperlink r:id="rId882" ref="J1208"/>
    <hyperlink r:id="rId883" ref="J1209"/>
    <hyperlink r:id="rId884" ref="J1210"/>
    <hyperlink r:id="rId885" ref="J1211"/>
    <hyperlink r:id="rId886" ref="J1212"/>
    <hyperlink r:id="rId887" ref="J1213"/>
    <hyperlink r:id="rId888" ref="J1214"/>
    <hyperlink r:id="rId889" ref="J1215"/>
    <hyperlink r:id="rId890" ref="J1216"/>
    <hyperlink r:id="rId891" ref="J1217"/>
    <hyperlink r:id="rId892" ref="J1218"/>
    <hyperlink r:id="rId893" ref="J1219"/>
    <hyperlink r:id="rId894" ref="J1220"/>
    <hyperlink r:id="rId895" ref="J1221"/>
    <hyperlink r:id="rId896" ref="J1222"/>
    <hyperlink r:id="rId897" ref="J1223"/>
    <hyperlink r:id="rId898" ref="J1224"/>
    <hyperlink r:id="rId899" ref="J1225"/>
    <hyperlink r:id="rId900" ref="J1226"/>
    <hyperlink r:id="rId901" ref="J1227"/>
    <hyperlink r:id="rId902" ref="J1228"/>
    <hyperlink r:id="rId903" ref="J1229"/>
    <hyperlink r:id="rId904" ref="J1230"/>
    <hyperlink r:id="rId905" ref="J1231"/>
    <hyperlink r:id="rId906" ref="J1232"/>
    <hyperlink r:id="rId907" ref="J1233"/>
    <hyperlink r:id="rId908" ref="J1234"/>
    <hyperlink r:id="rId909" ref="J1235"/>
    <hyperlink r:id="rId910" ref="J1236"/>
    <hyperlink r:id="rId911" ref="J1237"/>
    <hyperlink r:id="rId912" ref="J1238"/>
    <hyperlink r:id="rId913" ref="J1239"/>
    <hyperlink r:id="rId914" ref="J1240"/>
    <hyperlink r:id="rId915" ref="J1241"/>
    <hyperlink r:id="rId916" ref="J1242"/>
    <hyperlink r:id="rId917" ref="J1243"/>
    <hyperlink r:id="rId918" ref="J1244"/>
    <hyperlink r:id="rId919" ref="J1245"/>
    <hyperlink r:id="rId920" ref="J1246"/>
    <hyperlink r:id="rId921" ref="J1247"/>
    <hyperlink r:id="rId922" ref="J1248"/>
    <hyperlink r:id="rId923" ref="J1249"/>
    <hyperlink r:id="rId924" ref="J1250"/>
    <hyperlink r:id="rId925" ref="J1251"/>
    <hyperlink r:id="rId926" ref="J1252"/>
    <hyperlink r:id="rId927" ref="J1253"/>
    <hyperlink r:id="rId928" ref="J1254"/>
    <hyperlink r:id="rId929" ref="J1255"/>
    <hyperlink r:id="rId930" ref="J1256"/>
    <hyperlink r:id="rId931" ref="J1257"/>
    <hyperlink r:id="rId932" ref="J1258"/>
    <hyperlink r:id="rId933" ref="J1259"/>
    <hyperlink r:id="rId934" ref="J1260"/>
    <hyperlink r:id="rId935" ref="J1261"/>
    <hyperlink r:id="rId936" ref="J1262"/>
    <hyperlink r:id="rId937" ref="J1263"/>
    <hyperlink r:id="rId938" ref="J1264"/>
    <hyperlink r:id="rId939" ref="J1265"/>
    <hyperlink r:id="rId940" ref="J1266"/>
    <hyperlink r:id="rId941" ref="J1267"/>
    <hyperlink r:id="rId942" ref="J1268"/>
    <hyperlink r:id="rId943" ref="J1269"/>
    <hyperlink r:id="rId944" ref="J1270"/>
    <hyperlink r:id="rId945" ref="J1271"/>
    <hyperlink r:id="rId946" ref="J1272"/>
    <hyperlink r:id="rId947" ref="J1273"/>
    <hyperlink r:id="rId948" ref="J1274"/>
    <hyperlink r:id="rId949" ref="J1275"/>
    <hyperlink r:id="rId950" ref="J1276"/>
    <hyperlink r:id="rId951" ref="J1277"/>
    <hyperlink r:id="rId952" ref="J1278"/>
    <hyperlink r:id="rId953" ref="J1279"/>
    <hyperlink r:id="rId954" ref="J1280"/>
    <hyperlink r:id="rId955" ref="J1281"/>
    <hyperlink r:id="rId956" ref="J1282"/>
    <hyperlink r:id="rId957" ref="J1283"/>
    <hyperlink r:id="rId958" ref="J1284"/>
    <hyperlink r:id="rId959" ref="J1285"/>
    <hyperlink r:id="rId960" ref="J1286"/>
    <hyperlink r:id="rId961" ref="J1287"/>
    <hyperlink r:id="rId962" ref="J1288"/>
    <hyperlink r:id="rId963" ref="J1289"/>
    <hyperlink r:id="rId964" ref="J1290"/>
    <hyperlink r:id="rId965" ref="J1291"/>
    <hyperlink r:id="rId966" ref="J1292"/>
    <hyperlink r:id="rId967" ref="J1293"/>
    <hyperlink r:id="rId968" ref="J1294"/>
    <hyperlink r:id="rId969" ref="J1295"/>
    <hyperlink r:id="rId970" ref="J1296"/>
    <hyperlink r:id="rId971" ref="J1297"/>
    <hyperlink r:id="rId972" ref="J1298"/>
    <hyperlink r:id="rId973" ref="J1299"/>
    <hyperlink r:id="rId974" ref="J1300"/>
    <hyperlink r:id="rId975" ref="J1301"/>
    <hyperlink r:id="rId976" ref="J1302"/>
    <hyperlink r:id="rId977" ref="J1303"/>
    <hyperlink r:id="rId978" ref="J1304"/>
    <hyperlink r:id="rId979" ref="J1305"/>
    <hyperlink r:id="rId980" ref="J1306"/>
    <hyperlink r:id="rId981" ref="J1307"/>
    <hyperlink r:id="rId982" ref="J1308"/>
    <hyperlink r:id="rId983" ref="J1309"/>
    <hyperlink r:id="rId984" ref="J1310"/>
    <hyperlink r:id="rId985" ref="J1311"/>
    <hyperlink r:id="rId986" ref="J1312"/>
    <hyperlink r:id="rId987" ref="J1313"/>
    <hyperlink r:id="rId988" ref="J1314"/>
    <hyperlink r:id="rId989" ref="J1315"/>
    <hyperlink r:id="rId990" ref="J1316"/>
    <hyperlink r:id="rId991" ref="J1317"/>
    <hyperlink r:id="rId992" ref="J1318"/>
    <hyperlink r:id="rId993" ref="J1319"/>
    <hyperlink r:id="rId994" ref="J1320"/>
    <hyperlink r:id="rId995" ref="J1321"/>
    <hyperlink r:id="rId996" ref="J1322"/>
    <hyperlink r:id="rId997" ref="J1323"/>
    <hyperlink r:id="rId998" ref="J1324"/>
    <hyperlink r:id="rId999" ref="J1325"/>
    <hyperlink r:id="rId1000" ref="J1326"/>
    <hyperlink r:id="rId1001" ref="J1327"/>
    <hyperlink r:id="rId1002" ref="J1328"/>
    <hyperlink r:id="rId1003" ref="J1329"/>
    <hyperlink r:id="rId1004" ref="J1330"/>
    <hyperlink r:id="rId1005" ref="J1331"/>
    <hyperlink r:id="rId1006" ref="J1332"/>
    <hyperlink r:id="rId1007" ref="J1333"/>
    <hyperlink r:id="rId1008" ref="J1334"/>
    <hyperlink r:id="rId1009" ref="J1335"/>
    <hyperlink r:id="rId1010" ref="J1336"/>
    <hyperlink r:id="rId1011" ref="J1337"/>
    <hyperlink r:id="rId1012" ref="J1338"/>
    <hyperlink r:id="rId1013" ref="J1339"/>
    <hyperlink r:id="rId1014" ref="J1340"/>
    <hyperlink r:id="rId1015" ref="J1341"/>
    <hyperlink r:id="rId1016" ref="J1342"/>
    <hyperlink r:id="rId1017" ref="J1343"/>
    <hyperlink r:id="rId1018" ref="J1344"/>
    <hyperlink r:id="rId1019" ref="J1345"/>
    <hyperlink r:id="rId1020" ref="J1346"/>
    <hyperlink r:id="rId1021" ref="J1347"/>
    <hyperlink r:id="rId1022" ref="J1348"/>
    <hyperlink r:id="rId1023" ref="J1349"/>
    <hyperlink r:id="rId1024" ref="J1350"/>
    <hyperlink r:id="rId1025" ref="J1351"/>
    <hyperlink r:id="rId1026" ref="J1352"/>
    <hyperlink r:id="rId1027" ref="J1353"/>
    <hyperlink r:id="rId1028" ref="J1354"/>
    <hyperlink r:id="rId1029" ref="J1355"/>
    <hyperlink r:id="rId1030" ref="J1356"/>
    <hyperlink r:id="rId1031" ref="J1357"/>
    <hyperlink r:id="rId1032" ref="J1358"/>
    <hyperlink r:id="rId1033" ref="J1359"/>
    <hyperlink r:id="rId1034" ref="J1360"/>
    <hyperlink r:id="rId1035" ref="J1361"/>
    <hyperlink r:id="rId1036" ref="J1362"/>
    <hyperlink r:id="rId1037" ref="J1363"/>
    <hyperlink r:id="rId1038" ref="J1364"/>
    <hyperlink r:id="rId1039" ref="J1365"/>
    <hyperlink r:id="rId1040" ref="J1366"/>
    <hyperlink r:id="rId1041" ref="J1367"/>
    <hyperlink r:id="rId1042" ref="J1368"/>
    <hyperlink r:id="rId1043" ref="J1369"/>
    <hyperlink r:id="rId1044" ref="J1370"/>
    <hyperlink r:id="rId1045" ref="J1371"/>
    <hyperlink r:id="rId1046" ref="J1372"/>
    <hyperlink r:id="rId1047" ref="J1373"/>
    <hyperlink r:id="rId1048" ref="J1374"/>
    <hyperlink r:id="rId1049" ref="J1375"/>
    <hyperlink r:id="rId1050" ref="J1376"/>
    <hyperlink r:id="rId1051" ref="J1377"/>
    <hyperlink r:id="rId1052" ref="J1378"/>
    <hyperlink r:id="rId1053" ref="J1379"/>
    <hyperlink r:id="rId1054" ref="J1380"/>
    <hyperlink r:id="rId1055" ref="J1381"/>
    <hyperlink r:id="rId1056" ref="J1382"/>
    <hyperlink r:id="rId1057" ref="J1383"/>
    <hyperlink r:id="rId1058" ref="J1384"/>
    <hyperlink r:id="rId1059" ref="J1385"/>
    <hyperlink r:id="rId1060" ref="J1386"/>
    <hyperlink r:id="rId1061" ref="J1387"/>
    <hyperlink r:id="rId1062" ref="J1388"/>
    <hyperlink r:id="rId1063" ref="J1389"/>
    <hyperlink r:id="rId1064" ref="J1390"/>
    <hyperlink r:id="rId1065" ref="J1391"/>
    <hyperlink r:id="rId1066" ref="J1392"/>
    <hyperlink r:id="rId1067" ref="J1393"/>
    <hyperlink r:id="rId1068" ref="J1394"/>
    <hyperlink r:id="rId1069" ref="J1395"/>
    <hyperlink r:id="rId1070" ref="J1396"/>
    <hyperlink r:id="rId1071" ref="J1397"/>
    <hyperlink r:id="rId1072" ref="J1398"/>
    <hyperlink r:id="rId1073" ref="J1399"/>
    <hyperlink r:id="rId1074" ref="J1400"/>
    <hyperlink r:id="rId1075" ref="J1401"/>
    <hyperlink r:id="rId1076" ref="J1402"/>
    <hyperlink r:id="rId1077" ref="J1403"/>
    <hyperlink r:id="rId1078" ref="J1404"/>
    <hyperlink r:id="rId1079" ref="J1405"/>
    <hyperlink r:id="rId1080" ref="J1406"/>
    <hyperlink r:id="rId1081" ref="J1407"/>
    <hyperlink r:id="rId1082" ref="J1408"/>
    <hyperlink r:id="rId1083" ref="J1409"/>
    <hyperlink r:id="rId1084" ref="J1410"/>
    <hyperlink r:id="rId1085" ref="J1411"/>
    <hyperlink r:id="rId1086" ref="J1412"/>
    <hyperlink r:id="rId1087" ref="J1413"/>
    <hyperlink r:id="rId1088" ref="J1414"/>
    <hyperlink r:id="rId1089" ref="J1415"/>
    <hyperlink r:id="rId1090" ref="J1416"/>
    <hyperlink r:id="rId1091" ref="J1417"/>
    <hyperlink r:id="rId1092" ref="J1418"/>
    <hyperlink r:id="rId1093" ref="J1419"/>
    <hyperlink r:id="rId1094" ref="J1420"/>
    <hyperlink r:id="rId1095" ref="J1421"/>
    <hyperlink r:id="rId1096" ref="J1422"/>
    <hyperlink r:id="rId1097" ref="J1423"/>
    <hyperlink r:id="rId1098" ref="J1424"/>
    <hyperlink r:id="rId1099" ref="J1425"/>
    <hyperlink r:id="rId1100" ref="J1426"/>
    <hyperlink r:id="rId1101" ref="J1427"/>
    <hyperlink r:id="rId1102" ref="J1428"/>
    <hyperlink r:id="rId1103" ref="J1429"/>
    <hyperlink r:id="rId1104" ref="J1430"/>
    <hyperlink r:id="rId1105" ref="J1431"/>
    <hyperlink r:id="rId1106" ref="J1432"/>
    <hyperlink r:id="rId1107" ref="J1433"/>
    <hyperlink r:id="rId1108" ref="J1434"/>
    <hyperlink r:id="rId1109" ref="J1435"/>
    <hyperlink r:id="rId1110" ref="J1436"/>
    <hyperlink r:id="rId1111" ref="J1437"/>
    <hyperlink r:id="rId1112" ref="J1438"/>
    <hyperlink r:id="rId1113" ref="J1439"/>
    <hyperlink r:id="rId1114" ref="J1440"/>
    <hyperlink r:id="rId1115" ref="J1441"/>
    <hyperlink r:id="rId1116" ref="J1442"/>
    <hyperlink r:id="rId1117" ref="J1443"/>
    <hyperlink r:id="rId1118" ref="J1444"/>
    <hyperlink r:id="rId1119" ref="J1445"/>
    <hyperlink r:id="rId1120" ref="J1446"/>
    <hyperlink r:id="rId1121" ref="J1447"/>
    <hyperlink r:id="rId1122" ref="J1448"/>
    <hyperlink r:id="rId1123" ref="J1449"/>
    <hyperlink r:id="rId1124" ref="J1450"/>
    <hyperlink r:id="rId1125" ref="J1451"/>
    <hyperlink r:id="rId1126" ref="J1452"/>
    <hyperlink r:id="rId1127" ref="J1453"/>
    <hyperlink r:id="rId1128" ref="J1454"/>
    <hyperlink r:id="rId1129" ref="J1455"/>
    <hyperlink r:id="rId1130" ref="J1456"/>
    <hyperlink r:id="rId1131" ref="J1457"/>
    <hyperlink r:id="rId1132" ref="J1458"/>
    <hyperlink r:id="rId1133" ref="J1459"/>
    <hyperlink r:id="rId1134" ref="J1460"/>
    <hyperlink r:id="rId1135" ref="J1461"/>
    <hyperlink r:id="rId1136" ref="J1462"/>
    <hyperlink r:id="rId1137" ref="J1463"/>
    <hyperlink r:id="rId1138" ref="J1464"/>
    <hyperlink r:id="rId1139" ref="J1465"/>
    <hyperlink r:id="rId1140" ref="J1466"/>
    <hyperlink r:id="rId1141" ref="J1467"/>
    <hyperlink r:id="rId1142" ref="J1468"/>
    <hyperlink r:id="rId1143" ref="J1469"/>
    <hyperlink r:id="rId1144" ref="J1470"/>
    <hyperlink r:id="rId1145" ref="J1471"/>
    <hyperlink r:id="rId1146" ref="J1472"/>
    <hyperlink r:id="rId1147" ref="J1473"/>
    <hyperlink r:id="rId1148" ref="J1474"/>
    <hyperlink r:id="rId1149" ref="J1475"/>
    <hyperlink r:id="rId1150" ref="J1476"/>
    <hyperlink r:id="rId1151" ref="J1477"/>
    <hyperlink r:id="rId1152" ref="J1478"/>
    <hyperlink r:id="rId1153" ref="J1479"/>
    <hyperlink r:id="rId1154" ref="J1480"/>
    <hyperlink r:id="rId1155" ref="J1481"/>
    <hyperlink r:id="rId1156" ref="J1482"/>
    <hyperlink r:id="rId1157" ref="J1483"/>
    <hyperlink r:id="rId1158" ref="J1484"/>
    <hyperlink r:id="rId1159" ref="J1485"/>
    <hyperlink r:id="rId1160" ref="J1486"/>
    <hyperlink r:id="rId1161" ref="J1487"/>
    <hyperlink r:id="rId1162" ref="J1488"/>
    <hyperlink r:id="rId1163" ref="J1489"/>
    <hyperlink r:id="rId1164" ref="J1490"/>
    <hyperlink r:id="rId1165" ref="J1491"/>
    <hyperlink r:id="rId1166" ref="J1492"/>
    <hyperlink r:id="rId1167" ref="J1493"/>
    <hyperlink r:id="rId1168" ref="J1494"/>
    <hyperlink r:id="rId1169" ref="J1495"/>
    <hyperlink r:id="rId1170" ref="J1496"/>
    <hyperlink r:id="rId1171" ref="J1497"/>
    <hyperlink r:id="rId1172" ref="J1498"/>
    <hyperlink r:id="rId1173" ref="J1499"/>
    <hyperlink r:id="rId1174" ref="J1500"/>
    <hyperlink r:id="rId1175" ref="J1501"/>
    <hyperlink r:id="rId1176" ref="J1502"/>
    <hyperlink r:id="rId1177" ref="J1503"/>
    <hyperlink r:id="rId1178" ref="J1504"/>
    <hyperlink r:id="rId1179" ref="J1505"/>
    <hyperlink r:id="rId1180" ref="J1506"/>
    <hyperlink r:id="rId1181" ref="J1507"/>
    <hyperlink r:id="rId1182" ref="J1508"/>
    <hyperlink r:id="rId1183" ref="J1509"/>
    <hyperlink r:id="rId1184" ref="J1510"/>
    <hyperlink r:id="rId1185" ref="J1511"/>
    <hyperlink r:id="rId1186" ref="J1512"/>
    <hyperlink r:id="rId1187" ref="J1513"/>
    <hyperlink r:id="rId1188" ref="J1514"/>
    <hyperlink r:id="rId1189" ref="J1515"/>
    <hyperlink r:id="rId1190" ref="J1516"/>
    <hyperlink r:id="rId1191" ref="J1517"/>
    <hyperlink r:id="rId1192" ref="J1518"/>
    <hyperlink r:id="rId1193" ref="J1519"/>
    <hyperlink r:id="rId1194" ref="J1520"/>
    <hyperlink r:id="rId1195" ref="J1521"/>
    <hyperlink r:id="rId1196" ref="J1522"/>
    <hyperlink r:id="rId1197" ref="J1523"/>
    <hyperlink r:id="rId1198" ref="J1524"/>
    <hyperlink r:id="rId1199" ref="J1525"/>
    <hyperlink r:id="rId1200" ref="J1526"/>
    <hyperlink r:id="rId1201" ref="J1527"/>
    <hyperlink r:id="rId1202" ref="J1528"/>
    <hyperlink r:id="rId1203" ref="J1529"/>
    <hyperlink r:id="rId1204" ref="J1530"/>
    <hyperlink r:id="rId1205" ref="J1531"/>
    <hyperlink r:id="rId1206" ref="J1532"/>
    <hyperlink r:id="rId1207" ref="J1533"/>
    <hyperlink r:id="rId1208" ref="J1534"/>
    <hyperlink r:id="rId1209" ref="J1535"/>
    <hyperlink r:id="rId1210" ref="J1536"/>
    <hyperlink r:id="rId1211" ref="J1537"/>
    <hyperlink r:id="rId1212" ref="J1538"/>
    <hyperlink r:id="rId1213" ref="J1539"/>
    <hyperlink r:id="rId1214" ref="J1540"/>
    <hyperlink r:id="rId1215" ref="J1541"/>
    <hyperlink r:id="rId1216" ref="J1542"/>
    <hyperlink r:id="rId1217" ref="J1543"/>
    <hyperlink r:id="rId1218" ref="J1544"/>
    <hyperlink r:id="rId1219" ref="J1545"/>
    <hyperlink r:id="rId1220" ref="J1546"/>
    <hyperlink r:id="rId1221" ref="J1547"/>
    <hyperlink r:id="rId1222" ref="J1548"/>
    <hyperlink r:id="rId1223" ref="J1549"/>
    <hyperlink r:id="rId1224" ref="J1550"/>
    <hyperlink r:id="rId1225" ref="J1551"/>
    <hyperlink r:id="rId1226" ref="J1552"/>
    <hyperlink r:id="rId1227" ref="J1553"/>
    <hyperlink r:id="rId1228" ref="J1554"/>
    <hyperlink r:id="rId1229" ref="J1555"/>
    <hyperlink r:id="rId1230" ref="J1556"/>
    <hyperlink r:id="rId1231" ref="J1557"/>
    <hyperlink r:id="rId1232" ref="J1558"/>
    <hyperlink r:id="rId1233" ref="J1559"/>
    <hyperlink r:id="rId1234" ref="J1560"/>
    <hyperlink r:id="rId1235" ref="J1561"/>
    <hyperlink r:id="rId1236" ref="J1562"/>
    <hyperlink r:id="rId1237" ref="J1563"/>
    <hyperlink r:id="rId1238" ref="J1564"/>
    <hyperlink r:id="rId1239" ref="J1565"/>
    <hyperlink r:id="rId1240" ref="J1566"/>
    <hyperlink r:id="rId1241" ref="J1567"/>
    <hyperlink r:id="rId1242" ref="J1568"/>
    <hyperlink r:id="rId1243" ref="J1569"/>
    <hyperlink r:id="rId1244" ref="J1570"/>
    <hyperlink r:id="rId1245" ref="J1571"/>
    <hyperlink r:id="rId1246" ref="J1572"/>
    <hyperlink r:id="rId1247" ref="J1573"/>
    <hyperlink r:id="rId1248" ref="J1574"/>
    <hyperlink r:id="rId1249" ref="J1575"/>
    <hyperlink r:id="rId1250" ref="J1576"/>
    <hyperlink r:id="rId1251" ref="J1577"/>
    <hyperlink r:id="rId1252" ref="J1578"/>
    <hyperlink r:id="rId1253" ref="J1579"/>
    <hyperlink r:id="rId1254" ref="J1580"/>
    <hyperlink r:id="rId1255" ref="J1581"/>
    <hyperlink r:id="rId1256" ref="J1582"/>
    <hyperlink r:id="rId1257" ref="J1583"/>
    <hyperlink r:id="rId1258" ref="J1584"/>
    <hyperlink r:id="rId1259" ref="J1585"/>
    <hyperlink r:id="rId1260" ref="J1586"/>
    <hyperlink r:id="rId1261" ref="J1587"/>
    <hyperlink r:id="rId1262" ref="J1588"/>
    <hyperlink r:id="rId1263" ref="J1589"/>
    <hyperlink r:id="rId1264" ref="J1590"/>
    <hyperlink r:id="rId1265" ref="J1591"/>
    <hyperlink r:id="rId1266" ref="J1592"/>
    <hyperlink r:id="rId1267" ref="J1593"/>
    <hyperlink r:id="rId1268" ref="J1594"/>
    <hyperlink r:id="rId1269" ref="J1595"/>
    <hyperlink r:id="rId1270" ref="J1596"/>
    <hyperlink r:id="rId1271" ref="J1597"/>
    <hyperlink r:id="rId1272" ref="J1598"/>
    <hyperlink r:id="rId1273" ref="J1599"/>
    <hyperlink r:id="rId1274" ref="J1600"/>
    <hyperlink r:id="rId1275" ref="J1601"/>
    <hyperlink r:id="rId1276" ref="J1602"/>
    <hyperlink r:id="rId1277" ref="J1603"/>
    <hyperlink r:id="rId1278" ref="J1604"/>
    <hyperlink r:id="rId1279" ref="J1605"/>
    <hyperlink r:id="rId1280" ref="J1606"/>
    <hyperlink r:id="rId1281" ref="J1607"/>
    <hyperlink r:id="rId1282" ref="J1608"/>
    <hyperlink r:id="rId1283" ref="J1609"/>
    <hyperlink r:id="rId1284" ref="J1610"/>
    <hyperlink r:id="rId1285" ref="J1611"/>
    <hyperlink r:id="rId1286" ref="J1612"/>
    <hyperlink r:id="rId1287" ref="J1613"/>
    <hyperlink r:id="rId1288" ref="J1614"/>
    <hyperlink r:id="rId1289" ref="J1615"/>
    <hyperlink r:id="rId1290" ref="J1616"/>
    <hyperlink r:id="rId1291" ref="J1617"/>
    <hyperlink r:id="rId1292" ref="J1618"/>
    <hyperlink r:id="rId1293" ref="J1619"/>
    <hyperlink r:id="rId1294" ref="J1620"/>
    <hyperlink r:id="rId1295" ref="J1621"/>
    <hyperlink r:id="rId1296" ref="J1622"/>
    <hyperlink r:id="rId1297" ref="J1623"/>
    <hyperlink r:id="rId1298" ref="J1624"/>
    <hyperlink r:id="rId1299" ref="J1625"/>
    <hyperlink r:id="rId1300" ref="J1626"/>
    <hyperlink r:id="rId1301" ref="J1627"/>
    <hyperlink r:id="rId1302" ref="J1628"/>
    <hyperlink r:id="rId1303" ref="J1629"/>
    <hyperlink r:id="rId1304" ref="J1630"/>
    <hyperlink r:id="rId1305" ref="J1631"/>
    <hyperlink r:id="rId1306" ref="J1632"/>
    <hyperlink r:id="rId1307" ref="J1633"/>
    <hyperlink r:id="rId1308" ref="J1634"/>
    <hyperlink r:id="rId1309" ref="J1635"/>
    <hyperlink r:id="rId1310" ref="J1636"/>
    <hyperlink r:id="rId1311" ref="J1637"/>
    <hyperlink r:id="rId1312" ref="J1638"/>
    <hyperlink r:id="rId1313" ref="J1639"/>
    <hyperlink r:id="rId1314" ref="J1640"/>
    <hyperlink r:id="rId1315" ref="J1641"/>
    <hyperlink r:id="rId1316" ref="J1642"/>
    <hyperlink r:id="rId1317" ref="J1643"/>
    <hyperlink r:id="rId1318" ref="J1644"/>
    <hyperlink r:id="rId1319" ref="J1645"/>
    <hyperlink r:id="rId1320" ref="J1646"/>
    <hyperlink r:id="rId1321" ref="J1647"/>
    <hyperlink r:id="rId1322" ref="J1648"/>
    <hyperlink r:id="rId1323" ref="J1649"/>
    <hyperlink r:id="rId1324" ref="J1650"/>
    <hyperlink r:id="rId1325" ref="J1651"/>
    <hyperlink r:id="rId1326" ref="J1652"/>
    <hyperlink r:id="rId1327" ref="J1653"/>
    <hyperlink r:id="rId1328" ref="J1654"/>
    <hyperlink r:id="rId1329" ref="J1655"/>
    <hyperlink r:id="rId1330" ref="J1656"/>
    <hyperlink r:id="rId1331" ref="J1657"/>
    <hyperlink r:id="rId1332" ref="J1658"/>
    <hyperlink r:id="rId1333" ref="J1659"/>
    <hyperlink r:id="rId1334" ref="J1660"/>
    <hyperlink r:id="rId1335" ref="J1661"/>
    <hyperlink r:id="rId1336" ref="J1662"/>
    <hyperlink r:id="rId1337" ref="J1663"/>
    <hyperlink r:id="rId1338" ref="J1664"/>
    <hyperlink r:id="rId1339" ref="J1665"/>
    <hyperlink r:id="rId1340" ref="J1666"/>
    <hyperlink r:id="rId1341" ref="J1667"/>
    <hyperlink r:id="rId1342" ref="J1668"/>
    <hyperlink r:id="rId1343" ref="J1669"/>
    <hyperlink r:id="rId1344" ref="J1670"/>
    <hyperlink r:id="rId1345" ref="J1671"/>
    <hyperlink r:id="rId1346" ref="J1672"/>
    <hyperlink r:id="rId1347" ref="J1673"/>
    <hyperlink r:id="rId1348" ref="J1674"/>
    <hyperlink r:id="rId1349" ref="J1675"/>
    <hyperlink r:id="rId1350" ref="J1676"/>
    <hyperlink r:id="rId1351" ref="J1677"/>
    <hyperlink r:id="rId1352" ref="J1678"/>
    <hyperlink r:id="rId1353" ref="J1679"/>
    <hyperlink r:id="rId1354" ref="J1680"/>
    <hyperlink r:id="rId1355" ref="J1681"/>
    <hyperlink r:id="rId1356" ref="J1682"/>
    <hyperlink r:id="rId1357" ref="J1683"/>
    <hyperlink r:id="rId1358" ref="J1684"/>
    <hyperlink r:id="rId1359" ref="J1685"/>
    <hyperlink r:id="rId1360" ref="J1686"/>
    <hyperlink r:id="rId1361" ref="J1687"/>
    <hyperlink r:id="rId1362" ref="J1688"/>
    <hyperlink r:id="rId1363" ref="J1689"/>
    <hyperlink r:id="rId1364" ref="J1690"/>
    <hyperlink r:id="rId1365" ref="J1691"/>
    <hyperlink r:id="rId1366" ref="J1692"/>
    <hyperlink r:id="rId1367" ref="J1693"/>
    <hyperlink r:id="rId1368" ref="J1694"/>
    <hyperlink r:id="rId1369" ref="J1695"/>
    <hyperlink r:id="rId1370" ref="J1696"/>
    <hyperlink r:id="rId1371" ref="J1697"/>
    <hyperlink r:id="rId1372" ref="J1698"/>
    <hyperlink r:id="rId1373" ref="J1699"/>
    <hyperlink r:id="rId1374" ref="J1700"/>
    <hyperlink r:id="rId1375" ref="J1701"/>
    <hyperlink r:id="rId1376" ref="J1702"/>
    <hyperlink r:id="rId1377" ref="J1703"/>
    <hyperlink r:id="rId1378" ref="J1704"/>
    <hyperlink r:id="rId1379" ref="J1705"/>
    <hyperlink r:id="rId1380" ref="J1706"/>
    <hyperlink r:id="rId1381" ref="J1707"/>
    <hyperlink r:id="rId1382" ref="J1708"/>
    <hyperlink r:id="rId1383" ref="J1709"/>
    <hyperlink r:id="rId1384" ref="J1710"/>
    <hyperlink r:id="rId1385" ref="J1711"/>
    <hyperlink r:id="rId1386" ref="J1712"/>
    <hyperlink r:id="rId1387" ref="J1713"/>
    <hyperlink r:id="rId1388" ref="J1714"/>
    <hyperlink r:id="rId1389" ref="J1715"/>
    <hyperlink r:id="rId1390" ref="J1716"/>
    <hyperlink r:id="rId1391" ref="J1717"/>
    <hyperlink r:id="rId1392" ref="J1718"/>
    <hyperlink r:id="rId1393" ref="J1719"/>
    <hyperlink r:id="rId1394" ref="J1720"/>
    <hyperlink r:id="rId1395" ref="J1721"/>
    <hyperlink r:id="rId1396" ref="J1722"/>
    <hyperlink r:id="rId1397" ref="J1723"/>
    <hyperlink r:id="rId1398" ref="J1724"/>
    <hyperlink r:id="rId1399" ref="J1725"/>
    <hyperlink r:id="rId1400" ref="J1726"/>
    <hyperlink r:id="rId1401" ref="J1727"/>
    <hyperlink r:id="rId1402" ref="J1728"/>
    <hyperlink r:id="rId1403" ref="J1729"/>
    <hyperlink r:id="rId1404" ref="J1730"/>
    <hyperlink r:id="rId1405" ref="J1731"/>
    <hyperlink r:id="rId1406" ref="J1732"/>
    <hyperlink r:id="rId1407" ref="J1733"/>
    <hyperlink r:id="rId1408" ref="J1734"/>
    <hyperlink r:id="rId1409" ref="J1735"/>
    <hyperlink r:id="rId1410" ref="J1736"/>
    <hyperlink r:id="rId1411" ref="J1737"/>
    <hyperlink r:id="rId1412" ref="J1738"/>
    <hyperlink r:id="rId1413" ref="J1739"/>
    <hyperlink r:id="rId1414" ref="J1740"/>
    <hyperlink r:id="rId1415" ref="J1741"/>
    <hyperlink r:id="rId1416" ref="J1742"/>
    <hyperlink r:id="rId1417" ref="J1743"/>
    <hyperlink r:id="rId1418" ref="J1744"/>
    <hyperlink r:id="rId1419" ref="J1745"/>
    <hyperlink r:id="rId1420" ref="J1746"/>
    <hyperlink r:id="rId1421" ref="J1747"/>
    <hyperlink r:id="rId1422" ref="J1748"/>
    <hyperlink r:id="rId1423" ref="J1749"/>
    <hyperlink r:id="rId1424" ref="J1750"/>
    <hyperlink r:id="rId1425" ref="J1751"/>
    <hyperlink r:id="rId1426" ref="J1752"/>
    <hyperlink r:id="rId1427" ref="J1753"/>
    <hyperlink r:id="rId1428" ref="J1754"/>
    <hyperlink r:id="rId1429" ref="J1755"/>
    <hyperlink r:id="rId1430" ref="J1756"/>
    <hyperlink r:id="rId1431" ref="J1757"/>
    <hyperlink r:id="rId1432" ref="J1758"/>
    <hyperlink r:id="rId1433" ref="J1759"/>
    <hyperlink r:id="rId1434" ref="J1760"/>
    <hyperlink r:id="rId1435" ref="J1761"/>
    <hyperlink r:id="rId1436" ref="J1762"/>
    <hyperlink r:id="rId1437" ref="J1763"/>
    <hyperlink r:id="rId1438" ref="J1764"/>
    <hyperlink r:id="rId1439" ref="J1765"/>
    <hyperlink r:id="rId1440" ref="J1766"/>
    <hyperlink r:id="rId1441" ref="J1767"/>
    <hyperlink r:id="rId1442" ref="J1768"/>
    <hyperlink r:id="rId1443" ref="J1769"/>
    <hyperlink r:id="rId1444" ref="J1770"/>
    <hyperlink r:id="rId1445" ref="J1771"/>
    <hyperlink r:id="rId1446" ref="J1772"/>
    <hyperlink r:id="rId1447" ref="J1773"/>
    <hyperlink r:id="rId1448" ref="J1774"/>
    <hyperlink r:id="rId1449" ref="J1775"/>
    <hyperlink r:id="rId1450" ref="J1776"/>
    <hyperlink r:id="rId1451" ref="J1777"/>
    <hyperlink r:id="rId1452" ref="J1778"/>
    <hyperlink r:id="rId1453" ref="J1779"/>
    <hyperlink r:id="rId1454" ref="J1780"/>
    <hyperlink r:id="rId1455" ref="J1781"/>
    <hyperlink r:id="rId1456" ref="J1782"/>
    <hyperlink r:id="rId1457" ref="J1783"/>
    <hyperlink r:id="rId1458" ref="J1784"/>
    <hyperlink r:id="rId1459" ref="J1785"/>
    <hyperlink r:id="rId1460" ref="J1786"/>
    <hyperlink r:id="rId1461" ref="J1787"/>
    <hyperlink r:id="rId1462" ref="J1788"/>
    <hyperlink r:id="rId1463" ref="J1789"/>
    <hyperlink r:id="rId1464" ref="J1790"/>
    <hyperlink r:id="rId1465" ref="J1791"/>
    <hyperlink r:id="rId1466" ref="J1792"/>
    <hyperlink r:id="rId1467" ref="J1793"/>
    <hyperlink r:id="rId1468" ref="J1794"/>
    <hyperlink r:id="rId1469" ref="J1795"/>
    <hyperlink r:id="rId1470" ref="J1796"/>
    <hyperlink r:id="rId1471" ref="J1797"/>
    <hyperlink r:id="rId1472" ref="J1798"/>
    <hyperlink r:id="rId1473" ref="J1799"/>
    <hyperlink r:id="rId1474" ref="J1800"/>
    <hyperlink r:id="rId1475" ref="J1801"/>
    <hyperlink r:id="rId1476" ref="J1802"/>
    <hyperlink r:id="rId1477" ref="J1803"/>
    <hyperlink r:id="rId1478" ref="J1804"/>
    <hyperlink r:id="rId1479" ref="J1805"/>
    <hyperlink r:id="rId1480" ref="J1806"/>
    <hyperlink r:id="rId1481" ref="J1807"/>
    <hyperlink r:id="rId1482" ref="J1808"/>
    <hyperlink r:id="rId1483" ref="J1809"/>
    <hyperlink r:id="rId1484" ref="J1810"/>
    <hyperlink r:id="rId1485" ref="J1811"/>
    <hyperlink r:id="rId1486" ref="J1812"/>
    <hyperlink r:id="rId1487" ref="J1813"/>
    <hyperlink r:id="rId1488" ref="J1814"/>
    <hyperlink r:id="rId1489" ref="J1815"/>
    <hyperlink r:id="rId1490" ref="J1816"/>
    <hyperlink r:id="rId1491" ref="J1817"/>
    <hyperlink r:id="rId1492" ref="J1818"/>
    <hyperlink r:id="rId1493" ref="J1819"/>
    <hyperlink r:id="rId1494" ref="J1820"/>
    <hyperlink r:id="rId1495" ref="J1821"/>
    <hyperlink r:id="rId1496" ref="J1822"/>
    <hyperlink r:id="rId1497" ref="J1823"/>
    <hyperlink r:id="rId1498" ref="J1824"/>
    <hyperlink r:id="rId1499" ref="J1825"/>
    <hyperlink r:id="rId1500" ref="J1826"/>
    <hyperlink r:id="rId1501" ref="J1827"/>
    <hyperlink r:id="rId1502" ref="J1828"/>
    <hyperlink r:id="rId1503" ref="J1829"/>
    <hyperlink r:id="rId1504" ref="J1830"/>
    <hyperlink r:id="rId1505" ref="J1831"/>
    <hyperlink r:id="rId1506" ref="J1832"/>
    <hyperlink r:id="rId1507" ref="J1833"/>
    <hyperlink r:id="rId1508" ref="J1834"/>
    <hyperlink r:id="rId1509" ref="J1835"/>
    <hyperlink r:id="rId1510" ref="J1836"/>
    <hyperlink r:id="rId1511" ref="J1837"/>
    <hyperlink r:id="rId1512" ref="J1838"/>
    <hyperlink r:id="rId1513" ref="J1839"/>
    <hyperlink r:id="rId1514" ref="J1840"/>
    <hyperlink r:id="rId1515" ref="J1841"/>
    <hyperlink r:id="rId1516" ref="J1842"/>
    <hyperlink r:id="rId1517" ref="J1843"/>
    <hyperlink r:id="rId1518" ref="J1844"/>
    <hyperlink r:id="rId1519" ref="J1845"/>
    <hyperlink r:id="rId1520" ref="J1846"/>
    <hyperlink r:id="rId1521" ref="J1847"/>
    <hyperlink r:id="rId1522" ref="J1848"/>
    <hyperlink r:id="rId1523" ref="J1849"/>
    <hyperlink r:id="rId1524" ref="J1850"/>
    <hyperlink r:id="rId1525" ref="J1851"/>
    <hyperlink r:id="rId1526" ref="J1852"/>
    <hyperlink r:id="rId1527" ref="J1853"/>
    <hyperlink r:id="rId1528" ref="J1854"/>
    <hyperlink r:id="rId1529" ref="J1855"/>
    <hyperlink r:id="rId1530" ref="J1856"/>
    <hyperlink r:id="rId1531" ref="J1857"/>
    <hyperlink r:id="rId1532" ref="J1858"/>
    <hyperlink r:id="rId1533" ref="J1859"/>
    <hyperlink r:id="rId1534" ref="J1860"/>
    <hyperlink r:id="rId1535" ref="J1861"/>
    <hyperlink r:id="rId1536" ref="J1862"/>
    <hyperlink r:id="rId1537" ref="J1863"/>
    <hyperlink r:id="rId1538" ref="J1864"/>
    <hyperlink r:id="rId1539" ref="J1865"/>
    <hyperlink r:id="rId1540" ref="J1866"/>
    <hyperlink r:id="rId1541" ref="J1867"/>
    <hyperlink r:id="rId1542" ref="J1868"/>
    <hyperlink r:id="rId1543" ref="J1869"/>
    <hyperlink r:id="rId1544" ref="J1870"/>
    <hyperlink r:id="rId1545" ref="J1871"/>
    <hyperlink r:id="rId1546" ref="J1872"/>
    <hyperlink r:id="rId1547" ref="J1873"/>
    <hyperlink r:id="rId1548" ref="J1874"/>
    <hyperlink r:id="rId1549" ref="J1875"/>
    <hyperlink r:id="rId1550" ref="J1876"/>
    <hyperlink r:id="rId1551" ref="J1877"/>
    <hyperlink r:id="rId1552" ref="J1878"/>
    <hyperlink r:id="rId1553" ref="J1879"/>
    <hyperlink r:id="rId1554" ref="J1880"/>
    <hyperlink r:id="rId1555" ref="J1881"/>
    <hyperlink r:id="rId1556" ref="J1882"/>
    <hyperlink r:id="rId1557" ref="J1883"/>
    <hyperlink r:id="rId1558" ref="J1884"/>
    <hyperlink r:id="rId1559" ref="J1885"/>
    <hyperlink r:id="rId1560" ref="J1886"/>
    <hyperlink r:id="rId1561" ref="J1887"/>
    <hyperlink r:id="rId1562" ref="J1888"/>
    <hyperlink r:id="rId1563" ref="J1889"/>
    <hyperlink r:id="rId1564" ref="J1890"/>
    <hyperlink r:id="rId1565" ref="J1891"/>
    <hyperlink r:id="rId1566" ref="J1892"/>
    <hyperlink r:id="rId1567" ref="J1893"/>
    <hyperlink r:id="rId1568" ref="J1894"/>
    <hyperlink r:id="rId1569" ref="J1895"/>
    <hyperlink r:id="rId1570" ref="J1896"/>
    <hyperlink r:id="rId1571" ref="J1897"/>
    <hyperlink r:id="rId1572" ref="J1898"/>
    <hyperlink r:id="rId1573" ref="J1899"/>
    <hyperlink r:id="rId1574" ref="J1900"/>
    <hyperlink r:id="rId1575" ref="J1901"/>
    <hyperlink r:id="rId1576" ref="J1902"/>
    <hyperlink r:id="rId1577" ref="J1903"/>
    <hyperlink r:id="rId1578" ref="J1904"/>
    <hyperlink r:id="rId1579" ref="J1905"/>
    <hyperlink r:id="rId1580" ref="J1906"/>
    <hyperlink r:id="rId1581" ref="J1907"/>
    <hyperlink r:id="rId1582" ref="J1908"/>
    <hyperlink r:id="rId1583" ref="J1909"/>
    <hyperlink r:id="rId1584" ref="J1910"/>
    <hyperlink r:id="rId1585" ref="J1911"/>
    <hyperlink r:id="rId1586" ref="J1912"/>
    <hyperlink r:id="rId1587" ref="J1913"/>
    <hyperlink r:id="rId1588" ref="J1914"/>
    <hyperlink r:id="rId1589" ref="J1915"/>
    <hyperlink r:id="rId1590" ref="J1916"/>
    <hyperlink r:id="rId1591" ref="J1917"/>
    <hyperlink r:id="rId1592" ref="J1918"/>
    <hyperlink r:id="rId1593" ref="J1919"/>
    <hyperlink r:id="rId1594" ref="J1920"/>
    <hyperlink r:id="rId1595" ref="J1921"/>
    <hyperlink r:id="rId1596" ref="J1922"/>
    <hyperlink r:id="rId1597" ref="J1923"/>
    <hyperlink r:id="rId1598" ref="J1924"/>
    <hyperlink r:id="rId1599" ref="J1925"/>
    <hyperlink r:id="rId1600" ref="J1926"/>
    <hyperlink r:id="rId1601" ref="J1927"/>
    <hyperlink r:id="rId1602" ref="J1928"/>
    <hyperlink r:id="rId1603" ref="J1929"/>
    <hyperlink r:id="rId1604" ref="J1930"/>
    <hyperlink r:id="rId1605" ref="J1931"/>
    <hyperlink r:id="rId1606" ref="J1932"/>
    <hyperlink r:id="rId1607" ref="J1933"/>
    <hyperlink r:id="rId1608" ref="J1934"/>
    <hyperlink r:id="rId1609" ref="J1935"/>
    <hyperlink r:id="rId1610" ref="J1936"/>
    <hyperlink r:id="rId1611" ref="J1937"/>
    <hyperlink r:id="rId1612" ref="J1938"/>
    <hyperlink r:id="rId1613" ref="J1939"/>
    <hyperlink r:id="rId1614" ref="J1940"/>
    <hyperlink r:id="rId1615" ref="J1941"/>
    <hyperlink r:id="rId1616" ref="J1942"/>
    <hyperlink r:id="rId1617" ref="J1943"/>
    <hyperlink r:id="rId1618" ref="J1944"/>
    <hyperlink r:id="rId1619" ref="J1945"/>
    <hyperlink r:id="rId1620" ref="J1946"/>
    <hyperlink r:id="rId1621" ref="J1947"/>
    <hyperlink r:id="rId1622" ref="J1948"/>
    <hyperlink r:id="rId1623" ref="J1949"/>
    <hyperlink r:id="rId1624" ref="J1950"/>
    <hyperlink r:id="rId1625" ref="J1951"/>
    <hyperlink r:id="rId1626" ref="J1952"/>
    <hyperlink r:id="rId1627" ref="J1953"/>
    <hyperlink r:id="rId1628" ref="J1954"/>
    <hyperlink r:id="rId1629" ref="J1955"/>
    <hyperlink r:id="rId1630" ref="J1956"/>
    <hyperlink r:id="rId1631" ref="J1957"/>
    <hyperlink r:id="rId1632" ref="J1958"/>
    <hyperlink r:id="rId1633" ref="J1959"/>
    <hyperlink r:id="rId1634" ref="J1960"/>
    <hyperlink r:id="rId1635" ref="J1961"/>
    <hyperlink r:id="rId1636" ref="J1962"/>
    <hyperlink r:id="rId1637" ref="J1963"/>
    <hyperlink r:id="rId1638" ref="J1964"/>
    <hyperlink r:id="rId1639" ref="J1965"/>
    <hyperlink r:id="rId1640" ref="J1966"/>
    <hyperlink r:id="rId1641" ref="J1967"/>
    <hyperlink r:id="rId1642" ref="J1968"/>
    <hyperlink r:id="rId1643" ref="J1969"/>
    <hyperlink r:id="rId1644" ref="J1970"/>
    <hyperlink r:id="rId1645" ref="J1971"/>
    <hyperlink r:id="rId1646" ref="J1972"/>
    <hyperlink r:id="rId1647" ref="J1973"/>
    <hyperlink r:id="rId1648" ref="J1974"/>
    <hyperlink r:id="rId1649" ref="J1975"/>
    <hyperlink r:id="rId1650" ref="J1976"/>
    <hyperlink r:id="rId1651" ref="J1977"/>
    <hyperlink r:id="rId1652" ref="J1978"/>
    <hyperlink r:id="rId1653" ref="J1979"/>
    <hyperlink r:id="rId1654" ref="J1980"/>
    <hyperlink r:id="rId1655" ref="J1981"/>
    <hyperlink r:id="rId1656" ref="J1982"/>
    <hyperlink r:id="rId1657" ref="J1983"/>
    <hyperlink r:id="rId1658" ref="J1984"/>
    <hyperlink r:id="rId1659" ref="J1985"/>
    <hyperlink r:id="rId1660" ref="J1986"/>
    <hyperlink r:id="rId1661" ref="J1987"/>
    <hyperlink r:id="rId1662" ref="J1988"/>
    <hyperlink r:id="rId1663" ref="J1989"/>
    <hyperlink r:id="rId1664" ref="J1990"/>
    <hyperlink r:id="rId1665" ref="J1991"/>
    <hyperlink r:id="rId1666" ref="J1992"/>
    <hyperlink r:id="rId1667" ref="J1993"/>
    <hyperlink r:id="rId1668" ref="J1994"/>
    <hyperlink r:id="rId1669" ref="J1995"/>
    <hyperlink r:id="rId1670" ref="J1996"/>
    <hyperlink r:id="rId1671" ref="J1997"/>
    <hyperlink r:id="rId1672" ref="J1998"/>
    <hyperlink r:id="rId1673" ref="J1999"/>
    <hyperlink r:id="rId1674" ref="J2000"/>
    <hyperlink r:id="rId1675" ref="J2001"/>
    <hyperlink r:id="rId1676" ref="J2002"/>
    <hyperlink r:id="rId1677" ref="J2003"/>
    <hyperlink r:id="rId1678" ref="J2004"/>
    <hyperlink r:id="rId1679" ref="J2005"/>
    <hyperlink r:id="rId1680" ref="J2006"/>
    <hyperlink r:id="rId1681" ref="J2007"/>
    <hyperlink r:id="rId1682" ref="J2008"/>
    <hyperlink r:id="rId1683" ref="J2009"/>
    <hyperlink r:id="rId1684" ref="J2010"/>
    <hyperlink r:id="rId1685" ref="J2011"/>
    <hyperlink r:id="rId1686" ref="J2012"/>
    <hyperlink r:id="rId1687" ref="J2013"/>
    <hyperlink r:id="rId1688" ref="J2014"/>
    <hyperlink r:id="rId1689" ref="J2015"/>
    <hyperlink r:id="rId1690" ref="J2016"/>
    <hyperlink r:id="rId1691" ref="J2017"/>
    <hyperlink r:id="rId1692" ref="J2018"/>
    <hyperlink r:id="rId1693" ref="J2019"/>
    <hyperlink r:id="rId1694" ref="J2020"/>
    <hyperlink r:id="rId1695" ref="J2021"/>
    <hyperlink r:id="rId1696" ref="J2022"/>
    <hyperlink r:id="rId1697" ref="J2023"/>
    <hyperlink r:id="rId1698" ref="J2024"/>
    <hyperlink r:id="rId1699" ref="J2025"/>
    <hyperlink r:id="rId1700" ref="J2026"/>
    <hyperlink r:id="rId1701" ref="J2027"/>
    <hyperlink r:id="rId1702" ref="J2028"/>
    <hyperlink r:id="rId1703" ref="J2029"/>
    <hyperlink r:id="rId1704" ref="J2030"/>
    <hyperlink r:id="rId1705" ref="J2031"/>
    <hyperlink r:id="rId1706" ref="J2032"/>
    <hyperlink r:id="rId1707" ref="J2033"/>
    <hyperlink r:id="rId1708" ref="J2034"/>
    <hyperlink r:id="rId1709" ref="J2035"/>
    <hyperlink r:id="rId1710" ref="J2036"/>
    <hyperlink r:id="rId1711" ref="J2037"/>
    <hyperlink r:id="rId1712" ref="J2038"/>
    <hyperlink r:id="rId1713" ref="J2039"/>
    <hyperlink r:id="rId1714" ref="J2040"/>
    <hyperlink r:id="rId1715" ref="J2041"/>
    <hyperlink r:id="rId1716" ref="J2042"/>
    <hyperlink r:id="rId1717" ref="J2043"/>
    <hyperlink r:id="rId1718" ref="J2044"/>
    <hyperlink r:id="rId1719" ref="J2045"/>
    <hyperlink r:id="rId1720" ref="J2046"/>
    <hyperlink r:id="rId1721" ref="J2047"/>
    <hyperlink r:id="rId1722" ref="J2048"/>
    <hyperlink r:id="rId1723" ref="J2049"/>
    <hyperlink r:id="rId1724" ref="J2050"/>
    <hyperlink r:id="rId1725" ref="J2051"/>
    <hyperlink r:id="rId1726" ref="J2052"/>
    <hyperlink r:id="rId1727" ref="J2053"/>
    <hyperlink r:id="rId1728" ref="J2054"/>
    <hyperlink r:id="rId1729" ref="J2055"/>
    <hyperlink r:id="rId1730" ref="J2056"/>
    <hyperlink r:id="rId1731" ref="J2057"/>
    <hyperlink r:id="rId1732" ref="J2058"/>
    <hyperlink r:id="rId1733" ref="J2059"/>
    <hyperlink r:id="rId1734" ref="J2060"/>
    <hyperlink r:id="rId1735" ref="J2061"/>
    <hyperlink r:id="rId1736" ref="J2062"/>
    <hyperlink r:id="rId1737" ref="J2063"/>
    <hyperlink r:id="rId1738" ref="J2064"/>
    <hyperlink r:id="rId1739" ref="J2065"/>
    <hyperlink r:id="rId1740" ref="J2066"/>
    <hyperlink r:id="rId1741" ref="J2067"/>
    <hyperlink r:id="rId1742" ref="J2068"/>
    <hyperlink r:id="rId1743" ref="J2069"/>
    <hyperlink r:id="rId1744" ref="J2070"/>
    <hyperlink r:id="rId1745" ref="J2071"/>
    <hyperlink r:id="rId1746" ref="J2072"/>
    <hyperlink r:id="rId1747" ref="J2073"/>
    <hyperlink r:id="rId1748" ref="J2074"/>
    <hyperlink r:id="rId1749" ref="J2075"/>
    <hyperlink r:id="rId1750" ref="J2076"/>
    <hyperlink r:id="rId1751" ref="J2077"/>
    <hyperlink r:id="rId1752" ref="J2078"/>
    <hyperlink r:id="rId1753" ref="J2079"/>
    <hyperlink r:id="rId1754" ref="J2080"/>
    <hyperlink r:id="rId1755" ref="J2081"/>
    <hyperlink r:id="rId1756" ref="J2082"/>
    <hyperlink r:id="rId1757" ref="J2083"/>
    <hyperlink r:id="rId1758" ref="J2084"/>
    <hyperlink r:id="rId1759" ref="J2085"/>
    <hyperlink r:id="rId1760" ref="J2086"/>
    <hyperlink r:id="rId1761" ref="J2087"/>
    <hyperlink r:id="rId1762" ref="J2088"/>
    <hyperlink r:id="rId1763" ref="J2089"/>
    <hyperlink r:id="rId1764" ref="J2090"/>
    <hyperlink r:id="rId1765" ref="J2091"/>
    <hyperlink r:id="rId1766" ref="J2092"/>
    <hyperlink r:id="rId1767" ref="J2093"/>
    <hyperlink r:id="rId1768" ref="J2094"/>
    <hyperlink r:id="rId1769" ref="J2095"/>
    <hyperlink r:id="rId1770" ref="J2096"/>
    <hyperlink r:id="rId1771" ref="J2097"/>
    <hyperlink r:id="rId1772" ref="J2098"/>
    <hyperlink r:id="rId1773" ref="J2099"/>
    <hyperlink r:id="rId1774" ref="J2100"/>
    <hyperlink r:id="rId1775" ref="J2101"/>
    <hyperlink r:id="rId1776" ref="J2102"/>
    <hyperlink r:id="rId1777" ref="J2103"/>
    <hyperlink r:id="rId1778" ref="J2104"/>
    <hyperlink r:id="rId1779" ref="J2105"/>
    <hyperlink r:id="rId1780" ref="J2106"/>
    <hyperlink r:id="rId1781" ref="J2107"/>
    <hyperlink r:id="rId1782" ref="J2108"/>
    <hyperlink r:id="rId1783" ref="J2109"/>
    <hyperlink r:id="rId1784" ref="J2110"/>
    <hyperlink r:id="rId1785" ref="J2111"/>
    <hyperlink r:id="rId1786" ref="J2112"/>
    <hyperlink r:id="rId1787" ref="J2113"/>
    <hyperlink r:id="rId1788" ref="J2114"/>
    <hyperlink r:id="rId1789" ref="J2115"/>
    <hyperlink r:id="rId1790" ref="J2116"/>
    <hyperlink r:id="rId1791" ref="J2117"/>
    <hyperlink r:id="rId1792" ref="J2118"/>
    <hyperlink r:id="rId1793" ref="J2119"/>
    <hyperlink r:id="rId1794" ref="J2120"/>
    <hyperlink r:id="rId1795" ref="J2121"/>
    <hyperlink r:id="rId1796" ref="J2122"/>
    <hyperlink r:id="rId1797" ref="J2123"/>
    <hyperlink r:id="rId1798" ref="J2124"/>
    <hyperlink r:id="rId1799" ref="J2125"/>
    <hyperlink r:id="rId1800" ref="J2126"/>
    <hyperlink r:id="rId1801" ref="J2127"/>
    <hyperlink r:id="rId1802" ref="J2128"/>
    <hyperlink r:id="rId1803" ref="J2129"/>
    <hyperlink r:id="rId1804" ref="J2130"/>
    <hyperlink r:id="rId1805" ref="J2131"/>
    <hyperlink r:id="rId1806" ref="J2132"/>
    <hyperlink r:id="rId1807" ref="J2133"/>
    <hyperlink r:id="rId1808" ref="J2134"/>
    <hyperlink r:id="rId1809" ref="J2135"/>
    <hyperlink r:id="rId1810" ref="J2136"/>
    <hyperlink r:id="rId1811" ref="J2137"/>
    <hyperlink r:id="rId1812" ref="J2138"/>
    <hyperlink r:id="rId1813" ref="J2139"/>
    <hyperlink r:id="rId1814" ref="J2140"/>
    <hyperlink r:id="rId1815" ref="J2141"/>
    <hyperlink r:id="rId1816" ref="J2142"/>
    <hyperlink r:id="rId1817" ref="J2143"/>
    <hyperlink r:id="rId1818" ref="J2144"/>
    <hyperlink r:id="rId1819" ref="J2145"/>
    <hyperlink r:id="rId1820" ref="J2146"/>
    <hyperlink r:id="rId1821" ref="J2147"/>
    <hyperlink r:id="rId1822" ref="J2148"/>
    <hyperlink r:id="rId1823" ref="J2149"/>
    <hyperlink r:id="rId1824" ref="J2150"/>
    <hyperlink r:id="rId1825" ref="J2151"/>
    <hyperlink r:id="rId1826" ref="J2152"/>
    <hyperlink r:id="rId1827" ref="J2153"/>
    <hyperlink r:id="rId1828" ref="J2154"/>
    <hyperlink r:id="rId1829" ref="J2155"/>
    <hyperlink r:id="rId1830" ref="J2156"/>
    <hyperlink r:id="rId1831" ref="J2157"/>
    <hyperlink r:id="rId1832" ref="J2158"/>
    <hyperlink r:id="rId1833" ref="J2159"/>
    <hyperlink r:id="rId1834" ref="J2160"/>
    <hyperlink r:id="rId1835" ref="J2161"/>
    <hyperlink r:id="rId1836" ref="J2162"/>
    <hyperlink r:id="rId1837" ref="J2163"/>
    <hyperlink r:id="rId1838" ref="J2164"/>
    <hyperlink r:id="rId1839" ref="J2165"/>
    <hyperlink r:id="rId1840" ref="J2166"/>
    <hyperlink r:id="rId1841" ref="J2167"/>
    <hyperlink r:id="rId1842" ref="J2168"/>
    <hyperlink r:id="rId1843" ref="J2169"/>
    <hyperlink r:id="rId1844" ref="J2170"/>
    <hyperlink r:id="rId1845" ref="J2171"/>
    <hyperlink r:id="rId1846" ref="J2172"/>
    <hyperlink r:id="rId1847" ref="J2173"/>
    <hyperlink r:id="rId1848" ref="J2174"/>
    <hyperlink r:id="rId1849" ref="J2175"/>
    <hyperlink r:id="rId1850" ref="J2176"/>
    <hyperlink r:id="rId1851" ref="J2177"/>
    <hyperlink r:id="rId1852" ref="J2178"/>
    <hyperlink r:id="rId1853" ref="J2179"/>
    <hyperlink r:id="rId1854" ref="J2180"/>
    <hyperlink r:id="rId1855" ref="J2181"/>
    <hyperlink r:id="rId1856" ref="J2182"/>
    <hyperlink r:id="rId1857" ref="J2183"/>
    <hyperlink r:id="rId1858" ref="J2184"/>
    <hyperlink r:id="rId1859" ref="J2185"/>
    <hyperlink r:id="rId1860" ref="J2186"/>
    <hyperlink r:id="rId1861" ref="J2187"/>
    <hyperlink r:id="rId1862" ref="J2188"/>
    <hyperlink r:id="rId1863" ref="J2189"/>
    <hyperlink r:id="rId1864" ref="J2190"/>
    <hyperlink r:id="rId1865" ref="J2191"/>
    <hyperlink r:id="rId1866" ref="J2192"/>
    <hyperlink r:id="rId1867" ref="J2193"/>
    <hyperlink r:id="rId1868" ref="J2194"/>
    <hyperlink r:id="rId1869" ref="J2195"/>
    <hyperlink r:id="rId1870" ref="J2196"/>
    <hyperlink r:id="rId1871" ref="J2197"/>
    <hyperlink r:id="rId1872" ref="J2198"/>
    <hyperlink r:id="rId1873" ref="J2199"/>
    <hyperlink r:id="rId1874" ref="J2200"/>
    <hyperlink r:id="rId1875" ref="J2201"/>
    <hyperlink r:id="rId1876" ref="J2202"/>
    <hyperlink r:id="rId1877" ref="J2203"/>
    <hyperlink r:id="rId1878" ref="J2204"/>
    <hyperlink r:id="rId1879" ref="J2205"/>
    <hyperlink r:id="rId1880" ref="J2206"/>
    <hyperlink r:id="rId1881" ref="J2207"/>
    <hyperlink r:id="rId1882" ref="J2208"/>
    <hyperlink r:id="rId1883" ref="J2209"/>
    <hyperlink r:id="rId1884" ref="J2210"/>
    <hyperlink r:id="rId1885" ref="J2211"/>
    <hyperlink r:id="rId1886" ref="J2212"/>
    <hyperlink r:id="rId1887" ref="J2213"/>
    <hyperlink r:id="rId1888" ref="J2214"/>
    <hyperlink r:id="rId1889" ref="J2215"/>
    <hyperlink r:id="rId1890" ref="J2216"/>
    <hyperlink r:id="rId1891" ref="J2217"/>
    <hyperlink r:id="rId1892" ref="J2218"/>
    <hyperlink r:id="rId1893" ref="J2219"/>
    <hyperlink r:id="rId1894" ref="J2220"/>
    <hyperlink r:id="rId1895" ref="J2221"/>
    <hyperlink r:id="rId1896" ref="J2222"/>
    <hyperlink r:id="rId1897" ref="J2223"/>
    <hyperlink r:id="rId1898" ref="J2224"/>
    <hyperlink r:id="rId1899" ref="J2225"/>
    <hyperlink r:id="rId1900" ref="J2226"/>
    <hyperlink r:id="rId1901" ref="J2227"/>
    <hyperlink r:id="rId1902" ref="J2228"/>
    <hyperlink r:id="rId1903" ref="J2229"/>
    <hyperlink r:id="rId1904" ref="J2230"/>
    <hyperlink r:id="rId1905" ref="J2231"/>
    <hyperlink r:id="rId1906" ref="J2232"/>
    <hyperlink r:id="rId1907" ref="J2233"/>
    <hyperlink r:id="rId1908" ref="J2234"/>
    <hyperlink r:id="rId1909" ref="J2235"/>
    <hyperlink r:id="rId1910" ref="J2236"/>
    <hyperlink r:id="rId1911" ref="J2237"/>
    <hyperlink r:id="rId1912" ref="J2238"/>
    <hyperlink r:id="rId1913" ref="J2239"/>
    <hyperlink r:id="rId1914" ref="J2240"/>
    <hyperlink r:id="rId1915" ref="J2241"/>
    <hyperlink r:id="rId1916" ref="J2242"/>
    <hyperlink r:id="rId1917" ref="J2243"/>
    <hyperlink r:id="rId1918" ref="J2244"/>
    <hyperlink r:id="rId1919" ref="J2245"/>
    <hyperlink r:id="rId1920" ref="J2246"/>
    <hyperlink r:id="rId1921" ref="J2247"/>
    <hyperlink r:id="rId1922" ref="J2248"/>
    <hyperlink r:id="rId1923" ref="J2249"/>
    <hyperlink r:id="rId1924" ref="J2250"/>
    <hyperlink r:id="rId1925" ref="J2251"/>
    <hyperlink r:id="rId1926" ref="J2252"/>
  </hyperlinks>
  <printOptions/>
  <pageMargins bottom="0.75" footer="0.0" header="0.0" left="0.7" right="0.7" top="0.75"/>
  <pageSetup orientation="landscape"/>
  <drawing r:id="rId192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23" t="s">
        <v>0</v>
      </c>
      <c r="B1" s="23" t="s">
        <v>1398</v>
      </c>
      <c r="C1" s="23" t="s">
        <v>1399</v>
      </c>
      <c r="D1" s="23" t="s">
        <v>1400</v>
      </c>
      <c r="E1" s="23" t="s">
        <v>1854</v>
      </c>
      <c r="F1" s="23" t="s">
        <v>1402</v>
      </c>
      <c r="G1" s="23" t="s">
        <v>1403</v>
      </c>
      <c r="H1" s="23" t="s">
        <v>1855</v>
      </c>
      <c r="I1" s="23" t="s">
        <v>1856</v>
      </c>
    </row>
    <row r="2">
      <c r="A2" s="9">
        <v>1.0</v>
      </c>
      <c r="B2" s="9" t="s">
        <v>57</v>
      </c>
      <c r="E2" s="9" t="s">
        <v>1857</v>
      </c>
      <c r="F2" s="9" t="s">
        <v>3</v>
      </c>
      <c r="H2" s="9" t="s">
        <v>1858</v>
      </c>
      <c r="I2" s="15" t="s">
        <v>1859</v>
      </c>
    </row>
    <row r="3">
      <c r="A3" s="9">
        <v>2.0</v>
      </c>
      <c r="E3" s="9" t="s">
        <v>1857</v>
      </c>
      <c r="F3" s="9" t="s">
        <v>3</v>
      </c>
      <c r="H3" s="9" t="s">
        <v>1858</v>
      </c>
      <c r="I3" s="15" t="s">
        <v>1859</v>
      </c>
    </row>
    <row r="4">
      <c r="A4" s="9">
        <v>3.0</v>
      </c>
      <c r="E4" s="9" t="s">
        <v>1857</v>
      </c>
      <c r="F4" s="9" t="s">
        <v>3</v>
      </c>
      <c r="H4" s="9" t="s">
        <v>1858</v>
      </c>
      <c r="I4" s="15" t="s">
        <v>1859</v>
      </c>
    </row>
    <row r="5">
      <c r="A5" s="9">
        <v>4.0</v>
      </c>
      <c r="E5" s="9" t="s">
        <v>1857</v>
      </c>
      <c r="F5" s="9" t="s">
        <v>3</v>
      </c>
      <c r="H5" s="9" t="s">
        <v>1858</v>
      </c>
      <c r="I5" s="15" t="s">
        <v>1859</v>
      </c>
    </row>
    <row r="6">
      <c r="A6" s="9">
        <v>5.0</v>
      </c>
      <c r="E6" s="9" t="s">
        <v>1857</v>
      </c>
      <c r="F6" s="9" t="s">
        <v>3</v>
      </c>
      <c r="H6" s="9" t="s">
        <v>1858</v>
      </c>
      <c r="I6" s="15" t="s">
        <v>1859</v>
      </c>
    </row>
    <row r="7">
      <c r="A7" s="9">
        <v>6.0</v>
      </c>
      <c r="E7" s="9" t="s">
        <v>1857</v>
      </c>
      <c r="F7" s="9" t="s">
        <v>3</v>
      </c>
      <c r="H7" s="9" t="s">
        <v>1858</v>
      </c>
      <c r="I7" s="15" t="s">
        <v>1859</v>
      </c>
    </row>
    <row r="8">
      <c r="A8" s="9">
        <v>7.0</v>
      </c>
      <c r="E8" s="9" t="s">
        <v>1857</v>
      </c>
      <c r="F8" s="9" t="s">
        <v>3</v>
      </c>
      <c r="H8" s="9" t="s">
        <v>1858</v>
      </c>
      <c r="I8" s="15" t="s">
        <v>1859</v>
      </c>
    </row>
    <row r="9">
      <c r="A9" s="9">
        <v>8.0</v>
      </c>
      <c r="E9" s="9" t="s">
        <v>1857</v>
      </c>
      <c r="F9" s="9" t="s">
        <v>3</v>
      </c>
      <c r="H9" s="9" t="s">
        <v>1858</v>
      </c>
      <c r="I9" s="15" t="s">
        <v>1859</v>
      </c>
    </row>
    <row r="10">
      <c r="A10" s="9">
        <v>9.0</v>
      </c>
      <c r="E10" s="9" t="s">
        <v>1857</v>
      </c>
      <c r="F10" s="9" t="s">
        <v>3</v>
      </c>
      <c r="H10" s="9" t="s">
        <v>1858</v>
      </c>
      <c r="I10" s="15" t="s">
        <v>1859</v>
      </c>
    </row>
    <row r="11">
      <c r="A11" s="9">
        <v>10.0</v>
      </c>
      <c r="E11" s="9" t="s">
        <v>1857</v>
      </c>
      <c r="F11" s="9" t="s">
        <v>3</v>
      </c>
      <c r="H11" s="9" t="s">
        <v>1858</v>
      </c>
      <c r="I11" s="15" t="s">
        <v>1859</v>
      </c>
    </row>
    <row r="12">
      <c r="A12" s="9">
        <v>11.0</v>
      </c>
      <c r="E12" s="9" t="s">
        <v>1857</v>
      </c>
      <c r="F12" s="9" t="s">
        <v>3</v>
      </c>
      <c r="H12" s="9" t="s">
        <v>1858</v>
      </c>
      <c r="I12" s="15" t="s">
        <v>1859</v>
      </c>
    </row>
    <row r="13">
      <c r="A13" s="9">
        <v>12.0</v>
      </c>
      <c r="E13" s="9" t="s">
        <v>1857</v>
      </c>
      <c r="F13" s="9" t="s">
        <v>3</v>
      </c>
      <c r="H13" s="9" t="s">
        <v>1858</v>
      </c>
      <c r="I13" s="15" t="s">
        <v>1859</v>
      </c>
    </row>
    <row r="14">
      <c r="A14" s="9">
        <v>13.0</v>
      </c>
      <c r="E14" s="9" t="s">
        <v>1857</v>
      </c>
      <c r="F14" s="9" t="s">
        <v>3</v>
      </c>
      <c r="H14" s="9" t="s">
        <v>1858</v>
      </c>
      <c r="I14" s="15" t="s">
        <v>1859</v>
      </c>
    </row>
    <row r="15">
      <c r="A15" s="9">
        <v>14.0</v>
      </c>
      <c r="E15" s="9" t="s">
        <v>1857</v>
      </c>
      <c r="F15" s="9" t="s">
        <v>3</v>
      </c>
      <c r="H15" s="9" t="s">
        <v>1858</v>
      </c>
      <c r="I15" s="15" t="s">
        <v>1859</v>
      </c>
    </row>
    <row r="16">
      <c r="A16" s="9">
        <v>15.0</v>
      </c>
      <c r="E16" s="9" t="s">
        <v>1857</v>
      </c>
      <c r="F16" s="9" t="s">
        <v>3</v>
      </c>
      <c r="H16" s="9" t="s">
        <v>1858</v>
      </c>
      <c r="I16" s="15" t="s">
        <v>1859</v>
      </c>
    </row>
    <row r="17">
      <c r="A17" s="9">
        <v>16.0</v>
      </c>
      <c r="E17" s="9" t="s">
        <v>1857</v>
      </c>
      <c r="F17" s="9" t="s">
        <v>3</v>
      </c>
      <c r="H17" s="9" t="s">
        <v>1858</v>
      </c>
      <c r="I17" s="15" t="s">
        <v>1859</v>
      </c>
    </row>
    <row r="18">
      <c r="A18" s="9">
        <v>17.0</v>
      </c>
      <c r="E18" s="9" t="s">
        <v>1857</v>
      </c>
      <c r="F18" s="9" t="s">
        <v>3</v>
      </c>
      <c r="H18" s="9" t="s">
        <v>1858</v>
      </c>
      <c r="I18" s="15" t="s">
        <v>1859</v>
      </c>
    </row>
    <row r="19">
      <c r="A19" s="9">
        <v>18.0</v>
      </c>
      <c r="E19" s="9" t="s">
        <v>1857</v>
      </c>
      <c r="F19" s="9" t="s">
        <v>3</v>
      </c>
      <c r="H19" s="9" t="s">
        <v>1858</v>
      </c>
      <c r="I19" s="15" t="s">
        <v>1859</v>
      </c>
    </row>
    <row r="20">
      <c r="A20" s="9">
        <v>19.0</v>
      </c>
      <c r="E20" s="9" t="s">
        <v>1857</v>
      </c>
      <c r="F20" s="9" t="s">
        <v>3</v>
      </c>
      <c r="H20" s="9" t="s">
        <v>1858</v>
      </c>
      <c r="I20" s="15" t="s">
        <v>1859</v>
      </c>
    </row>
    <row r="21" ht="15.75" customHeight="1">
      <c r="A21" s="9">
        <v>20.0</v>
      </c>
      <c r="E21" s="9" t="s">
        <v>1857</v>
      </c>
      <c r="F21" s="9" t="s">
        <v>3</v>
      </c>
      <c r="H21" s="9" t="s">
        <v>1858</v>
      </c>
      <c r="I21" s="15" t="s">
        <v>1859</v>
      </c>
    </row>
    <row r="22" ht="15.75" customHeight="1">
      <c r="A22" s="9">
        <v>21.0</v>
      </c>
      <c r="E22" s="9" t="s">
        <v>1857</v>
      </c>
      <c r="F22" s="9" t="s">
        <v>3</v>
      </c>
      <c r="H22" s="9" t="s">
        <v>1858</v>
      </c>
      <c r="I22" s="15" t="s">
        <v>1859</v>
      </c>
    </row>
    <row r="23" ht="15.75" customHeight="1">
      <c r="A23" s="9">
        <v>22.0</v>
      </c>
      <c r="E23" s="9" t="s">
        <v>1857</v>
      </c>
      <c r="F23" s="9" t="s">
        <v>3</v>
      </c>
      <c r="H23" s="9" t="s">
        <v>1858</v>
      </c>
      <c r="I23" s="15" t="s">
        <v>1859</v>
      </c>
    </row>
    <row r="24" ht="15.75" customHeight="1">
      <c r="A24" s="9">
        <v>23.0</v>
      </c>
      <c r="E24" s="9" t="s">
        <v>1857</v>
      </c>
      <c r="F24" s="9" t="s">
        <v>3</v>
      </c>
      <c r="H24" s="9" t="s">
        <v>1858</v>
      </c>
      <c r="I24" s="15" t="s">
        <v>1859</v>
      </c>
    </row>
    <row r="25" ht="15.75" customHeight="1">
      <c r="A25" s="9">
        <v>24.0</v>
      </c>
      <c r="E25" s="9" t="s">
        <v>1857</v>
      </c>
      <c r="F25" s="9" t="s">
        <v>3</v>
      </c>
      <c r="H25" s="9" t="s">
        <v>1858</v>
      </c>
      <c r="I25" s="15" t="s">
        <v>1859</v>
      </c>
    </row>
    <row r="26" ht="15.75" customHeight="1">
      <c r="A26" s="9">
        <v>25.0</v>
      </c>
      <c r="E26" s="9" t="s">
        <v>1857</v>
      </c>
      <c r="F26" s="9" t="s">
        <v>3</v>
      </c>
      <c r="H26" s="9" t="s">
        <v>1858</v>
      </c>
      <c r="I26" s="15" t="s">
        <v>1859</v>
      </c>
    </row>
    <row r="27" ht="15.75" customHeight="1">
      <c r="A27" s="9">
        <v>26.0</v>
      </c>
      <c r="E27" s="9" t="s">
        <v>1857</v>
      </c>
      <c r="F27" s="9" t="s">
        <v>3</v>
      </c>
      <c r="H27" s="9" t="s">
        <v>1858</v>
      </c>
      <c r="I27" s="15" t="s">
        <v>1859</v>
      </c>
    </row>
    <row r="28" ht="15.75" customHeight="1">
      <c r="A28" s="9">
        <v>27.0</v>
      </c>
      <c r="E28" s="9" t="s">
        <v>1857</v>
      </c>
      <c r="F28" s="9" t="s">
        <v>3</v>
      </c>
      <c r="H28" s="9" t="s">
        <v>1858</v>
      </c>
      <c r="I28" s="15" t="s">
        <v>1859</v>
      </c>
    </row>
    <row r="29" ht="15.75" customHeight="1">
      <c r="A29" s="9">
        <v>28.0</v>
      </c>
      <c r="E29" s="9" t="s">
        <v>1857</v>
      </c>
      <c r="F29" s="9" t="s">
        <v>3</v>
      </c>
      <c r="H29" s="9" t="s">
        <v>1858</v>
      </c>
      <c r="I29" s="15" t="s">
        <v>1859</v>
      </c>
    </row>
    <row r="30" ht="15.75" customHeight="1">
      <c r="A30" s="9">
        <v>29.0</v>
      </c>
      <c r="E30" s="9" t="s">
        <v>1857</v>
      </c>
      <c r="F30" s="9" t="s">
        <v>3</v>
      </c>
      <c r="H30" s="9" t="s">
        <v>1858</v>
      </c>
      <c r="I30" s="15" t="s">
        <v>1859</v>
      </c>
    </row>
    <row r="31" ht="15.75" customHeight="1">
      <c r="A31" s="9">
        <v>30.0</v>
      </c>
      <c r="E31" s="9" t="s">
        <v>1857</v>
      </c>
      <c r="F31" s="9" t="s">
        <v>3</v>
      </c>
      <c r="H31" s="9" t="s">
        <v>1858</v>
      </c>
      <c r="I31" s="15" t="s">
        <v>1859</v>
      </c>
    </row>
    <row r="32" ht="15.75" customHeight="1">
      <c r="A32" s="9">
        <v>31.0</v>
      </c>
      <c r="E32" s="9" t="s">
        <v>1857</v>
      </c>
      <c r="F32" s="9" t="s">
        <v>3</v>
      </c>
      <c r="H32" s="9" t="s">
        <v>1858</v>
      </c>
      <c r="I32" s="15" t="s">
        <v>1859</v>
      </c>
    </row>
    <row r="33" ht="15.75" customHeight="1">
      <c r="A33" s="9">
        <v>32.0</v>
      </c>
      <c r="E33" s="9" t="s">
        <v>1857</v>
      </c>
      <c r="F33" s="9" t="s">
        <v>3</v>
      </c>
      <c r="H33" s="9" t="s">
        <v>1858</v>
      </c>
      <c r="I33" s="15" t="s">
        <v>1859</v>
      </c>
    </row>
    <row r="34" ht="15.75" customHeight="1">
      <c r="A34" s="9">
        <v>33.0</v>
      </c>
      <c r="E34" s="9" t="s">
        <v>1857</v>
      </c>
      <c r="F34" s="9" t="s">
        <v>3</v>
      </c>
      <c r="H34" s="9" t="s">
        <v>1858</v>
      </c>
      <c r="I34" s="15" t="s">
        <v>1859</v>
      </c>
    </row>
    <row r="35" ht="15.75" customHeight="1">
      <c r="A35" s="9">
        <v>34.0</v>
      </c>
      <c r="E35" s="9" t="s">
        <v>1857</v>
      </c>
      <c r="F35" s="9" t="s">
        <v>3</v>
      </c>
      <c r="H35" s="9" t="s">
        <v>1858</v>
      </c>
      <c r="I35" s="15" t="s">
        <v>1859</v>
      </c>
    </row>
    <row r="36" ht="15.75" customHeight="1">
      <c r="A36" s="9">
        <v>35.0</v>
      </c>
      <c r="E36" s="9" t="s">
        <v>1857</v>
      </c>
      <c r="F36" s="9" t="s">
        <v>3</v>
      </c>
      <c r="H36" s="9" t="s">
        <v>1858</v>
      </c>
      <c r="I36" s="15" t="s">
        <v>1859</v>
      </c>
    </row>
    <row r="37" ht="15.75" customHeight="1">
      <c r="A37" s="9">
        <v>36.0</v>
      </c>
      <c r="E37" s="9" t="s">
        <v>1857</v>
      </c>
      <c r="F37" s="9" t="s">
        <v>3</v>
      </c>
      <c r="H37" s="9" t="s">
        <v>1858</v>
      </c>
      <c r="I37" s="15" t="s">
        <v>1859</v>
      </c>
    </row>
    <row r="38" ht="15.75" customHeight="1">
      <c r="A38" s="9">
        <v>37.0</v>
      </c>
      <c r="E38" s="9" t="s">
        <v>1857</v>
      </c>
      <c r="F38" s="9" t="s">
        <v>3</v>
      </c>
      <c r="H38" s="9" t="s">
        <v>1858</v>
      </c>
      <c r="I38" s="15" t="s">
        <v>1859</v>
      </c>
    </row>
    <row r="39" ht="15.75" customHeight="1">
      <c r="A39" s="9">
        <v>38.0</v>
      </c>
      <c r="E39" s="9" t="s">
        <v>1857</v>
      </c>
      <c r="F39" s="9" t="s">
        <v>3</v>
      </c>
      <c r="H39" s="9" t="s">
        <v>1858</v>
      </c>
      <c r="I39" s="15" t="s">
        <v>1859</v>
      </c>
    </row>
    <row r="40" ht="15.75" customHeight="1">
      <c r="A40" s="9">
        <v>39.0</v>
      </c>
      <c r="E40" s="9" t="s">
        <v>1857</v>
      </c>
      <c r="F40" s="9" t="s">
        <v>3</v>
      </c>
      <c r="H40" s="9" t="s">
        <v>1858</v>
      </c>
      <c r="I40" s="15" t="s">
        <v>1859</v>
      </c>
    </row>
    <row r="41" ht="15.75" customHeight="1">
      <c r="A41" s="9">
        <v>40.0</v>
      </c>
      <c r="E41" s="9" t="s">
        <v>1857</v>
      </c>
      <c r="F41" s="9" t="s">
        <v>3</v>
      </c>
      <c r="H41" s="9" t="s">
        <v>1858</v>
      </c>
      <c r="I41" s="15" t="s">
        <v>1859</v>
      </c>
    </row>
    <row r="42" ht="15.75" customHeight="1">
      <c r="A42" s="9">
        <v>41.0</v>
      </c>
      <c r="E42" s="9" t="s">
        <v>1857</v>
      </c>
      <c r="F42" s="9" t="s">
        <v>3</v>
      </c>
      <c r="H42" s="9" t="s">
        <v>1858</v>
      </c>
      <c r="I42" s="15" t="s">
        <v>1859</v>
      </c>
    </row>
    <row r="43" ht="15.75" customHeight="1">
      <c r="A43" s="9">
        <v>42.0</v>
      </c>
      <c r="E43" s="9" t="s">
        <v>1857</v>
      </c>
      <c r="F43" s="9" t="s">
        <v>3</v>
      </c>
      <c r="H43" s="9" t="s">
        <v>1858</v>
      </c>
      <c r="I43" s="15" t="s">
        <v>1859</v>
      </c>
    </row>
    <row r="44" ht="15.75" customHeight="1">
      <c r="A44" s="9">
        <v>43.0</v>
      </c>
      <c r="E44" s="9" t="s">
        <v>1857</v>
      </c>
      <c r="F44" s="9" t="s">
        <v>3</v>
      </c>
      <c r="H44" s="9" t="s">
        <v>1858</v>
      </c>
      <c r="I44" s="15" t="s">
        <v>1859</v>
      </c>
    </row>
    <row r="45" ht="15.75" customHeight="1">
      <c r="A45" s="9">
        <v>44.0</v>
      </c>
      <c r="E45" s="9" t="s">
        <v>1857</v>
      </c>
      <c r="F45" s="9" t="s">
        <v>3</v>
      </c>
      <c r="H45" s="9" t="s">
        <v>1858</v>
      </c>
      <c r="I45" s="15" t="s">
        <v>1859</v>
      </c>
    </row>
    <row r="46" ht="15.75" customHeight="1">
      <c r="A46" s="9">
        <v>45.0</v>
      </c>
      <c r="E46" s="9" t="s">
        <v>1857</v>
      </c>
      <c r="F46" s="9" t="s">
        <v>3</v>
      </c>
      <c r="H46" s="9" t="s">
        <v>1858</v>
      </c>
      <c r="I46" s="15" t="s">
        <v>1859</v>
      </c>
    </row>
    <row r="47" ht="15.75" customHeight="1">
      <c r="A47" s="9">
        <v>46.0</v>
      </c>
      <c r="E47" s="9" t="s">
        <v>1857</v>
      </c>
      <c r="F47" s="9" t="s">
        <v>3</v>
      </c>
      <c r="H47" s="9" t="s">
        <v>1858</v>
      </c>
      <c r="I47" s="15" t="s">
        <v>1859</v>
      </c>
    </row>
    <row r="48" ht="15.75" customHeight="1">
      <c r="A48" s="9">
        <v>47.0</v>
      </c>
      <c r="E48" s="9" t="s">
        <v>1857</v>
      </c>
      <c r="F48" s="9" t="s">
        <v>3</v>
      </c>
      <c r="H48" s="9" t="s">
        <v>1858</v>
      </c>
      <c r="I48" s="15" t="s">
        <v>1859</v>
      </c>
    </row>
    <row r="49" ht="15.75" customHeight="1">
      <c r="A49" s="9">
        <v>48.0</v>
      </c>
      <c r="E49" s="9" t="s">
        <v>1857</v>
      </c>
      <c r="F49" s="9" t="s">
        <v>3</v>
      </c>
      <c r="H49" s="9" t="s">
        <v>1858</v>
      </c>
      <c r="I49" s="15" t="s">
        <v>1859</v>
      </c>
    </row>
    <row r="50" ht="15.75" customHeight="1">
      <c r="A50" s="9">
        <v>49.0</v>
      </c>
      <c r="E50" s="9" t="s">
        <v>1857</v>
      </c>
      <c r="F50" s="9" t="s">
        <v>3</v>
      </c>
      <c r="H50" s="9" t="s">
        <v>1858</v>
      </c>
      <c r="I50" s="15" t="s">
        <v>1859</v>
      </c>
    </row>
    <row r="51" ht="15.75" customHeight="1">
      <c r="A51" s="9">
        <v>50.0</v>
      </c>
      <c r="E51" s="9" t="s">
        <v>1857</v>
      </c>
      <c r="F51" s="9" t="s">
        <v>3</v>
      </c>
      <c r="H51" s="9" t="s">
        <v>1858</v>
      </c>
      <c r="I51" s="15" t="s">
        <v>1859</v>
      </c>
    </row>
    <row r="52" ht="15.75" customHeight="1">
      <c r="A52" s="9">
        <v>51.0</v>
      </c>
      <c r="E52" s="9" t="s">
        <v>1857</v>
      </c>
      <c r="F52" s="9" t="s">
        <v>3</v>
      </c>
      <c r="H52" s="9" t="s">
        <v>1858</v>
      </c>
      <c r="I52" s="15" t="s">
        <v>1859</v>
      </c>
    </row>
    <row r="53" ht="15.75" customHeight="1">
      <c r="A53" s="9">
        <v>52.0</v>
      </c>
      <c r="E53" s="9" t="s">
        <v>1857</v>
      </c>
      <c r="F53" s="9" t="s">
        <v>3</v>
      </c>
      <c r="H53" s="9" t="s">
        <v>1858</v>
      </c>
      <c r="I53" s="15" t="s">
        <v>1859</v>
      </c>
    </row>
    <row r="54" ht="15.75" customHeight="1">
      <c r="A54" s="9">
        <v>53.0</v>
      </c>
      <c r="E54" s="9" t="s">
        <v>1857</v>
      </c>
      <c r="F54" s="9" t="s">
        <v>3</v>
      </c>
      <c r="H54" s="9" t="s">
        <v>1858</v>
      </c>
      <c r="I54" s="15" t="s">
        <v>1859</v>
      </c>
    </row>
    <row r="55" ht="15.75" customHeight="1">
      <c r="A55" s="9">
        <v>54.0</v>
      </c>
      <c r="E55" s="9" t="s">
        <v>1857</v>
      </c>
      <c r="F55" s="9" t="s">
        <v>3</v>
      </c>
      <c r="H55" s="9" t="s">
        <v>1858</v>
      </c>
      <c r="I55" s="15" t="s">
        <v>1859</v>
      </c>
    </row>
    <row r="56" ht="15.75" customHeight="1">
      <c r="A56" s="9">
        <v>55.0</v>
      </c>
      <c r="E56" s="9" t="s">
        <v>1857</v>
      </c>
      <c r="F56" s="9" t="s">
        <v>3</v>
      </c>
      <c r="H56" s="9" t="s">
        <v>1858</v>
      </c>
      <c r="I56" s="15" t="s">
        <v>1859</v>
      </c>
    </row>
    <row r="57" ht="15.75" customHeight="1">
      <c r="A57" s="9">
        <v>56.0</v>
      </c>
      <c r="E57" s="9" t="s">
        <v>1857</v>
      </c>
      <c r="F57" s="9" t="s">
        <v>3</v>
      </c>
      <c r="H57" s="9" t="s">
        <v>1858</v>
      </c>
      <c r="I57" s="15" t="s">
        <v>1859</v>
      </c>
    </row>
    <row r="58" ht="15.75" customHeight="1">
      <c r="A58" s="9">
        <v>57.0</v>
      </c>
      <c r="E58" s="9" t="s">
        <v>1857</v>
      </c>
      <c r="F58" s="9" t="s">
        <v>3</v>
      </c>
      <c r="H58" s="9" t="s">
        <v>1858</v>
      </c>
      <c r="I58" s="15" t="s">
        <v>1859</v>
      </c>
    </row>
    <row r="59" ht="15.75" customHeight="1">
      <c r="A59" s="9">
        <v>58.0</v>
      </c>
      <c r="E59" s="9" t="s">
        <v>1857</v>
      </c>
      <c r="F59" s="9" t="s">
        <v>3</v>
      </c>
      <c r="H59" s="9" t="s">
        <v>1858</v>
      </c>
      <c r="I59" s="15" t="s">
        <v>1859</v>
      </c>
    </row>
    <row r="60" ht="15.75" customHeight="1">
      <c r="A60" s="9">
        <v>59.0</v>
      </c>
      <c r="E60" s="9" t="s">
        <v>1857</v>
      </c>
      <c r="F60" s="9" t="s">
        <v>3</v>
      </c>
      <c r="H60" s="9" t="s">
        <v>1858</v>
      </c>
      <c r="I60" s="15" t="s">
        <v>1859</v>
      </c>
    </row>
    <row r="61" ht="15.75" customHeight="1">
      <c r="A61" s="9">
        <v>60.0</v>
      </c>
      <c r="E61" s="9" t="s">
        <v>1857</v>
      </c>
      <c r="F61" s="9" t="s">
        <v>3</v>
      </c>
      <c r="H61" s="9" t="s">
        <v>1858</v>
      </c>
      <c r="I61" s="15" t="s">
        <v>1859</v>
      </c>
    </row>
    <row r="62" ht="15.75" customHeight="1">
      <c r="A62" s="9">
        <v>61.0</v>
      </c>
      <c r="E62" s="9" t="s">
        <v>1857</v>
      </c>
      <c r="F62" s="9" t="s">
        <v>3</v>
      </c>
      <c r="H62" s="9" t="s">
        <v>1858</v>
      </c>
      <c r="I62" s="15" t="s">
        <v>1859</v>
      </c>
    </row>
    <row r="63" ht="15.75" customHeight="1">
      <c r="A63" s="9">
        <v>62.0</v>
      </c>
      <c r="E63" s="9" t="s">
        <v>1857</v>
      </c>
      <c r="F63" s="9" t="s">
        <v>3</v>
      </c>
      <c r="H63" s="9" t="s">
        <v>1858</v>
      </c>
      <c r="I63" s="15" t="s">
        <v>1859</v>
      </c>
    </row>
    <row r="64" ht="15.75" customHeight="1">
      <c r="A64" s="9">
        <v>63.0</v>
      </c>
      <c r="E64" s="9" t="s">
        <v>1857</v>
      </c>
      <c r="F64" s="9" t="s">
        <v>3</v>
      </c>
      <c r="H64" s="9" t="s">
        <v>1858</v>
      </c>
      <c r="I64" s="15" t="s">
        <v>1859</v>
      </c>
    </row>
    <row r="65" ht="15.75" customHeight="1">
      <c r="A65" s="9">
        <v>64.0</v>
      </c>
      <c r="E65" s="9" t="s">
        <v>1857</v>
      </c>
      <c r="F65" s="9" t="s">
        <v>3</v>
      </c>
      <c r="H65" s="9" t="s">
        <v>1858</v>
      </c>
      <c r="I65" s="15" t="s">
        <v>1859</v>
      </c>
    </row>
    <row r="66" ht="15.75" customHeight="1">
      <c r="A66" s="9">
        <v>65.0</v>
      </c>
      <c r="E66" s="9" t="s">
        <v>1857</v>
      </c>
      <c r="F66" s="9" t="s">
        <v>3</v>
      </c>
      <c r="H66" s="9" t="s">
        <v>1858</v>
      </c>
      <c r="I66" s="15" t="s">
        <v>1859</v>
      </c>
    </row>
    <row r="67" ht="15.75" customHeight="1">
      <c r="A67" s="9">
        <v>66.0</v>
      </c>
      <c r="E67" s="9" t="s">
        <v>1857</v>
      </c>
      <c r="F67" s="9" t="s">
        <v>3</v>
      </c>
      <c r="H67" s="9" t="s">
        <v>1858</v>
      </c>
      <c r="I67" s="15" t="s">
        <v>1859</v>
      </c>
    </row>
    <row r="68" ht="15.75" customHeight="1">
      <c r="A68" s="9">
        <v>67.0</v>
      </c>
      <c r="E68" s="9" t="s">
        <v>1857</v>
      </c>
      <c r="F68" s="9" t="s">
        <v>3</v>
      </c>
      <c r="H68" s="9" t="s">
        <v>1858</v>
      </c>
      <c r="I68" s="15" t="s">
        <v>1859</v>
      </c>
    </row>
    <row r="69" ht="15.75" customHeight="1">
      <c r="A69" s="9">
        <v>68.0</v>
      </c>
      <c r="E69" s="9" t="s">
        <v>1857</v>
      </c>
      <c r="F69" s="9" t="s">
        <v>3</v>
      </c>
      <c r="H69" s="9" t="s">
        <v>1858</v>
      </c>
      <c r="I69" s="15" t="s">
        <v>1859</v>
      </c>
    </row>
    <row r="70" ht="15.75" customHeight="1">
      <c r="A70" s="9">
        <v>69.0</v>
      </c>
      <c r="E70" s="9" t="s">
        <v>1857</v>
      </c>
      <c r="F70" s="9" t="s">
        <v>3</v>
      </c>
      <c r="H70" s="9" t="s">
        <v>1858</v>
      </c>
      <c r="I70" s="15" t="s">
        <v>1859</v>
      </c>
    </row>
    <row r="71" ht="15.75" customHeight="1">
      <c r="A71" s="9">
        <v>70.0</v>
      </c>
      <c r="E71" s="9" t="s">
        <v>1857</v>
      </c>
      <c r="F71" s="9" t="s">
        <v>3</v>
      </c>
      <c r="H71" s="9" t="s">
        <v>1858</v>
      </c>
      <c r="I71" s="15" t="s">
        <v>1859</v>
      </c>
    </row>
    <row r="72" ht="15.75" customHeight="1">
      <c r="A72" s="9">
        <v>71.0</v>
      </c>
      <c r="E72" s="9" t="s">
        <v>1857</v>
      </c>
      <c r="F72" s="9" t="s">
        <v>3</v>
      </c>
      <c r="H72" s="9" t="s">
        <v>1858</v>
      </c>
      <c r="I72" s="15" t="s">
        <v>1859</v>
      </c>
    </row>
    <row r="73" ht="15.75" customHeight="1">
      <c r="A73" s="9">
        <v>72.0</v>
      </c>
      <c r="E73" s="9" t="s">
        <v>1857</v>
      </c>
      <c r="F73" s="9" t="s">
        <v>3</v>
      </c>
      <c r="H73" s="9" t="s">
        <v>1858</v>
      </c>
      <c r="I73" s="15" t="s">
        <v>1859</v>
      </c>
    </row>
    <row r="74" ht="15.75" customHeight="1">
      <c r="A74" s="9">
        <v>73.0</v>
      </c>
      <c r="E74" s="9" t="s">
        <v>1857</v>
      </c>
      <c r="F74" s="9" t="s">
        <v>3</v>
      </c>
      <c r="H74" s="9" t="s">
        <v>1858</v>
      </c>
      <c r="I74" s="15" t="s">
        <v>1859</v>
      </c>
    </row>
    <row r="75" ht="15.75" customHeight="1">
      <c r="A75" s="9">
        <v>74.0</v>
      </c>
      <c r="E75" s="9" t="s">
        <v>1857</v>
      </c>
      <c r="F75" s="9" t="s">
        <v>3</v>
      </c>
      <c r="H75" s="9" t="s">
        <v>1858</v>
      </c>
      <c r="I75" s="15" t="s">
        <v>1859</v>
      </c>
    </row>
    <row r="76" ht="15.75" customHeight="1">
      <c r="A76" s="9">
        <v>75.0</v>
      </c>
      <c r="E76" s="9" t="s">
        <v>1857</v>
      </c>
      <c r="F76" s="9" t="s">
        <v>3</v>
      </c>
      <c r="H76" s="9" t="s">
        <v>1858</v>
      </c>
      <c r="I76" s="15" t="s">
        <v>1859</v>
      </c>
    </row>
    <row r="77" ht="15.75" customHeight="1">
      <c r="A77" s="9">
        <v>76.0</v>
      </c>
      <c r="E77" s="9" t="s">
        <v>1857</v>
      </c>
      <c r="F77" s="9" t="s">
        <v>3</v>
      </c>
      <c r="H77" s="9" t="s">
        <v>1858</v>
      </c>
      <c r="I77" s="15" t="s">
        <v>1859</v>
      </c>
    </row>
    <row r="78" ht="15.75" customHeight="1">
      <c r="A78" s="9">
        <v>77.0</v>
      </c>
      <c r="E78" s="9" t="s">
        <v>1857</v>
      </c>
      <c r="F78" s="9" t="s">
        <v>3</v>
      </c>
      <c r="H78" s="9" t="s">
        <v>1858</v>
      </c>
      <c r="I78" s="15" t="s">
        <v>1859</v>
      </c>
    </row>
    <row r="79" ht="15.75" customHeight="1">
      <c r="A79" s="9">
        <v>78.0</v>
      </c>
      <c r="E79" s="9" t="s">
        <v>1857</v>
      </c>
      <c r="F79" s="9" t="s">
        <v>3</v>
      </c>
      <c r="H79" s="9" t="s">
        <v>1858</v>
      </c>
      <c r="I79" s="15" t="s">
        <v>1859</v>
      </c>
    </row>
    <row r="80" ht="15.75" customHeight="1">
      <c r="A80" s="9">
        <v>79.0</v>
      </c>
      <c r="E80" s="9" t="s">
        <v>1857</v>
      </c>
      <c r="F80" s="9" t="s">
        <v>3</v>
      </c>
      <c r="H80" s="9" t="s">
        <v>1858</v>
      </c>
      <c r="I80" s="15" t="s">
        <v>1859</v>
      </c>
    </row>
    <row r="81" ht="15.75" customHeight="1">
      <c r="A81" s="9">
        <v>80.0</v>
      </c>
      <c r="E81" s="9" t="s">
        <v>1857</v>
      </c>
      <c r="F81" s="9" t="s">
        <v>3</v>
      </c>
      <c r="H81" s="9" t="s">
        <v>1858</v>
      </c>
      <c r="I81" s="15" t="s">
        <v>1859</v>
      </c>
    </row>
    <row r="82" ht="15.75" customHeight="1">
      <c r="A82" s="9">
        <v>81.0</v>
      </c>
      <c r="E82" s="9" t="s">
        <v>1857</v>
      </c>
      <c r="F82" s="9" t="s">
        <v>3</v>
      </c>
      <c r="H82" s="9" t="s">
        <v>1858</v>
      </c>
      <c r="I82" s="15" t="s">
        <v>1859</v>
      </c>
    </row>
    <row r="83" ht="15.75" customHeight="1">
      <c r="A83" s="9">
        <v>82.0</v>
      </c>
      <c r="E83" s="9" t="s">
        <v>1857</v>
      </c>
      <c r="F83" s="9" t="s">
        <v>3</v>
      </c>
      <c r="H83" s="9" t="s">
        <v>1858</v>
      </c>
      <c r="I83" s="15" t="s">
        <v>1859</v>
      </c>
    </row>
    <row r="84" ht="15.75" customHeight="1">
      <c r="A84" s="9">
        <v>83.0</v>
      </c>
      <c r="E84" s="9" t="s">
        <v>1857</v>
      </c>
      <c r="F84" s="9" t="s">
        <v>3</v>
      </c>
      <c r="H84" s="9" t="s">
        <v>1858</v>
      </c>
      <c r="I84" s="15" t="s">
        <v>1859</v>
      </c>
    </row>
    <row r="85" ht="15.75" customHeight="1">
      <c r="A85" s="9">
        <v>84.0</v>
      </c>
      <c r="E85" s="9" t="s">
        <v>1857</v>
      </c>
      <c r="F85" s="9" t="s">
        <v>3</v>
      </c>
      <c r="H85" s="9" t="s">
        <v>1858</v>
      </c>
      <c r="I85" s="15" t="s">
        <v>1859</v>
      </c>
    </row>
    <row r="86" ht="15.75" customHeight="1">
      <c r="A86" s="9">
        <v>85.0</v>
      </c>
      <c r="E86" s="9" t="s">
        <v>1857</v>
      </c>
      <c r="F86" s="9" t="s">
        <v>3</v>
      </c>
      <c r="H86" s="9" t="s">
        <v>1858</v>
      </c>
      <c r="I86" s="15" t="s">
        <v>1859</v>
      </c>
    </row>
    <row r="87" ht="15.75" customHeight="1">
      <c r="A87" s="9">
        <v>86.0</v>
      </c>
      <c r="E87" s="9" t="s">
        <v>1857</v>
      </c>
      <c r="F87" s="9" t="s">
        <v>3</v>
      </c>
      <c r="H87" s="9" t="s">
        <v>1858</v>
      </c>
      <c r="I87" s="15" t="s">
        <v>1859</v>
      </c>
    </row>
    <row r="88" ht="15.75" customHeight="1">
      <c r="A88" s="9">
        <v>87.0</v>
      </c>
      <c r="E88" s="9" t="s">
        <v>1857</v>
      </c>
      <c r="F88" s="9" t="s">
        <v>3</v>
      </c>
      <c r="H88" s="9" t="s">
        <v>1858</v>
      </c>
      <c r="I88" s="15" t="s">
        <v>1859</v>
      </c>
    </row>
    <row r="89" ht="15.75" customHeight="1">
      <c r="A89" s="9">
        <v>88.0</v>
      </c>
      <c r="E89" s="9" t="s">
        <v>1857</v>
      </c>
      <c r="F89" s="9" t="s">
        <v>3</v>
      </c>
      <c r="H89" s="9" t="s">
        <v>1858</v>
      </c>
      <c r="I89" s="15" t="s">
        <v>1859</v>
      </c>
    </row>
    <row r="90" ht="15.75" customHeight="1">
      <c r="A90" s="9">
        <v>89.0</v>
      </c>
      <c r="E90" s="9" t="s">
        <v>1857</v>
      </c>
      <c r="F90" s="9" t="s">
        <v>3</v>
      </c>
      <c r="H90" s="9" t="s">
        <v>1858</v>
      </c>
      <c r="I90" s="15" t="s">
        <v>1859</v>
      </c>
    </row>
    <row r="91" ht="15.75" customHeight="1">
      <c r="A91" s="9">
        <v>90.0</v>
      </c>
      <c r="E91" s="9" t="s">
        <v>1857</v>
      </c>
      <c r="F91" s="9" t="s">
        <v>3</v>
      </c>
      <c r="H91" s="9" t="s">
        <v>1858</v>
      </c>
      <c r="I91" s="15" t="s">
        <v>1859</v>
      </c>
    </row>
    <row r="92" ht="15.75" customHeight="1">
      <c r="A92" s="9">
        <v>91.0</v>
      </c>
      <c r="E92" s="9" t="s">
        <v>1857</v>
      </c>
      <c r="F92" s="9" t="s">
        <v>3</v>
      </c>
      <c r="H92" s="9" t="s">
        <v>1858</v>
      </c>
      <c r="I92" s="15" t="s">
        <v>1859</v>
      </c>
    </row>
    <row r="93" ht="15.75" customHeight="1">
      <c r="A93" s="9">
        <v>92.0</v>
      </c>
      <c r="E93" s="9" t="s">
        <v>1857</v>
      </c>
      <c r="F93" s="9" t="s">
        <v>3</v>
      </c>
      <c r="H93" s="9" t="s">
        <v>1858</v>
      </c>
      <c r="I93" s="15" t="s">
        <v>1859</v>
      </c>
    </row>
    <row r="94" ht="15.75" customHeight="1">
      <c r="A94" s="9">
        <v>93.0</v>
      </c>
      <c r="E94" s="9" t="s">
        <v>1857</v>
      </c>
      <c r="F94" s="9" t="s">
        <v>3</v>
      </c>
      <c r="H94" s="9" t="s">
        <v>1858</v>
      </c>
      <c r="I94" s="15" t="s">
        <v>1859</v>
      </c>
    </row>
    <row r="95" ht="15.75" customHeight="1">
      <c r="A95" s="9">
        <v>94.0</v>
      </c>
      <c r="E95" s="9" t="s">
        <v>1857</v>
      </c>
      <c r="F95" s="9" t="s">
        <v>3</v>
      </c>
      <c r="H95" s="9" t="s">
        <v>1858</v>
      </c>
      <c r="I95" s="15" t="s">
        <v>1859</v>
      </c>
    </row>
    <row r="96" ht="15.75" customHeight="1">
      <c r="A96" s="9">
        <v>95.0</v>
      </c>
      <c r="E96" s="9" t="s">
        <v>1857</v>
      </c>
      <c r="F96" s="9" t="s">
        <v>3</v>
      </c>
      <c r="H96" s="9" t="s">
        <v>1858</v>
      </c>
      <c r="I96" s="15" t="s">
        <v>1859</v>
      </c>
    </row>
    <row r="97" ht="15.75" customHeight="1">
      <c r="A97" s="9">
        <v>96.0</v>
      </c>
      <c r="E97" s="9" t="s">
        <v>1857</v>
      </c>
      <c r="F97" s="9" t="s">
        <v>3</v>
      </c>
      <c r="H97" s="9" t="s">
        <v>1858</v>
      </c>
      <c r="I97" s="15" t="s">
        <v>1859</v>
      </c>
    </row>
    <row r="98" ht="15.75" customHeight="1">
      <c r="A98" s="9">
        <v>97.0</v>
      </c>
      <c r="E98" s="9" t="s">
        <v>1857</v>
      </c>
      <c r="F98" s="9" t="s">
        <v>3</v>
      </c>
      <c r="H98" s="9" t="s">
        <v>1858</v>
      </c>
      <c r="I98" s="15" t="s">
        <v>1859</v>
      </c>
    </row>
    <row r="99" ht="15.75" customHeight="1">
      <c r="A99" s="9">
        <v>98.0</v>
      </c>
      <c r="E99" s="9" t="s">
        <v>1857</v>
      </c>
      <c r="F99" s="9" t="s">
        <v>3</v>
      </c>
      <c r="H99" s="9" t="s">
        <v>1858</v>
      </c>
      <c r="I99" s="15" t="s">
        <v>1859</v>
      </c>
    </row>
    <row r="100" ht="15.75" customHeight="1">
      <c r="A100" s="9">
        <v>99.0</v>
      </c>
      <c r="E100" s="9" t="s">
        <v>1857</v>
      </c>
      <c r="F100" s="9" t="s">
        <v>3</v>
      </c>
      <c r="H100" s="9" t="s">
        <v>1858</v>
      </c>
      <c r="I100" s="15" t="s">
        <v>1859</v>
      </c>
    </row>
    <row r="101" ht="15.75" customHeight="1">
      <c r="A101" s="9">
        <v>100.0</v>
      </c>
      <c r="E101" s="9" t="s">
        <v>1857</v>
      </c>
      <c r="F101" s="9" t="s">
        <v>3</v>
      </c>
      <c r="H101" s="9" t="s">
        <v>1858</v>
      </c>
      <c r="I101" s="15" t="s">
        <v>1859</v>
      </c>
    </row>
    <row r="102" ht="15.75" customHeight="1">
      <c r="A102" s="9">
        <v>101.0</v>
      </c>
      <c r="E102" s="9" t="s">
        <v>1857</v>
      </c>
      <c r="F102" s="9" t="s">
        <v>3</v>
      </c>
      <c r="H102" s="9" t="s">
        <v>1858</v>
      </c>
      <c r="I102" s="15" t="s">
        <v>1859</v>
      </c>
    </row>
    <row r="103" ht="15.75" customHeight="1">
      <c r="A103" s="9">
        <v>102.0</v>
      </c>
      <c r="E103" s="9" t="s">
        <v>1857</v>
      </c>
      <c r="F103" s="9" t="s">
        <v>3</v>
      </c>
      <c r="H103" s="9" t="s">
        <v>1858</v>
      </c>
      <c r="I103" s="15" t="s">
        <v>1859</v>
      </c>
    </row>
    <row r="104" ht="15.75" customHeight="1">
      <c r="A104" s="9">
        <v>103.0</v>
      </c>
      <c r="E104" s="9" t="s">
        <v>1857</v>
      </c>
      <c r="F104" s="9" t="s">
        <v>3</v>
      </c>
      <c r="H104" s="9" t="s">
        <v>1858</v>
      </c>
      <c r="I104" s="15" t="s">
        <v>1859</v>
      </c>
    </row>
    <row r="105" ht="15.75" customHeight="1">
      <c r="A105" s="9">
        <v>104.0</v>
      </c>
      <c r="E105" s="9" t="s">
        <v>1857</v>
      </c>
      <c r="F105" s="9" t="s">
        <v>3</v>
      </c>
      <c r="H105" s="9" t="s">
        <v>1858</v>
      </c>
      <c r="I105" s="15" t="s">
        <v>1859</v>
      </c>
    </row>
    <row r="106" ht="15.75" customHeight="1">
      <c r="A106" s="9">
        <v>105.0</v>
      </c>
      <c r="E106" s="9" t="s">
        <v>1857</v>
      </c>
      <c r="F106" s="9" t="s">
        <v>3</v>
      </c>
      <c r="H106" s="9" t="s">
        <v>1858</v>
      </c>
      <c r="I106" s="15" t="s">
        <v>1859</v>
      </c>
    </row>
    <row r="107" ht="15.75" customHeight="1">
      <c r="A107" s="9">
        <v>106.0</v>
      </c>
      <c r="E107" s="9" t="s">
        <v>1857</v>
      </c>
      <c r="F107" s="9" t="s">
        <v>3</v>
      </c>
      <c r="H107" s="9" t="s">
        <v>1858</v>
      </c>
      <c r="I107" s="15" t="s">
        <v>1859</v>
      </c>
    </row>
    <row r="108" ht="15.75" customHeight="1">
      <c r="A108" s="9">
        <v>107.0</v>
      </c>
      <c r="E108" s="9" t="s">
        <v>1857</v>
      </c>
      <c r="F108" s="9" t="s">
        <v>3</v>
      </c>
      <c r="H108" s="9" t="s">
        <v>1858</v>
      </c>
      <c r="I108" s="15" t="s">
        <v>1859</v>
      </c>
    </row>
    <row r="109" ht="15.75" customHeight="1">
      <c r="A109" s="9">
        <v>108.0</v>
      </c>
      <c r="E109" s="9" t="s">
        <v>1857</v>
      </c>
      <c r="F109" s="9" t="s">
        <v>3</v>
      </c>
      <c r="H109" s="9" t="s">
        <v>1858</v>
      </c>
      <c r="I109" s="15" t="s">
        <v>1859</v>
      </c>
    </row>
    <row r="110" ht="15.75" customHeight="1">
      <c r="A110" s="9">
        <v>109.0</v>
      </c>
      <c r="E110" s="9" t="s">
        <v>1857</v>
      </c>
      <c r="F110" s="9" t="s">
        <v>3</v>
      </c>
      <c r="H110" s="9" t="s">
        <v>1858</v>
      </c>
      <c r="I110" s="15" t="s">
        <v>1859</v>
      </c>
    </row>
    <row r="111" ht="15.75" customHeight="1">
      <c r="A111" s="9">
        <v>110.0</v>
      </c>
      <c r="E111" s="9" t="s">
        <v>1857</v>
      </c>
      <c r="F111" s="9" t="s">
        <v>3</v>
      </c>
      <c r="H111" s="9" t="s">
        <v>1858</v>
      </c>
      <c r="I111" s="15" t="s">
        <v>1859</v>
      </c>
    </row>
    <row r="112" ht="15.75" customHeight="1">
      <c r="A112" s="9">
        <v>111.0</v>
      </c>
      <c r="E112" s="9" t="s">
        <v>1857</v>
      </c>
      <c r="F112" s="9" t="s">
        <v>3</v>
      </c>
      <c r="H112" s="9" t="s">
        <v>1858</v>
      </c>
      <c r="I112" s="15" t="s">
        <v>1859</v>
      </c>
    </row>
    <row r="113" ht="15.75" customHeight="1">
      <c r="A113" s="9">
        <v>112.0</v>
      </c>
      <c r="E113" s="9" t="s">
        <v>1857</v>
      </c>
      <c r="F113" s="9" t="s">
        <v>3</v>
      </c>
      <c r="H113" s="9" t="s">
        <v>1858</v>
      </c>
      <c r="I113" s="15" t="s">
        <v>1859</v>
      </c>
    </row>
    <row r="114" ht="15.75" customHeight="1">
      <c r="A114" s="9">
        <v>113.0</v>
      </c>
      <c r="E114" s="9" t="s">
        <v>1857</v>
      </c>
      <c r="F114" s="9" t="s">
        <v>3</v>
      </c>
      <c r="H114" s="9" t="s">
        <v>1858</v>
      </c>
      <c r="I114" s="15" t="s">
        <v>1859</v>
      </c>
    </row>
    <row r="115" ht="15.75" customHeight="1">
      <c r="A115" s="9">
        <v>114.0</v>
      </c>
      <c r="E115" s="9" t="s">
        <v>1857</v>
      </c>
      <c r="F115" s="9" t="s">
        <v>3</v>
      </c>
      <c r="H115" s="9" t="s">
        <v>1858</v>
      </c>
      <c r="I115" s="15" t="s">
        <v>1859</v>
      </c>
    </row>
    <row r="116" ht="15.75" customHeight="1">
      <c r="A116" s="9">
        <v>115.0</v>
      </c>
      <c r="E116" s="9" t="s">
        <v>1857</v>
      </c>
      <c r="F116" s="9" t="s">
        <v>3</v>
      </c>
      <c r="H116" s="9" t="s">
        <v>1858</v>
      </c>
      <c r="I116" s="15" t="s">
        <v>1859</v>
      </c>
    </row>
    <row r="117" ht="15.75" customHeight="1">
      <c r="A117" s="9">
        <v>116.0</v>
      </c>
      <c r="E117" s="9" t="s">
        <v>1857</v>
      </c>
      <c r="F117" s="9" t="s">
        <v>3</v>
      </c>
      <c r="H117" s="9" t="s">
        <v>1858</v>
      </c>
      <c r="I117" s="15" t="s">
        <v>1859</v>
      </c>
    </row>
    <row r="118" ht="15.75" customHeight="1">
      <c r="A118" s="9">
        <v>117.0</v>
      </c>
      <c r="E118" s="9" t="s">
        <v>1857</v>
      </c>
      <c r="F118" s="9" t="s">
        <v>3</v>
      </c>
      <c r="H118" s="9" t="s">
        <v>1858</v>
      </c>
      <c r="I118" s="15" t="s">
        <v>1859</v>
      </c>
    </row>
    <row r="119" ht="15.75" customHeight="1">
      <c r="A119" s="9">
        <v>118.0</v>
      </c>
      <c r="E119" s="9" t="s">
        <v>1857</v>
      </c>
      <c r="F119" s="9" t="s">
        <v>3</v>
      </c>
      <c r="H119" s="9" t="s">
        <v>1858</v>
      </c>
      <c r="I119" s="15" t="s">
        <v>1859</v>
      </c>
    </row>
    <row r="120" ht="15.75" customHeight="1">
      <c r="A120" s="9">
        <v>119.0</v>
      </c>
      <c r="E120" s="9" t="s">
        <v>1857</v>
      </c>
      <c r="F120" s="9" t="s">
        <v>3</v>
      </c>
      <c r="H120" s="9" t="s">
        <v>1858</v>
      </c>
      <c r="I120" s="15" t="s">
        <v>1859</v>
      </c>
    </row>
    <row r="121" ht="15.75" customHeight="1">
      <c r="A121" s="9">
        <v>120.0</v>
      </c>
      <c r="E121" s="9" t="s">
        <v>1857</v>
      </c>
      <c r="F121" s="9" t="s">
        <v>3</v>
      </c>
      <c r="H121" s="9" t="s">
        <v>1858</v>
      </c>
      <c r="I121" s="15" t="s">
        <v>1859</v>
      </c>
    </row>
    <row r="122" ht="15.75" customHeight="1">
      <c r="A122" s="9">
        <v>121.0</v>
      </c>
      <c r="E122" s="9" t="s">
        <v>1857</v>
      </c>
      <c r="F122" s="9" t="s">
        <v>3</v>
      </c>
      <c r="H122" s="9" t="s">
        <v>1858</v>
      </c>
      <c r="I122" s="15" t="s">
        <v>1859</v>
      </c>
    </row>
    <row r="123" ht="15.75" customHeight="1">
      <c r="A123" s="9">
        <v>122.0</v>
      </c>
      <c r="E123" s="9" t="s">
        <v>1857</v>
      </c>
      <c r="F123" s="9" t="s">
        <v>3</v>
      </c>
      <c r="H123" s="9" t="s">
        <v>1858</v>
      </c>
      <c r="I123" s="15" t="s">
        <v>1859</v>
      </c>
    </row>
    <row r="124" ht="15.75" customHeight="1">
      <c r="A124" s="9">
        <v>123.0</v>
      </c>
      <c r="E124" s="9" t="s">
        <v>1857</v>
      </c>
      <c r="F124" s="9" t="s">
        <v>3</v>
      </c>
      <c r="H124" s="9" t="s">
        <v>1858</v>
      </c>
      <c r="I124" s="15" t="s">
        <v>1859</v>
      </c>
    </row>
    <row r="125" ht="15.75" customHeight="1">
      <c r="A125" s="9">
        <v>124.0</v>
      </c>
      <c r="E125" s="9" t="s">
        <v>1857</v>
      </c>
      <c r="F125" s="9" t="s">
        <v>3</v>
      </c>
      <c r="H125" s="9" t="s">
        <v>1858</v>
      </c>
      <c r="I125" s="15" t="s">
        <v>1859</v>
      </c>
    </row>
    <row r="126" ht="15.75" customHeight="1">
      <c r="A126" s="9">
        <v>125.0</v>
      </c>
      <c r="E126" s="9" t="s">
        <v>1857</v>
      </c>
      <c r="F126" s="9" t="s">
        <v>3</v>
      </c>
      <c r="H126" s="9" t="s">
        <v>1858</v>
      </c>
      <c r="I126" s="15" t="s">
        <v>1859</v>
      </c>
    </row>
    <row r="127" ht="15.75" customHeight="1">
      <c r="A127" s="9">
        <v>126.0</v>
      </c>
      <c r="E127" s="9" t="s">
        <v>1857</v>
      </c>
      <c r="F127" s="9" t="s">
        <v>3</v>
      </c>
      <c r="H127" s="9" t="s">
        <v>1858</v>
      </c>
      <c r="I127" s="15" t="s">
        <v>1859</v>
      </c>
    </row>
    <row r="128" ht="15.75" customHeight="1">
      <c r="A128" s="9">
        <v>127.0</v>
      </c>
      <c r="E128" s="9" t="s">
        <v>1857</v>
      </c>
      <c r="F128" s="9" t="s">
        <v>3</v>
      </c>
      <c r="H128" s="9" t="s">
        <v>1858</v>
      </c>
      <c r="I128" s="15" t="s">
        <v>1859</v>
      </c>
    </row>
    <row r="129" ht="15.75" customHeight="1">
      <c r="A129" s="9">
        <v>128.0</v>
      </c>
      <c r="E129" s="9" t="s">
        <v>1857</v>
      </c>
      <c r="F129" s="9" t="s">
        <v>3</v>
      </c>
      <c r="H129" s="9" t="s">
        <v>1858</v>
      </c>
      <c r="I129" s="15" t="s">
        <v>1859</v>
      </c>
    </row>
    <row r="130" ht="15.75" customHeight="1">
      <c r="A130" s="9">
        <v>129.0</v>
      </c>
      <c r="E130" s="9" t="s">
        <v>1857</v>
      </c>
      <c r="F130" s="9" t="s">
        <v>3</v>
      </c>
      <c r="H130" s="9" t="s">
        <v>1858</v>
      </c>
      <c r="I130" s="15" t="s">
        <v>1859</v>
      </c>
    </row>
    <row r="131" ht="15.75" customHeight="1">
      <c r="A131" s="9">
        <v>130.0</v>
      </c>
      <c r="E131" s="9" t="s">
        <v>1857</v>
      </c>
      <c r="F131" s="9" t="s">
        <v>3</v>
      </c>
      <c r="H131" s="9" t="s">
        <v>1858</v>
      </c>
      <c r="I131" s="15" t="s">
        <v>1859</v>
      </c>
    </row>
    <row r="132" ht="15.75" customHeight="1">
      <c r="A132" s="9">
        <v>131.0</v>
      </c>
      <c r="E132" s="9" t="s">
        <v>1857</v>
      </c>
      <c r="F132" s="9" t="s">
        <v>3</v>
      </c>
      <c r="H132" s="9" t="s">
        <v>1858</v>
      </c>
      <c r="I132" s="15" t="s">
        <v>1859</v>
      </c>
    </row>
    <row r="133" ht="15.75" customHeight="1">
      <c r="A133" s="9">
        <v>132.0</v>
      </c>
      <c r="E133" s="9" t="s">
        <v>1857</v>
      </c>
      <c r="F133" s="9" t="s">
        <v>3</v>
      </c>
      <c r="H133" s="9" t="s">
        <v>1858</v>
      </c>
      <c r="I133" s="15" t="s">
        <v>1859</v>
      </c>
    </row>
    <row r="134" ht="15.75" customHeight="1">
      <c r="A134" s="9">
        <v>133.0</v>
      </c>
      <c r="E134" s="9" t="s">
        <v>1857</v>
      </c>
      <c r="F134" s="9" t="s">
        <v>3</v>
      </c>
      <c r="H134" s="9" t="s">
        <v>1858</v>
      </c>
      <c r="I134" s="15" t="s">
        <v>1859</v>
      </c>
    </row>
    <row r="135" ht="15.75" customHeight="1">
      <c r="A135" s="9">
        <v>134.0</v>
      </c>
      <c r="E135" s="9" t="s">
        <v>1857</v>
      </c>
      <c r="F135" s="9" t="s">
        <v>3</v>
      </c>
      <c r="H135" s="9" t="s">
        <v>1858</v>
      </c>
      <c r="I135" s="15" t="s">
        <v>1859</v>
      </c>
    </row>
    <row r="136" ht="15.75" customHeight="1">
      <c r="A136" s="9">
        <v>135.0</v>
      </c>
      <c r="E136" s="9" t="s">
        <v>1857</v>
      </c>
      <c r="F136" s="9" t="s">
        <v>3</v>
      </c>
      <c r="H136" s="9" t="s">
        <v>1858</v>
      </c>
      <c r="I136" s="15" t="s">
        <v>1859</v>
      </c>
    </row>
    <row r="137" ht="15.75" customHeight="1">
      <c r="A137" s="9">
        <v>136.0</v>
      </c>
      <c r="E137" s="9" t="s">
        <v>1857</v>
      </c>
      <c r="F137" s="9" t="s">
        <v>3</v>
      </c>
      <c r="H137" s="9" t="s">
        <v>1858</v>
      </c>
      <c r="I137" s="15" t="s">
        <v>1859</v>
      </c>
    </row>
    <row r="138" ht="15.75" customHeight="1">
      <c r="A138" s="9">
        <v>137.0</v>
      </c>
      <c r="E138" s="9" t="s">
        <v>1857</v>
      </c>
      <c r="F138" s="9" t="s">
        <v>3</v>
      </c>
      <c r="H138" s="9" t="s">
        <v>1858</v>
      </c>
      <c r="I138" s="15" t="s">
        <v>1859</v>
      </c>
    </row>
    <row r="139" ht="15.75" customHeight="1">
      <c r="A139" s="9">
        <v>138.0</v>
      </c>
      <c r="E139" s="9" t="s">
        <v>1857</v>
      </c>
      <c r="F139" s="9" t="s">
        <v>3</v>
      </c>
      <c r="H139" s="9" t="s">
        <v>1858</v>
      </c>
      <c r="I139" s="15" t="s">
        <v>1859</v>
      </c>
    </row>
    <row r="140" ht="15.75" customHeight="1">
      <c r="A140" s="9">
        <v>139.0</v>
      </c>
      <c r="E140" s="9" t="s">
        <v>1857</v>
      </c>
      <c r="F140" s="9" t="s">
        <v>3</v>
      </c>
      <c r="H140" s="9" t="s">
        <v>1858</v>
      </c>
      <c r="I140" s="15" t="s">
        <v>1859</v>
      </c>
    </row>
    <row r="141" ht="15.75" customHeight="1">
      <c r="A141" s="9">
        <v>140.0</v>
      </c>
      <c r="E141" s="9" t="s">
        <v>1857</v>
      </c>
      <c r="F141" s="9" t="s">
        <v>3</v>
      </c>
      <c r="H141" s="9" t="s">
        <v>1858</v>
      </c>
      <c r="I141" s="15" t="s">
        <v>1859</v>
      </c>
    </row>
    <row r="142" ht="15.75" customHeight="1">
      <c r="A142" s="9">
        <v>141.0</v>
      </c>
      <c r="E142" s="9" t="s">
        <v>1857</v>
      </c>
      <c r="F142" s="9" t="s">
        <v>3</v>
      </c>
      <c r="H142" s="9" t="s">
        <v>1858</v>
      </c>
      <c r="I142" s="15" t="s">
        <v>1859</v>
      </c>
    </row>
    <row r="143" ht="15.75" customHeight="1">
      <c r="A143" s="9">
        <v>142.0</v>
      </c>
      <c r="E143" s="9" t="s">
        <v>1857</v>
      </c>
      <c r="F143" s="9" t="s">
        <v>3</v>
      </c>
      <c r="H143" s="9" t="s">
        <v>1858</v>
      </c>
      <c r="I143" s="15" t="s">
        <v>1859</v>
      </c>
    </row>
    <row r="144" ht="15.75" customHeight="1">
      <c r="A144" s="9">
        <v>143.0</v>
      </c>
      <c r="E144" s="9" t="s">
        <v>1857</v>
      </c>
      <c r="F144" s="9" t="s">
        <v>3</v>
      </c>
      <c r="H144" s="9" t="s">
        <v>1858</v>
      </c>
      <c r="I144" s="15" t="s">
        <v>1859</v>
      </c>
    </row>
    <row r="145" ht="15.75" customHeight="1">
      <c r="A145" s="9">
        <v>144.0</v>
      </c>
      <c r="E145" s="9" t="s">
        <v>1857</v>
      </c>
      <c r="F145" s="9" t="s">
        <v>3</v>
      </c>
      <c r="H145" s="9" t="s">
        <v>1858</v>
      </c>
      <c r="I145" s="15" t="s">
        <v>1859</v>
      </c>
    </row>
    <row r="146" ht="15.75" customHeight="1">
      <c r="A146" s="9">
        <v>145.0</v>
      </c>
      <c r="E146" s="9" t="s">
        <v>1857</v>
      </c>
      <c r="F146" s="9" t="s">
        <v>3</v>
      </c>
      <c r="H146" s="9" t="s">
        <v>1858</v>
      </c>
      <c r="I146" s="15" t="s">
        <v>1859</v>
      </c>
    </row>
    <row r="147" ht="15.75" customHeight="1">
      <c r="A147" s="9">
        <v>146.0</v>
      </c>
      <c r="E147" s="9" t="s">
        <v>1857</v>
      </c>
      <c r="F147" s="9" t="s">
        <v>3</v>
      </c>
      <c r="H147" s="9" t="s">
        <v>1858</v>
      </c>
      <c r="I147" s="15" t="s">
        <v>1859</v>
      </c>
    </row>
    <row r="148" ht="15.75" customHeight="1">
      <c r="A148" s="9">
        <v>147.0</v>
      </c>
      <c r="E148" s="9" t="s">
        <v>1857</v>
      </c>
      <c r="F148" s="9" t="s">
        <v>3</v>
      </c>
      <c r="H148" s="9" t="s">
        <v>1858</v>
      </c>
      <c r="I148" s="15" t="s">
        <v>1859</v>
      </c>
    </row>
    <row r="149" ht="15.75" customHeight="1">
      <c r="A149" s="9">
        <v>148.0</v>
      </c>
      <c r="E149" s="9" t="s">
        <v>1857</v>
      </c>
      <c r="F149" s="9" t="s">
        <v>3</v>
      </c>
      <c r="H149" s="9" t="s">
        <v>1858</v>
      </c>
      <c r="I149" s="15" t="s">
        <v>1859</v>
      </c>
    </row>
    <row r="150" ht="15.75" customHeight="1">
      <c r="A150" s="9">
        <v>149.0</v>
      </c>
      <c r="E150" s="9" t="s">
        <v>1857</v>
      </c>
      <c r="F150" s="9" t="s">
        <v>3</v>
      </c>
      <c r="H150" s="9" t="s">
        <v>1858</v>
      </c>
      <c r="I150" s="15" t="s">
        <v>1859</v>
      </c>
    </row>
    <row r="151" ht="15.75" customHeight="1">
      <c r="A151" s="9">
        <v>150.0</v>
      </c>
      <c r="E151" s="9" t="s">
        <v>1857</v>
      </c>
      <c r="F151" s="9" t="s">
        <v>3</v>
      </c>
      <c r="H151" s="9" t="s">
        <v>1858</v>
      </c>
      <c r="I151" s="15" t="s">
        <v>1859</v>
      </c>
    </row>
    <row r="152" ht="15.75" customHeight="1">
      <c r="A152" s="9">
        <v>151.0</v>
      </c>
      <c r="E152" s="9" t="s">
        <v>1857</v>
      </c>
      <c r="F152" s="9" t="s">
        <v>3</v>
      </c>
      <c r="H152" s="9" t="s">
        <v>1858</v>
      </c>
      <c r="I152" s="15" t="s">
        <v>1859</v>
      </c>
    </row>
    <row r="153" ht="15.75" customHeight="1">
      <c r="A153" s="9">
        <v>152.0</v>
      </c>
      <c r="E153" s="9" t="s">
        <v>1857</v>
      </c>
      <c r="F153" s="9" t="s">
        <v>3</v>
      </c>
      <c r="H153" s="9" t="s">
        <v>1858</v>
      </c>
      <c r="I153" s="15" t="s">
        <v>1859</v>
      </c>
    </row>
    <row r="154" ht="15.75" customHeight="1">
      <c r="A154" s="9">
        <v>153.0</v>
      </c>
      <c r="E154" s="9" t="s">
        <v>1857</v>
      </c>
      <c r="F154" s="9" t="s">
        <v>3</v>
      </c>
      <c r="H154" s="9" t="s">
        <v>1858</v>
      </c>
      <c r="I154" s="15" t="s">
        <v>1859</v>
      </c>
    </row>
    <row r="155" ht="15.75" customHeight="1">
      <c r="A155" s="9">
        <v>154.0</v>
      </c>
      <c r="E155" s="9" t="s">
        <v>1857</v>
      </c>
      <c r="F155" s="9" t="s">
        <v>3</v>
      </c>
      <c r="H155" s="9" t="s">
        <v>1858</v>
      </c>
      <c r="I155" s="15" t="s">
        <v>1859</v>
      </c>
    </row>
    <row r="156" ht="15.75" customHeight="1">
      <c r="A156" s="9">
        <v>155.0</v>
      </c>
      <c r="E156" s="9" t="s">
        <v>1857</v>
      </c>
      <c r="F156" s="9" t="s">
        <v>3</v>
      </c>
      <c r="H156" s="9" t="s">
        <v>1858</v>
      </c>
      <c r="I156" s="15" t="s">
        <v>1859</v>
      </c>
    </row>
    <row r="157" ht="15.75" customHeight="1">
      <c r="A157" s="9">
        <v>156.0</v>
      </c>
      <c r="E157" s="9" t="s">
        <v>1857</v>
      </c>
      <c r="F157" s="9" t="s">
        <v>3</v>
      </c>
      <c r="H157" s="9" t="s">
        <v>1858</v>
      </c>
      <c r="I157" s="15" t="s">
        <v>1859</v>
      </c>
    </row>
    <row r="158" ht="15.75" customHeight="1">
      <c r="A158" s="9">
        <v>157.0</v>
      </c>
      <c r="E158" s="9" t="s">
        <v>1857</v>
      </c>
      <c r="F158" s="9" t="s">
        <v>3</v>
      </c>
      <c r="H158" s="9" t="s">
        <v>1858</v>
      </c>
      <c r="I158" s="15" t="s">
        <v>1859</v>
      </c>
    </row>
    <row r="159" ht="15.75" customHeight="1">
      <c r="A159" s="9">
        <v>158.0</v>
      </c>
      <c r="E159" s="9" t="s">
        <v>1857</v>
      </c>
      <c r="F159" s="9" t="s">
        <v>3</v>
      </c>
      <c r="H159" s="9" t="s">
        <v>1858</v>
      </c>
      <c r="I159" s="15" t="s">
        <v>1859</v>
      </c>
    </row>
    <row r="160" ht="15.75" customHeight="1">
      <c r="A160" s="9">
        <v>159.0</v>
      </c>
      <c r="E160" s="9" t="s">
        <v>1857</v>
      </c>
      <c r="F160" s="9" t="s">
        <v>3</v>
      </c>
      <c r="H160" s="9" t="s">
        <v>1858</v>
      </c>
      <c r="I160" s="15" t="s">
        <v>1859</v>
      </c>
    </row>
    <row r="161" ht="15.75" customHeight="1">
      <c r="A161" s="9">
        <v>160.0</v>
      </c>
      <c r="E161" s="9" t="s">
        <v>1857</v>
      </c>
      <c r="F161" s="9" t="s">
        <v>3</v>
      </c>
      <c r="H161" s="9" t="s">
        <v>1858</v>
      </c>
      <c r="I161" s="15" t="s">
        <v>1859</v>
      </c>
    </row>
    <row r="162" ht="15.75" customHeight="1">
      <c r="A162" s="9">
        <v>161.0</v>
      </c>
      <c r="E162" s="9" t="s">
        <v>1857</v>
      </c>
      <c r="F162" s="9" t="s">
        <v>3</v>
      </c>
      <c r="H162" s="9" t="s">
        <v>1858</v>
      </c>
      <c r="I162" s="15" t="s">
        <v>1859</v>
      </c>
    </row>
    <row r="163" ht="15.75" customHeight="1">
      <c r="A163" s="9">
        <v>162.0</v>
      </c>
      <c r="E163" s="9" t="s">
        <v>1857</v>
      </c>
      <c r="F163" s="9" t="s">
        <v>3</v>
      </c>
      <c r="H163" s="9" t="s">
        <v>1858</v>
      </c>
      <c r="I163" s="15" t="s">
        <v>1859</v>
      </c>
    </row>
    <row r="164" ht="15.75" customHeight="1">
      <c r="A164" s="9">
        <v>163.0</v>
      </c>
      <c r="E164" s="9" t="s">
        <v>1857</v>
      </c>
      <c r="F164" s="9" t="s">
        <v>3</v>
      </c>
      <c r="H164" s="9" t="s">
        <v>1858</v>
      </c>
      <c r="I164" s="15" t="s">
        <v>1859</v>
      </c>
    </row>
    <row r="165" ht="15.75" customHeight="1">
      <c r="A165" s="9">
        <v>164.0</v>
      </c>
      <c r="E165" s="9" t="s">
        <v>1857</v>
      </c>
      <c r="F165" s="9" t="s">
        <v>3</v>
      </c>
      <c r="H165" s="9" t="s">
        <v>1858</v>
      </c>
      <c r="I165" s="15" t="s">
        <v>1859</v>
      </c>
    </row>
    <row r="166" ht="15.75" customHeight="1">
      <c r="A166" s="9">
        <v>165.0</v>
      </c>
      <c r="E166" s="9" t="s">
        <v>1857</v>
      </c>
      <c r="F166" s="9" t="s">
        <v>3</v>
      </c>
      <c r="H166" s="9" t="s">
        <v>1858</v>
      </c>
      <c r="I166" s="15" t="s">
        <v>1859</v>
      </c>
    </row>
    <row r="167" ht="15.75" customHeight="1">
      <c r="A167" s="9">
        <v>166.0</v>
      </c>
      <c r="E167" s="9" t="s">
        <v>1857</v>
      </c>
      <c r="F167" s="9" t="s">
        <v>3</v>
      </c>
      <c r="H167" s="9" t="s">
        <v>1858</v>
      </c>
      <c r="I167" s="15" t="s">
        <v>1859</v>
      </c>
    </row>
    <row r="168" ht="15.75" customHeight="1">
      <c r="A168" s="9">
        <v>167.0</v>
      </c>
      <c r="E168" s="9" t="s">
        <v>1857</v>
      </c>
      <c r="F168" s="9" t="s">
        <v>3</v>
      </c>
      <c r="H168" s="9" t="s">
        <v>1858</v>
      </c>
      <c r="I168" s="15" t="s">
        <v>1859</v>
      </c>
    </row>
    <row r="169" ht="15.75" customHeight="1">
      <c r="A169" s="9">
        <v>168.0</v>
      </c>
      <c r="E169" s="9" t="s">
        <v>1857</v>
      </c>
      <c r="F169" s="9" t="s">
        <v>3</v>
      </c>
      <c r="H169" s="9" t="s">
        <v>1858</v>
      </c>
      <c r="I169" s="15" t="s">
        <v>1859</v>
      </c>
    </row>
    <row r="170" ht="15.75" customHeight="1">
      <c r="A170" s="9">
        <v>169.0</v>
      </c>
      <c r="E170" s="9" t="s">
        <v>1857</v>
      </c>
      <c r="F170" s="9" t="s">
        <v>3</v>
      </c>
      <c r="H170" s="9" t="s">
        <v>1858</v>
      </c>
      <c r="I170" s="15" t="s">
        <v>1859</v>
      </c>
    </row>
    <row r="171" ht="15.75" customHeight="1">
      <c r="A171" s="9">
        <v>170.0</v>
      </c>
      <c r="E171" s="9" t="s">
        <v>1857</v>
      </c>
      <c r="F171" s="9" t="s">
        <v>3</v>
      </c>
      <c r="H171" s="9" t="s">
        <v>1858</v>
      </c>
      <c r="I171" s="15" t="s">
        <v>1859</v>
      </c>
    </row>
    <row r="172" ht="15.75" customHeight="1">
      <c r="A172" s="9">
        <v>171.0</v>
      </c>
      <c r="E172" s="9" t="s">
        <v>1857</v>
      </c>
      <c r="F172" s="9" t="s">
        <v>3</v>
      </c>
      <c r="H172" s="9" t="s">
        <v>1858</v>
      </c>
      <c r="I172" s="15" t="s">
        <v>1859</v>
      </c>
    </row>
    <row r="173" ht="15.75" customHeight="1">
      <c r="A173" s="9">
        <v>172.0</v>
      </c>
      <c r="E173" s="9" t="s">
        <v>1857</v>
      </c>
      <c r="F173" s="9" t="s">
        <v>3</v>
      </c>
      <c r="H173" s="9" t="s">
        <v>1858</v>
      </c>
      <c r="I173" s="15" t="s">
        <v>1859</v>
      </c>
    </row>
    <row r="174" ht="15.75" customHeight="1">
      <c r="A174" s="9">
        <v>173.0</v>
      </c>
      <c r="E174" s="9" t="s">
        <v>1857</v>
      </c>
      <c r="F174" s="9" t="s">
        <v>3</v>
      </c>
      <c r="H174" s="9" t="s">
        <v>1858</v>
      </c>
      <c r="I174" s="15" t="s">
        <v>1859</v>
      </c>
    </row>
    <row r="175" ht="15.75" customHeight="1">
      <c r="A175" s="9">
        <v>174.0</v>
      </c>
      <c r="E175" s="9" t="s">
        <v>1857</v>
      </c>
      <c r="F175" s="9" t="s">
        <v>3</v>
      </c>
      <c r="H175" s="9" t="s">
        <v>1858</v>
      </c>
      <c r="I175" s="15" t="s">
        <v>1859</v>
      </c>
    </row>
    <row r="176" ht="15.75" customHeight="1">
      <c r="A176" s="9">
        <v>175.0</v>
      </c>
      <c r="E176" s="9" t="s">
        <v>1857</v>
      </c>
      <c r="F176" s="9" t="s">
        <v>3</v>
      </c>
      <c r="H176" s="9" t="s">
        <v>1858</v>
      </c>
      <c r="I176" s="15" t="s">
        <v>1859</v>
      </c>
    </row>
    <row r="177" ht="15.75" customHeight="1">
      <c r="A177" s="9">
        <v>176.0</v>
      </c>
      <c r="E177" s="9" t="s">
        <v>1857</v>
      </c>
      <c r="F177" s="9" t="s">
        <v>3</v>
      </c>
      <c r="H177" s="9" t="s">
        <v>1858</v>
      </c>
      <c r="I177" s="15" t="s">
        <v>1859</v>
      </c>
    </row>
    <row r="178" ht="15.75" customHeight="1">
      <c r="A178" s="9">
        <v>177.0</v>
      </c>
      <c r="E178" s="9" t="s">
        <v>1857</v>
      </c>
      <c r="F178" s="9" t="s">
        <v>3</v>
      </c>
      <c r="H178" s="9" t="s">
        <v>1858</v>
      </c>
      <c r="I178" s="15" t="s">
        <v>1859</v>
      </c>
    </row>
    <row r="179" ht="15.75" customHeight="1">
      <c r="A179" s="9">
        <v>178.0</v>
      </c>
      <c r="E179" s="9" t="s">
        <v>1857</v>
      </c>
      <c r="F179" s="9" t="s">
        <v>3</v>
      </c>
      <c r="H179" s="9" t="s">
        <v>1858</v>
      </c>
      <c r="I179" s="15" t="s">
        <v>1859</v>
      </c>
    </row>
    <row r="180" ht="15.75" customHeight="1">
      <c r="A180" s="9">
        <v>179.0</v>
      </c>
      <c r="E180" s="9" t="s">
        <v>1857</v>
      </c>
      <c r="F180" s="9" t="s">
        <v>3</v>
      </c>
      <c r="H180" s="9" t="s">
        <v>1858</v>
      </c>
      <c r="I180" s="15" t="s">
        <v>1859</v>
      </c>
    </row>
    <row r="181" ht="15.75" customHeight="1">
      <c r="A181" s="9">
        <v>180.0</v>
      </c>
      <c r="E181" s="9" t="s">
        <v>1857</v>
      </c>
      <c r="F181" s="9" t="s">
        <v>3</v>
      </c>
      <c r="H181" s="9" t="s">
        <v>1858</v>
      </c>
      <c r="I181" s="15" t="s">
        <v>1859</v>
      </c>
    </row>
    <row r="182" ht="15.75" customHeight="1">
      <c r="A182" s="9">
        <v>181.0</v>
      </c>
      <c r="E182" s="9" t="s">
        <v>1857</v>
      </c>
      <c r="F182" s="9" t="s">
        <v>3</v>
      </c>
      <c r="H182" s="9" t="s">
        <v>1858</v>
      </c>
      <c r="I182" s="15" t="s">
        <v>1859</v>
      </c>
    </row>
    <row r="183" ht="15.75" customHeight="1">
      <c r="A183" s="9">
        <v>182.0</v>
      </c>
      <c r="E183" s="9" t="s">
        <v>1857</v>
      </c>
      <c r="F183" s="9" t="s">
        <v>3</v>
      </c>
      <c r="H183" s="9" t="s">
        <v>1858</v>
      </c>
      <c r="I183" s="15" t="s">
        <v>1859</v>
      </c>
    </row>
    <row r="184" ht="15.75" customHeight="1">
      <c r="A184" s="9">
        <v>183.0</v>
      </c>
      <c r="E184" s="9" t="s">
        <v>1857</v>
      </c>
      <c r="F184" s="9" t="s">
        <v>3</v>
      </c>
      <c r="H184" s="9" t="s">
        <v>1858</v>
      </c>
      <c r="I184" s="15" t="s">
        <v>1859</v>
      </c>
    </row>
    <row r="185" ht="15.75" customHeight="1">
      <c r="A185" s="9">
        <v>184.0</v>
      </c>
      <c r="E185" s="9" t="s">
        <v>1857</v>
      </c>
      <c r="F185" s="9" t="s">
        <v>3</v>
      </c>
      <c r="H185" s="9" t="s">
        <v>1858</v>
      </c>
      <c r="I185" s="15" t="s">
        <v>1859</v>
      </c>
    </row>
    <row r="186" ht="15.75" customHeight="1">
      <c r="A186" s="9">
        <v>185.0</v>
      </c>
      <c r="E186" s="9" t="s">
        <v>1857</v>
      </c>
      <c r="F186" s="9" t="s">
        <v>3</v>
      </c>
      <c r="H186" s="9" t="s">
        <v>1858</v>
      </c>
      <c r="I186" s="15" t="s">
        <v>1859</v>
      </c>
    </row>
    <row r="187" ht="15.75" customHeight="1">
      <c r="A187" s="9">
        <v>186.0</v>
      </c>
      <c r="E187" s="9" t="s">
        <v>1857</v>
      </c>
      <c r="F187" s="9" t="s">
        <v>3</v>
      </c>
      <c r="H187" s="9" t="s">
        <v>1858</v>
      </c>
      <c r="I187" s="15" t="s">
        <v>1859</v>
      </c>
    </row>
    <row r="188" ht="15.75" customHeight="1">
      <c r="A188" s="9">
        <v>187.0</v>
      </c>
      <c r="E188" s="9" t="s">
        <v>1857</v>
      </c>
      <c r="F188" s="9" t="s">
        <v>3</v>
      </c>
      <c r="H188" s="9" t="s">
        <v>1858</v>
      </c>
      <c r="I188" s="15" t="s">
        <v>1859</v>
      </c>
    </row>
    <row r="189" ht="15.75" customHeight="1">
      <c r="A189" s="9">
        <v>188.0</v>
      </c>
      <c r="E189" s="9" t="s">
        <v>1857</v>
      </c>
      <c r="F189" s="9" t="s">
        <v>3</v>
      </c>
      <c r="H189" s="9" t="s">
        <v>1858</v>
      </c>
      <c r="I189" s="15" t="s">
        <v>1859</v>
      </c>
    </row>
    <row r="190" ht="15.75" customHeight="1">
      <c r="A190" s="9">
        <v>189.0</v>
      </c>
      <c r="E190" s="9" t="s">
        <v>1857</v>
      </c>
      <c r="F190" s="9" t="s">
        <v>3</v>
      </c>
      <c r="H190" s="9" t="s">
        <v>1858</v>
      </c>
      <c r="I190" s="15" t="s">
        <v>1859</v>
      </c>
    </row>
    <row r="191" ht="15.75" customHeight="1">
      <c r="A191" s="9">
        <v>190.0</v>
      </c>
      <c r="E191" s="9" t="s">
        <v>1857</v>
      </c>
      <c r="F191" s="9" t="s">
        <v>3</v>
      </c>
      <c r="H191" s="9" t="s">
        <v>1858</v>
      </c>
      <c r="I191" s="15" t="s">
        <v>1859</v>
      </c>
    </row>
    <row r="192" ht="15.75" customHeight="1">
      <c r="A192" s="9">
        <v>191.0</v>
      </c>
      <c r="E192" s="9" t="s">
        <v>1857</v>
      </c>
      <c r="F192" s="9" t="s">
        <v>3</v>
      </c>
      <c r="H192" s="9" t="s">
        <v>1858</v>
      </c>
      <c r="I192" s="15" t="s">
        <v>1859</v>
      </c>
    </row>
    <row r="193" ht="15.75" customHeight="1">
      <c r="A193" s="9">
        <v>192.0</v>
      </c>
      <c r="E193" s="9" t="s">
        <v>1857</v>
      </c>
      <c r="F193" s="9" t="s">
        <v>4</v>
      </c>
      <c r="H193" s="9" t="s">
        <v>1858</v>
      </c>
      <c r="I193" s="15" t="s">
        <v>1859</v>
      </c>
    </row>
    <row r="194" ht="15.75" customHeight="1">
      <c r="A194" s="9">
        <v>193.0</v>
      </c>
      <c r="E194" s="9" t="s">
        <v>1857</v>
      </c>
      <c r="F194" s="9" t="s">
        <v>4</v>
      </c>
      <c r="H194" s="9" t="s">
        <v>1858</v>
      </c>
      <c r="I194" s="15" t="s">
        <v>1859</v>
      </c>
    </row>
    <row r="195" ht="15.75" customHeight="1">
      <c r="A195" s="9">
        <v>194.0</v>
      </c>
      <c r="E195" s="9" t="s">
        <v>1857</v>
      </c>
      <c r="F195" s="9" t="s">
        <v>4</v>
      </c>
      <c r="H195" s="9" t="s">
        <v>1858</v>
      </c>
      <c r="I195" s="15" t="s">
        <v>1859</v>
      </c>
    </row>
    <row r="196" ht="15.75" customHeight="1">
      <c r="A196" s="9">
        <v>195.0</v>
      </c>
      <c r="E196" s="9" t="s">
        <v>1857</v>
      </c>
      <c r="F196" s="9" t="s">
        <v>4</v>
      </c>
      <c r="H196" s="9" t="s">
        <v>1858</v>
      </c>
      <c r="I196" s="15" t="s">
        <v>1859</v>
      </c>
    </row>
    <row r="197" ht="15.75" customHeight="1">
      <c r="A197" s="9">
        <v>196.0</v>
      </c>
      <c r="E197" s="9" t="s">
        <v>1857</v>
      </c>
      <c r="F197" s="9" t="s">
        <v>4</v>
      </c>
      <c r="H197" s="9" t="s">
        <v>1858</v>
      </c>
      <c r="I197" s="15" t="s">
        <v>1859</v>
      </c>
    </row>
    <row r="198" ht="15.75" customHeight="1">
      <c r="A198" s="9">
        <v>197.0</v>
      </c>
      <c r="E198" s="9" t="s">
        <v>1860</v>
      </c>
      <c r="F198" s="9" t="s">
        <v>3</v>
      </c>
      <c r="H198" s="9" t="s">
        <v>1858</v>
      </c>
      <c r="I198" s="15" t="s">
        <v>1859</v>
      </c>
    </row>
    <row r="199" ht="15.75" customHeight="1">
      <c r="A199" s="9">
        <v>198.0</v>
      </c>
      <c r="E199" s="9" t="s">
        <v>1860</v>
      </c>
      <c r="F199" s="9" t="s">
        <v>3</v>
      </c>
      <c r="H199" s="9" t="s">
        <v>1858</v>
      </c>
      <c r="I199" s="15" t="s">
        <v>1859</v>
      </c>
    </row>
    <row r="200" ht="15.75" customHeight="1">
      <c r="A200" s="9">
        <v>199.0</v>
      </c>
      <c r="E200" s="9" t="s">
        <v>1860</v>
      </c>
      <c r="F200" s="9" t="s">
        <v>3</v>
      </c>
      <c r="H200" s="9" t="s">
        <v>1858</v>
      </c>
      <c r="I200" s="15" t="s">
        <v>1859</v>
      </c>
    </row>
    <row r="201" ht="15.75" customHeight="1">
      <c r="A201" s="9">
        <v>200.0</v>
      </c>
      <c r="E201" s="9" t="s">
        <v>1860</v>
      </c>
      <c r="F201" s="9" t="s">
        <v>3</v>
      </c>
      <c r="H201" s="9" t="s">
        <v>1858</v>
      </c>
      <c r="I201" s="15" t="s">
        <v>1859</v>
      </c>
    </row>
    <row r="202" ht="15.75" customHeight="1">
      <c r="A202" s="9">
        <v>201.0</v>
      </c>
      <c r="E202" s="9" t="s">
        <v>1860</v>
      </c>
      <c r="F202" s="9" t="s">
        <v>3</v>
      </c>
      <c r="H202" s="9" t="s">
        <v>1858</v>
      </c>
      <c r="I202" s="15" t="s">
        <v>1859</v>
      </c>
    </row>
    <row r="203" ht="15.75" customHeight="1">
      <c r="A203" s="9">
        <v>202.0</v>
      </c>
      <c r="E203" s="9" t="s">
        <v>1860</v>
      </c>
      <c r="F203" s="9" t="s">
        <v>3</v>
      </c>
      <c r="H203" s="9" t="s">
        <v>1858</v>
      </c>
      <c r="I203" s="15" t="s">
        <v>1859</v>
      </c>
    </row>
    <row r="204" ht="15.75" customHeight="1">
      <c r="A204" s="9">
        <v>203.0</v>
      </c>
      <c r="E204" s="9" t="s">
        <v>1860</v>
      </c>
      <c r="F204" s="9" t="s">
        <v>3</v>
      </c>
      <c r="H204" s="9" t="s">
        <v>1858</v>
      </c>
      <c r="I204" s="15" t="s">
        <v>1859</v>
      </c>
    </row>
    <row r="205" ht="15.75" customHeight="1">
      <c r="A205" s="9">
        <v>204.0</v>
      </c>
      <c r="E205" s="9" t="s">
        <v>1860</v>
      </c>
      <c r="F205" s="9" t="s">
        <v>3</v>
      </c>
      <c r="H205" s="9" t="s">
        <v>1858</v>
      </c>
      <c r="I205" s="15" t="s">
        <v>1859</v>
      </c>
    </row>
    <row r="206" ht="15.75" customHeight="1">
      <c r="A206" s="9">
        <v>205.0</v>
      </c>
      <c r="E206" s="9" t="s">
        <v>1860</v>
      </c>
      <c r="F206" s="9" t="s">
        <v>3</v>
      </c>
      <c r="H206" s="9" t="s">
        <v>1858</v>
      </c>
      <c r="I206" s="15" t="s">
        <v>1859</v>
      </c>
    </row>
    <row r="207" ht="15.75" customHeight="1">
      <c r="A207" s="9">
        <v>206.0</v>
      </c>
      <c r="E207" s="9" t="s">
        <v>1860</v>
      </c>
      <c r="F207" s="9" t="s">
        <v>3</v>
      </c>
      <c r="H207" s="9" t="s">
        <v>1858</v>
      </c>
      <c r="I207" s="15" t="s">
        <v>1859</v>
      </c>
    </row>
    <row r="208" ht="15.75" customHeight="1">
      <c r="A208" s="9">
        <v>207.0</v>
      </c>
      <c r="E208" s="9" t="s">
        <v>1860</v>
      </c>
      <c r="F208" s="9" t="s">
        <v>3</v>
      </c>
      <c r="H208" s="9" t="s">
        <v>1858</v>
      </c>
      <c r="I208" s="15" t="s">
        <v>1859</v>
      </c>
    </row>
    <row r="209" ht="15.75" customHeight="1">
      <c r="A209" s="9">
        <v>208.0</v>
      </c>
      <c r="E209" s="9" t="s">
        <v>1860</v>
      </c>
      <c r="F209" s="9" t="s">
        <v>3</v>
      </c>
      <c r="H209" s="9" t="s">
        <v>1858</v>
      </c>
      <c r="I209" s="15" t="s">
        <v>1859</v>
      </c>
    </row>
    <row r="210" ht="15.75" customHeight="1">
      <c r="A210" s="9">
        <v>209.0</v>
      </c>
      <c r="E210" s="9" t="s">
        <v>1860</v>
      </c>
      <c r="F210" s="9" t="s">
        <v>3</v>
      </c>
      <c r="H210" s="9" t="s">
        <v>1858</v>
      </c>
      <c r="I210" s="15" t="s">
        <v>1859</v>
      </c>
    </row>
    <row r="211" ht="15.75" customHeight="1">
      <c r="A211" s="9">
        <v>210.0</v>
      </c>
      <c r="E211" s="9" t="s">
        <v>1860</v>
      </c>
      <c r="F211" s="9" t="s">
        <v>3</v>
      </c>
      <c r="H211" s="9" t="s">
        <v>1858</v>
      </c>
      <c r="I211" s="15" t="s">
        <v>1859</v>
      </c>
    </row>
    <row r="212" ht="15.75" customHeight="1">
      <c r="A212" s="9">
        <v>211.0</v>
      </c>
      <c r="E212" s="9" t="s">
        <v>1860</v>
      </c>
      <c r="F212" s="9" t="s">
        <v>3</v>
      </c>
      <c r="H212" s="9" t="s">
        <v>1858</v>
      </c>
      <c r="I212" s="15" t="s">
        <v>1859</v>
      </c>
    </row>
    <row r="213" ht="15.75" customHeight="1">
      <c r="A213" s="9">
        <v>212.0</v>
      </c>
      <c r="E213" s="9" t="s">
        <v>1860</v>
      </c>
      <c r="F213" s="9" t="s">
        <v>3</v>
      </c>
      <c r="H213" s="9" t="s">
        <v>1858</v>
      </c>
      <c r="I213" s="15" t="s">
        <v>1859</v>
      </c>
    </row>
    <row r="214" ht="15.75" customHeight="1">
      <c r="A214" s="9">
        <v>213.0</v>
      </c>
      <c r="E214" s="9" t="s">
        <v>1860</v>
      </c>
      <c r="F214" s="9" t="s">
        <v>3</v>
      </c>
      <c r="H214" s="9" t="s">
        <v>1858</v>
      </c>
      <c r="I214" s="15" t="s">
        <v>1859</v>
      </c>
    </row>
    <row r="215" ht="15.75" customHeight="1">
      <c r="A215" s="9">
        <v>214.0</v>
      </c>
      <c r="E215" s="9" t="s">
        <v>1860</v>
      </c>
      <c r="F215" s="9" t="s">
        <v>3</v>
      </c>
      <c r="H215" s="9" t="s">
        <v>1858</v>
      </c>
      <c r="I215" s="15" t="s">
        <v>1859</v>
      </c>
    </row>
    <row r="216" ht="15.75" customHeight="1">
      <c r="A216" s="9">
        <v>215.0</v>
      </c>
      <c r="E216" s="9" t="s">
        <v>1860</v>
      </c>
      <c r="F216" s="9" t="s">
        <v>3</v>
      </c>
      <c r="H216" s="9" t="s">
        <v>1858</v>
      </c>
      <c r="I216" s="15" t="s">
        <v>1859</v>
      </c>
    </row>
    <row r="217" ht="15.75" customHeight="1">
      <c r="A217" s="9">
        <v>216.0</v>
      </c>
      <c r="E217" s="9" t="s">
        <v>1860</v>
      </c>
      <c r="F217" s="9" t="s">
        <v>3</v>
      </c>
      <c r="H217" s="9" t="s">
        <v>1858</v>
      </c>
      <c r="I217" s="15" t="s">
        <v>1859</v>
      </c>
    </row>
    <row r="218" ht="15.75" customHeight="1">
      <c r="A218" s="9">
        <v>217.0</v>
      </c>
      <c r="E218" s="9" t="s">
        <v>1860</v>
      </c>
      <c r="F218" s="9" t="s">
        <v>3</v>
      </c>
      <c r="H218" s="9" t="s">
        <v>1858</v>
      </c>
      <c r="I218" s="15" t="s">
        <v>1859</v>
      </c>
    </row>
    <row r="219" ht="15.75" customHeight="1">
      <c r="A219" s="9">
        <v>218.0</v>
      </c>
      <c r="E219" s="9" t="s">
        <v>1860</v>
      </c>
      <c r="F219" s="9" t="s">
        <v>3</v>
      </c>
      <c r="H219" s="9" t="s">
        <v>1858</v>
      </c>
      <c r="I219" s="15" t="s">
        <v>1859</v>
      </c>
    </row>
    <row r="220" ht="15.75" customHeight="1">
      <c r="A220" s="9">
        <v>219.0</v>
      </c>
      <c r="E220" s="9" t="s">
        <v>1860</v>
      </c>
      <c r="F220" s="9" t="s">
        <v>3</v>
      </c>
      <c r="H220" s="9" t="s">
        <v>1858</v>
      </c>
      <c r="I220" s="15" t="s">
        <v>1859</v>
      </c>
    </row>
    <row r="221" ht="15.75" customHeight="1">
      <c r="A221" s="9">
        <v>220.0</v>
      </c>
      <c r="E221" s="9" t="s">
        <v>1860</v>
      </c>
      <c r="F221" s="9" t="s">
        <v>3</v>
      </c>
      <c r="H221" s="9" t="s">
        <v>1858</v>
      </c>
      <c r="I221" s="15" t="s">
        <v>1859</v>
      </c>
    </row>
    <row r="222" ht="15.75" customHeight="1">
      <c r="A222" s="9">
        <v>221.0</v>
      </c>
      <c r="E222" s="9" t="s">
        <v>1860</v>
      </c>
      <c r="F222" s="9" t="s">
        <v>3</v>
      </c>
      <c r="H222" s="9" t="s">
        <v>1858</v>
      </c>
      <c r="I222" s="15" t="s">
        <v>1859</v>
      </c>
    </row>
    <row r="223" ht="15.75" customHeight="1">
      <c r="A223" s="9">
        <v>222.0</v>
      </c>
      <c r="E223" s="9" t="s">
        <v>1860</v>
      </c>
      <c r="F223" s="9" t="s">
        <v>3</v>
      </c>
      <c r="H223" s="9" t="s">
        <v>1858</v>
      </c>
      <c r="I223" s="15" t="s">
        <v>1859</v>
      </c>
    </row>
    <row r="224" ht="15.75" customHeight="1">
      <c r="A224" s="9">
        <v>223.0</v>
      </c>
      <c r="E224" s="9" t="s">
        <v>1860</v>
      </c>
      <c r="F224" s="9" t="s">
        <v>3</v>
      </c>
      <c r="H224" s="9" t="s">
        <v>1858</v>
      </c>
      <c r="I224" s="15" t="s">
        <v>1859</v>
      </c>
    </row>
    <row r="225" ht="15.75" customHeight="1">
      <c r="A225" s="9">
        <v>224.0</v>
      </c>
      <c r="E225" s="9" t="s">
        <v>1860</v>
      </c>
      <c r="F225" s="9" t="s">
        <v>3</v>
      </c>
      <c r="H225" s="9" t="s">
        <v>1858</v>
      </c>
      <c r="I225" s="15" t="s">
        <v>1859</v>
      </c>
    </row>
    <row r="226" ht="15.75" customHeight="1">
      <c r="A226" s="9">
        <v>225.0</v>
      </c>
      <c r="E226" s="9" t="s">
        <v>1860</v>
      </c>
      <c r="F226" s="9" t="s">
        <v>3</v>
      </c>
      <c r="H226" s="9" t="s">
        <v>1858</v>
      </c>
      <c r="I226" s="15" t="s">
        <v>1859</v>
      </c>
    </row>
    <row r="227" ht="15.75" customHeight="1">
      <c r="A227" s="9">
        <v>226.0</v>
      </c>
      <c r="E227" s="9" t="s">
        <v>1860</v>
      </c>
      <c r="F227" s="9" t="s">
        <v>3</v>
      </c>
      <c r="H227" s="9" t="s">
        <v>1858</v>
      </c>
      <c r="I227" s="15" t="s">
        <v>1859</v>
      </c>
    </row>
    <row r="228" ht="15.75" customHeight="1">
      <c r="A228" s="9">
        <v>227.0</v>
      </c>
      <c r="E228" s="9" t="s">
        <v>1860</v>
      </c>
      <c r="F228" s="9" t="s">
        <v>3</v>
      </c>
      <c r="H228" s="9" t="s">
        <v>1858</v>
      </c>
      <c r="I228" s="15" t="s">
        <v>1859</v>
      </c>
    </row>
    <row r="229" ht="15.75" customHeight="1">
      <c r="A229" s="9">
        <v>228.0</v>
      </c>
      <c r="E229" s="9" t="s">
        <v>1860</v>
      </c>
      <c r="F229" s="9" t="s">
        <v>3</v>
      </c>
      <c r="H229" s="9" t="s">
        <v>1858</v>
      </c>
      <c r="I229" s="15" t="s">
        <v>1859</v>
      </c>
    </row>
    <row r="230" ht="15.75" customHeight="1">
      <c r="A230" s="9">
        <v>229.0</v>
      </c>
      <c r="E230" s="9" t="s">
        <v>1860</v>
      </c>
      <c r="F230" s="9" t="s">
        <v>3</v>
      </c>
      <c r="H230" s="9" t="s">
        <v>1858</v>
      </c>
      <c r="I230" s="15" t="s">
        <v>1859</v>
      </c>
    </row>
    <row r="231" ht="15.75" customHeight="1">
      <c r="A231" s="9">
        <v>230.0</v>
      </c>
      <c r="E231" s="9" t="s">
        <v>1860</v>
      </c>
      <c r="F231" s="9" t="s">
        <v>3</v>
      </c>
      <c r="H231" s="9" t="s">
        <v>1858</v>
      </c>
      <c r="I231" s="15" t="s">
        <v>1859</v>
      </c>
    </row>
    <row r="232" ht="15.75" customHeight="1">
      <c r="A232" s="9">
        <v>231.0</v>
      </c>
      <c r="E232" s="9" t="s">
        <v>1860</v>
      </c>
      <c r="F232" s="9" t="s">
        <v>3</v>
      </c>
      <c r="H232" s="9" t="s">
        <v>1858</v>
      </c>
      <c r="I232" s="15" t="s">
        <v>1859</v>
      </c>
    </row>
    <row r="233" ht="15.75" customHeight="1">
      <c r="A233" s="9">
        <v>232.0</v>
      </c>
      <c r="E233" s="9" t="s">
        <v>1860</v>
      </c>
      <c r="F233" s="9" t="s">
        <v>3</v>
      </c>
      <c r="H233" s="9" t="s">
        <v>1858</v>
      </c>
      <c r="I233" s="15" t="s">
        <v>1859</v>
      </c>
    </row>
    <row r="234" ht="15.75" customHeight="1">
      <c r="A234" s="9">
        <v>233.0</v>
      </c>
      <c r="E234" s="9" t="s">
        <v>1860</v>
      </c>
      <c r="F234" s="9" t="s">
        <v>3</v>
      </c>
      <c r="H234" s="9" t="s">
        <v>1858</v>
      </c>
      <c r="I234" s="15" t="s">
        <v>1859</v>
      </c>
    </row>
    <row r="235" ht="15.75" customHeight="1">
      <c r="A235" s="9">
        <v>234.0</v>
      </c>
      <c r="E235" s="9" t="s">
        <v>1860</v>
      </c>
      <c r="F235" s="9" t="s">
        <v>3</v>
      </c>
      <c r="H235" s="9" t="s">
        <v>1858</v>
      </c>
      <c r="I235" s="15" t="s">
        <v>1859</v>
      </c>
    </row>
    <row r="236" ht="15.75" customHeight="1">
      <c r="A236" s="9">
        <v>235.0</v>
      </c>
      <c r="E236" s="9" t="s">
        <v>1860</v>
      </c>
      <c r="F236" s="9" t="s">
        <v>3</v>
      </c>
      <c r="H236" s="9" t="s">
        <v>1858</v>
      </c>
      <c r="I236" s="15" t="s">
        <v>1859</v>
      </c>
    </row>
    <row r="237" ht="15.75" customHeight="1">
      <c r="A237" s="9">
        <v>236.0</v>
      </c>
      <c r="E237" s="9" t="s">
        <v>1860</v>
      </c>
      <c r="F237" s="9" t="s">
        <v>3</v>
      </c>
      <c r="H237" s="9" t="s">
        <v>1858</v>
      </c>
      <c r="I237" s="15" t="s">
        <v>1859</v>
      </c>
    </row>
    <row r="238" ht="15.75" customHeight="1">
      <c r="A238" s="9">
        <v>237.0</v>
      </c>
      <c r="E238" s="9" t="s">
        <v>1860</v>
      </c>
      <c r="F238" s="9" t="s">
        <v>3</v>
      </c>
      <c r="H238" s="9" t="s">
        <v>1858</v>
      </c>
      <c r="I238" s="15" t="s">
        <v>1859</v>
      </c>
    </row>
    <row r="239" ht="15.75" customHeight="1">
      <c r="A239" s="9">
        <v>238.0</v>
      </c>
      <c r="E239" s="9" t="s">
        <v>1860</v>
      </c>
      <c r="F239" s="9" t="s">
        <v>3</v>
      </c>
      <c r="H239" s="9" t="s">
        <v>1858</v>
      </c>
      <c r="I239" s="15" t="s">
        <v>1859</v>
      </c>
    </row>
    <row r="240" ht="15.75" customHeight="1">
      <c r="A240" s="9">
        <v>239.0</v>
      </c>
      <c r="E240" s="9" t="s">
        <v>1860</v>
      </c>
      <c r="F240" s="9" t="s">
        <v>3</v>
      </c>
      <c r="H240" s="9" t="s">
        <v>1858</v>
      </c>
      <c r="I240" s="15" t="s">
        <v>1859</v>
      </c>
    </row>
    <row r="241" ht="15.75" customHeight="1">
      <c r="A241" s="9">
        <v>240.0</v>
      </c>
      <c r="E241" s="9" t="s">
        <v>1860</v>
      </c>
      <c r="F241" s="9" t="s">
        <v>3</v>
      </c>
      <c r="H241" s="9" t="s">
        <v>1858</v>
      </c>
      <c r="I241" s="15" t="s">
        <v>1859</v>
      </c>
    </row>
    <row r="242" ht="15.75" customHeight="1">
      <c r="A242" s="9">
        <v>241.0</v>
      </c>
      <c r="E242" s="9" t="s">
        <v>1860</v>
      </c>
      <c r="F242" s="9" t="s">
        <v>3</v>
      </c>
      <c r="H242" s="9" t="s">
        <v>1858</v>
      </c>
      <c r="I242" s="15" t="s">
        <v>1859</v>
      </c>
    </row>
    <row r="243" ht="15.75" customHeight="1">
      <c r="A243" s="9">
        <v>242.0</v>
      </c>
      <c r="E243" s="9" t="s">
        <v>1860</v>
      </c>
      <c r="F243" s="9" t="s">
        <v>3</v>
      </c>
      <c r="H243" s="9" t="s">
        <v>1858</v>
      </c>
      <c r="I243" s="15" t="s">
        <v>1859</v>
      </c>
    </row>
    <row r="244" ht="15.75" customHeight="1">
      <c r="A244" s="9">
        <v>243.0</v>
      </c>
      <c r="E244" s="9" t="s">
        <v>1860</v>
      </c>
      <c r="F244" s="9" t="s">
        <v>3</v>
      </c>
      <c r="H244" s="9" t="s">
        <v>1858</v>
      </c>
      <c r="I244" s="15" t="s">
        <v>1859</v>
      </c>
    </row>
    <row r="245" ht="15.75" customHeight="1">
      <c r="A245" s="9">
        <v>244.0</v>
      </c>
      <c r="E245" s="9" t="s">
        <v>1860</v>
      </c>
      <c r="F245" s="9" t="s">
        <v>3</v>
      </c>
      <c r="H245" s="9" t="s">
        <v>1858</v>
      </c>
      <c r="I245" s="15" t="s">
        <v>1859</v>
      </c>
    </row>
    <row r="246" ht="15.75" customHeight="1">
      <c r="A246" s="9">
        <v>245.0</v>
      </c>
      <c r="E246" s="9" t="s">
        <v>1860</v>
      </c>
      <c r="F246" s="9" t="s">
        <v>3</v>
      </c>
      <c r="H246" s="9" t="s">
        <v>1858</v>
      </c>
      <c r="I246" s="15" t="s">
        <v>1859</v>
      </c>
    </row>
    <row r="247" ht="15.75" customHeight="1">
      <c r="A247" s="9">
        <v>246.0</v>
      </c>
      <c r="E247" s="9" t="s">
        <v>1860</v>
      </c>
      <c r="F247" s="9" t="s">
        <v>3</v>
      </c>
      <c r="H247" s="9" t="s">
        <v>1858</v>
      </c>
      <c r="I247" s="15" t="s">
        <v>1859</v>
      </c>
    </row>
    <row r="248" ht="15.75" customHeight="1">
      <c r="A248" s="9">
        <v>247.0</v>
      </c>
      <c r="E248" s="9" t="s">
        <v>1860</v>
      </c>
      <c r="F248" s="9" t="s">
        <v>3</v>
      </c>
      <c r="H248" s="9" t="s">
        <v>1858</v>
      </c>
      <c r="I248" s="15" t="s">
        <v>1859</v>
      </c>
    </row>
    <row r="249" ht="15.75" customHeight="1">
      <c r="A249" s="9">
        <v>248.0</v>
      </c>
      <c r="E249" s="9" t="s">
        <v>1860</v>
      </c>
      <c r="F249" s="9" t="s">
        <v>4</v>
      </c>
      <c r="H249" s="9" t="s">
        <v>1858</v>
      </c>
      <c r="I249" s="15" t="s">
        <v>1859</v>
      </c>
    </row>
    <row r="250" ht="15.75" customHeight="1">
      <c r="A250" s="9">
        <v>249.0</v>
      </c>
      <c r="E250" s="9" t="s">
        <v>1860</v>
      </c>
      <c r="F250" s="9" t="s">
        <v>4</v>
      </c>
      <c r="H250" s="9" t="s">
        <v>1858</v>
      </c>
      <c r="I250" s="15" t="s">
        <v>1859</v>
      </c>
    </row>
    <row r="251" ht="15.75" customHeight="1">
      <c r="A251" s="9">
        <v>250.0</v>
      </c>
      <c r="E251" s="9" t="s">
        <v>1860</v>
      </c>
      <c r="F251" s="9" t="s">
        <v>4</v>
      </c>
      <c r="H251" s="9" t="s">
        <v>1858</v>
      </c>
      <c r="I251" s="15" t="s">
        <v>1859</v>
      </c>
    </row>
    <row r="252" ht="15.75" customHeight="1">
      <c r="A252" s="9">
        <v>251.0</v>
      </c>
      <c r="E252" s="9" t="s">
        <v>1860</v>
      </c>
      <c r="F252" s="9" t="s">
        <v>4</v>
      </c>
      <c r="H252" s="9" t="s">
        <v>1858</v>
      </c>
      <c r="I252" s="15" t="s">
        <v>1859</v>
      </c>
    </row>
    <row r="253" ht="15.75" customHeight="1">
      <c r="A253" s="9">
        <v>252.0</v>
      </c>
      <c r="E253" s="9" t="s">
        <v>1860</v>
      </c>
      <c r="F253" s="9" t="s">
        <v>4</v>
      </c>
      <c r="H253" s="9" t="s">
        <v>1858</v>
      </c>
      <c r="I253" s="15" t="s">
        <v>1859</v>
      </c>
    </row>
    <row r="254" ht="15.75" customHeight="1">
      <c r="A254" s="9">
        <v>253.0</v>
      </c>
      <c r="E254" s="9" t="s">
        <v>1860</v>
      </c>
      <c r="F254" s="9" t="s">
        <v>4</v>
      </c>
      <c r="H254" s="9" t="s">
        <v>1858</v>
      </c>
      <c r="I254" s="15" t="s">
        <v>1859</v>
      </c>
    </row>
    <row r="255" ht="15.75" customHeight="1">
      <c r="A255" s="9">
        <v>254.0</v>
      </c>
      <c r="E255" s="9" t="s">
        <v>1861</v>
      </c>
      <c r="F255" s="9" t="s">
        <v>3</v>
      </c>
      <c r="H255" s="9" t="s">
        <v>1858</v>
      </c>
      <c r="I255" s="15" t="s">
        <v>1859</v>
      </c>
    </row>
    <row r="256" ht="15.75" customHeight="1">
      <c r="A256" s="9">
        <v>255.0</v>
      </c>
      <c r="E256" s="9" t="s">
        <v>1861</v>
      </c>
      <c r="F256" s="9" t="s">
        <v>3</v>
      </c>
      <c r="H256" s="9" t="s">
        <v>1858</v>
      </c>
      <c r="I256" s="15" t="s">
        <v>1859</v>
      </c>
    </row>
    <row r="257" ht="15.75" customHeight="1">
      <c r="A257" s="9">
        <v>256.0</v>
      </c>
      <c r="E257" s="9" t="s">
        <v>1861</v>
      </c>
      <c r="F257" s="9" t="s">
        <v>3</v>
      </c>
      <c r="H257" s="9" t="s">
        <v>1858</v>
      </c>
      <c r="I257" s="15" t="s">
        <v>1859</v>
      </c>
    </row>
    <row r="258" ht="15.75" customHeight="1">
      <c r="A258" s="9">
        <v>257.0</v>
      </c>
      <c r="E258" s="9" t="s">
        <v>1861</v>
      </c>
      <c r="F258" s="9" t="s">
        <v>3</v>
      </c>
      <c r="H258" s="9" t="s">
        <v>1858</v>
      </c>
      <c r="I258" s="15" t="s">
        <v>1859</v>
      </c>
    </row>
    <row r="259" ht="15.75" customHeight="1">
      <c r="A259" s="9">
        <v>258.0</v>
      </c>
      <c r="E259" s="9" t="s">
        <v>1861</v>
      </c>
      <c r="F259" s="9" t="s">
        <v>3</v>
      </c>
      <c r="H259" s="9" t="s">
        <v>1858</v>
      </c>
      <c r="I259" s="15" t="s">
        <v>1859</v>
      </c>
    </row>
    <row r="260" ht="15.75" customHeight="1">
      <c r="A260" s="9">
        <v>259.0</v>
      </c>
      <c r="E260" s="9" t="s">
        <v>1861</v>
      </c>
      <c r="F260" s="9" t="s">
        <v>3</v>
      </c>
      <c r="H260" s="9" t="s">
        <v>1858</v>
      </c>
      <c r="I260" s="15" t="s">
        <v>1859</v>
      </c>
    </row>
    <row r="261" ht="15.75" customHeight="1">
      <c r="A261" s="9">
        <v>260.0</v>
      </c>
      <c r="E261" s="9" t="s">
        <v>1861</v>
      </c>
      <c r="F261" s="9" t="s">
        <v>3</v>
      </c>
      <c r="H261" s="9" t="s">
        <v>1858</v>
      </c>
      <c r="I261" s="15" t="s">
        <v>1859</v>
      </c>
    </row>
    <row r="262" ht="15.75" customHeight="1">
      <c r="A262" s="9">
        <v>261.0</v>
      </c>
      <c r="E262" s="9" t="s">
        <v>1861</v>
      </c>
      <c r="F262" s="9" t="s">
        <v>3</v>
      </c>
      <c r="H262" s="9" t="s">
        <v>1858</v>
      </c>
      <c r="I262" s="15" t="s">
        <v>1859</v>
      </c>
    </row>
    <row r="263" ht="15.75" customHeight="1">
      <c r="A263" s="9">
        <v>262.0</v>
      </c>
      <c r="E263" s="9" t="s">
        <v>1861</v>
      </c>
      <c r="F263" s="9" t="s">
        <v>3</v>
      </c>
      <c r="H263" s="9" t="s">
        <v>1858</v>
      </c>
      <c r="I263" s="15" t="s">
        <v>1859</v>
      </c>
    </row>
    <row r="264" ht="15.75" customHeight="1">
      <c r="A264" s="9">
        <v>263.0</v>
      </c>
      <c r="E264" s="9" t="s">
        <v>1861</v>
      </c>
      <c r="F264" s="9" t="s">
        <v>3</v>
      </c>
      <c r="H264" s="9" t="s">
        <v>1858</v>
      </c>
      <c r="I264" s="15" t="s">
        <v>1859</v>
      </c>
    </row>
    <row r="265" ht="15.75" customHeight="1">
      <c r="A265" s="9">
        <v>264.0</v>
      </c>
      <c r="E265" s="9" t="s">
        <v>1861</v>
      </c>
      <c r="F265" s="9" t="s">
        <v>3</v>
      </c>
      <c r="H265" s="9" t="s">
        <v>1858</v>
      </c>
      <c r="I265" s="15" t="s">
        <v>1859</v>
      </c>
    </row>
    <row r="266" ht="15.75" customHeight="1">
      <c r="A266" s="9">
        <v>265.0</v>
      </c>
      <c r="E266" s="9" t="s">
        <v>1861</v>
      </c>
      <c r="F266" s="9" t="s">
        <v>3</v>
      </c>
      <c r="H266" s="9" t="s">
        <v>1858</v>
      </c>
      <c r="I266" s="15" t="s">
        <v>1859</v>
      </c>
    </row>
    <row r="267" ht="15.75" customHeight="1">
      <c r="A267" s="9">
        <v>266.0</v>
      </c>
      <c r="E267" s="9" t="s">
        <v>1861</v>
      </c>
      <c r="F267" s="9" t="s">
        <v>3</v>
      </c>
      <c r="H267" s="9" t="s">
        <v>1858</v>
      </c>
      <c r="I267" s="15" t="s">
        <v>1859</v>
      </c>
    </row>
    <row r="268" ht="15.75" customHeight="1">
      <c r="A268" s="9">
        <v>267.0</v>
      </c>
      <c r="E268" s="9" t="s">
        <v>1861</v>
      </c>
      <c r="F268" s="9" t="s">
        <v>3</v>
      </c>
      <c r="H268" s="9" t="s">
        <v>1858</v>
      </c>
      <c r="I268" s="15" t="s">
        <v>1859</v>
      </c>
    </row>
    <row r="269" ht="15.75" customHeight="1">
      <c r="A269" s="9">
        <v>268.0</v>
      </c>
      <c r="E269" s="9" t="s">
        <v>1861</v>
      </c>
      <c r="F269" s="9" t="s">
        <v>3</v>
      </c>
      <c r="H269" s="9" t="s">
        <v>1858</v>
      </c>
      <c r="I269" s="15" t="s">
        <v>1859</v>
      </c>
    </row>
    <row r="270" ht="15.75" customHeight="1">
      <c r="A270" s="9">
        <v>269.0</v>
      </c>
      <c r="E270" s="9" t="s">
        <v>1861</v>
      </c>
      <c r="F270" s="9" t="s">
        <v>3</v>
      </c>
      <c r="H270" s="9" t="s">
        <v>1858</v>
      </c>
      <c r="I270" s="15" t="s">
        <v>1859</v>
      </c>
    </row>
    <row r="271" ht="15.75" customHeight="1">
      <c r="A271" s="9">
        <v>270.0</v>
      </c>
      <c r="E271" s="9" t="s">
        <v>1861</v>
      </c>
      <c r="F271" s="9" t="s">
        <v>3</v>
      </c>
      <c r="H271" s="9" t="s">
        <v>1858</v>
      </c>
      <c r="I271" s="15" t="s">
        <v>1859</v>
      </c>
    </row>
    <row r="272" ht="15.75" customHeight="1">
      <c r="A272" s="9">
        <v>271.0</v>
      </c>
      <c r="E272" s="9" t="s">
        <v>1861</v>
      </c>
      <c r="F272" s="9" t="s">
        <v>3</v>
      </c>
      <c r="H272" s="9" t="s">
        <v>1858</v>
      </c>
      <c r="I272" s="15" t="s">
        <v>1859</v>
      </c>
    </row>
    <row r="273" ht="15.75" customHeight="1">
      <c r="A273" s="9">
        <v>272.0</v>
      </c>
      <c r="E273" s="9" t="s">
        <v>1861</v>
      </c>
      <c r="F273" s="9" t="s">
        <v>3</v>
      </c>
      <c r="H273" s="9" t="s">
        <v>1858</v>
      </c>
      <c r="I273" s="15" t="s">
        <v>1859</v>
      </c>
    </row>
    <row r="274" ht="15.75" customHeight="1">
      <c r="A274" s="9">
        <v>273.0</v>
      </c>
      <c r="E274" s="9" t="s">
        <v>1861</v>
      </c>
      <c r="F274" s="9" t="s">
        <v>3</v>
      </c>
      <c r="H274" s="9" t="s">
        <v>1858</v>
      </c>
      <c r="I274" s="15" t="s">
        <v>1859</v>
      </c>
    </row>
    <row r="275" ht="15.75" customHeight="1">
      <c r="A275" s="9">
        <v>274.0</v>
      </c>
      <c r="E275" s="9" t="s">
        <v>1861</v>
      </c>
      <c r="F275" s="9" t="s">
        <v>3</v>
      </c>
      <c r="H275" s="9" t="s">
        <v>1858</v>
      </c>
      <c r="I275" s="15" t="s">
        <v>1859</v>
      </c>
    </row>
    <row r="276" ht="15.75" customHeight="1">
      <c r="A276" s="9">
        <v>275.0</v>
      </c>
      <c r="E276" s="9" t="s">
        <v>1861</v>
      </c>
      <c r="F276" s="9" t="s">
        <v>3</v>
      </c>
      <c r="H276" s="9" t="s">
        <v>1858</v>
      </c>
      <c r="I276" s="15" t="s">
        <v>1859</v>
      </c>
    </row>
    <row r="277" ht="15.75" customHeight="1">
      <c r="A277" s="9">
        <v>276.0</v>
      </c>
      <c r="E277" s="9" t="s">
        <v>1861</v>
      </c>
      <c r="F277" s="9" t="s">
        <v>3</v>
      </c>
      <c r="H277" s="9" t="s">
        <v>1858</v>
      </c>
      <c r="I277" s="15" t="s">
        <v>1859</v>
      </c>
    </row>
    <row r="278" ht="15.75" customHeight="1">
      <c r="A278" s="9">
        <v>277.0</v>
      </c>
      <c r="E278" s="9" t="s">
        <v>1861</v>
      </c>
      <c r="F278" s="9" t="s">
        <v>3</v>
      </c>
      <c r="H278" s="9" t="s">
        <v>1858</v>
      </c>
      <c r="I278" s="15" t="s">
        <v>1859</v>
      </c>
    </row>
    <row r="279" ht="15.75" customHeight="1">
      <c r="A279" s="9">
        <v>278.0</v>
      </c>
      <c r="E279" s="9" t="s">
        <v>1861</v>
      </c>
      <c r="F279" s="9" t="s">
        <v>3</v>
      </c>
      <c r="H279" s="9" t="s">
        <v>1858</v>
      </c>
      <c r="I279" s="15" t="s">
        <v>1859</v>
      </c>
    </row>
    <row r="280" ht="15.75" customHeight="1">
      <c r="A280" s="9">
        <v>279.0</v>
      </c>
      <c r="E280" s="9" t="s">
        <v>1861</v>
      </c>
      <c r="F280" s="9" t="s">
        <v>3</v>
      </c>
      <c r="H280" s="9" t="s">
        <v>1858</v>
      </c>
      <c r="I280" s="15" t="s">
        <v>1859</v>
      </c>
    </row>
    <row r="281" ht="15.75" customHeight="1">
      <c r="A281" s="9">
        <v>280.0</v>
      </c>
      <c r="E281" s="9" t="s">
        <v>1861</v>
      </c>
      <c r="F281" s="9" t="s">
        <v>3</v>
      </c>
      <c r="H281" s="9" t="s">
        <v>1858</v>
      </c>
      <c r="I281" s="15" t="s">
        <v>1859</v>
      </c>
    </row>
    <row r="282" ht="15.75" customHeight="1">
      <c r="A282" s="9">
        <v>281.0</v>
      </c>
      <c r="E282" s="9" t="s">
        <v>1861</v>
      </c>
      <c r="F282" s="9" t="s">
        <v>3</v>
      </c>
      <c r="H282" s="9" t="s">
        <v>1858</v>
      </c>
      <c r="I282" s="15" t="s">
        <v>1859</v>
      </c>
    </row>
    <row r="283" ht="15.75" customHeight="1">
      <c r="A283" s="9">
        <v>282.0</v>
      </c>
      <c r="E283" s="9" t="s">
        <v>1861</v>
      </c>
      <c r="F283" s="9" t="s">
        <v>3</v>
      </c>
      <c r="H283" s="9" t="s">
        <v>1858</v>
      </c>
      <c r="I283" s="15" t="s">
        <v>1859</v>
      </c>
    </row>
    <row r="284" ht="15.75" customHeight="1">
      <c r="A284" s="9">
        <v>283.0</v>
      </c>
      <c r="E284" s="9" t="s">
        <v>1861</v>
      </c>
      <c r="F284" s="9" t="s">
        <v>3</v>
      </c>
      <c r="H284" s="9" t="s">
        <v>1858</v>
      </c>
      <c r="I284" s="15" t="s">
        <v>1859</v>
      </c>
    </row>
    <row r="285" ht="15.75" customHeight="1">
      <c r="A285" s="9">
        <v>284.0</v>
      </c>
      <c r="E285" s="9" t="s">
        <v>1861</v>
      </c>
      <c r="F285" s="9" t="s">
        <v>3</v>
      </c>
      <c r="H285" s="9" t="s">
        <v>1858</v>
      </c>
      <c r="I285" s="15" t="s">
        <v>1859</v>
      </c>
    </row>
    <row r="286" ht="15.75" customHeight="1">
      <c r="A286" s="9">
        <v>285.0</v>
      </c>
      <c r="E286" s="9" t="s">
        <v>1861</v>
      </c>
      <c r="F286" s="9" t="s">
        <v>3</v>
      </c>
      <c r="H286" s="9" t="s">
        <v>1858</v>
      </c>
      <c r="I286" s="15" t="s">
        <v>1859</v>
      </c>
    </row>
    <row r="287" ht="15.75" customHeight="1">
      <c r="A287" s="9">
        <v>286.0</v>
      </c>
      <c r="E287" s="9" t="s">
        <v>1861</v>
      </c>
      <c r="F287" s="9" t="s">
        <v>3</v>
      </c>
      <c r="H287" s="9" t="s">
        <v>1858</v>
      </c>
      <c r="I287" s="15" t="s">
        <v>1859</v>
      </c>
    </row>
    <row r="288" ht="15.75" customHeight="1">
      <c r="A288" s="9">
        <v>287.0</v>
      </c>
      <c r="E288" s="9" t="s">
        <v>1861</v>
      </c>
      <c r="F288" s="9" t="s">
        <v>3</v>
      </c>
      <c r="H288" s="9" t="s">
        <v>1858</v>
      </c>
      <c r="I288" s="15" t="s">
        <v>1859</v>
      </c>
    </row>
    <row r="289" ht="15.75" customHeight="1">
      <c r="A289" s="9">
        <v>288.0</v>
      </c>
      <c r="E289" s="9" t="s">
        <v>1861</v>
      </c>
      <c r="F289" s="9" t="s">
        <v>3</v>
      </c>
      <c r="H289" s="9" t="s">
        <v>1858</v>
      </c>
      <c r="I289" s="15" t="s">
        <v>1859</v>
      </c>
    </row>
    <row r="290" ht="15.75" customHeight="1">
      <c r="A290" s="9">
        <v>289.0</v>
      </c>
      <c r="E290" s="9" t="s">
        <v>1861</v>
      </c>
      <c r="F290" s="9" t="s">
        <v>3</v>
      </c>
      <c r="H290" s="9" t="s">
        <v>1858</v>
      </c>
      <c r="I290" s="15" t="s">
        <v>1859</v>
      </c>
    </row>
    <row r="291" ht="15.75" customHeight="1">
      <c r="A291" s="9">
        <v>290.0</v>
      </c>
      <c r="E291" s="9" t="s">
        <v>1861</v>
      </c>
      <c r="F291" s="9" t="s">
        <v>3</v>
      </c>
      <c r="H291" s="9" t="s">
        <v>1858</v>
      </c>
      <c r="I291" s="15" t="s">
        <v>1859</v>
      </c>
    </row>
    <row r="292" ht="15.75" customHeight="1">
      <c r="A292" s="9">
        <v>291.0</v>
      </c>
      <c r="E292" s="9" t="s">
        <v>1861</v>
      </c>
      <c r="F292" s="9" t="s">
        <v>3</v>
      </c>
      <c r="H292" s="9" t="s">
        <v>1858</v>
      </c>
      <c r="I292" s="15" t="s">
        <v>1859</v>
      </c>
    </row>
    <row r="293" ht="15.75" customHeight="1">
      <c r="A293" s="9">
        <v>292.0</v>
      </c>
      <c r="E293" s="9" t="s">
        <v>1861</v>
      </c>
      <c r="F293" s="9" t="s">
        <v>3</v>
      </c>
      <c r="H293" s="9" t="s">
        <v>1858</v>
      </c>
      <c r="I293" s="15" t="s">
        <v>1859</v>
      </c>
    </row>
    <row r="294" ht="15.75" customHeight="1">
      <c r="A294" s="9">
        <v>293.0</v>
      </c>
      <c r="E294" s="9" t="s">
        <v>1861</v>
      </c>
      <c r="F294" s="9" t="s">
        <v>3</v>
      </c>
      <c r="H294" s="9" t="s">
        <v>1858</v>
      </c>
      <c r="I294" s="15" t="s">
        <v>1859</v>
      </c>
    </row>
    <row r="295" ht="15.75" customHeight="1">
      <c r="A295" s="9">
        <v>294.0</v>
      </c>
      <c r="E295" s="9" t="s">
        <v>1861</v>
      </c>
      <c r="F295" s="9" t="s">
        <v>3</v>
      </c>
      <c r="H295" s="9" t="s">
        <v>1858</v>
      </c>
      <c r="I295" s="15" t="s">
        <v>1859</v>
      </c>
    </row>
    <row r="296" ht="15.75" customHeight="1">
      <c r="A296" s="9">
        <v>295.0</v>
      </c>
      <c r="E296" s="9" t="s">
        <v>1861</v>
      </c>
      <c r="F296" s="9" t="s">
        <v>3</v>
      </c>
      <c r="H296" s="9" t="s">
        <v>1858</v>
      </c>
      <c r="I296" s="15" t="s">
        <v>1859</v>
      </c>
    </row>
    <row r="297" ht="15.75" customHeight="1">
      <c r="A297" s="9">
        <v>296.0</v>
      </c>
      <c r="E297" s="9" t="s">
        <v>1861</v>
      </c>
      <c r="F297" s="9" t="s">
        <v>3</v>
      </c>
      <c r="H297" s="9" t="s">
        <v>1858</v>
      </c>
      <c r="I297" s="15" t="s">
        <v>1859</v>
      </c>
    </row>
    <row r="298" ht="15.75" customHeight="1">
      <c r="A298" s="9">
        <v>297.0</v>
      </c>
      <c r="E298" s="9" t="s">
        <v>1861</v>
      </c>
      <c r="F298" s="9" t="s">
        <v>3</v>
      </c>
      <c r="H298" s="9" t="s">
        <v>1858</v>
      </c>
      <c r="I298" s="15" t="s">
        <v>1859</v>
      </c>
    </row>
    <row r="299" ht="15.75" customHeight="1">
      <c r="A299" s="9">
        <v>298.0</v>
      </c>
      <c r="E299" s="9" t="s">
        <v>1861</v>
      </c>
      <c r="F299" s="9" t="s">
        <v>3</v>
      </c>
      <c r="H299" s="9" t="s">
        <v>1858</v>
      </c>
      <c r="I299" s="15" t="s">
        <v>1859</v>
      </c>
    </row>
    <row r="300" ht="15.75" customHeight="1">
      <c r="A300" s="9">
        <v>299.0</v>
      </c>
      <c r="E300" s="9" t="s">
        <v>1861</v>
      </c>
      <c r="F300" s="9" t="s">
        <v>3</v>
      </c>
      <c r="H300" s="9" t="s">
        <v>1858</v>
      </c>
      <c r="I300" s="15" t="s">
        <v>1859</v>
      </c>
    </row>
    <row r="301" ht="15.75" customHeight="1">
      <c r="A301" s="9">
        <v>300.0</v>
      </c>
      <c r="E301" s="9" t="s">
        <v>1861</v>
      </c>
      <c r="F301" s="9" t="s">
        <v>3</v>
      </c>
      <c r="H301" s="9" t="s">
        <v>1858</v>
      </c>
      <c r="I301" s="15" t="s">
        <v>1859</v>
      </c>
    </row>
    <row r="302" ht="15.75" customHeight="1">
      <c r="A302" s="9">
        <v>301.0</v>
      </c>
      <c r="E302" s="9" t="s">
        <v>1861</v>
      </c>
      <c r="F302" s="9" t="s">
        <v>3</v>
      </c>
      <c r="H302" s="9" t="s">
        <v>1858</v>
      </c>
      <c r="I302" s="15" t="s">
        <v>1859</v>
      </c>
    </row>
    <row r="303" ht="15.75" customHeight="1">
      <c r="A303" s="9">
        <v>302.0</v>
      </c>
      <c r="E303" s="9" t="s">
        <v>1861</v>
      </c>
      <c r="F303" s="9" t="s">
        <v>3</v>
      </c>
      <c r="H303" s="9" t="s">
        <v>1858</v>
      </c>
      <c r="I303" s="15" t="s">
        <v>1859</v>
      </c>
    </row>
    <row r="304" ht="15.75" customHeight="1">
      <c r="A304" s="9">
        <v>303.0</v>
      </c>
      <c r="E304" s="9" t="s">
        <v>1861</v>
      </c>
      <c r="F304" s="9" t="s">
        <v>3</v>
      </c>
      <c r="H304" s="9" t="s">
        <v>1858</v>
      </c>
      <c r="I304" s="15" t="s">
        <v>1859</v>
      </c>
    </row>
    <row r="305" ht="15.75" customHeight="1">
      <c r="A305" s="9">
        <v>304.0</v>
      </c>
      <c r="E305" s="9" t="s">
        <v>1861</v>
      </c>
      <c r="F305" s="9" t="s">
        <v>3</v>
      </c>
      <c r="H305" s="9" t="s">
        <v>1858</v>
      </c>
      <c r="I305" s="15" t="s">
        <v>1859</v>
      </c>
    </row>
    <row r="306" ht="15.75" customHeight="1">
      <c r="A306" s="9">
        <v>305.0</v>
      </c>
      <c r="E306" s="9" t="s">
        <v>1861</v>
      </c>
      <c r="F306" s="9" t="s">
        <v>3</v>
      </c>
      <c r="H306" s="9" t="s">
        <v>1858</v>
      </c>
      <c r="I306" s="15" t="s">
        <v>1859</v>
      </c>
    </row>
    <row r="307" ht="15.75" customHeight="1">
      <c r="A307" s="9">
        <v>306.0</v>
      </c>
      <c r="E307" s="9" t="s">
        <v>1861</v>
      </c>
      <c r="F307" s="9" t="s">
        <v>3</v>
      </c>
      <c r="H307" s="9" t="s">
        <v>1858</v>
      </c>
      <c r="I307" s="15" t="s">
        <v>1859</v>
      </c>
    </row>
    <row r="308" ht="15.75" customHeight="1">
      <c r="A308" s="9">
        <v>307.0</v>
      </c>
      <c r="E308" s="9" t="s">
        <v>1861</v>
      </c>
      <c r="F308" s="9" t="s">
        <v>3</v>
      </c>
      <c r="H308" s="9" t="s">
        <v>1858</v>
      </c>
      <c r="I308" s="15" t="s">
        <v>1859</v>
      </c>
    </row>
    <row r="309" ht="15.75" customHeight="1">
      <c r="A309" s="9">
        <v>308.0</v>
      </c>
      <c r="E309" s="9" t="s">
        <v>1861</v>
      </c>
      <c r="F309" s="9" t="s">
        <v>3</v>
      </c>
      <c r="H309" s="9" t="s">
        <v>1858</v>
      </c>
      <c r="I309" s="15" t="s">
        <v>1859</v>
      </c>
    </row>
    <row r="310" ht="15.75" customHeight="1">
      <c r="A310" s="9">
        <v>309.0</v>
      </c>
      <c r="E310" s="9" t="s">
        <v>1861</v>
      </c>
      <c r="F310" s="9" t="s">
        <v>3</v>
      </c>
      <c r="H310" s="9" t="s">
        <v>1858</v>
      </c>
      <c r="I310" s="15" t="s">
        <v>1859</v>
      </c>
    </row>
    <row r="311" ht="15.75" customHeight="1">
      <c r="A311" s="9">
        <v>310.0</v>
      </c>
      <c r="E311" s="9" t="s">
        <v>1861</v>
      </c>
      <c r="F311" s="9" t="s">
        <v>3</v>
      </c>
      <c r="H311" s="9" t="s">
        <v>1858</v>
      </c>
      <c r="I311" s="15" t="s">
        <v>1859</v>
      </c>
    </row>
    <row r="312" ht="15.75" customHeight="1">
      <c r="A312" s="9">
        <v>311.0</v>
      </c>
      <c r="E312" s="9" t="s">
        <v>1861</v>
      </c>
      <c r="F312" s="9" t="s">
        <v>3</v>
      </c>
      <c r="H312" s="9" t="s">
        <v>1858</v>
      </c>
      <c r="I312" s="15" t="s">
        <v>1859</v>
      </c>
    </row>
    <row r="313" ht="15.75" customHeight="1">
      <c r="A313" s="9">
        <v>312.0</v>
      </c>
      <c r="E313" s="9" t="s">
        <v>1861</v>
      </c>
      <c r="F313" s="9" t="s">
        <v>3</v>
      </c>
      <c r="H313" s="9" t="s">
        <v>1858</v>
      </c>
      <c r="I313" s="15" t="s">
        <v>1859</v>
      </c>
    </row>
    <row r="314" ht="15.75" customHeight="1">
      <c r="A314" s="9">
        <v>313.0</v>
      </c>
      <c r="E314" s="9" t="s">
        <v>1861</v>
      </c>
      <c r="F314" s="9" t="s">
        <v>3</v>
      </c>
      <c r="H314" s="9" t="s">
        <v>1858</v>
      </c>
      <c r="I314" s="15" t="s">
        <v>1859</v>
      </c>
    </row>
    <row r="315" ht="15.75" customHeight="1">
      <c r="A315" s="9">
        <v>314.0</v>
      </c>
      <c r="E315" s="9" t="s">
        <v>1861</v>
      </c>
      <c r="F315" s="9" t="s">
        <v>3</v>
      </c>
      <c r="H315" s="9" t="s">
        <v>1858</v>
      </c>
      <c r="I315" s="15" t="s">
        <v>1859</v>
      </c>
    </row>
    <row r="316" ht="15.75" customHeight="1">
      <c r="A316" s="9">
        <v>315.0</v>
      </c>
      <c r="E316" s="9" t="s">
        <v>1861</v>
      </c>
      <c r="F316" s="9" t="s">
        <v>3</v>
      </c>
      <c r="H316" s="9" t="s">
        <v>1858</v>
      </c>
      <c r="I316" s="15" t="s">
        <v>1859</v>
      </c>
    </row>
    <row r="317" ht="15.75" customHeight="1">
      <c r="A317" s="9">
        <v>316.0</v>
      </c>
      <c r="E317" s="9" t="s">
        <v>1861</v>
      </c>
      <c r="F317" s="9" t="s">
        <v>3</v>
      </c>
      <c r="H317" s="9" t="s">
        <v>1858</v>
      </c>
      <c r="I317" s="15" t="s">
        <v>1859</v>
      </c>
    </row>
    <row r="318" ht="15.75" customHeight="1">
      <c r="A318" s="9">
        <v>317.0</v>
      </c>
      <c r="E318" s="9" t="s">
        <v>1861</v>
      </c>
      <c r="F318" s="9" t="s">
        <v>3</v>
      </c>
      <c r="H318" s="9" t="s">
        <v>1858</v>
      </c>
      <c r="I318" s="15" t="s">
        <v>1859</v>
      </c>
    </row>
    <row r="319" ht="15.75" customHeight="1">
      <c r="A319" s="9">
        <v>318.0</v>
      </c>
      <c r="E319" s="9" t="s">
        <v>1861</v>
      </c>
      <c r="F319" s="9" t="s">
        <v>3</v>
      </c>
      <c r="H319" s="9" t="s">
        <v>1858</v>
      </c>
      <c r="I319" s="15" t="s">
        <v>1859</v>
      </c>
    </row>
    <row r="320" ht="15.75" customHeight="1">
      <c r="A320" s="9">
        <v>319.0</v>
      </c>
      <c r="E320" s="9" t="s">
        <v>1861</v>
      </c>
      <c r="F320" s="9" t="s">
        <v>3</v>
      </c>
      <c r="H320" s="9" t="s">
        <v>1858</v>
      </c>
      <c r="I320" s="15" t="s">
        <v>1859</v>
      </c>
    </row>
    <row r="321" ht="15.75" customHeight="1">
      <c r="A321" s="9">
        <v>320.0</v>
      </c>
      <c r="E321" s="9" t="s">
        <v>1861</v>
      </c>
      <c r="F321" s="9" t="s">
        <v>3</v>
      </c>
      <c r="H321" s="9" t="s">
        <v>1858</v>
      </c>
      <c r="I321" s="15" t="s">
        <v>1859</v>
      </c>
    </row>
    <row r="322" ht="15.75" customHeight="1">
      <c r="A322" s="9">
        <v>321.0</v>
      </c>
      <c r="E322" s="9" t="s">
        <v>1861</v>
      </c>
      <c r="F322" s="9" t="s">
        <v>3</v>
      </c>
      <c r="H322" s="9" t="s">
        <v>1858</v>
      </c>
      <c r="I322" s="15" t="s">
        <v>1859</v>
      </c>
    </row>
    <row r="323" ht="15.75" customHeight="1">
      <c r="A323" s="9">
        <v>322.0</v>
      </c>
      <c r="E323" s="9" t="s">
        <v>1861</v>
      </c>
      <c r="F323" s="9" t="s">
        <v>3</v>
      </c>
      <c r="H323" s="9" t="s">
        <v>1858</v>
      </c>
      <c r="I323" s="15" t="s">
        <v>1859</v>
      </c>
    </row>
    <row r="324" ht="15.75" customHeight="1">
      <c r="A324" s="9">
        <v>323.0</v>
      </c>
      <c r="E324" s="9" t="s">
        <v>1861</v>
      </c>
      <c r="F324" s="9" t="s">
        <v>3</v>
      </c>
      <c r="H324" s="9" t="s">
        <v>1858</v>
      </c>
      <c r="I324" s="15" t="s">
        <v>1859</v>
      </c>
    </row>
    <row r="325" ht="15.75" customHeight="1">
      <c r="A325" s="9">
        <v>324.0</v>
      </c>
      <c r="E325" s="9" t="s">
        <v>1861</v>
      </c>
      <c r="F325" s="9" t="s">
        <v>3</v>
      </c>
      <c r="H325" s="9" t="s">
        <v>1858</v>
      </c>
      <c r="I325" s="15" t="s">
        <v>1859</v>
      </c>
    </row>
    <row r="326" ht="15.75" customHeight="1">
      <c r="A326" s="9">
        <v>325.0</v>
      </c>
      <c r="E326" s="9" t="s">
        <v>1861</v>
      </c>
      <c r="F326" s="9" t="s">
        <v>3</v>
      </c>
      <c r="H326" s="9" t="s">
        <v>1858</v>
      </c>
      <c r="I326" s="15" t="s">
        <v>1859</v>
      </c>
    </row>
    <row r="327" ht="15.75" customHeight="1">
      <c r="A327" s="9">
        <v>326.0</v>
      </c>
      <c r="E327" s="9" t="s">
        <v>1861</v>
      </c>
      <c r="F327" s="9" t="s">
        <v>3</v>
      </c>
      <c r="H327" s="9" t="s">
        <v>1858</v>
      </c>
      <c r="I327" s="15" t="s">
        <v>1859</v>
      </c>
    </row>
    <row r="328" ht="15.75" customHeight="1">
      <c r="A328" s="9">
        <v>327.0</v>
      </c>
      <c r="E328" s="9" t="s">
        <v>1861</v>
      </c>
      <c r="F328" s="9" t="s">
        <v>3</v>
      </c>
      <c r="H328" s="9" t="s">
        <v>1858</v>
      </c>
      <c r="I328" s="15" t="s">
        <v>1859</v>
      </c>
    </row>
    <row r="329" ht="15.75" customHeight="1">
      <c r="A329" s="9">
        <v>328.0</v>
      </c>
      <c r="E329" s="9" t="s">
        <v>1861</v>
      </c>
      <c r="F329" s="9" t="s">
        <v>3</v>
      </c>
      <c r="H329" s="9" t="s">
        <v>1858</v>
      </c>
      <c r="I329" s="15" t="s">
        <v>1859</v>
      </c>
    </row>
    <row r="330" ht="15.75" customHeight="1">
      <c r="A330" s="9">
        <v>329.0</v>
      </c>
      <c r="E330" s="9" t="s">
        <v>1861</v>
      </c>
      <c r="F330" s="9" t="s">
        <v>3</v>
      </c>
      <c r="H330" s="9" t="s">
        <v>1858</v>
      </c>
      <c r="I330" s="15" t="s">
        <v>1859</v>
      </c>
    </row>
    <row r="331" ht="15.75" customHeight="1">
      <c r="A331" s="9">
        <v>330.0</v>
      </c>
      <c r="E331" s="9" t="s">
        <v>1861</v>
      </c>
      <c r="F331" s="9" t="s">
        <v>3</v>
      </c>
      <c r="H331" s="9" t="s">
        <v>1858</v>
      </c>
      <c r="I331" s="15" t="s">
        <v>1859</v>
      </c>
    </row>
    <row r="332" ht="15.75" customHeight="1">
      <c r="A332" s="9">
        <v>331.0</v>
      </c>
      <c r="E332" s="9" t="s">
        <v>1861</v>
      </c>
      <c r="F332" s="9" t="s">
        <v>3</v>
      </c>
      <c r="H332" s="9" t="s">
        <v>1858</v>
      </c>
      <c r="I332" s="15" t="s">
        <v>1859</v>
      </c>
    </row>
    <row r="333" ht="15.75" customHeight="1">
      <c r="A333" s="9">
        <v>332.0</v>
      </c>
      <c r="E333" s="9" t="s">
        <v>1861</v>
      </c>
      <c r="F333" s="9" t="s">
        <v>3</v>
      </c>
      <c r="H333" s="9" t="s">
        <v>1858</v>
      </c>
      <c r="I333" s="15" t="s">
        <v>1859</v>
      </c>
    </row>
    <row r="334" ht="15.75" customHeight="1">
      <c r="A334" s="9">
        <v>333.0</v>
      </c>
      <c r="E334" s="9" t="s">
        <v>1861</v>
      </c>
      <c r="F334" s="9" t="s">
        <v>3</v>
      </c>
      <c r="H334" s="9" t="s">
        <v>1858</v>
      </c>
      <c r="I334" s="15" t="s">
        <v>1859</v>
      </c>
    </row>
    <row r="335" ht="15.75" customHeight="1">
      <c r="A335" s="9">
        <v>334.0</v>
      </c>
      <c r="E335" s="9" t="s">
        <v>1861</v>
      </c>
      <c r="F335" s="9" t="s">
        <v>3</v>
      </c>
      <c r="H335" s="9" t="s">
        <v>1858</v>
      </c>
      <c r="I335" s="15" t="s">
        <v>1859</v>
      </c>
    </row>
    <row r="336" ht="15.75" customHeight="1">
      <c r="A336" s="9">
        <v>335.0</v>
      </c>
      <c r="E336" s="9" t="s">
        <v>1861</v>
      </c>
      <c r="F336" s="9" t="s">
        <v>3</v>
      </c>
      <c r="H336" s="9" t="s">
        <v>1858</v>
      </c>
      <c r="I336" s="15" t="s">
        <v>1859</v>
      </c>
    </row>
    <row r="337" ht="15.75" customHeight="1">
      <c r="A337" s="9">
        <v>336.0</v>
      </c>
      <c r="E337" s="9" t="s">
        <v>1861</v>
      </c>
      <c r="F337" s="9" t="s">
        <v>3</v>
      </c>
      <c r="H337" s="9" t="s">
        <v>1858</v>
      </c>
      <c r="I337" s="15" t="s">
        <v>1859</v>
      </c>
    </row>
    <row r="338" ht="15.75" customHeight="1">
      <c r="A338" s="9">
        <v>337.0</v>
      </c>
      <c r="E338" s="9" t="s">
        <v>1861</v>
      </c>
      <c r="F338" s="9" t="s">
        <v>3</v>
      </c>
      <c r="H338" s="9" t="s">
        <v>1858</v>
      </c>
      <c r="I338" s="15" t="s">
        <v>1859</v>
      </c>
    </row>
    <row r="339" ht="15.75" customHeight="1">
      <c r="A339" s="9">
        <v>338.0</v>
      </c>
      <c r="E339" s="9" t="s">
        <v>1861</v>
      </c>
      <c r="F339" s="9" t="s">
        <v>3</v>
      </c>
      <c r="H339" s="9" t="s">
        <v>1858</v>
      </c>
      <c r="I339" s="15" t="s">
        <v>1859</v>
      </c>
    </row>
    <row r="340" ht="15.75" customHeight="1">
      <c r="A340" s="9">
        <v>339.0</v>
      </c>
      <c r="E340" s="9" t="s">
        <v>1861</v>
      </c>
      <c r="F340" s="9" t="s">
        <v>3</v>
      </c>
      <c r="H340" s="9" t="s">
        <v>1858</v>
      </c>
      <c r="I340" s="15" t="s">
        <v>1859</v>
      </c>
    </row>
    <row r="341" ht="15.75" customHeight="1">
      <c r="A341" s="9">
        <v>340.0</v>
      </c>
      <c r="E341" s="9" t="s">
        <v>1861</v>
      </c>
      <c r="F341" s="9" t="s">
        <v>3</v>
      </c>
      <c r="H341" s="9" t="s">
        <v>1858</v>
      </c>
      <c r="I341" s="15" t="s">
        <v>1859</v>
      </c>
    </row>
    <row r="342" ht="15.75" customHeight="1">
      <c r="A342" s="9">
        <v>341.0</v>
      </c>
      <c r="E342" s="9" t="s">
        <v>1861</v>
      </c>
      <c r="F342" s="9" t="s">
        <v>3</v>
      </c>
      <c r="H342" s="9" t="s">
        <v>1858</v>
      </c>
      <c r="I342" s="15" t="s">
        <v>1859</v>
      </c>
    </row>
    <row r="343" ht="15.75" customHeight="1">
      <c r="A343" s="9">
        <v>342.0</v>
      </c>
      <c r="E343" s="9" t="s">
        <v>1861</v>
      </c>
      <c r="F343" s="9" t="s">
        <v>3</v>
      </c>
      <c r="H343" s="9" t="s">
        <v>1858</v>
      </c>
      <c r="I343" s="15" t="s">
        <v>1859</v>
      </c>
    </row>
    <row r="344" ht="15.75" customHeight="1">
      <c r="A344" s="9">
        <v>343.0</v>
      </c>
      <c r="E344" s="9" t="s">
        <v>1861</v>
      </c>
      <c r="F344" s="9" t="s">
        <v>3</v>
      </c>
      <c r="H344" s="9" t="s">
        <v>1858</v>
      </c>
      <c r="I344" s="15" t="s">
        <v>1859</v>
      </c>
    </row>
    <row r="345" ht="15.75" customHeight="1">
      <c r="A345" s="9">
        <v>344.0</v>
      </c>
      <c r="E345" s="9" t="s">
        <v>1861</v>
      </c>
      <c r="F345" s="9" t="s">
        <v>3</v>
      </c>
      <c r="H345" s="9" t="s">
        <v>1858</v>
      </c>
      <c r="I345" s="15" t="s">
        <v>1859</v>
      </c>
    </row>
    <row r="346" ht="15.75" customHeight="1">
      <c r="A346" s="9">
        <v>345.0</v>
      </c>
      <c r="E346" s="9" t="s">
        <v>1861</v>
      </c>
      <c r="F346" s="9" t="s">
        <v>3</v>
      </c>
      <c r="H346" s="9" t="s">
        <v>1858</v>
      </c>
      <c r="I346" s="15" t="s">
        <v>1859</v>
      </c>
    </row>
    <row r="347" ht="15.75" customHeight="1">
      <c r="A347" s="9">
        <v>346.0</v>
      </c>
      <c r="E347" s="9" t="s">
        <v>1861</v>
      </c>
      <c r="F347" s="9" t="s">
        <v>3</v>
      </c>
      <c r="H347" s="9" t="s">
        <v>1858</v>
      </c>
      <c r="I347" s="15" t="s">
        <v>1859</v>
      </c>
    </row>
    <row r="348" ht="15.75" customHeight="1">
      <c r="A348" s="9">
        <v>347.0</v>
      </c>
      <c r="E348" s="9" t="s">
        <v>1861</v>
      </c>
      <c r="F348" s="9" t="s">
        <v>3</v>
      </c>
      <c r="H348" s="9" t="s">
        <v>1858</v>
      </c>
      <c r="I348" s="15" t="s">
        <v>1859</v>
      </c>
    </row>
    <row r="349" ht="15.75" customHeight="1">
      <c r="A349" s="9">
        <v>348.0</v>
      </c>
      <c r="E349" s="9" t="s">
        <v>1861</v>
      </c>
      <c r="F349" s="9" t="s">
        <v>3</v>
      </c>
      <c r="H349" s="9" t="s">
        <v>1858</v>
      </c>
      <c r="I349" s="15" t="s">
        <v>1859</v>
      </c>
    </row>
    <row r="350" ht="15.75" customHeight="1">
      <c r="A350" s="9">
        <v>349.0</v>
      </c>
      <c r="E350" s="9" t="s">
        <v>1861</v>
      </c>
      <c r="F350" s="9" t="s">
        <v>3</v>
      </c>
      <c r="H350" s="9" t="s">
        <v>1858</v>
      </c>
      <c r="I350" s="15" t="s">
        <v>1859</v>
      </c>
    </row>
    <row r="351" ht="15.75" customHeight="1">
      <c r="A351" s="9">
        <v>350.0</v>
      </c>
      <c r="E351" s="9" t="s">
        <v>1861</v>
      </c>
      <c r="F351" s="9" t="s">
        <v>3</v>
      </c>
      <c r="H351" s="9" t="s">
        <v>1858</v>
      </c>
      <c r="I351" s="15" t="s">
        <v>1859</v>
      </c>
    </row>
    <row r="352" ht="15.75" customHeight="1">
      <c r="A352" s="9">
        <v>351.0</v>
      </c>
      <c r="E352" s="9" t="s">
        <v>1861</v>
      </c>
      <c r="F352" s="9" t="s">
        <v>3</v>
      </c>
      <c r="H352" s="9" t="s">
        <v>1858</v>
      </c>
      <c r="I352" s="15" t="s">
        <v>1859</v>
      </c>
    </row>
    <row r="353" ht="15.75" customHeight="1">
      <c r="A353" s="9">
        <v>352.0</v>
      </c>
      <c r="E353" s="9" t="s">
        <v>1861</v>
      </c>
      <c r="F353" s="9" t="s">
        <v>3</v>
      </c>
      <c r="H353" s="9" t="s">
        <v>1858</v>
      </c>
      <c r="I353" s="15" t="s">
        <v>1859</v>
      </c>
    </row>
    <row r="354" ht="15.75" customHeight="1">
      <c r="A354" s="9">
        <v>353.0</v>
      </c>
      <c r="E354" s="9" t="s">
        <v>1861</v>
      </c>
      <c r="F354" s="9" t="s">
        <v>3</v>
      </c>
      <c r="H354" s="9" t="s">
        <v>1858</v>
      </c>
      <c r="I354" s="15" t="s">
        <v>1859</v>
      </c>
    </row>
    <row r="355" ht="15.75" customHeight="1">
      <c r="A355" s="9">
        <v>354.0</v>
      </c>
      <c r="E355" s="9" t="s">
        <v>1861</v>
      </c>
      <c r="F355" s="9" t="s">
        <v>3</v>
      </c>
      <c r="H355" s="9" t="s">
        <v>1858</v>
      </c>
      <c r="I355" s="15" t="s">
        <v>1859</v>
      </c>
    </row>
    <row r="356" ht="15.75" customHeight="1">
      <c r="A356" s="9">
        <v>355.0</v>
      </c>
      <c r="E356" s="9" t="s">
        <v>1861</v>
      </c>
      <c r="F356" s="9" t="s">
        <v>3</v>
      </c>
      <c r="H356" s="9" t="s">
        <v>1858</v>
      </c>
      <c r="I356" s="15" t="s">
        <v>1859</v>
      </c>
    </row>
    <row r="357" ht="15.75" customHeight="1">
      <c r="A357" s="9">
        <v>356.0</v>
      </c>
      <c r="E357" s="9" t="s">
        <v>1861</v>
      </c>
      <c r="F357" s="9" t="s">
        <v>3</v>
      </c>
      <c r="H357" s="9" t="s">
        <v>1858</v>
      </c>
      <c r="I357" s="15" t="s">
        <v>1859</v>
      </c>
    </row>
    <row r="358" ht="15.75" customHeight="1">
      <c r="A358" s="9">
        <v>357.0</v>
      </c>
      <c r="E358" s="9" t="s">
        <v>1861</v>
      </c>
      <c r="F358" s="9" t="s">
        <v>3</v>
      </c>
      <c r="H358" s="9" t="s">
        <v>1858</v>
      </c>
      <c r="I358" s="15" t="s">
        <v>1859</v>
      </c>
    </row>
    <row r="359" ht="15.75" customHeight="1">
      <c r="A359" s="9">
        <v>358.0</v>
      </c>
      <c r="E359" s="9" t="s">
        <v>1861</v>
      </c>
      <c r="F359" s="9" t="s">
        <v>3</v>
      </c>
      <c r="H359" s="9" t="s">
        <v>1858</v>
      </c>
      <c r="I359" s="15" t="s">
        <v>1859</v>
      </c>
    </row>
    <row r="360" ht="15.75" customHeight="1">
      <c r="A360" s="9">
        <v>359.0</v>
      </c>
      <c r="E360" s="9" t="s">
        <v>1861</v>
      </c>
      <c r="F360" s="9" t="s">
        <v>3</v>
      </c>
      <c r="H360" s="9" t="s">
        <v>1858</v>
      </c>
      <c r="I360" s="15" t="s">
        <v>1859</v>
      </c>
    </row>
    <row r="361" ht="15.75" customHeight="1">
      <c r="A361" s="9">
        <v>360.0</v>
      </c>
      <c r="E361" s="9" t="s">
        <v>1861</v>
      </c>
      <c r="F361" s="9" t="s">
        <v>3</v>
      </c>
      <c r="H361" s="9" t="s">
        <v>1858</v>
      </c>
      <c r="I361" s="15" t="s">
        <v>1859</v>
      </c>
    </row>
    <row r="362" ht="15.75" customHeight="1">
      <c r="A362" s="9">
        <v>361.0</v>
      </c>
      <c r="E362" s="9" t="s">
        <v>1861</v>
      </c>
      <c r="F362" s="9" t="s">
        <v>3</v>
      </c>
      <c r="H362" s="9" t="s">
        <v>1858</v>
      </c>
      <c r="I362" s="15" t="s">
        <v>1859</v>
      </c>
    </row>
    <row r="363" ht="15.75" customHeight="1">
      <c r="A363" s="9">
        <v>362.0</v>
      </c>
      <c r="E363" s="9" t="s">
        <v>1861</v>
      </c>
      <c r="F363" s="9" t="s">
        <v>3</v>
      </c>
      <c r="H363" s="9" t="s">
        <v>1858</v>
      </c>
      <c r="I363" s="15" t="s">
        <v>1859</v>
      </c>
    </row>
    <row r="364" ht="15.75" customHeight="1">
      <c r="A364" s="9">
        <v>363.0</v>
      </c>
      <c r="E364" s="9" t="s">
        <v>1861</v>
      </c>
      <c r="F364" s="9" t="s">
        <v>3</v>
      </c>
      <c r="H364" s="9" t="s">
        <v>1858</v>
      </c>
      <c r="I364" s="15" t="s">
        <v>1859</v>
      </c>
    </row>
    <row r="365" ht="15.75" customHeight="1">
      <c r="A365" s="9">
        <v>364.0</v>
      </c>
      <c r="E365" s="9" t="s">
        <v>1861</v>
      </c>
      <c r="F365" s="9" t="s">
        <v>3</v>
      </c>
      <c r="H365" s="9" t="s">
        <v>1858</v>
      </c>
      <c r="I365" s="15" t="s">
        <v>1859</v>
      </c>
    </row>
    <row r="366" ht="15.75" customHeight="1">
      <c r="A366" s="9">
        <v>365.0</v>
      </c>
      <c r="E366" s="9" t="s">
        <v>1861</v>
      </c>
      <c r="F366" s="9" t="s">
        <v>3</v>
      </c>
      <c r="H366" s="9" t="s">
        <v>1858</v>
      </c>
      <c r="I366" s="15" t="s">
        <v>1859</v>
      </c>
    </row>
    <row r="367" ht="15.75" customHeight="1">
      <c r="A367" s="9">
        <v>366.0</v>
      </c>
      <c r="E367" s="9" t="s">
        <v>1861</v>
      </c>
      <c r="F367" s="9" t="s">
        <v>3</v>
      </c>
      <c r="H367" s="9" t="s">
        <v>1858</v>
      </c>
      <c r="I367" s="15" t="s">
        <v>1859</v>
      </c>
    </row>
    <row r="368" ht="15.75" customHeight="1">
      <c r="A368" s="9">
        <v>367.0</v>
      </c>
      <c r="E368" s="9" t="s">
        <v>1861</v>
      </c>
      <c r="F368" s="9" t="s">
        <v>3</v>
      </c>
      <c r="H368" s="9" t="s">
        <v>1858</v>
      </c>
      <c r="I368" s="15" t="s">
        <v>1859</v>
      </c>
    </row>
    <row r="369" ht="15.75" customHeight="1">
      <c r="A369" s="9">
        <v>368.0</v>
      </c>
      <c r="E369" s="9" t="s">
        <v>1861</v>
      </c>
      <c r="F369" s="9" t="s">
        <v>3</v>
      </c>
      <c r="H369" s="9" t="s">
        <v>1858</v>
      </c>
      <c r="I369" s="15" t="s">
        <v>1859</v>
      </c>
    </row>
    <row r="370" ht="15.75" customHeight="1">
      <c r="A370" s="9">
        <v>369.0</v>
      </c>
      <c r="E370" s="9" t="s">
        <v>1861</v>
      </c>
      <c r="F370" s="9" t="s">
        <v>3</v>
      </c>
      <c r="H370" s="9" t="s">
        <v>1858</v>
      </c>
      <c r="I370" s="15" t="s">
        <v>1859</v>
      </c>
    </row>
    <row r="371" ht="15.75" customHeight="1">
      <c r="A371" s="9">
        <v>370.0</v>
      </c>
      <c r="E371" s="9" t="s">
        <v>1861</v>
      </c>
      <c r="F371" s="9" t="s">
        <v>3</v>
      </c>
      <c r="H371" s="9" t="s">
        <v>1858</v>
      </c>
      <c r="I371" s="15" t="s">
        <v>1859</v>
      </c>
    </row>
    <row r="372" ht="15.75" customHeight="1">
      <c r="A372" s="9">
        <v>371.0</v>
      </c>
      <c r="E372" s="9" t="s">
        <v>1861</v>
      </c>
      <c r="F372" s="9" t="s">
        <v>3</v>
      </c>
      <c r="H372" s="9" t="s">
        <v>1858</v>
      </c>
      <c r="I372" s="15" t="s">
        <v>1859</v>
      </c>
    </row>
    <row r="373" ht="15.75" customHeight="1">
      <c r="A373" s="9">
        <v>372.0</v>
      </c>
      <c r="E373" s="9" t="s">
        <v>1861</v>
      </c>
      <c r="F373" s="9" t="s">
        <v>3</v>
      </c>
      <c r="H373" s="9" t="s">
        <v>1858</v>
      </c>
      <c r="I373" s="15" t="s">
        <v>1859</v>
      </c>
    </row>
    <row r="374" ht="15.75" customHeight="1">
      <c r="A374" s="9">
        <v>373.0</v>
      </c>
      <c r="E374" s="9" t="s">
        <v>1861</v>
      </c>
      <c r="F374" s="9" t="s">
        <v>3</v>
      </c>
      <c r="H374" s="9" t="s">
        <v>1858</v>
      </c>
      <c r="I374" s="15" t="s">
        <v>1859</v>
      </c>
    </row>
    <row r="375" ht="15.75" customHeight="1">
      <c r="A375" s="9">
        <v>374.0</v>
      </c>
      <c r="E375" s="9" t="s">
        <v>1861</v>
      </c>
      <c r="F375" s="9" t="s">
        <v>3</v>
      </c>
      <c r="H375" s="9" t="s">
        <v>1858</v>
      </c>
      <c r="I375" s="15" t="s">
        <v>1859</v>
      </c>
    </row>
    <row r="376" ht="15.75" customHeight="1">
      <c r="A376" s="9">
        <v>375.0</v>
      </c>
      <c r="E376" s="9" t="s">
        <v>1861</v>
      </c>
      <c r="F376" s="9" t="s">
        <v>3</v>
      </c>
      <c r="H376" s="9" t="s">
        <v>1858</v>
      </c>
      <c r="I376" s="15" t="s">
        <v>1859</v>
      </c>
    </row>
    <row r="377" ht="15.75" customHeight="1">
      <c r="A377" s="9">
        <v>376.0</v>
      </c>
      <c r="E377" s="9" t="s">
        <v>1861</v>
      </c>
      <c r="F377" s="9" t="s">
        <v>3</v>
      </c>
      <c r="H377" s="9" t="s">
        <v>1858</v>
      </c>
      <c r="I377" s="15" t="s">
        <v>1859</v>
      </c>
    </row>
    <row r="378" ht="15.75" customHeight="1">
      <c r="A378" s="9">
        <v>377.0</v>
      </c>
      <c r="E378" s="9" t="s">
        <v>1861</v>
      </c>
      <c r="F378" s="9" t="s">
        <v>3</v>
      </c>
      <c r="H378" s="9" t="s">
        <v>1858</v>
      </c>
      <c r="I378" s="15" t="s">
        <v>1859</v>
      </c>
    </row>
    <row r="379" ht="15.75" customHeight="1">
      <c r="A379" s="9">
        <v>378.0</v>
      </c>
      <c r="E379" s="9" t="s">
        <v>1861</v>
      </c>
      <c r="F379" s="9" t="s">
        <v>3</v>
      </c>
      <c r="H379" s="9" t="s">
        <v>1858</v>
      </c>
      <c r="I379" s="15" t="s">
        <v>1859</v>
      </c>
    </row>
    <row r="380" ht="15.75" customHeight="1">
      <c r="A380" s="9">
        <v>379.0</v>
      </c>
      <c r="E380" s="9" t="s">
        <v>1861</v>
      </c>
      <c r="F380" s="9" t="s">
        <v>3</v>
      </c>
      <c r="H380" s="9" t="s">
        <v>1858</v>
      </c>
      <c r="I380" s="15" t="s">
        <v>1859</v>
      </c>
    </row>
    <row r="381" ht="15.75" customHeight="1">
      <c r="A381" s="9">
        <v>380.0</v>
      </c>
      <c r="E381" s="9" t="s">
        <v>1861</v>
      </c>
      <c r="F381" s="9" t="s">
        <v>3</v>
      </c>
      <c r="H381" s="9" t="s">
        <v>1858</v>
      </c>
      <c r="I381" s="15" t="s">
        <v>1859</v>
      </c>
    </row>
    <row r="382" ht="15.75" customHeight="1">
      <c r="A382" s="9">
        <v>381.0</v>
      </c>
      <c r="E382" s="9" t="s">
        <v>1861</v>
      </c>
      <c r="F382" s="9" t="s">
        <v>3</v>
      </c>
      <c r="H382" s="9" t="s">
        <v>1858</v>
      </c>
      <c r="I382" s="15" t="s">
        <v>1859</v>
      </c>
    </row>
    <row r="383" ht="15.75" customHeight="1">
      <c r="A383" s="9">
        <v>382.0</v>
      </c>
      <c r="E383" s="9" t="s">
        <v>1861</v>
      </c>
      <c r="F383" s="9" t="s">
        <v>3</v>
      </c>
      <c r="H383" s="9" t="s">
        <v>1858</v>
      </c>
      <c r="I383" s="15" t="s">
        <v>1859</v>
      </c>
    </row>
    <row r="384" ht="15.75" customHeight="1">
      <c r="A384" s="9">
        <v>383.0</v>
      </c>
      <c r="E384" s="9" t="s">
        <v>1861</v>
      </c>
      <c r="F384" s="9" t="s">
        <v>3</v>
      </c>
      <c r="H384" s="9" t="s">
        <v>1858</v>
      </c>
      <c r="I384" s="15" t="s">
        <v>1859</v>
      </c>
    </row>
    <row r="385" ht="15.75" customHeight="1">
      <c r="A385" s="9">
        <v>384.0</v>
      </c>
      <c r="E385" s="9" t="s">
        <v>1861</v>
      </c>
      <c r="F385" s="9" t="s">
        <v>3</v>
      </c>
      <c r="H385" s="9" t="s">
        <v>1858</v>
      </c>
      <c r="I385" s="15" t="s">
        <v>1859</v>
      </c>
    </row>
    <row r="386" ht="15.75" customHeight="1">
      <c r="A386" s="9">
        <v>385.0</v>
      </c>
      <c r="E386" s="9" t="s">
        <v>1861</v>
      </c>
      <c r="F386" s="9" t="s">
        <v>3</v>
      </c>
      <c r="H386" s="9" t="s">
        <v>1858</v>
      </c>
      <c r="I386" s="15" t="s">
        <v>1859</v>
      </c>
    </row>
    <row r="387" ht="15.75" customHeight="1">
      <c r="A387" s="9">
        <v>386.0</v>
      </c>
      <c r="E387" s="9" t="s">
        <v>1861</v>
      </c>
      <c r="F387" s="9" t="s">
        <v>3</v>
      </c>
      <c r="H387" s="9" t="s">
        <v>1858</v>
      </c>
      <c r="I387" s="15" t="s">
        <v>1859</v>
      </c>
    </row>
    <row r="388" ht="15.75" customHeight="1">
      <c r="A388" s="9">
        <v>387.0</v>
      </c>
      <c r="E388" s="9" t="s">
        <v>1861</v>
      </c>
      <c r="F388" s="9" t="s">
        <v>3</v>
      </c>
      <c r="H388" s="9" t="s">
        <v>1858</v>
      </c>
      <c r="I388" s="15" t="s">
        <v>1859</v>
      </c>
    </row>
    <row r="389" ht="15.75" customHeight="1">
      <c r="A389" s="9">
        <v>388.0</v>
      </c>
      <c r="E389" s="9" t="s">
        <v>1861</v>
      </c>
      <c r="F389" s="9" t="s">
        <v>3</v>
      </c>
      <c r="H389" s="9" t="s">
        <v>1858</v>
      </c>
      <c r="I389" s="15" t="s">
        <v>1859</v>
      </c>
    </row>
    <row r="390" ht="15.75" customHeight="1">
      <c r="A390" s="9">
        <v>389.0</v>
      </c>
      <c r="E390" s="9" t="s">
        <v>1861</v>
      </c>
      <c r="F390" s="9" t="s">
        <v>3</v>
      </c>
      <c r="H390" s="9" t="s">
        <v>1858</v>
      </c>
      <c r="I390" s="15" t="s">
        <v>1859</v>
      </c>
    </row>
    <row r="391" ht="15.75" customHeight="1">
      <c r="A391" s="9">
        <v>390.0</v>
      </c>
      <c r="E391" s="9" t="s">
        <v>1861</v>
      </c>
      <c r="F391" s="9" t="s">
        <v>3</v>
      </c>
      <c r="H391" s="9" t="s">
        <v>1858</v>
      </c>
      <c r="I391" s="15" t="s">
        <v>1859</v>
      </c>
    </row>
    <row r="392" ht="15.75" customHeight="1">
      <c r="A392" s="9">
        <v>391.0</v>
      </c>
      <c r="E392" s="9" t="s">
        <v>1861</v>
      </c>
      <c r="F392" s="9" t="s">
        <v>3</v>
      </c>
      <c r="H392" s="9" t="s">
        <v>1858</v>
      </c>
      <c r="I392" s="15" t="s">
        <v>1859</v>
      </c>
    </row>
    <row r="393" ht="15.75" customHeight="1">
      <c r="A393" s="9">
        <v>392.0</v>
      </c>
      <c r="E393" s="9" t="s">
        <v>1861</v>
      </c>
      <c r="F393" s="9" t="s">
        <v>3</v>
      </c>
      <c r="H393" s="9" t="s">
        <v>1858</v>
      </c>
      <c r="I393" s="15" t="s">
        <v>1859</v>
      </c>
    </row>
    <row r="394" ht="15.75" customHeight="1">
      <c r="A394" s="9">
        <v>393.0</v>
      </c>
      <c r="E394" s="9" t="s">
        <v>1861</v>
      </c>
      <c r="F394" s="9" t="s">
        <v>3</v>
      </c>
      <c r="H394" s="9" t="s">
        <v>1858</v>
      </c>
      <c r="I394" s="15" t="s">
        <v>1859</v>
      </c>
    </row>
    <row r="395" ht="15.75" customHeight="1">
      <c r="A395" s="9">
        <v>394.0</v>
      </c>
      <c r="E395" s="9" t="s">
        <v>1861</v>
      </c>
      <c r="F395" s="9" t="s">
        <v>3</v>
      </c>
      <c r="H395" s="9" t="s">
        <v>1858</v>
      </c>
      <c r="I395" s="15" t="s">
        <v>1859</v>
      </c>
    </row>
    <row r="396" ht="15.75" customHeight="1">
      <c r="A396" s="9">
        <v>395.0</v>
      </c>
      <c r="E396" s="9" t="s">
        <v>1861</v>
      </c>
      <c r="F396" s="9" t="s">
        <v>3</v>
      </c>
      <c r="H396" s="9" t="s">
        <v>1858</v>
      </c>
      <c r="I396" s="15" t="s">
        <v>1859</v>
      </c>
    </row>
    <row r="397" ht="15.75" customHeight="1">
      <c r="A397" s="9">
        <v>396.0</v>
      </c>
      <c r="E397" s="9" t="s">
        <v>1861</v>
      </c>
      <c r="F397" s="9" t="s">
        <v>3</v>
      </c>
      <c r="H397" s="9" t="s">
        <v>1858</v>
      </c>
      <c r="I397" s="15" t="s">
        <v>1859</v>
      </c>
    </row>
    <row r="398" ht="15.75" customHeight="1">
      <c r="A398" s="9">
        <v>397.0</v>
      </c>
      <c r="E398" s="9" t="s">
        <v>1861</v>
      </c>
      <c r="F398" s="9" t="s">
        <v>3</v>
      </c>
      <c r="H398" s="9" t="s">
        <v>1858</v>
      </c>
      <c r="I398" s="15" t="s">
        <v>1859</v>
      </c>
    </row>
    <row r="399" ht="15.75" customHeight="1">
      <c r="A399" s="9">
        <v>398.0</v>
      </c>
      <c r="E399" s="9" t="s">
        <v>1861</v>
      </c>
      <c r="F399" s="9" t="s">
        <v>3</v>
      </c>
      <c r="H399" s="9" t="s">
        <v>1858</v>
      </c>
      <c r="I399" s="15" t="s">
        <v>1859</v>
      </c>
    </row>
    <row r="400" ht="15.75" customHeight="1">
      <c r="A400" s="9">
        <v>399.0</v>
      </c>
      <c r="E400" s="9" t="s">
        <v>1861</v>
      </c>
      <c r="F400" s="9" t="s">
        <v>3</v>
      </c>
      <c r="H400" s="9" t="s">
        <v>1858</v>
      </c>
      <c r="I400" s="15" t="s">
        <v>1859</v>
      </c>
    </row>
    <row r="401" ht="15.75" customHeight="1">
      <c r="A401" s="9">
        <v>400.0</v>
      </c>
      <c r="E401" s="9" t="s">
        <v>1861</v>
      </c>
      <c r="F401" s="9" t="s">
        <v>3</v>
      </c>
      <c r="H401" s="9" t="s">
        <v>1858</v>
      </c>
      <c r="I401" s="15" t="s">
        <v>1859</v>
      </c>
    </row>
    <row r="402" ht="15.75" customHeight="1">
      <c r="A402" s="9">
        <v>401.0</v>
      </c>
      <c r="E402" s="9" t="s">
        <v>1861</v>
      </c>
      <c r="F402" s="9" t="s">
        <v>3</v>
      </c>
      <c r="H402" s="9" t="s">
        <v>1858</v>
      </c>
      <c r="I402" s="15" t="s">
        <v>1859</v>
      </c>
    </row>
    <row r="403" ht="15.75" customHeight="1">
      <c r="A403" s="9">
        <v>402.0</v>
      </c>
      <c r="E403" s="9" t="s">
        <v>1861</v>
      </c>
      <c r="F403" s="9" t="s">
        <v>3</v>
      </c>
      <c r="H403" s="9" t="s">
        <v>1858</v>
      </c>
      <c r="I403" s="15" t="s">
        <v>1859</v>
      </c>
    </row>
    <row r="404" ht="15.75" customHeight="1">
      <c r="A404" s="9">
        <v>403.0</v>
      </c>
      <c r="E404" s="9" t="s">
        <v>1861</v>
      </c>
      <c r="F404" s="9" t="s">
        <v>3</v>
      </c>
      <c r="H404" s="9" t="s">
        <v>1858</v>
      </c>
      <c r="I404" s="15" t="s">
        <v>1859</v>
      </c>
    </row>
    <row r="405" ht="15.75" customHeight="1">
      <c r="A405" s="9">
        <v>404.0</v>
      </c>
      <c r="E405" s="9" t="s">
        <v>1861</v>
      </c>
      <c r="F405" s="9" t="s">
        <v>3</v>
      </c>
      <c r="H405" s="9" t="s">
        <v>1858</v>
      </c>
      <c r="I405" s="15" t="s">
        <v>1859</v>
      </c>
    </row>
    <row r="406" ht="15.75" customHeight="1">
      <c r="A406" s="9">
        <v>405.0</v>
      </c>
      <c r="E406" s="9" t="s">
        <v>1861</v>
      </c>
      <c r="F406" s="9" t="s">
        <v>3</v>
      </c>
      <c r="H406" s="9" t="s">
        <v>1858</v>
      </c>
      <c r="I406" s="15" t="s">
        <v>1859</v>
      </c>
    </row>
    <row r="407" ht="15.75" customHeight="1">
      <c r="A407" s="9">
        <v>406.0</v>
      </c>
      <c r="E407" s="9" t="s">
        <v>1861</v>
      </c>
      <c r="F407" s="9" t="s">
        <v>3</v>
      </c>
      <c r="H407" s="9" t="s">
        <v>1858</v>
      </c>
      <c r="I407" s="15" t="s">
        <v>1859</v>
      </c>
    </row>
    <row r="408" ht="15.75" customHeight="1">
      <c r="A408" s="9">
        <v>407.0</v>
      </c>
      <c r="E408" s="9" t="s">
        <v>1861</v>
      </c>
      <c r="F408" s="9" t="s">
        <v>3</v>
      </c>
      <c r="H408" s="9" t="s">
        <v>1858</v>
      </c>
      <c r="I408" s="15" t="s">
        <v>1859</v>
      </c>
    </row>
    <row r="409" ht="15.75" customHeight="1">
      <c r="A409" s="9">
        <v>408.0</v>
      </c>
      <c r="E409" s="9" t="s">
        <v>1861</v>
      </c>
      <c r="F409" s="9" t="s">
        <v>3</v>
      </c>
      <c r="H409" s="9" t="s">
        <v>1858</v>
      </c>
      <c r="I409" s="15" t="s">
        <v>1859</v>
      </c>
    </row>
    <row r="410" ht="15.75" customHeight="1">
      <c r="A410" s="9">
        <v>409.0</v>
      </c>
      <c r="E410" s="9" t="s">
        <v>1861</v>
      </c>
      <c r="F410" s="9" t="s">
        <v>3</v>
      </c>
      <c r="H410" s="9" t="s">
        <v>1858</v>
      </c>
      <c r="I410" s="15" t="s">
        <v>1859</v>
      </c>
    </row>
    <row r="411" ht="15.75" customHeight="1">
      <c r="A411" s="9">
        <v>410.0</v>
      </c>
      <c r="E411" s="9" t="s">
        <v>1861</v>
      </c>
      <c r="F411" s="9" t="s">
        <v>3</v>
      </c>
      <c r="H411" s="9" t="s">
        <v>1858</v>
      </c>
      <c r="I411" s="15" t="s">
        <v>1859</v>
      </c>
    </row>
    <row r="412" ht="15.75" customHeight="1">
      <c r="A412" s="9">
        <v>411.0</v>
      </c>
      <c r="E412" s="9" t="s">
        <v>1861</v>
      </c>
      <c r="F412" s="9" t="s">
        <v>3</v>
      </c>
      <c r="H412" s="9" t="s">
        <v>1858</v>
      </c>
      <c r="I412" s="15" t="s">
        <v>1859</v>
      </c>
    </row>
    <row r="413" ht="15.75" customHeight="1">
      <c r="A413" s="9">
        <v>412.0</v>
      </c>
      <c r="E413" s="9" t="s">
        <v>1861</v>
      </c>
      <c r="F413" s="9" t="s">
        <v>3</v>
      </c>
      <c r="H413" s="9" t="s">
        <v>1858</v>
      </c>
      <c r="I413" s="15" t="s">
        <v>1859</v>
      </c>
    </row>
    <row r="414" ht="15.75" customHeight="1">
      <c r="A414" s="9">
        <v>413.0</v>
      </c>
      <c r="E414" s="9" t="s">
        <v>1861</v>
      </c>
      <c r="F414" s="9" t="s">
        <v>3</v>
      </c>
      <c r="H414" s="9" t="s">
        <v>1858</v>
      </c>
      <c r="I414" s="15" t="s">
        <v>1859</v>
      </c>
    </row>
    <row r="415" ht="15.75" customHeight="1">
      <c r="A415" s="9">
        <v>414.0</v>
      </c>
      <c r="E415" s="9" t="s">
        <v>1861</v>
      </c>
      <c r="F415" s="9" t="s">
        <v>3</v>
      </c>
      <c r="H415" s="9" t="s">
        <v>1858</v>
      </c>
      <c r="I415" s="15" t="s">
        <v>1859</v>
      </c>
    </row>
    <row r="416" ht="15.75" customHeight="1">
      <c r="A416" s="9">
        <v>415.0</v>
      </c>
      <c r="E416" s="9" t="s">
        <v>1861</v>
      </c>
      <c r="F416" s="9" t="s">
        <v>3</v>
      </c>
      <c r="H416" s="9" t="s">
        <v>1858</v>
      </c>
      <c r="I416" s="15" t="s">
        <v>1859</v>
      </c>
    </row>
    <row r="417" ht="15.75" customHeight="1">
      <c r="A417" s="9">
        <v>416.0</v>
      </c>
      <c r="E417" s="9" t="s">
        <v>1861</v>
      </c>
      <c r="F417" s="9" t="s">
        <v>3</v>
      </c>
      <c r="H417" s="9" t="s">
        <v>1858</v>
      </c>
      <c r="I417" s="15" t="s">
        <v>1859</v>
      </c>
    </row>
    <row r="418" ht="15.75" customHeight="1">
      <c r="A418" s="9">
        <v>417.0</v>
      </c>
      <c r="E418" s="9" t="s">
        <v>1861</v>
      </c>
      <c r="F418" s="9" t="s">
        <v>3</v>
      </c>
      <c r="H418" s="9" t="s">
        <v>1858</v>
      </c>
      <c r="I418" s="15" t="s">
        <v>1859</v>
      </c>
    </row>
    <row r="419" ht="15.75" customHeight="1">
      <c r="A419" s="9">
        <v>418.0</v>
      </c>
      <c r="E419" s="9" t="s">
        <v>1861</v>
      </c>
      <c r="F419" s="9" t="s">
        <v>3</v>
      </c>
      <c r="H419" s="9" t="s">
        <v>1858</v>
      </c>
      <c r="I419" s="15" t="s">
        <v>1859</v>
      </c>
    </row>
    <row r="420" ht="15.75" customHeight="1">
      <c r="A420" s="9">
        <v>419.0</v>
      </c>
      <c r="E420" s="9" t="s">
        <v>1861</v>
      </c>
      <c r="F420" s="9" t="s">
        <v>3</v>
      </c>
      <c r="H420" s="9" t="s">
        <v>1858</v>
      </c>
      <c r="I420" s="15" t="s">
        <v>1859</v>
      </c>
    </row>
    <row r="421" ht="15.75" customHeight="1">
      <c r="A421" s="9">
        <v>420.0</v>
      </c>
      <c r="E421" s="9" t="s">
        <v>1861</v>
      </c>
      <c r="F421" s="9" t="s">
        <v>3</v>
      </c>
      <c r="H421" s="9" t="s">
        <v>1858</v>
      </c>
      <c r="I421" s="15" t="s">
        <v>1859</v>
      </c>
    </row>
    <row r="422" ht="15.75" customHeight="1">
      <c r="A422" s="9">
        <v>421.0</v>
      </c>
      <c r="E422" s="9" t="s">
        <v>1861</v>
      </c>
      <c r="F422" s="9" t="s">
        <v>3</v>
      </c>
      <c r="H422" s="9" t="s">
        <v>1858</v>
      </c>
      <c r="I422" s="15" t="s">
        <v>1859</v>
      </c>
    </row>
    <row r="423" ht="15.75" customHeight="1">
      <c r="A423" s="9">
        <v>422.0</v>
      </c>
      <c r="E423" s="9" t="s">
        <v>1861</v>
      </c>
      <c r="F423" s="9" t="s">
        <v>3</v>
      </c>
      <c r="H423" s="9" t="s">
        <v>1858</v>
      </c>
      <c r="I423" s="15" t="s">
        <v>1859</v>
      </c>
    </row>
    <row r="424" ht="15.75" customHeight="1">
      <c r="A424" s="9">
        <v>423.0</v>
      </c>
      <c r="E424" s="9" t="s">
        <v>1861</v>
      </c>
      <c r="F424" s="9" t="s">
        <v>3</v>
      </c>
      <c r="H424" s="9" t="s">
        <v>1858</v>
      </c>
      <c r="I424" s="15" t="s">
        <v>1859</v>
      </c>
    </row>
    <row r="425" ht="15.75" customHeight="1">
      <c r="A425" s="9">
        <v>424.0</v>
      </c>
      <c r="E425" s="9" t="s">
        <v>1861</v>
      </c>
      <c r="F425" s="9" t="s">
        <v>3</v>
      </c>
      <c r="H425" s="9" t="s">
        <v>1858</v>
      </c>
      <c r="I425" s="15" t="s">
        <v>1859</v>
      </c>
    </row>
    <row r="426" ht="15.75" customHeight="1">
      <c r="A426" s="9">
        <v>425.0</v>
      </c>
      <c r="E426" s="9" t="s">
        <v>1861</v>
      </c>
      <c r="F426" s="9" t="s">
        <v>3</v>
      </c>
      <c r="H426" s="9" t="s">
        <v>1858</v>
      </c>
      <c r="I426" s="15" t="s">
        <v>1859</v>
      </c>
    </row>
    <row r="427" ht="15.75" customHeight="1">
      <c r="A427" s="9">
        <v>426.0</v>
      </c>
      <c r="E427" s="9" t="s">
        <v>1861</v>
      </c>
      <c r="F427" s="9" t="s">
        <v>3</v>
      </c>
      <c r="H427" s="9" t="s">
        <v>1858</v>
      </c>
      <c r="I427" s="15" t="s">
        <v>1859</v>
      </c>
    </row>
    <row r="428" ht="15.75" customHeight="1">
      <c r="A428" s="9">
        <v>427.0</v>
      </c>
      <c r="E428" s="9" t="s">
        <v>1861</v>
      </c>
      <c r="F428" s="9" t="s">
        <v>3</v>
      </c>
      <c r="H428" s="9" t="s">
        <v>1858</v>
      </c>
      <c r="I428" s="15" t="s">
        <v>1859</v>
      </c>
    </row>
    <row r="429" ht="15.75" customHeight="1">
      <c r="A429" s="9">
        <v>428.0</v>
      </c>
      <c r="E429" s="9" t="s">
        <v>1861</v>
      </c>
      <c r="F429" s="9" t="s">
        <v>3</v>
      </c>
      <c r="H429" s="9" t="s">
        <v>1858</v>
      </c>
      <c r="I429" s="15" t="s">
        <v>1859</v>
      </c>
    </row>
    <row r="430" ht="15.75" customHeight="1">
      <c r="A430" s="9">
        <v>429.0</v>
      </c>
      <c r="E430" s="9" t="s">
        <v>1861</v>
      </c>
      <c r="F430" s="9" t="s">
        <v>3</v>
      </c>
      <c r="H430" s="9" t="s">
        <v>1858</v>
      </c>
      <c r="I430" s="15" t="s">
        <v>1859</v>
      </c>
    </row>
    <row r="431" ht="15.75" customHeight="1">
      <c r="A431" s="9">
        <v>430.0</v>
      </c>
      <c r="E431" s="9" t="s">
        <v>1861</v>
      </c>
      <c r="F431" s="9" t="s">
        <v>3</v>
      </c>
      <c r="H431" s="9" t="s">
        <v>1858</v>
      </c>
      <c r="I431" s="15" t="s">
        <v>1859</v>
      </c>
    </row>
    <row r="432" ht="15.75" customHeight="1">
      <c r="A432" s="9">
        <v>431.0</v>
      </c>
      <c r="E432" s="9" t="s">
        <v>1861</v>
      </c>
      <c r="F432" s="9" t="s">
        <v>3</v>
      </c>
      <c r="H432" s="9" t="s">
        <v>1858</v>
      </c>
      <c r="I432" s="15" t="s">
        <v>1859</v>
      </c>
    </row>
    <row r="433" ht="15.75" customHeight="1">
      <c r="A433" s="9">
        <v>432.0</v>
      </c>
      <c r="E433" s="9" t="s">
        <v>1861</v>
      </c>
      <c r="F433" s="9" t="s">
        <v>3</v>
      </c>
      <c r="H433" s="9" t="s">
        <v>1858</v>
      </c>
      <c r="I433" s="15" t="s">
        <v>1859</v>
      </c>
    </row>
    <row r="434" ht="15.75" customHeight="1">
      <c r="A434" s="9">
        <v>433.0</v>
      </c>
      <c r="E434" s="9" t="s">
        <v>1861</v>
      </c>
      <c r="F434" s="9" t="s">
        <v>3</v>
      </c>
      <c r="H434" s="9" t="s">
        <v>1858</v>
      </c>
      <c r="I434" s="15" t="s">
        <v>1859</v>
      </c>
    </row>
    <row r="435" ht="15.75" customHeight="1">
      <c r="A435" s="9">
        <v>434.0</v>
      </c>
      <c r="E435" s="9" t="s">
        <v>1861</v>
      </c>
      <c r="F435" s="9" t="s">
        <v>3</v>
      </c>
      <c r="H435" s="9" t="s">
        <v>1858</v>
      </c>
      <c r="I435" s="15" t="s">
        <v>1859</v>
      </c>
    </row>
    <row r="436" ht="15.75" customHeight="1">
      <c r="A436" s="9">
        <v>435.0</v>
      </c>
      <c r="E436" s="9" t="s">
        <v>1861</v>
      </c>
      <c r="F436" s="9" t="s">
        <v>3</v>
      </c>
      <c r="H436" s="9" t="s">
        <v>1858</v>
      </c>
      <c r="I436" s="15" t="s">
        <v>1859</v>
      </c>
    </row>
    <row r="437" ht="15.75" customHeight="1">
      <c r="A437" s="9">
        <v>436.0</v>
      </c>
      <c r="E437" s="9" t="s">
        <v>1861</v>
      </c>
      <c r="F437" s="9" t="s">
        <v>3</v>
      </c>
      <c r="H437" s="9" t="s">
        <v>1858</v>
      </c>
      <c r="I437" s="15" t="s">
        <v>1859</v>
      </c>
    </row>
    <row r="438" ht="15.75" customHeight="1">
      <c r="A438" s="9">
        <v>437.0</v>
      </c>
      <c r="E438" s="9" t="s">
        <v>1861</v>
      </c>
      <c r="F438" s="9" t="s">
        <v>3</v>
      </c>
      <c r="H438" s="9" t="s">
        <v>1858</v>
      </c>
      <c r="I438" s="15" t="s">
        <v>1859</v>
      </c>
    </row>
    <row r="439" ht="15.75" customHeight="1">
      <c r="A439" s="9">
        <v>438.0</v>
      </c>
      <c r="E439" s="9" t="s">
        <v>1861</v>
      </c>
      <c r="F439" s="9" t="s">
        <v>3</v>
      </c>
      <c r="H439" s="9" t="s">
        <v>1858</v>
      </c>
      <c r="I439" s="15" t="s">
        <v>1859</v>
      </c>
    </row>
    <row r="440" ht="15.75" customHeight="1">
      <c r="A440" s="9">
        <v>439.0</v>
      </c>
      <c r="E440" s="9" t="s">
        <v>1861</v>
      </c>
      <c r="F440" s="9" t="s">
        <v>3</v>
      </c>
      <c r="H440" s="9" t="s">
        <v>1858</v>
      </c>
      <c r="I440" s="15" t="s">
        <v>1859</v>
      </c>
    </row>
    <row r="441" ht="15.75" customHeight="1">
      <c r="A441" s="9">
        <v>440.0</v>
      </c>
      <c r="E441" s="9" t="s">
        <v>1861</v>
      </c>
      <c r="F441" s="9" t="s">
        <v>3</v>
      </c>
      <c r="H441" s="9" t="s">
        <v>1858</v>
      </c>
      <c r="I441" s="15" t="s">
        <v>1859</v>
      </c>
    </row>
    <row r="442" ht="15.75" customHeight="1">
      <c r="A442" s="9">
        <v>441.0</v>
      </c>
      <c r="E442" s="9" t="s">
        <v>1861</v>
      </c>
      <c r="F442" s="9" t="s">
        <v>3</v>
      </c>
      <c r="H442" s="9" t="s">
        <v>1858</v>
      </c>
      <c r="I442" s="15" t="s">
        <v>1859</v>
      </c>
    </row>
    <row r="443" ht="15.75" customHeight="1">
      <c r="A443" s="9">
        <v>442.0</v>
      </c>
      <c r="E443" s="9" t="s">
        <v>1861</v>
      </c>
      <c r="F443" s="9" t="s">
        <v>3</v>
      </c>
      <c r="H443" s="9" t="s">
        <v>1858</v>
      </c>
      <c r="I443" s="15" t="s">
        <v>1859</v>
      </c>
    </row>
    <row r="444" ht="15.75" customHeight="1">
      <c r="A444" s="9">
        <v>443.0</v>
      </c>
      <c r="E444" s="9" t="s">
        <v>1861</v>
      </c>
      <c r="F444" s="9" t="s">
        <v>3</v>
      </c>
      <c r="H444" s="9" t="s">
        <v>1858</v>
      </c>
      <c r="I444" s="15" t="s">
        <v>1859</v>
      </c>
    </row>
    <row r="445" ht="15.75" customHeight="1">
      <c r="A445" s="9">
        <v>444.0</v>
      </c>
      <c r="E445" s="9" t="s">
        <v>1861</v>
      </c>
      <c r="F445" s="9" t="s">
        <v>3</v>
      </c>
      <c r="H445" s="9" t="s">
        <v>1858</v>
      </c>
      <c r="I445" s="15" t="s">
        <v>1859</v>
      </c>
    </row>
    <row r="446" ht="15.75" customHeight="1">
      <c r="A446" s="9">
        <v>445.0</v>
      </c>
      <c r="E446" s="9" t="s">
        <v>1861</v>
      </c>
      <c r="F446" s="9" t="s">
        <v>3</v>
      </c>
      <c r="H446" s="9" t="s">
        <v>1858</v>
      </c>
      <c r="I446" s="15" t="s">
        <v>1859</v>
      </c>
    </row>
    <row r="447" ht="15.75" customHeight="1">
      <c r="A447" s="9">
        <v>446.0</v>
      </c>
      <c r="E447" s="9" t="s">
        <v>1861</v>
      </c>
      <c r="F447" s="9" t="s">
        <v>3</v>
      </c>
      <c r="H447" s="9" t="s">
        <v>1858</v>
      </c>
      <c r="I447" s="15" t="s">
        <v>1859</v>
      </c>
    </row>
    <row r="448" ht="15.75" customHeight="1">
      <c r="A448" s="9">
        <v>447.0</v>
      </c>
      <c r="E448" s="9" t="s">
        <v>1861</v>
      </c>
      <c r="F448" s="9" t="s">
        <v>3</v>
      </c>
      <c r="H448" s="9" t="s">
        <v>1858</v>
      </c>
      <c r="I448" s="15" t="s">
        <v>1859</v>
      </c>
    </row>
    <row r="449" ht="15.75" customHeight="1">
      <c r="A449" s="9">
        <v>448.0</v>
      </c>
      <c r="E449" s="9" t="s">
        <v>1861</v>
      </c>
      <c r="F449" s="9" t="s">
        <v>3</v>
      </c>
      <c r="H449" s="9" t="s">
        <v>1858</v>
      </c>
      <c r="I449" s="15" t="s">
        <v>1859</v>
      </c>
    </row>
    <row r="450" ht="15.75" customHeight="1">
      <c r="A450" s="9">
        <v>449.0</v>
      </c>
      <c r="E450" s="9" t="s">
        <v>1861</v>
      </c>
      <c r="F450" s="9" t="s">
        <v>3</v>
      </c>
      <c r="H450" s="9" t="s">
        <v>1858</v>
      </c>
      <c r="I450" s="15" t="s">
        <v>1859</v>
      </c>
    </row>
    <row r="451" ht="15.75" customHeight="1">
      <c r="A451" s="9">
        <v>450.0</v>
      </c>
      <c r="E451" s="9" t="s">
        <v>1861</v>
      </c>
      <c r="F451" s="9" t="s">
        <v>3</v>
      </c>
      <c r="H451" s="9" t="s">
        <v>1858</v>
      </c>
      <c r="I451" s="15" t="s">
        <v>1859</v>
      </c>
    </row>
    <row r="452" ht="15.75" customHeight="1">
      <c r="A452" s="9">
        <v>451.0</v>
      </c>
      <c r="E452" s="9" t="s">
        <v>1861</v>
      </c>
      <c r="F452" s="9" t="s">
        <v>3</v>
      </c>
      <c r="H452" s="9" t="s">
        <v>1858</v>
      </c>
      <c r="I452" s="15" t="s">
        <v>1859</v>
      </c>
    </row>
    <row r="453" ht="15.75" customHeight="1">
      <c r="A453" s="9">
        <v>452.0</v>
      </c>
      <c r="E453" s="9" t="s">
        <v>1861</v>
      </c>
      <c r="F453" s="9" t="s">
        <v>3</v>
      </c>
      <c r="H453" s="9" t="s">
        <v>1858</v>
      </c>
      <c r="I453" s="15" t="s">
        <v>1859</v>
      </c>
    </row>
    <row r="454" ht="15.75" customHeight="1">
      <c r="A454" s="9">
        <v>453.0</v>
      </c>
      <c r="E454" s="9" t="s">
        <v>1861</v>
      </c>
      <c r="F454" s="9" t="s">
        <v>3</v>
      </c>
      <c r="H454" s="9" t="s">
        <v>1858</v>
      </c>
      <c r="I454" s="15" t="s">
        <v>1859</v>
      </c>
    </row>
    <row r="455" ht="15.75" customHeight="1">
      <c r="A455" s="9">
        <v>454.0</v>
      </c>
      <c r="E455" s="9" t="s">
        <v>1861</v>
      </c>
      <c r="F455" s="9" t="s">
        <v>3</v>
      </c>
      <c r="H455" s="9" t="s">
        <v>1858</v>
      </c>
      <c r="I455" s="15" t="s">
        <v>1859</v>
      </c>
    </row>
    <row r="456" ht="15.75" customHeight="1">
      <c r="A456" s="9">
        <v>455.0</v>
      </c>
      <c r="E456" s="9" t="s">
        <v>1861</v>
      </c>
      <c r="F456" s="9" t="s">
        <v>3</v>
      </c>
      <c r="H456" s="9" t="s">
        <v>1858</v>
      </c>
      <c r="I456" s="15" t="s">
        <v>1859</v>
      </c>
    </row>
    <row r="457" ht="15.75" customHeight="1">
      <c r="A457" s="9">
        <v>456.0</v>
      </c>
      <c r="E457" s="9" t="s">
        <v>1861</v>
      </c>
      <c r="F457" s="9" t="s">
        <v>3</v>
      </c>
      <c r="H457" s="9" t="s">
        <v>1858</v>
      </c>
      <c r="I457" s="15" t="s">
        <v>1859</v>
      </c>
    </row>
    <row r="458" ht="15.75" customHeight="1">
      <c r="A458" s="9">
        <v>457.0</v>
      </c>
      <c r="E458" s="9" t="s">
        <v>1861</v>
      </c>
      <c r="F458" s="9" t="s">
        <v>3</v>
      </c>
      <c r="H458" s="9" t="s">
        <v>1858</v>
      </c>
      <c r="I458" s="15" t="s">
        <v>1859</v>
      </c>
    </row>
    <row r="459" ht="15.75" customHeight="1">
      <c r="A459" s="9">
        <v>458.0</v>
      </c>
      <c r="E459" s="9" t="s">
        <v>1861</v>
      </c>
      <c r="F459" s="9" t="s">
        <v>3</v>
      </c>
      <c r="H459" s="9" t="s">
        <v>1858</v>
      </c>
      <c r="I459" s="15" t="s">
        <v>1859</v>
      </c>
    </row>
    <row r="460" ht="15.75" customHeight="1">
      <c r="A460" s="9">
        <v>459.0</v>
      </c>
      <c r="E460" s="9" t="s">
        <v>1861</v>
      </c>
      <c r="F460" s="9" t="s">
        <v>4</v>
      </c>
      <c r="H460" s="9" t="s">
        <v>1858</v>
      </c>
      <c r="I460" s="15" t="s">
        <v>1859</v>
      </c>
    </row>
    <row r="461" ht="15.75" customHeight="1">
      <c r="A461" s="9">
        <v>460.0</v>
      </c>
      <c r="E461" s="9" t="s">
        <v>1861</v>
      </c>
      <c r="F461" s="9" t="s">
        <v>4</v>
      </c>
      <c r="H461" s="9" t="s">
        <v>1858</v>
      </c>
      <c r="I461" s="15" t="s">
        <v>1859</v>
      </c>
    </row>
    <row r="462" ht="15.75" customHeight="1">
      <c r="A462" s="9">
        <v>461.0</v>
      </c>
      <c r="E462" s="9" t="s">
        <v>1862</v>
      </c>
      <c r="F462" s="9" t="s">
        <v>3</v>
      </c>
      <c r="H462" s="9" t="s">
        <v>1858</v>
      </c>
      <c r="I462" s="15" t="s">
        <v>1859</v>
      </c>
    </row>
    <row r="463" ht="15.75" customHeight="1">
      <c r="A463" s="9">
        <v>462.0</v>
      </c>
      <c r="E463" s="9" t="s">
        <v>1862</v>
      </c>
      <c r="F463" s="9" t="s">
        <v>3</v>
      </c>
      <c r="H463" s="9" t="s">
        <v>1858</v>
      </c>
      <c r="I463" s="15" t="s">
        <v>1859</v>
      </c>
    </row>
    <row r="464" ht="15.75" customHeight="1">
      <c r="A464" s="9">
        <v>463.0</v>
      </c>
      <c r="E464" s="9" t="s">
        <v>1862</v>
      </c>
      <c r="F464" s="9" t="s">
        <v>3</v>
      </c>
      <c r="H464" s="9" t="s">
        <v>1858</v>
      </c>
      <c r="I464" s="15" t="s">
        <v>1859</v>
      </c>
    </row>
    <row r="465" ht="15.75" customHeight="1">
      <c r="A465" s="9">
        <v>464.0</v>
      </c>
      <c r="E465" s="9" t="s">
        <v>1862</v>
      </c>
      <c r="F465" s="9" t="s">
        <v>3</v>
      </c>
      <c r="H465" s="9" t="s">
        <v>1858</v>
      </c>
      <c r="I465" s="15" t="s">
        <v>1859</v>
      </c>
    </row>
    <row r="466" ht="15.75" customHeight="1">
      <c r="A466" s="9">
        <v>465.0</v>
      </c>
      <c r="E466" s="9" t="s">
        <v>1862</v>
      </c>
      <c r="F466" s="9" t="s">
        <v>3</v>
      </c>
      <c r="H466" s="9" t="s">
        <v>1858</v>
      </c>
      <c r="I466" s="15" t="s">
        <v>1859</v>
      </c>
    </row>
    <row r="467" ht="15.75" customHeight="1">
      <c r="A467" s="9">
        <v>466.0</v>
      </c>
      <c r="E467" s="9" t="s">
        <v>1862</v>
      </c>
      <c r="F467" s="9" t="s">
        <v>3</v>
      </c>
      <c r="H467" s="9" t="s">
        <v>1858</v>
      </c>
      <c r="I467" s="15" t="s">
        <v>1859</v>
      </c>
    </row>
    <row r="468" ht="15.75" customHeight="1">
      <c r="A468" s="9">
        <v>467.0</v>
      </c>
      <c r="E468" s="9" t="s">
        <v>1862</v>
      </c>
      <c r="F468" s="9" t="s">
        <v>3</v>
      </c>
      <c r="H468" s="9" t="s">
        <v>1858</v>
      </c>
      <c r="I468" s="15" t="s">
        <v>1859</v>
      </c>
    </row>
    <row r="469" ht="15.75" customHeight="1">
      <c r="A469" s="9">
        <v>468.0</v>
      </c>
      <c r="E469" s="9" t="s">
        <v>1862</v>
      </c>
      <c r="F469" s="9" t="s">
        <v>3</v>
      </c>
      <c r="H469" s="9" t="s">
        <v>1858</v>
      </c>
      <c r="I469" s="15" t="s">
        <v>1859</v>
      </c>
    </row>
    <row r="470" ht="15.75" customHeight="1">
      <c r="A470" s="9">
        <v>469.0</v>
      </c>
      <c r="E470" s="9" t="s">
        <v>1862</v>
      </c>
      <c r="F470" s="9" t="s">
        <v>3</v>
      </c>
      <c r="H470" s="9" t="s">
        <v>1858</v>
      </c>
      <c r="I470" s="15" t="s">
        <v>1859</v>
      </c>
    </row>
    <row r="471" ht="15.75" customHeight="1">
      <c r="A471" s="9">
        <v>470.0</v>
      </c>
      <c r="E471" s="9" t="s">
        <v>1862</v>
      </c>
      <c r="F471" s="9" t="s">
        <v>3</v>
      </c>
      <c r="H471" s="9" t="s">
        <v>1858</v>
      </c>
      <c r="I471" s="15" t="s">
        <v>1859</v>
      </c>
    </row>
    <row r="472" ht="15.75" customHeight="1">
      <c r="A472" s="9">
        <v>471.0</v>
      </c>
      <c r="E472" s="9" t="s">
        <v>1862</v>
      </c>
      <c r="F472" s="9" t="s">
        <v>3</v>
      </c>
      <c r="H472" s="9" t="s">
        <v>1858</v>
      </c>
      <c r="I472" s="15" t="s">
        <v>1859</v>
      </c>
    </row>
    <row r="473" ht="15.75" customHeight="1">
      <c r="A473" s="9">
        <v>472.0</v>
      </c>
      <c r="E473" s="9" t="s">
        <v>1862</v>
      </c>
      <c r="F473" s="9" t="s">
        <v>3</v>
      </c>
      <c r="H473" s="9" t="s">
        <v>1858</v>
      </c>
      <c r="I473" s="15" t="s">
        <v>1859</v>
      </c>
    </row>
    <row r="474" ht="15.75" customHeight="1">
      <c r="A474" s="9">
        <v>473.0</v>
      </c>
      <c r="E474" s="9" t="s">
        <v>1862</v>
      </c>
      <c r="F474" s="9" t="s">
        <v>3</v>
      </c>
      <c r="H474" s="9" t="s">
        <v>1858</v>
      </c>
      <c r="I474" s="15" t="s">
        <v>1859</v>
      </c>
    </row>
    <row r="475" ht="15.75" customHeight="1">
      <c r="A475" s="9">
        <v>474.0</v>
      </c>
      <c r="E475" s="9" t="s">
        <v>1862</v>
      </c>
      <c r="F475" s="9" t="s">
        <v>3</v>
      </c>
      <c r="H475" s="9" t="s">
        <v>1858</v>
      </c>
      <c r="I475" s="15" t="s">
        <v>1859</v>
      </c>
    </row>
    <row r="476" ht="15.75" customHeight="1">
      <c r="A476" s="9">
        <v>475.0</v>
      </c>
      <c r="E476" s="9" t="s">
        <v>1862</v>
      </c>
      <c r="F476" s="9" t="s">
        <v>3</v>
      </c>
      <c r="H476" s="9" t="s">
        <v>1858</v>
      </c>
      <c r="I476" s="15" t="s">
        <v>1859</v>
      </c>
    </row>
    <row r="477" ht="15.75" customHeight="1">
      <c r="A477" s="9">
        <v>476.0</v>
      </c>
      <c r="E477" s="9" t="s">
        <v>1862</v>
      </c>
      <c r="F477" s="9" t="s">
        <v>3</v>
      </c>
      <c r="H477" s="9" t="s">
        <v>1858</v>
      </c>
      <c r="I477" s="15" t="s">
        <v>1859</v>
      </c>
    </row>
    <row r="478" ht="15.75" customHeight="1">
      <c r="A478" s="9">
        <v>477.0</v>
      </c>
      <c r="E478" s="9" t="s">
        <v>1862</v>
      </c>
      <c r="F478" s="9" t="s">
        <v>3</v>
      </c>
      <c r="H478" s="9" t="s">
        <v>1858</v>
      </c>
      <c r="I478" s="15" t="s">
        <v>1859</v>
      </c>
    </row>
    <row r="479" ht="15.75" customHeight="1">
      <c r="A479" s="9">
        <v>478.0</v>
      </c>
      <c r="E479" s="9" t="s">
        <v>1862</v>
      </c>
      <c r="F479" s="9" t="s">
        <v>3</v>
      </c>
      <c r="H479" s="9" t="s">
        <v>1858</v>
      </c>
      <c r="I479" s="15" t="s">
        <v>1859</v>
      </c>
    </row>
    <row r="480" ht="15.75" customHeight="1">
      <c r="A480" s="9">
        <v>479.0</v>
      </c>
      <c r="E480" s="9" t="s">
        <v>1862</v>
      </c>
      <c r="F480" s="9" t="s">
        <v>3</v>
      </c>
      <c r="H480" s="9" t="s">
        <v>1858</v>
      </c>
      <c r="I480" s="15" t="s">
        <v>1859</v>
      </c>
    </row>
    <row r="481" ht="15.75" customHeight="1">
      <c r="A481" s="9">
        <v>480.0</v>
      </c>
      <c r="E481" s="9" t="s">
        <v>1862</v>
      </c>
      <c r="F481" s="9" t="s">
        <v>3</v>
      </c>
      <c r="H481" s="9" t="s">
        <v>1858</v>
      </c>
      <c r="I481" s="15" t="s">
        <v>1859</v>
      </c>
    </row>
    <row r="482" ht="15.75" customHeight="1">
      <c r="A482" s="9">
        <v>481.0</v>
      </c>
      <c r="E482" s="9" t="s">
        <v>1862</v>
      </c>
      <c r="F482" s="9" t="s">
        <v>3</v>
      </c>
      <c r="H482" s="9" t="s">
        <v>1858</v>
      </c>
      <c r="I482" s="15" t="s">
        <v>1859</v>
      </c>
    </row>
    <row r="483" ht="15.75" customHeight="1">
      <c r="A483" s="9">
        <v>482.0</v>
      </c>
      <c r="E483" s="9" t="s">
        <v>1862</v>
      </c>
      <c r="F483" s="9" t="s">
        <v>3</v>
      </c>
      <c r="H483" s="9" t="s">
        <v>1858</v>
      </c>
      <c r="I483" s="15" t="s">
        <v>1859</v>
      </c>
    </row>
    <row r="484" ht="15.75" customHeight="1">
      <c r="A484" s="9">
        <v>483.0</v>
      </c>
      <c r="E484" s="9" t="s">
        <v>1862</v>
      </c>
      <c r="F484" s="9" t="s">
        <v>3</v>
      </c>
      <c r="H484" s="9" t="s">
        <v>1858</v>
      </c>
      <c r="I484" s="15" t="s">
        <v>1859</v>
      </c>
    </row>
    <row r="485" ht="15.75" customHeight="1">
      <c r="A485" s="9">
        <v>484.0</v>
      </c>
      <c r="E485" s="9" t="s">
        <v>1862</v>
      </c>
      <c r="F485" s="9" t="s">
        <v>3</v>
      </c>
      <c r="H485" s="9" t="s">
        <v>1858</v>
      </c>
      <c r="I485" s="15" t="s">
        <v>1859</v>
      </c>
    </row>
    <row r="486" ht="15.75" customHeight="1">
      <c r="A486" s="9">
        <v>485.0</v>
      </c>
      <c r="E486" s="9" t="s">
        <v>1862</v>
      </c>
      <c r="F486" s="9" t="s">
        <v>3</v>
      </c>
      <c r="H486" s="9" t="s">
        <v>1858</v>
      </c>
      <c r="I486" s="15" t="s">
        <v>1859</v>
      </c>
    </row>
    <row r="487" ht="15.75" customHeight="1">
      <c r="A487" s="9">
        <v>486.0</v>
      </c>
      <c r="E487" s="9" t="s">
        <v>1862</v>
      </c>
      <c r="F487" s="9" t="s">
        <v>3</v>
      </c>
      <c r="H487" s="9" t="s">
        <v>1858</v>
      </c>
      <c r="I487" s="15" t="s">
        <v>1859</v>
      </c>
    </row>
    <row r="488" ht="15.75" customHeight="1">
      <c r="A488" s="9">
        <v>487.0</v>
      </c>
      <c r="E488" s="9" t="s">
        <v>1862</v>
      </c>
      <c r="F488" s="9" t="s">
        <v>3</v>
      </c>
      <c r="H488" s="9" t="s">
        <v>1858</v>
      </c>
      <c r="I488" s="15" t="s">
        <v>1859</v>
      </c>
    </row>
    <row r="489" ht="15.75" customHeight="1">
      <c r="A489" s="9">
        <v>488.0</v>
      </c>
      <c r="E489" s="9" t="s">
        <v>1862</v>
      </c>
      <c r="F489" s="9" t="s">
        <v>3</v>
      </c>
      <c r="H489" s="9" t="s">
        <v>1858</v>
      </c>
      <c r="I489" s="15" t="s">
        <v>1859</v>
      </c>
    </row>
    <row r="490" ht="15.75" customHeight="1">
      <c r="A490" s="9">
        <v>489.0</v>
      </c>
      <c r="E490" s="9" t="s">
        <v>1862</v>
      </c>
      <c r="F490" s="9" t="s">
        <v>3</v>
      </c>
      <c r="H490" s="9" t="s">
        <v>1858</v>
      </c>
      <c r="I490" s="15" t="s">
        <v>1859</v>
      </c>
    </row>
    <row r="491" ht="15.75" customHeight="1">
      <c r="A491" s="9">
        <v>490.0</v>
      </c>
      <c r="E491" s="9" t="s">
        <v>1862</v>
      </c>
      <c r="F491" s="9" t="s">
        <v>3</v>
      </c>
      <c r="H491" s="9" t="s">
        <v>1858</v>
      </c>
      <c r="I491" s="15" t="s">
        <v>1859</v>
      </c>
    </row>
    <row r="492" ht="15.75" customHeight="1">
      <c r="A492" s="9">
        <v>491.0</v>
      </c>
      <c r="E492" s="9" t="s">
        <v>1862</v>
      </c>
      <c r="F492" s="9" t="s">
        <v>3</v>
      </c>
      <c r="H492" s="9" t="s">
        <v>1858</v>
      </c>
      <c r="I492" s="15" t="s">
        <v>1859</v>
      </c>
    </row>
    <row r="493" ht="15.75" customHeight="1">
      <c r="A493" s="9">
        <v>492.0</v>
      </c>
      <c r="E493" s="9" t="s">
        <v>1862</v>
      </c>
      <c r="F493" s="9" t="s">
        <v>3</v>
      </c>
      <c r="H493" s="9" t="s">
        <v>1858</v>
      </c>
      <c r="I493" s="15" t="s">
        <v>1859</v>
      </c>
    </row>
    <row r="494" ht="15.75" customHeight="1">
      <c r="A494" s="9">
        <v>493.0</v>
      </c>
      <c r="E494" s="9" t="s">
        <v>1862</v>
      </c>
      <c r="F494" s="9" t="s">
        <v>3</v>
      </c>
      <c r="H494" s="9" t="s">
        <v>1858</v>
      </c>
      <c r="I494" s="15" t="s">
        <v>1859</v>
      </c>
    </row>
    <row r="495" ht="15.75" customHeight="1">
      <c r="A495" s="9">
        <v>494.0</v>
      </c>
      <c r="E495" s="9" t="s">
        <v>1862</v>
      </c>
      <c r="F495" s="9" t="s">
        <v>3</v>
      </c>
      <c r="H495" s="9" t="s">
        <v>1858</v>
      </c>
      <c r="I495" s="15" t="s">
        <v>1859</v>
      </c>
    </row>
    <row r="496" ht="15.75" customHeight="1">
      <c r="A496" s="9">
        <v>495.0</v>
      </c>
      <c r="E496" s="9" t="s">
        <v>1862</v>
      </c>
      <c r="F496" s="9" t="s">
        <v>3</v>
      </c>
      <c r="H496" s="9" t="s">
        <v>1858</v>
      </c>
      <c r="I496" s="15" t="s">
        <v>1859</v>
      </c>
    </row>
    <row r="497" ht="15.75" customHeight="1">
      <c r="A497" s="9">
        <v>496.0</v>
      </c>
      <c r="E497" s="9" t="s">
        <v>1862</v>
      </c>
      <c r="F497" s="9" t="s">
        <v>3</v>
      </c>
      <c r="H497" s="9" t="s">
        <v>1858</v>
      </c>
      <c r="I497" s="15" t="s">
        <v>1859</v>
      </c>
    </row>
    <row r="498" ht="15.75" customHeight="1">
      <c r="A498" s="9">
        <v>497.0</v>
      </c>
      <c r="E498" s="9" t="s">
        <v>1862</v>
      </c>
      <c r="F498" s="9" t="s">
        <v>3</v>
      </c>
      <c r="H498" s="9" t="s">
        <v>1858</v>
      </c>
      <c r="I498" s="15" t="s">
        <v>1859</v>
      </c>
    </row>
    <row r="499" ht="15.75" customHeight="1">
      <c r="A499" s="9">
        <v>498.0</v>
      </c>
      <c r="E499" s="9" t="s">
        <v>1862</v>
      </c>
      <c r="F499" s="9" t="s">
        <v>3</v>
      </c>
      <c r="H499" s="9" t="s">
        <v>1858</v>
      </c>
      <c r="I499" s="15" t="s">
        <v>1859</v>
      </c>
    </row>
    <row r="500" ht="15.75" customHeight="1">
      <c r="A500" s="9">
        <v>499.0</v>
      </c>
      <c r="E500" s="9" t="s">
        <v>1862</v>
      </c>
      <c r="F500" s="9" t="s">
        <v>3</v>
      </c>
      <c r="H500" s="9" t="s">
        <v>1858</v>
      </c>
      <c r="I500" s="15" t="s">
        <v>1859</v>
      </c>
    </row>
    <row r="501" ht="15.75" customHeight="1">
      <c r="A501" s="9">
        <v>500.0</v>
      </c>
      <c r="E501" s="9" t="s">
        <v>1862</v>
      </c>
      <c r="F501" s="9" t="s">
        <v>3</v>
      </c>
      <c r="H501" s="9" t="s">
        <v>1858</v>
      </c>
      <c r="I501" s="15" t="s">
        <v>1859</v>
      </c>
    </row>
    <row r="502" ht="15.75" customHeight="1">
      <c r="A502" s="9">
        <v>501.0</v>
      </c>
      <c r="E502" s="9" t="s">
        <v>1862</v>
      </c>
      <c r="F502" s="9" t="s">
        <v>3</v>
      </c>
      <c r="H502" s="9" t="s">
        <v>1858</v>
      </c>
      <c r="I502" s="15" t="s">
        <v>1859</v>
      </c>
    </row>
    <row r="503" ht="15.75" customHeight="1">
      <c r="A503" s="9">
        <v>502.0</v>
      </c>
      <c r="E503" s="9" t="s">
        <v>1862</v>
      </c>
      <c r="F503" s="9" t="s">
        <v>3</v>
      </c>
      <c r="H503" s="9" t="s">
        <v>1858</v>
      </c>
      <c r="I503" s="15" t="s">
        <v>1859</v>
      </c>
    </row>
    <row r="504" ht="15.75" customHeight="1">
      <c r="A504" s="9">
        <v>503.0</v>
      </c>
      <c r="E504" s="9" t="s">
        <v>1862</v>
      </c>
      <c r="F504" s="9" t="s">
        <v>3</v>
      </c>
      <c r="H504" s="9" t="s">
        <v>1858</v>
      </c>
      <c r="I504" s="15" t="s">
        <v>1859</v>
      </c>
    </row>
    <row r="505" ht="15.75" customHeight="1">
      <c r="A505" s="9">
        <v>504.0</v>
      </c>
      <c r="E505" s="9" t="s">
        <v>1862</v>
      </c>
      <c r="F505" s="9" t="s">
        <v>3</v>
      </c>
      <c r="H505" s="9" t="s">
        <v>1858</v>
      </c>
      <c r="I505" s="15" t="s">
        <v>1859</v>
      </c>
    </row>
    <row r="506" ht="15.75" customHeight="1">
      <c r="A506" s="9">
        <v>505.0</v>
      </c>
      <c r="E506" s="9" t="s">
        <v>1862</v>
      </c>
      <c r="F506" s="9" t="s">
        <v>3</v>
      </c>
      <c r="H506" s="9" t="s">
        <v>1858</v>
      </c>
      <c r="I506" s="15" t="s">
        <v>1859</v>
      </c>
    </row>
    <row r="507" ht="15.75" customHeight="1">
      <c r="A507" s="9">
        <v>506.0</v>
      </c>
      <c r="E507" s="9" t="s">
        <v>1862</v>
      </c>
      <c r="F507" s="9" t="s">
        <v>3</v>
      </c>
      <c r="H507" s="9" t="s">
        <v>1858</v>
      </c>
      <c r="I507" s="15" t="s">
        <v>1859</v>
      </c>
    </row>
    <row r="508" ht="15.75" customHeight="1">
      <c r="A508" s="9">
        <v>507.0</v>
      </c>
      <c r="E508" s="9" t="s">
        <v>1862</v>
      </c>
      <c r="F508" s="9" t="s">
        <v>3</v>
      </c>
      <c r="H508" s="9" t="s">
        <v>1858</v>
      </c>
      <c r="I508" s="15" t="s">
        <v>1859</v>
      </c>
    </row>
    <row r="509" ht="15.75" customHeight="1">
      <c r="A509" s="9">
        <v>508.0</v>
      </c>
      <c r="E509" s="9" t="s">
        <v>1862</v>
      </c>
      <c r="F509" s="9" t="s">
        <v>3</v>
      </c>
      <c r="H509" s="9" t="s">
        <v>1858</v>
      </c>
      <c r="I509" s="15" t="s">
        <v>1859</v>
      </c>
    </row>
    <row r="510" ht="15.75" customHeight="1">
      <c r="A510" s="9">
        <v>509.0</v>
      </c>
      <c r="E510" s="9" t="s">
        <v>1862</v>
      </c>
      <c r="F510" s="9" t="s">
        <v>3</v>
      </c>
      <c r="H510" s="9" t="s">
        <v>1858</v>
      </c>
      <c r="I510" s="15" t="s">
        <v>1859</v>
      </c>
    </row>
    <row r="511" ht="15.75" customHeight="1">
      <c r="A511" s="9">
        <v>510.0</v>
      </c>
      <c r="E511" s="9" t="s">
        <v>1862</v>
      </c>
      <c r="F511" s="9" t="s">
        <v>3</v>
      </c>
      <c r="H511" s="9" t="s">
        <v>1858</v>
      </c>
      <c r="I511" s="15" t="s">
        <v>1859</v>
      </c>
    </row>
    <row r="512" ht="15.75" customHeight="1">
      <c r="A512" s="9">
        <v>511.0</v>
      </c>
      <c r="E512" s="9" t="s">
        <v>1862</v>
      </c>
      <c r="F512" s="9" t="s">
        <v>3</v>
      </c>
      <c r="H512" s="9" t="s">
        <v>1858</v>
      </c>
      <c r="I512" s="15" t="s">
        <v>1859</v>
      </c>
    </row>
    <row r="513" ht="15.75" customHeight="1">
      <c r="A513" s="9">
        <v>512.0</v>
      </c>
      <c r="E513" s="9" t="s">
        <v>1862</v>
      </c>
      <c r="F513" s="9" t="s">
        <v>3</v>
      </c>
      <c r="H513" s="9" t="s">
        <v>1858</v>
      </c>
      <c r="I513" s="15" t="s">
        <v>1859</v>
      </c>
    </row>
    <row r="514" ht="15.75" customHeight="1">
      <c r="A514" s="9">
        <v>513.0</v>
      </c>
      <c r="E514" s="9" t="s">
        <v>1862</v>
      </c>
      <c r="F514" s="9" t="s">
        <v>3</v>
      </c>
      <c r="H514" s="9" t="s">
        <v>1858</v>
      </c>
      <c r="I514" s="15" t="s">
        <v>1859</v>
      </c>
    </row>
    <row r="515" ht="15.75" customHeight="1">
      <c r="A515" s="9">
        <v>514.0</v>
      </c>
      <c r="E515" s="9" t="s">
        <v>1862</v>
      </c>
      <c r="F515" s="9" t="s">
        <v>3</v>
      </c>
      <c r="H515" s="9" t="s">
        <v>1858</v>
      </c>
      <c r="I515" s="15" t="s">
        <v>1859</v>
      </c>
    </row>
    <row r="516" ht="15.75" customHeight="1">
      <c r="A516" s="9">
        <v>515.0</v>
      </c>
      <c r="E516" s="9" t="s">
        <v>1862</v>
      </c>
      <c r="F516" s="9" t="s">
        <v>3</v>
      </c>
      <c r="H516" s="9" t="s">
        <v>1858</v>
      </c>
      <c r="I516" s="15" t="s">
        <v>1859</v>
      </c>
    </row>
    <row r="517" ht="15.75" customHeight="1">
      <c r="A517" s="9">
        <v>516.0</v>
      </c>
      <c r="E517" s="9" t="s">
        <v>1862</v>
      </c>
      <c r="F517" s="9" t="s">
        <v>3</v>
      </c>
      <c r="H517" s="9" t="s">
        <v>1858</v>
      </c>
      <c r="I517" s="15" t="s">
        <v>1859</v>
      </c>
    </row>
    <row r="518" ht="15.75" customHeight="1">
      <c r="A518" s="9">
        <v>517.0</v>
      </c>
      <c r="E518" s="9" t="s">
        <v>1862</v>
      </c>
      <c r="F518" s="9" t="s">
        <v>3</v>
      </c>
      <c r="H518" s="9" t="s">
        <v>1858</v>
      </c>
      <c r="I518" s="15" t="s">
        <v>1859</v>
      </c>
    </row>
    <row r="519" ht="15.75" customHeight="1">
      <c r="A519" s="9">
        <v>518.0</v>
      </c>
      <c r="E519" s="9" t="s">
        <v>1862</v>
      </c>
      <c r="F519" s="9" t="s">
        <v>3</v>
      </c>
      <c r="H519" s="9" t="s">
        <v>1858</v>
      </c>
      <c r="I519" s="15" t="s">
        <v>1859</v>
      </c>
    </row>
    <row r="520" ht="15.75" customHeight="1">
      <c r="A520" s="9">
        <v>519.0</v>
      </c>
      <c r="E520" s="9" t="s">
        <v>1862</v>
      </c>
      <c r="F520" s="9" t="s">
        <v>4</v>
      </c>
      <c r="H520" s="9" t="s">
        <v>1858</v>
      </c>
      <c r="I520" s="15" t="s">
        <v>1859</v>
      </c>
    </row>
    <row r="521" ht="15.75" customHeight="1">
      <c r="A521" s="9">
        <v>520.0</v>
      </c>
      <c r="E521" s="9" t="s">
        <v>1863</v>
      </c>
      <c r="F521" s="9" t="s">
        <v>3</v>
      </c>
      <c r="H521" s="9" t="s">
        <v>1858</v>
      </c>
      <c r="I521" s="15" t="s">
        <v>1859</v>
      </c>
    </row>
    <row r="522" ht="15.75" customHeight="1">
      <c r="A522" s="9">
        <v>521.0</v>
      </c>
      <c r="E522" s="9" t="s">
        <v>1863</v>
      </c>
      <c r="F522" s="9" t="s">
        <v>3</v>
      </c>
      <c r="H522" s="9" t="s">
        <v>1858</v>
      </c>
      <c r="I522" s="15" t="s">
        <v>1859</v>
      </c>
    </row>
    <row r="523" ht="15.75" customHeight="1">
      <c r="A523" s="9">
        <v>522.0</v>
      </c>
      <c r="E523" s="9" t="s">
        <v>1863</v>
      </c>
      <c r="F523" s="9" t="s">
        <v>3</v>
      </c>
      <c r="H523" s="9" t="s">
        <v>1858</v>
      </c>
      <c r="I523" s="15" t="s">
        <v>1859</v>
      </c>
    </row>
    <row r="524" ht="15.75" customHeight="1">
      <c r="A524" s="9">
        <v>523.0</v>
      </c>
      <c r="E524" s="9" t="s">
        <v>1863</v>
      </c>
      <c r="F524" s="9" t="s">
        <v>3</v>
      </c>
      <c r="H524" s="9" t="s">
        <v>1858</v>
      </c>
      <c r="I524" s="15" t="s">
        <v>1859</v>
      </c>
    </row>
    <row r="525" ht="15.75" customHeight="1">
      <c r="A525" s="9">
        <v>524.0</v>
      </c>
      <c r="E525" s="9" t="s">
        <v>1863</v>
      </c>
      <c r="F525" s="9" t="s">
        <v>3</v>
      </c>
      <c r="H525" s="9" t="s">
        <v>1858</v>
      </c>
      <c r="I525" s="15" t="s">
        <v>1859</v>
      </c>
    </row>
    <row r="526" ht="15.75" customHeight="1">
      <c r="A526" s="9">
        <v>525.0</v>
      </c>
      <c r="E526" s="9" t="s">
        <v>1863</v>
      </c>
      <c r="F526" s="9" t="s">
        <v>3</v>
      </c>
      <c r="H526" s="9" t="s">
        <v>1858</v>
      </c>
      <c r="I526" s="15" t="s">
        <v>1859</v>
      </c>
    </row>
    <row r="527" ht="15.75" customHeight="1">
      <c r="A527" s="9">
        <v>526.0</v>
      </c>
      <c r="E527" s="9" t="s">
        <v>1863</v>
      </c>
      <c r="F527" s="9" t="s">
        <v>3</v>
      </c>
      <c r="H527" s="9" t="s">
        <v>1858</v>
      </c>
      <c r="I527" s="15" t="s">
        <v>1859</v>
      </c>
    </row>
    <row r="528" ht="15.75" customHeight="1">
      <c r="A528" s="9">
        <v>527.0</v>
      </c>
      <c r="E528" s="9" t="s">
        <v>1863</v>
      </c>
      <c r="F528" s="9" t="s">
        <v>3</v>
      </c>
      <c r="H528" s="9" t="s">
        <v>1858</v>
      </c>
      <c r="I528" s="15" t="s">
        <v>1859</v>
      </c>
    </row>
    <row r="529" ht="15.75" customHeight="1">
      <c r="A529" s="9">
        <v>528.0</v>
      </c>
      <c r="E529" s="9" t="s">
        <v>1863</v>
      </c>
      <c r="F529" s="9" t="s">
        <v>3</v>
      </c>
      <c r="H529" s="9" t="s">
        <v>1858</v>
      </c>
      <c r="I529" s="15" t="s">
        <v>1859</v>
      </c>
    </row>
    <row r="530" ht="15.75" customHeight="1">
      <c r="A530" s="9">
        <v>529.0</v>
      </c>
      <c r="E530" s="9" t="s">
        <v>1863</v>
      </c>
      <c r="F530" s="9" t="s">
        <v>3</v>
      </c>
      <c r="H530" s="9" t="s">
        <v>1858</v>
      </c>
      <c r="I530" s="15" t="s">
        <v>1859</v>
      </c>
    </row>
    <row r="531" ht="15.75" customHeight="1">
      <c r="A531" s="9">
        <v>530.0</v>
      </c>
      <c r="E531" s="9" t="s">
        <v>1863</v>
      </c>
      <c r="F531" s="9" t="s">
        <v>3</v>
      </c>
      <c r="H531" s="9" t="s">
        <v>1858</v>
      </c>
      <c r="I531" s="15" t="s">
        <v>1859</v>
      </c>
    </row>
    <row r="532" ht="15.75" customHeight="1">
      <c r="A532" s="9">
        <v>531.0</v>
      </c>
      <c r="E532" s="9" t="s">
        <v>1863</v>
      </c>
      <c r="F532" s="9" t="s">
        <v>3</v>
      </c>
      <c r="H532" s="9" t="s">
        <v>1858</v>
      </c>
      <c r="I532" s="15" t="s">
        <v>1859</v>
      </c>
    </row>
    <row r="533" ht="15.75" customHeight="1">
      <c r="A533" s="9">
        <v>532.0</v>
      </c>
      <c r="E533" s="9" t="s">
        <v>1863</v>
      </c>
      <c r="F533" s="9" t="s">
        <v>3</v>
      </c>
      <c r="H533" s="9" t="s">
        <v>1858</v>
      </c>
      <c r="I533" s="15" t="s">
        <v>1859</v>
      </c>
    </row>
    <row r="534" ht="15.75" customHeight="1">
      <c r="A534" s="9">
        <v>533.0</v>
      </c>
      <c r="E534" s="9" t="s">
        <v>1863</v>
      </c>
      <c r="F534" s="9" t="s">
        <v>3</v>
      </c>
      <c r="H534" s="9" t="s">
        <v>1858</v>
      </c>
      <c r="I534" s="15" t="s">
        <v>1859</v>
      </c>
    </row>
    <row r="535" ht="15.75" customHeight="1">
      <c r="A535" s="9">
        <v>534.0</v>
      </c>
      <c r="E535" s="9" t="s">
        <v>1863</v>
      </c>
      <c r="F535" s="9" t="s">
        <v>3</v>
      </c>
      <c r="H535" s="9" t="s">
        <v>1858</v>
      </c>
      <c r="I535" s="15" t="s">
        <v>1859</v>
      </c>
    </row>
    <row r="536" ht="15.75" customHeight="1">
      <c r="A536" s="9">
        <v>535.0</v>
      </c>
      <c r="E536" s="9" t="s">
        <v>1863</v>
      </c>
      <c r="F536" s="9" t="s">
        <v>3</v>
      </c>
      <c r="H536" s="9" t="s">
        <v>1858</v>
      </c>
      <c r="I536" s="15" t="s">
        <v>1859</v>
      </c>
    </row>
    <row r="537" ht="15.75" customHeight="1">
      <c r="A537" s="9">
        <v>536.0</v>
      </c>
      <c r="E537" s="9" t="s">
        <v>1863</v>
      </c>
      <c r="F537" s="9" t="s">
        <v>3</v>
      </c>
      <c r="H537" s="9" t="s">
        <v>1858</v>
      </c>
      <c r="I537" s="15" t="s">
        <v>1859</v>
      </c>
    </row>
    <row r="538" ht="15.75" customHeight="1">
      <c r="A538" s="9">
        <v>537.0</v>
      </c>
      <c r="E538" s="9" t="s">
        <v>1863</v>
      </c>
      <c r="F538" s="9" t="s">
        <v>3</v>
      </c>
      <c r="H538" s="9" t="s">
        <v>1858</v>
      </c>
      <c r="I538" s="15" t="s">
        <v>1859</v>
      </c>
    </row>
    <row r="539" ht="15.75" customHeight="1">
      <c r="A539" s="9">
        <v>538.0</v>
      </c>
      <c r="E539" s="9" t="s">
        <v>1863</v>
      </c>
      <c r="F539" s="9" t="s">
        <v>3</v>
      </c>
      <c r="H539" s="9" t="s">
        <v>1858</v>
      </c>
      <c r="I539" s="15" t="s">
        <v>1859</v>
      </c>
    </row>
    <row r="540" ht="15.75" customHeight="1">
      <c r="A540" s="9">
        <v>539.0</v>
      </c>
      <c r="E540" s="9" t="s">
        <v>1863</v>
      </c>
      <c r="F540" s="9" t="s">
        <v>3</v>
      </c>
      <c r="H540" s="9" t="s">
        <v>1858</v>
      </c>
      <c r="I540" s="15" t="s">
        <v>1859</v>
      </c>
    </row>
    <row r="541" ht="15.75" customHeight="1">
      <c r="A541" s="9">
        <v>540.0</v>
      </c>
      <c r="E541" s="9" t="s">
        <v>1863</v>
      </c>
      <c r="F541" s="9" t="s">
        <v>3</v>
      </c>
      <c r="H541" s="9" t="s">
        <v>1858</v>
      </c>
      <c r="I541" s="15" t="s">
        <v>1859</v>
      </c>
    </row>
    <row r="542" ht="15.75" customHeight="1">
      <c r="A542" s="9">
        <v>541.0</v>
      </c>
      <c r="E542" s="9" t="s">
        <v>1863</v>
      </c>
      <c r="F542" s="9" t="s">
        <v>3</v>
      </c>
      <c r="H542" s="9" t="s">
        <v>1858</v>
      </c>
      <c r="I542" s="15" t="s">
        <v>1859</v>
      </c>
    </row>
    <row r="543" ht="15.75" customHeight="1">
      <c r="A543" s="9">
        <v>542.0</v>
      </c>
      <c r="E543" s="9" t="s">
        <v>1863</v>
      </c>
      <c r="F543" s="9" t="s">
        <v>3</v>
      </c>
      <c r="H543" s="9" t="s">
        <v>1858</v>
      </c>
      <c r="I543" s="15" t="s">
        <v>1859</v>
      </c>
    </row>
    <row r="544" ht="15.75" customHeight="1">
      <c r="A544" s="9">
        <v>543.0</v>
      </c>
      <c r="E544" s="9" t="s">
        <v>1863</v>
      </c>
      <c r="F544" s="9" t="s">
        <v>3</v>
      </c>
      <c r="H544" s="9" t="s">
        <v>1858</v>
      </c>
      <c r="I544" s="15" t="s">
        <v>1859</v>
      </c>
    </row>
    <row r="545" ht="15.75" customHeight="1">
      <c r="A545" s="9">
        <v>544.0</v>
      </c>
      <c r="E545" s="9" t="s">
        <v>1863</v>
      </c>
      <c r="F545" s="9" t="s">
        <v>3</v>
      </c>
      <c r="H545" s="9" t="s">
        <v>1858</v>
      </c>
      <c r="I545" s="15" t="s">
        <v>1859</v>
      </c>
    </row>
    <row r="546" ht="15.75" customHeight="1">
      <c r="A546" s="9">
        <v>545.0</v>
      </c>
      <c r="E546" s="9" t="s">
        <v>1863</v>
      </c>
      <c r="F546" s="9" t="s">
        <v>3</v>
      </c>
      <c r="H546" s="9" t="s">
        <v>1858</v>
      </c>
      <c r="I546" s="15" t="s">
        <v>1859</v>
      </c>
    </row>
    <row r="547" ht="15.75" customHeight="1">
      <c r="A547" s="9">
        <v>546.0</v>
      </c>
      <c r="E547" s="9" t="s">
        <v>1863</v>
      </c>
      <c r="F547" s="9" t="s">
        <v>3</v>
      </c>
      <c r="H547" s="9" t="s">
        <v>1858</v>
      </c>
      <c r="I547" s="15" t="s">
        <v>1859</v>
      </c>
    </row>
    <row r="548" ht="15.75" customHeight="1">
      <c r="A548" s="9">
        <v>547.0</v>
      </c>
      <c r="E548" s="9" t="s">
        <v>1863</v>
      </c>
      <c r="F548" s="9" t="s">
        <v>3</v>
      </c>
      <c r="H548" s="9" t="s">
        <v>1858</v>
      </c>
      <c r="I548" s="15" t="s">
        <v>1859</v>
      </c>
    </row>
    <row r="549" ht="15.75" customHeight="1">
      <c r="A549" s="9">
        <v>548.0</v>
      </c>
      <c r="E549" s="9" t="s">
        <v>1863</v>
      </c>
      <c r="F549" s="9" t="s">
        <v>3</v>
      </c>
      <c r="H549" s="9" t="s">
        <v>1858</v>
      </c>
      <c r="I549" s="15" t="s">
        <v>1859</v>
      </c>
    </row>
    <row r="550" ht="15.75" customHeight="1">
      <c r="A550" s="9">
        <v>549.0</v>
      </c>
      <c r="E550" s="9" t="s">
        <v>1863</v>
      </c>
      <c r="F550" s="9" t="s">
        <v>3</v>
      </c>
      <c r="H550" s="9" t="s">
        <v>1858</v>
      </c>
      <c r="I550" s="15" t="s">
        <v>1859</v>
      </c>
    </row>
    <row r="551" ht="15.75" customHeight="1">
      <c r="A551" s="9">
        <v>550.0</v>
      </c>
      <c r="E551" s="9" t="s">
        <v>1863</v>
      </c>
      <c r="F551" s="9" t="s">
        <v>3</v>
      </c>
      <c r="H551" s="9" t="s">
        <v>1858</v>
      </c>
      <c r="I551" s="15" t="s">
        <v>1859</v>
      </c>
    </row>
    <row r="552" ht="15.75" customHeight="1">
      <c r="A552" s="9">
        <v>551.0</v>
      </c>
      <c r="E552" s="9" t="s">
        <v>1863</v>
      </c>
      <c r="F552" s="9" t="s">
        <v>3</v>
      </c>
      <c r="H552" s="9" t="s">
        <v>1858</v>
      </c>
      <c r="I552" s="15" t="s">
        <v>1859</v>
      </c>
    </row>
    <row r="553" ht="15.75" customHeight="1">
      <c r="A553" s="9">
        <v>552.0</v>
      </c>
      <c r="E553" s="9" t="s">
        <v>1863</v>
      </c>
      <c r="F553" s="9" t="s">
        <v>3</v>
      </c>
      <c r="H553" s="9" t="s">
        <v>1858</v>
      </c>
      <c r="I553" s="15" t="s">
        <v>1859</v>
      </c>
    </row>
    <row r="554" ht="15.75" customHeight="1">
      <c r="A554" s="9">
        <v>553.0</v>
      </c>
      <c r="E554" s="9" t="s">
        <v>1863</v>
      </c>
      <c r="F554" s="9" t="s">
        <v>3</v>
      </c>
      <c r="H554" s="9" t="s">
        <v>1858</v>
      </c>
      <c r="I554" s="15" t="s">
        <v>1859</v>
      </c>
    </row>
    <row r="555" ht="15.75" customHeight="1">
      <c r="A555" s="9">
        <v>554.0</v>
      </c>
      <c r="E555" s="9" t="s">
        <v>1863</v>
      </c>
      <c r="F555" s="9" t="s">
        <v>3</v>
      </c>
      <c r="H555" s="9" t="s">
        <v>1858</v>
      </c>
      <c r="I555" s="15" t="s">
        <v>1859</v>
      </c>
    </row>
    <row r="556" ht="15.75" customHeight="1">
      <c r="A556" s="9">
        <v>555.0</v>
      </c>
      <c r="E556" s="9" t="s">
        <v>1863</v>
      </c>
      <c r="F556" s="9" t="s">
        <v>3</v>
      </c>
      <c r="H556" s="9" t="s">
        <v>1858</v>
      </c>
      <c r="I556" s="15" t="s">
        <v>1859</v>
      </c>
    </row>
    <row r="557" ht="15.75" customHeight="1">
      <c r="A557" s="9">
        <v>556.0</v>
      </c>
      <c r="E557" s="9" t="s">
        <v>1863</v>
      </c>
      <c r="F557" s="9" t="s">
        <v>3</v>
      </c>
      <c r="H557" s="9" t="s">
        <v>1858</v>
      </c>
      <c r="I557" s="15" t="s">
        <v>1859</v>
      </c>
    </row>
    <row r="558" ht="15.75" customHeight="1">
      <c r="A558" s="9">
        <v>557.0</v>
      </c>
      <c r="E558" s="9" t="s">
        <v>1863</v>
      </c>
      <c r="F558" s="9" t="s">
        <v>3</v>
      </c>
      <c r="H558" s="9" t="s">
        <v>1858</v>
      </c>
      <c r="I558" s="15" t="s">
        <v>1859</v>
      </c>
    </row>
    <row r="559" ht="15.75" customHeight="1">
      <c r="A559" s="9">
        <v>558.0</v>
      </c>
      <c r="E559" s="9" t="s">
        <v>1863</v>
      </c>
      <c r="F559" s="9" t="s">
        <v>4</v>
      </c>
      <c r="H559" s="9" t="s">
        <v>1858</v>
      </c>
      <c r="I559" s="15" t="s">
        <v>1859</v>
      </c>
    </row>
    <row r="560" ht="15.75" customHeight="1">
      <c r="A560" s="9">
        <v>559.0</v>
      </c>
      <c r="E560" s="9" t="s">
        <v>1863</v>
      </c>
      <c r="F560" s="9" t="s">
        <v>4</v>
      </c>
      <c r="H560" s="9" t="s">
        <v>1858</v>
      </c>
      <c r="I560" s="15" t="s">
        <v>1859</v>
      </c>
    </row>
    <row r="561" ht="15.75" customHeight="1">
      <c r="A561" s="9">
        <v>560.0</v>
      </c>
      <c r="E561" s="9" t="s">
        <v>1864</v>
      </c>
      <c r="F561" s="9" t="s">
        <v>3</v>
      </c>
      <c r="H561" s="9" t="s">
        <v>1858</v>
      </c>
      <c r="I561" s="15" t="s">
        <v>1859</v>
      </c>
    </row>
    <row r="562" ht="15.75" customHeight="1">
      <c r="A562" s="9">
        <v>561.0</v>
      </c>
      <c r="E562" s="9" t="s">
        <v>1864</v>
      </c>
      <c r="F562" s="9" t="s">
        <v>3</v>
      </c>
      <c r="H562" s="9" t="s">
        <v>1858</v>
      </c>
      <c r="I562" s="15" t="s">
        <v>1859</v>
      </c>
    </row>
    <row r="563" ht="15.75" customHeight="1">
      <c r="A563" s="9">
        <v>562.0</v>
      </c>
      <c r="E563" s="9" t="s">
        <v>1864</v>
      </c>
      <c r="F563" s="9" t="s">
        <v>3</v>
      </c>
      <c r="H563" s="9" t="s">
        <v>1858</v>
      </c>
      <c r="I563" s="15" t="s">
        <v>1859</v>
      </c>
    </row>
    <row r="564" ht="15.75" customHeight="1">
      <c r="A564" s="9">
        <v>563.0</v>
      </c>
      <c r="E564" s="9" t="s">
        <v>1864</v>
      </c>
      <c r="F564" s="9" t="s">
        <v>3</v>
      </c>
      <c r="H564" s="9" t="s">
        <v>1858</v>
      </c>
      <c r="I564" s="15" t="s">
        <v>1859</v>
      </c>
    </row>
    <row r="565" ht="15.75" customHeight="1">
      <c r="A565" s="9">
        <v>564.0</v>
      </c>
      <c r="E565" s="9" t="s">
        <v>1864</v>
      </c>
      <c r="F565" s="9" t="s">
        <v>3</v>
      </c>
      <c r="H565" s="9" t="s">
        <v>1858</v>
      </c>
      <c r="I565" s="15" t="s">
        <v>1859</v>
      </c>
    </row>
    <row r="566" ht="15.75" customHeight="1">
      <c r="A566" s="9">
        <v>565.0</v>
      </c>
      <c r="E566" s="9" t="s">
        <v>1864</v>
      </c>
      <c r="F566" s="9" t="s">
        <v>3</v>
      </c>
      <c r="H566" s="9" t="s">
        <v>1858</v>
      </c>
      <c r="I566" s="15" t="s">
        <v>1859</v>
      </c>
    </row>
    <row r="567" ht="15.75" customHeight="1">
      <c r="A567" s="9">
        <v>566.0</v>
      </c>
      <c r="E567" s="9" t="s">
        <v>1864</v>
      </c>
      <c r="F567" s="9" t="s">
        <v>3</v>
      </c>
      <c r="H567" s="9" t="s">
        <v>1858</v>
      </c>
      <c r="I567" s="15" t="s">
        <v>1859</v>
      </c>
    </row>
    <row r="568" ht="15.75" customHeight="1">
      <c r="A568" s="9">
        <v>567.0</v>
      </c>
      <c r="E568" s="9" t="s">
        <v>1864</v>
      </c>
      <c r="F568" s="9" t="s">
        <v>3</v>
      </c>
      <c r="H568" s="9" t="s">
        <v>1858</v>
      </c>
      <c r="I568" s="15" t="s">
        <v>1859</v>
      </c>
    </row>
    <row r="569" ht="15.75" customHeight="1">
      <c r="A569" s="9">
        <v>568.0</v>
      </c>
      <c r="E569" s="9" t="s">
        <v>1864</v>
      </c>
      <c r="F569" s="9" t="s">
        <v>3</v>
      </c>
      <c r="H569" s="9" t="s">
        <v>1858</v>
      </c>
      <c r="I569" s="15" t="s">
        <v>1859</v>
      </c>
    </row>
    <row r="570" ht="15.75" customHeight="1">
      <c r="A570" s="9">
        <v>569.0</v>
      </c>
      <c r="E570" s="9" t="s">
        <v>1864</v>
      </c>
      <c r="F570" s="9" t="s">
        <v>3</v>
      </c>
      <c r="H570" s="9" t="s">
        <v>1858</v>
      </c>
      <c r="I570" s="15" t="s">
        <v>1859</v>
      </c>
    </row>
    <row r="571" ht="15.75" customHeight="1">
      <c r="A571" s="9">
        <v>570.0</v>
      </c>
      <c r="E571" s="9" t="s">
        <v>1864</v>
      </c>
      <c r="F571" s="9" t="s">
        <v>3</v>
      </c>
      <c r="H571" s="9" t="s">
        <v>1858</v>
      </c>
      <c r="I571" s="15" t="s">
        <v>1859</v>
      </c>
    </row>
    <row r="572" ht="15.75" customHeight="1">
      <c r="A572" s="9">
        <v>571.0</v>
      </c>
      <c r="E572" s="9" t="s">
        <v>1864</v>
      </c>
      <c r="F572" s="9" t="s">
        <v>3</v>
      </c>
      <c r="H572" s="9" t="s">
        <v>1858</v>
      </c>
      <c r="I572" s="15" t="s">
        <v>1859</v>
      </c>
    </row>
    <row r="573" ht="15.75" customHeight="1">
      <c r="A573" s="9">
        <v>572.0</v>
      </c>
      <c r="E573" s="9" t="s">
        <v>1864</v>
      </c>
      <c r="F573" s="9" t="s">
        <v>3</v>
      </c>
      <c r="H573" s="9" t="s">
        <v>1858</v>
      </c>
      <c r="I573" s="15" t="s">
        <v>1859</v>
      </c>
    </row>
    <row r="574" ht="15.75" customHeight="1">
      <c r="A574" s="9">
        <v>573.0</v>
      </c>
      <c r="E574" s="9" t="s">
        <v>1864</v>
      </c>
      <c r="F574" s="9" t="s">
        <v>3</v>
      </c>
      <c r="H574" s="9" t="s">
        <v>1858</v>
      </c>
      <c r="I574" s="15" t="s">
        <v>1859</v>
      </c>
    </row>
    <row r="575" ht="15.75" customHeight="1">
      <c r="A575" s="9">
        <v>574.0</v>
      </c>
      <c r="E575" s="9" t="s">
        <v>1864</v>
      </c>
      <c r="F575" s="9" t="s">
        <v>3</v>
      </c>
      <c r="H575" s="9" t="s">
        <v>1858</v>
      </c>
      <c r="I575" s="15" t="s">
        <v>1859</v>
      </c>
    </row>
    <row r="576" ht="15.75" customHeight="1">
      <c r="A576" s="9">
        <v>575.0</v>
      </c>
      <c r="E576" s="9" t="s">
        <v>1864</v>
      </c>
      <c r="F576" s="9" t="s">
        <v>3</v>
      </c>
      <c r="H576" s="9" t="s">
        <v>1858</v>
      </c>
      <c r="I576" s="15" t="s">
        <v>1859</v>
      </c>
    </row>
    <row r="577" ht="15.75" customHeight="1">
      <c r="A577" s="9">
        <v>576.0</v>
      </c>
      <c r="E577" s="9" t="s">
        <v>1864</v>
      </c>
      <c r="F577" s="9" t="s">
        <v>3</v>
      </c>
      <c r="H577" s="9" t="s">
        <v>1858</v>
      </c>
      <c r="I577" s="15" t="s">
        <v>1859</v>
      </c>
    </row>
    <row r="578" ht="15.75" customHeight="1">
      <c r="A578" s="9">
        <v>577.0</v>
      </c>
      <c r="E578" s="9" t="s">
        <v>1864</v>
      </c>
      <c r="F578" s="9" t="s">
        <v>3</v>
      </c>
      <c r="H578" s="9" t="s">
        <v>1858</v>
      </c>
      <c r="I578" s="15" t="s">
        <v>1859</v>
      </c>
    </row>
    <row r="579" ht="15.75" customHeight="1">
      <c r="A579" s="9">
        <v>578.0</v>
      </c>
      <c r="E579" s="9" t="s">
        <v>1864</v>
      </c>
      <c r="F579" s="9" t="s">
        <v>3</v>
      </c>
      <c r="H579" s="9" t="s">
        <v>1858</v>
      </c>
      <c r="I579" s="15" t="s">
        <v>1859</v>
      </c>
    </row>
    <row r="580" ht="15.75" customHeight="1">
      <c r="A580" s="9">
        <v>579.0</v>
      </c>
      <c r="E580" s="9" t="s">
        <v>1864</v>
      </c>
      <c r="F580" s="9" t="s">
        <v>3</v>
      </c>
      <c r="H580" s="9" t="s">
        <v>1858</v>
      </c>
      <c r="I580" s="15" t="s">
        <v>1859</v>
      </c>
    </row>
    <row r="581" ht="15.75" customHeight="1">
      <c r="A581" s="9">
        <v>580.0</v>
      </c>
      <c r="E581" s="9" t="s">
        <v>1864</v>
      </c>
      <c r="F581" s="9" t="s">
        <v>3</v>
      </c>
      <c r="H581" s="9" t="s">
        <v>1858</v>
      </c>
      <c r="I581" s="15" t="s">
        <v>1859</v>
      </c>
    </row>
    <row r="582" ht="15.75" customHeight="1">
      <c r="A582" s="9">
        <v>581.0</v>
      </c>
      <c r="E582" s="9" t="s">
        <v>1864</v>
      </c>
      <c r="F582" s="9" t="s">
        <v>3</v>
      </c>
      <c r="H582" s="9" t="s">
        <v>1858</v>
      </c>
      <c r="I582" s="15" t="s">
        <v>1859</v>
      </c>
    </row>
    <row r="583" ht="15.75" customHeight="1">
      <c r="A583" s="9">
        <v>582.0</v>
      </c>
      <c r="E583" s="9" t="s">
        <v>1864</v>
      </c>
      <c r="F583" s="9" t="s">
        <v>3</v>
      </c>
      <c r="H583" s="9" t="s">
        <v>1858</v>
      </c>
      <c r="I583" s="15" t="s">
        <v>1859</v>
      </c>
    </row>
    <row r="584" ht="15.75" customHeight="1">
      <c r="A584" s="9">
        <v>583.0</v>
      </c>
      <c r="E584" s="9" t="s">
        <v>1864</v>
      </c>
      <c r="F584" s="9" t="s">
        <v>3</v>
      </c>
      <c r="H584" s="9" t="s">
        <v>1858</v>
      </c>
      <c r="I584" s="15" t="s">
        <v>1859</v>
      </c>
    </row>
    <row r="585" ht="15.75" customHeight="1">
      <c r="A585" s="9">
        <v>584.0</v>
      </c>
      <c r="E585" s="9" t="s">
        <v>1864</v>
      </c>
      <c r="F585" s="9" t="s">
        <v>3</v>
      </c>
      <c r="H585" s="9" t="s">
        <v>1858</v>
      </c>
      <c r="I585" s="15" t="s">
        <v>1859</v>
      </c>
    </row>
    <row r="586" ht="15.75" customHeight="1">
      <c r="A586" s="9">
        <v>585.0</v>
      </c>
      <c r="E586" s="9" t="s">
        <v>1864</v>
      </c>
      <c r="F586" s="9" t="s">
        <v>3</v>
      </c>
      <c r="H586" s="9" t="s">
        <v>1858</v>
      </c>
      <c r="I586" s="15" t="s">
        <v>1859</v>
      </c>
    </row>
    <row r="587" ht="15.75" customHeight="1">
      <c r="A587" s="9">
        <v>586.0</v>
      </c>
      <c r="E587" s="9" t="s">
        <v>1864</v>
      </c>
      <c r="F587" s="9" t="s">
        <v>3</v>
      </c>
      <c r="H587" s="9" t="s">
        <v>1858</v>
      </c>
      <c r="I587" s="15" t="s">
        <v>1859</v>
      </c>
    </row>
    <row r="588" ht="15.75" customHeight="1">
      <c r="A588" s="9">
        <v>587.0</v>
      </c>
      <c r="E588" s="9" t="s">
        <v>1864</v>
      </c>
      <c r="F588" s="9" t="s">
        <v>3</v>
      </c>
      <c r="H588" s="9" t="s">
        <v>1858</v>
      </c>
      <c r="I588" s="15" t="s">
        <v>1859</v>
      </c>
    </row>
    <row r="589" ht="15.75" customHeight="1">
      <c r="A589" s="9">
        <v>588.0</v>
      </c>
      <c r="E589" s="9" t="s">
        <v>1864</v>
      </c>
      <c r="F589" s="9" t="s">
        <v>3</v>
      </c>
      <c r="H589" s="9" t="s">
        <v>1858</v>
      </c>
      <c r="I589" s="15" t="s">
        <v>1859</v>
      </c>
    </row>
    <row r="590" ht="15.75" customHeight="1">
      <c r="A590" s="9">
        <v>589.0</v>
      </c>
      <c r="E590" s="9" t="s">
        <v>1864</v>
      </c>
      <c r="F590" s="9" t="s">
        <v>3</v>
      </c>
      <c r="H590" s="9" t="s">
        <v>1858</v>
      </c>
      <c r="I590" s="15" t="s">
        <v>1859</v>
      </c>
    </row>
    <row r="591" ht="15.75" customHeight="1">
      <c r="A591" s="9">
        <v>590.0</v>
      </c>
      <c r="E591" s="9" t="s">
        <v>1864</v>
      </c>
      <c r="F591" s="9" t="s">
        <v>3</v>
      </c>
      <c r="H591" s="9" t="s">
        <v>1858</v>
      </c>
      <c r="I591" s="15" t="s">
        <v>1859</v>
      </c>
    </row>
    <row r="592" ht="15.75" customHeight="1">
      <c r="A592" s="9">
        <v>591.0</v>
      </c>
      <c r="E592" s="9" t="s">
        <v>1864</v>
      </c>
      <c r="F592" s="9" t="s">
        <v>3</v>
      </c>
      <c r="H592" s="9" t="s">
        <v>1858</v>
      </c>
      <c r="I592" s="15" t="s">
        <v>1859</v>
      </c>
    </row>
    <row r="593" ht="15.75" customHeight="1">
      <c r="A593" s="9">
        <v>592.0</v>
      </c>
      <c r="E593" s="9" t="s">
        <v>1864</v>
      </c>
      <c r="F593" s="9" t="s">
        <v>3</v>
      </c>
      <c r="H593" s="9" t="s">
        <v>1858</v>
      </c>
      <c r="I593" s="15" t="s">
        <v>1859</v>
      </c>
    </row>
    <row r="594" ht="15.75" customHeight="1">
      <c r="A594" s="9">
        <v>593.0</v>
      </c>
      <c r="E594" s="9" t="s">
        <v>1864</v>
      </c>
      <c r="F594" s="9" t="s">
        <v>3</v>
      </c>
      <c r="H594" s="9" t="s">
        <v>1858</v>
      </c>
      <c r="I594" s="15" t="s">
        <v>1859</v>
      </c>
    </row>
    <row r="595" ht="15.75" customHeight="1">
      <c r="A595" s="9">
        <v>594.0</v>
      </c>
      <c r="E595" s="9" t="s">
        <v>1864</v>
      </c>
      <c r="F595" s="9" t="s">
        <v>3</v>
      </c>
      <c r="H595" s="9" t="s">
        <v>1858</v>
      </c>
      <c r="I595" s="15" t="s">
        <v>1859</v>
      </c>
    </row>
    <row r="596" ht="15.75" customHeight="1">
      <c r="A596" s="9">
        <v>595.0</v>
      </c>
      <c r="E596" s="9" t="s">
        <v>1864</v>
      </c>
      <c r="F596" s="9" t="s">
        <v>3</v>
      </c>
      <c r="H596" s="9" t="s">
        <v>1858</v>
      </c>
      <c r="I596" s="15" t="s">
        <v>1859</v>
      </c>
    </row>
    <row r="597" ht="15.75" customHeight="1">
      <c r="A597" s="9">
        <v>596.0</v>
      </c>
      <c r="E597" s="9" t="s">
        <v>1864</v>
      </c>
      <c r="F597" s="9" t="s">
        <v>3</v>
      </c>
      <c r="H597" s="9" t="s">
        <v>1858</v>
      </c>
      <c r="I597" s="15" t="s">
        <v>1859</v>
      </c>
    </row>
    <row r="598" ht="15.75" customHeight="1">
      <c r="A598" s="9">
        <v>597.0</v>
      </c>
      <c r="E598" s="9" t="s">
        <v>1864</v>
      </c>
      <c r="F598" s="9" t="s">
        <v>4</v>
      </c>
      <c r="H598" s="9" t="s">
        <v>1858</v>
      </c>
      <c r="I598" s="15" t="s">
        <v>1859</v>
      </c>
    </row>
    <row r="599" ht="15.75" customHeight="1">
      <c r="A599" s="9">
        <v>598.0</v>
      </c>
      <c r="E599" s="9" t="s">
        <v>1864</v>
      </c>
      <c r="F599" s="9" t="s">
        <v>4</v>
      </c>
      <c r="H599" s="9" t="s">
        <v>1858</v>
      </c>
      <c r="I599" s="15" t="s">
        <v>1859</v>
      </c>
    </row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  <hyperlink r:id="rId25" ref="I26"/>
    <hyperlink r:id="rId26" ref="I27"/>
    <hyperlink r:id="rId27" ref="I28"/>
    <hyperlink r:id="rId28" ref="I29"/>
    <hyperlink r:id="rId29" ref="I30"/>
    <hyperlink r:id="rId30" ref="I31"/>
    <hyperlink r:id="rId31" ref="I32"/>
    <hyperlink r:id="rId32" ref="I33"/>
    <hyperlink r:id="rId33" ref="I34"/>
    <hyperlink r:id="rId34" ref="I35"/>
    <hyperlink r:id="rId35" ref="I36"/>
    <hyperlink r:id="rId36" ref="I37"/>
    <hyperlink r:id="rId37" ref="I38"/>
    <hyperlink r:id="rId38" ref="I39"/>
    <hyperlink r:id="rId39" ref="I40"/>
    <hyperlink r:id="rId40" ref="I41"/>
    <hyperlink r:id="rId41" ref="I42"/>
    <hyperlink r:id="rId42" ref="I43"/>
    <hyperlink r:id="rId43" ref="I44"/>
    <hyperlink r:id="rId44" ref="I45"/>
    <hyperlink r:id="rId45" ref="I46"/>
    <hyperlink r:id="rId46" ref="I47"/>
    <hyperlink r:id="rId47" ref="I48"/>
    <hyperlink r:id="rId48" ref="I49"/>
    <hyperlink r:id="rId49" ref="I50"/>
    <hyperlink r:id="rId50" ref="I51"/>
    <hyperlink r:id="rId51" ref="I52"/>
    <hyperlink r:id="rId52" ref="I53"/>
    <hyperlink r:id="rId53" ref="I54"/>
    <hyperlink r:id="rId54" ref="I55"/>
    <hyperlink r:id="rId55" ref="I56"/>
    <hyperlink r:id="rId56" ref="I57"/>
    <hyperlink r:id="rId57" ref="I58"/>
    <hyperlink r:id="rId58" ref="I59"/>
    <hyperlink r:id="rId59" ref="I60"/>
    <hyperlink r:id="rId60" ref="I61"/>
    <hyperlink r:id="rId61" ref="I62"/>
    <hyperlink r:id="rId62" ref="I63"/>
    <hyperlink r:id="rId63" ref="I64"/>
    <hyperlink r:id="rId64" ref="I65"/>
    <hyperlink r:id="rId65" ref="I66"/>
    <hyperlink r:id="rId66" ref="I67"/>
    <hyperlink r:id="rId67" ref="I68"/>
    <hyperlink r:id="rId68" ref="I69"/>
    <hyperlink r:id="rId69" ref="I70"/>
    <hyperlink r:id="rId70" ref="I71"/>
    <hyperlink r:id="rId71" ref="I72"/>
    <hyperlink r:id="rId72" ref="I73"/>
    <hyperlink r:id="rId73" ref="I74"/>
    <hyperlink r:id="rId74" ref="I75"/>
    <hyperlink r:id="rId75" ref="I76"/>
    <hyperlink r:id="rId76" ref="I77"/>
    <hyperlink r:id="rId77" ref="I78"/>
    <hyperlink r:id="rId78" ref="I79"/>
    <hyperlink r:id="rId79" ref="I80"/>
    <hyperlink r:id="rId80" ref="I81"/>
    <hyperlink r:id="rId81" ref="I82"/>
    <hyperlink r:id="rId82" ref="I83"/>
    <hyperlink r:id="rId83" ref="I84"/>
    <hyperlink r:id="rId84" ref="I85"/>
    <hyperlink r:id="rId85" ref="I86"/>
    <hyperlink r:id="rId86" ref="I87"/>
    <hyperlink r:id="rId87" ref="I88"/>
    <hyperlink r:id="rId88" ref="I89"/>
    <hyperlink r:id="rId89" ref="I90"/>
    <hyperlink r:id="rId90" ref="I91"/>
    <hyperlink r:id="rId91" ref="I92"/>
    <hyperlink r:id="rId92" ref="I93"/>
    <hyperlink r:id="rId93" ref="I94"/>
    <hyperlink r:id="rId94" ref="I95"/>
    <hyperlink r:id="rId95" ref="I96"/>
    <hyperlink r:id="rId96" ref="I97"/>
    <hyperlink r:id="rId97" ref="I98"/>
    <hyperlink r:id="rId98" ref="I99"/>
    <hyperlink r:id="rId99" ref="I100"/>
    <hyperlink r:id="rId100" ref="I101"/>
    <hyperlink r:id="rId101" ref="I102"/>
    <hyperlink r:id="rId102" ref="I103"/>
    <hyperlink r:id="rId103" ref="I104"/>
    <hyperlink r:id="rId104" ref="I105"/>
    <hyperlink r:id="rId105" ref="I106"/>
    <hyperlink r:id="rId106" ref="I107"/>
    <hyperlink r:id="rId107" ref="I108"/>
    <hyperlink r:id="rId108" ref="I109"/>
    <hyperlink r:id="rId109" ref="I110"/>
    <hyperlink r:id="rId110" ref="I111"/>
    <hyperlink r:id="rId111" ref="I112"/>
    <hyperlink r:id="rId112" ref="I113"/>
    <hyperlink r:id="rId113" ref="I114"/>
    <hyperlink r:id="rId114" ref="I115"/>
    <hyperlink r:id="rId115" ref="I116"/>
    <hyperlink r:id="rId116" ref="I117"/>
    <hyperlink r:id="rId117" ref="I118"/>
    <hyperlink r:id="rId118" ref="I119"/>
    <hyperlink r:id="rId119" ref="I120"/>
    <hyperlink r:id="rId120" ref="I121"/>
    <hyperlink r:id="rId121" ref="I122"/>
    <hyperlink r:id="rId122" ref="I123"/>
    <hyperlink r:id="rId123" ref="I124"/>
    <hyperlink r:id="rId124" ref="I125"/>
    <hyperlink r:id="rId125" ref="I126"/>
    <hyperlink r:id="rId126" ref="I127"/>
    <hyperlink r:id="rId127" ref="I128"/>
    <hyperlink r:id="rId128" ref="I129"/>
    <hyperlink r:id="rId129" ref="I130"/>
    <hyperlink r:id="rId130" ref="I131"/>
    <hyperlink r:id="rId131" ref="I132"/>
    <hyperlink r:id="rId132" ref="I133"/>
    <hyperlink r:id="rId133" ref="I134"/>
    <hyperlink r:id="rId134" ref="I135"/>
    <hyperlink r:id="rId135" ref="I136"/>
    <hyperlink r:id="rId136" ref="I137"/>
    <hyperlink r:id="rId137" ref="I138"/>
    <hyperlink r:id="rId138" ref="I139"/>
    <hyperlink r:id="rId139" ref="I140"/>
    <hyperlink r:id="rId140" ref="I141"/>
    <hyperlink r:id="rId141" ref="I142"/>
    <hyperlink r:id="rId142" ref="I143"/>
    <hyperlink r:id="rId143" ref="I144"/>
    <hyperlink r:id="rId144" ref="I145"/>
    <hyperlink r:id="rId145" ref="I146"/>
    <hyperlink r:id="rId146" ref="I147"/>
    <hyperlink r:id="rId147" ref="I148"/>
    <hyperlink r:id="rId148" ref="I149"/>
    <hyperlink r:id="rId149" ref="I150"/>
    <hyperlink r:id="rId150" ref="I151"/>
    <hyperlink r:id="rId151" ref="I152"/>
    <hyperlink r:id="rId152" ref="I153"/>
    <hyperlink r:id="rId153" ref="I154"/>
    <hyperlink r:id="rId154" ref="I155"/>
    <hyperlink r:id="rId155" ref="I156"/>
    <hyperlink r:id="rId156" ref="I157"/>
    <hyperlink r:id="rId157" ref="I158"/>
    <hyperlink r:id="rId158" ref="I159"/>
    <hyperlink r:id="rId159" ref="I160"/>
    <hyperlink r:id="rId160" ref="I161"/>
    <hyperlink r:id="rId161" ref="I162"/>
    <hyperlink r:id="rId162" ref="I163"/>
    <hyperlink r:id="rId163" ref="I164"/>
    <hyperlink r:id="rId164" ref="I165"/>
    <hyperlink r:id="rId165" ref="I166"/>
    <hyperlink r:id="rId166" ref="I167"/>
    <hyperlink r:id="rId167" ref="I168"/>
    <hyperlink r:id="rId168" ref="I169"/>
    <hyperlink r:id="rId169" ref="I170"/>
    <hyperlink r:id="rId170" ref="I171"/>
    <hyperlink r:id="rId171" ref="I172"/>
    <hyperlink r:id="rId172" ref="I173"/>
    <hyperlink r:id="rId173" ref="I174"/>
    <hyperlink r:id="rId174" ref="I175"/>
    <hyperlink r:id="rId175" ref="I176"/>
    <hyperlink r:id="rId176" ref="I177"/>
    <hyperlink r:id="rId177" ref="I178"/>
    <hyperlink r:id="rId178" ref="I179"/>
    <hyperlink r:id="rId179" ref="I180"/>
    <hyperlink r:id="rId180" ref="I181"/>
    <hyperlink r:id="rId181" ref="I182"/>
    <hyperlink r:id="rId182" ref="I183"/>
    <hyperlink r:id="rId183" ref="I184"/>
    <hyperlink r:id="rId184" ref="I185"/>
    <hyperlink r:id="rId185" ref="I186"/>
    <hyperlink r:id="rId186" ref="I187"/>
    <hyperlink r:id="rId187" ref="I188"/>
    <hyperlink r:id="rId188" ref="I189"/>
    <hyperlink r:id="rId189" ref="I190"/>
    <hyperlink r:id="rId190" ref="I191"/>
    <hyperlink r:id="rId191" ref="I192"/>
    <hyperlink r:id="rId192" ref="I193"/>
    <hyperlink r:id="rId193" ref="I194"/>
    <hyperlink r:id="rId194" ref="I195"/>
    <hyperlink r:id="rId195" ref="I196"/>
    <hyperlink r:id="rId196" ref="I197"/>
    <hyperlink r:id="rId197" ref="I198"/>
    <hyperlink r:id="rId198" ref="I199"/>
    <hyperlink r:id="rId199" ref="I200"/>
    <hyperlink r:id="rId200" ref="I201"/>
    <hyperlink r:id="rId201" ref="I202"/>
    <hyperlink r:id="rId202" ref="I203"/>
    <hyperlink r:id="rId203" ref="I204"/>
    <hyperlink r:id="rId204" ref="I205"/>
    <hyperlink r:id="rId205" ref="I206"/>
    <hyperlink r:id="rId206" ref="I207"/>
    <hyperlink r:id="rId207" ref="I208"/>
    <hyperlink r:id="rId208" ref="I209"/>
    <hyperlink r:id="rId209" ref="I210"/>
    <hyperlink r:id="rId210" ref="I211"/>
    <hyperlink r:id="rId211" ref="I212"/>
    <hyperlink r:id="rId212" ref="I213"/>
    <hyperlink r:id="rId213" ref="I214"/>
    <hyperlink r:id="rId214" ref="I215"/>
    <hyperlink r:id="rId215" ref="I216"/>
    <hyperlink r:id="rId216" ref="I217"/>
    <hyperlink r:id="rId217" ref="I218"/>
    <hyperlink r:id="rId218" ref="I219"/>
    <hyperlink r:id="rId219" ref="I220"/>
    <hyperlink r:id="rId220" ref="I221"/>
    <hyperlink r:id="rId221" ref="I222"/>
    <hyperlink r:id="rId222" ref="I223"/>
    <hyperlink r:id="rId223" ref="I224"/>
    <hyperlink r:id="rId224" ref="I225"/>
    <hyperlink r:id="rId225" ref="I226"/>
    <hyperlink r:id="rId226" ref="I227"/>
    <hyperlink r:id="rId227" ref="I228"/>
    <hyperlink r:id="rId228" ref="I229"/>
    <hyperlink r:id="rId229" ref="I230"/>
    <hyperlink r:id="rId230" ref="I231"/>
    <hyperlink r:id="rId231" ref="I232"/>
    <hyperlink r:id="rId232" ref="I233"/>
    <hyperlink r:id="rId233" ref="I234"/>
    <hyperlink r:id="rId234" ref="I235"/>
    <hyperlink r:id="rId235" ref="I236"/>
    <hyperlink r:id="rId236" ref="I237"/>
    <hyperlink r:id="rId237" ref="I238"/>
    <hyperlink r:id="rId238" ref="I239"/>
    <hyperlink r:id="rId239" ref="I240"/>
    <hyperlink r:id="rId240" ref="I241"/>
    <hyperlink r:id="rId241" ref="I242"/>
    <hyperlink r:id="rId242" ref="I243"/>
    <hyperlink r:id="rId243" ref="I244"/>
    <hyperlink r:id="rId244" ref="I245"/>
    <hyperlink r:id="rId245" ref="I246"/>
    <hyperlink r:id="rId246" ref="I247"/>
    <hyperlink r:id="rId247" ref="I248"/>
    <hyperlink r:id="rId248" ref="I249"/>
    <hyperlink r:id="rId249" ref="I250"/>
    <hyperlink r:id="rId250" ref="I251"/>
    <hyperlink r:id="rId251" ref="I252"/>
    <hyperlink r:id="rId252" ref="I253"/>
    <hyperlink r:id="rId253" ref="I254"/>
    <hyperlink r:id="rId254" ref="I255"/>
    <hyperlink r:id="rId255" ref="I256"/>
    <hyperlink r:id="rId256" ref="I257"/>
    <hyperlink r:id="rId257" ref="I258"/>
    <hyperlink r:id="rId258" ref="I259"/>
    <hyperlink r:id="rId259" ref="I260"/>
    <hyperlink r:id="rId260" ref="I261"/>
    <hyperlink r:id="rId261" ref="I262"/>
    <hyperlink r:id="rId262" ref="I263"/>
    <hyperlink r:id="rId263" ref="I264"/>
    <hyperlink r:id="rId264" ref="I265"/>
    <hyperlink r:id="rId265" ref="I266"/>
    <hyperlink r:id="rId266" ref="I267"/>
    <hyperlink r:id="rId267" ref="I268"/>
    <hyperlink r:id="rId268" ref="I269"/>
    <hyperlink r:id="rId269" ref="I270"/>
    <hyperlink r:id="rId270" ref="I271"/>
    <hyperlink r:id="rId271" ref="I272"/>
    <hyperlink r:id="rId272" ref="I273"/>
    <hyperlink r:id="rId273" ref="I274"/>
    <hyperlink r:id="rId274" ref="I275"/>
    <hyperlink r:id="rId275" ref="I276"/>
    <hyperlink r:id="rId276" ref="I277"/>
    <hyperlink r:id="rId277" ref="I278"/>
    <hyperlink r:id="rId278" ref="I279"/>
    <hyperlink r:id="rId279" ref="I280"/>
    <hyperlink r:id="rId280" ref="I281"/>
    <hyperlink r:id="rId281" ref="I282"/>
    <hyperlink r:id="rId282" ref="I283"/>
    <hyperlink r:id="rId283" ref="I284"/>
    <hyperlink r:id="rId284" ref="I285"/>
    <hyperlink r:id="rId285" ref="I286"/>
    <hyperlink r:id="rId286" ref="I287"/>
    <hyperlink r:id="rId287" ref="I288"/>
    <hyperlink r:id="rId288" ref="I289"/>
    <hyperlink r:id="rId289" ref="I290"/>
    <hyperlink r:id="rId290" ref="I291"/>
    <hyperlink r:id="rId291" ref="I292"/>
    <hyperlink r:id="rId292" ref="I293"/>
    <hyperlink r:id="rId293" ref="I294"/>
    <hyperlink r:id="rId294" ref="I295"/>
    <hyperlink r:id="rId295" ref="I296"/>
    <hyperlink r:id="rId296" ref="I297"/>
    <hyperlink r:id="rId297" ref="I298"/>
    <hyperlink r:id="rId298" ref="I299"/>
    <hyperlink r:id="rId299" ref="I300"/>
    <hyperlink r:id="rId300" ref="I301"/>
    <hyperlink r:id="rId301" ref="I302"/>
    <hyperlink r:id="rId302" ref="I303"/>
    <hyperlink r:id="rId303" ref="I304"/>
    <hyperlink r:id="rId304" ref="I305"/>
    <hyperlink r:id="rId305" ref="I306"/>
    <hyperlink r:id="rId306" ref="I307"/>
    <hyperlink r:id="rId307" ref="I308"/>
    <hyperlink r:id="rId308" ref="I309"/>
    <hyperlink r:id="rId309" ref="I310"/>
    <hyperlink r:id="rId310" ref="I311"/>
    <hyperlink r:id="rId311" ref="I312"/>
    <hyperlink r:id="rId312" ref="I313"/>
    <hyperlink r:id="rId313" ref="I314"/>
    <hyperlink r:id="rId314" ref="I315"/>
    <hyperlink r:id="rId315" ref="I316"/>
    <hyperlink r:id="rId316" ref="I317"/>
    <hyperlink r:id="rId317" ref="I318"/>
    <hyperlink r:id="rId318" ref="I319"/>
    <hyperlink r:id="rId319" ref="I320"/>
    <hyperlink r:id="rId320" ref="I321"/>
    <hyperlink r:id="rId321" ref="I322"/>
    <hyperlink r:id="rId322" ref="I323"/>
    <hyperlink r:id="rId323" ref="I324"/>
    <hyperlink r:id="rId324" ref="I325"/>
    <hyperlink r:id="rId325" ref="I326"/>
    <hyperlink r:id="rId326" ref="I327"/>
    <hyperlink r:id="rId327" ref="I328"/>
    <hyperlink r:id="rId328" ref="I329"/>
    <hyperlink r:id="rId329" ref="I330"/>
    <hyperlink r:id="rId330" ref="I331"/>
    <hyperlink r:id="rId331" ref="I332"/>
    <hyperlink r:id="rId332" ref="I333"/>
    <hyperlink r:id="rId333" ref="I334"/>
    <hyperlink r:id="rId334" ref="I335"/>
    <hyperlink r:id="rId335" ref="I336"/>
    <hyperlink r:id="rId336" ref="I337"/>
    <hyperlink r:id="rId337" ref="I338"/>
    <hyperlink r:id="rId338" ref="I339"/>
    <hyperlink r:id="rId339" ref="I340"/>
    <hyperlink r:id="rId340" ref="I341"/>
    <hyperlink r:id="rId341" ref="I342"/>
    <hyperlink r:id="rId342" ref="I343"/>
    <hyperlink r:id="rId343" ref="I344"/>
    <hyperlink r:id="rId344" ref="I345"/>
    <hyperlink r:id="rId345" ref="I346"/>
    <hyperlink r:id="rId346" ref="I347"/>
    <hyperlink r:id="rId347" ref="I348"/>
    <hyperlink r:id="rId348" ref="I349"/>
    <hyperlink r:id="rId349" ref="I350"/>
    <hyperlink r:id="rId350" ref="I351"/>
    <hyperlink r:id="rId351" ref="I352"/>
    <hyperlink r:id="rId352" ref="I353"/>
    <hyperlink r:id="rId353" ref="I354"/>
    <hyperlink r:id="rId354" ref="I355"/>
    <hyperlink r:id="rId355" ref="I356"/>
    <hyperlink r:id="rId356" ref="I357"/>
    <hyperlink r:id="rId357" ref="I358"/>
    <hyperlink r:id="rId358" ref="I359"/>
    <hyperlink r:id="rId359" ref="I360"/>
    <hyperlink r:id="rId360" ref="I361"/>
    <hyperlink r:id="rId361" ref="I362"/>
    <hyperlink r:id="rId362" ref="I363"/>
    <hyperlink r:id="rId363" ref="I364"/>
    <hyperlink r:id="rId364" ref="I365"/>
    <hyperlink r:id="rId365" ref="I366"/>
    <hyperlink r:id="rId366" ref="I367"/>
    <hyperlink r:id="rId367" ref="I368"/>
    <hyperlink r:id="rId368" ref="I369"/>
    <hyperlink r:id="rId369" ref="I370"/>
    <hyperlink r:id="rId370" ref="I371"/>
    <hyperlink r:id="rId371" ref="I372"/>
    <hyperlink r:id="rId372" ref="I373"/>
    <hyperlink r:id="rId373" ref="I374"/>
    <hyperlink r:id="rId374" ref="I375"/>
    <hyperlink r:id="rId375" ref="I376"/>
    <hyperlink r:id="rId376" ref="I377"/>
    <hyperlink r:id="rId377" ref="I378"/>
    <hyperlink r:id="rId378" ref="I379"/>
    <hyperlink r:id="rId379" ref="I380"/>
    <hyperlink r:id="rId380" ref="I381"/>
    <hyperlink r:id="rId381" ref="I382"/>
    <hyperlink r:id="rId382" ref="I383"/>
    <hyperlink r:id="rId383" ref="I384"/>
    <hyperlink r:id="rId384" ref="I385"/>
    <hyperlink r:id="rId385" ref="I386"/>
    <hyperlink r:id="rId386" ref="I387"/>
    <hyperlink r:id="rId387" ref="I388"/>
    <hyperlink r:id="rId388" ref="I389"/>
    <hyperlink r:id="rId389" ref="I390"/>
    <hyperlink r:id="rId390" ref="I391"/>
    <hyperlink r:id="rId391" ref="I392"/>
    <hyperlink r:id="rId392" ref="I393"/>
    <hyperlink r:id="rId393" ref="I394"/>
    <hyperlink r:id="rId394" ref="I395"/>
    <hyperlink r:id="rId395" ref="I396"/>
    <hyperlink r:id="rId396" ref="I397"/>
    <hyperlink r:id="rId397" ref="I398"/>
    <hyperlink r:id="rId398" ref="I399"/>
    <hyperlink r:id="rId399" ref="I400"/>
    <hyperlink r:id="rId400" ref="I401"/>
    <hyperlink r:id="rId401" ref="I402"/>
    <hyperlink r:id="rId402" ref="I403"/>
    <hyperlink r:id="rId403" ref="I404"/>
    <hyperlink r:id="rId404" ref="I405"/>
    <hyperlink r:id="rId405" ref="I406"/>
    <hyperlink r:id="rId406" ref="I407"/>
    <hyperlink r:id="rId407" ref="I408"/>
    <hyperlink r:id="rId408" ref="I409"/>
    <hyperlink r:id="rId409" ref="I410"/>
    <hyperlink r:id="rId410" ref="I411"/>
    <hyperlink r:id="rId411" ref="I412"/>
    <hyperlink r:id="rId412" ref="I413"/>
    <hyperlink r:id="rId413" ref="I414"/>
    <hyperlink r:id="rId414" ref="I415"/>
    <hyperlink r:id="rId415" ref="I416"/>
    <hyperlink r:id="rId416" ref="I417"/>
    <hyperlink r:id="rId417" ref="I418"/>
    <hyperlink r:id="rId418" ref="I419"/>
    <hyperlink r:id="rId419" ref="I420"/>
    <hyperlink r:id="rId420" ref="I421"/>
    <hyperlink r:id="rId421" ref="I422"/>
    <hyperlink r:id="rId422" ref="I423"/>
    <hyperlink r:id="rId423" ref="I424"/>
    <hyperlink r:id="rId424" ref="I425"/>
    <hyperlink r:id="rId425" ref="I426"/>
    <hyperlink r:id="rId426" ref="I427"/>
    <hyperlink r:id="rId427" ref="I428"/>
    <hyperlink r:id="rId428" ref="I429"/>
    <hyperlink r:id="rId429" ref="I430"/>
    <hyperlink r:id="rId430" ref="I431"/>
    <hyperlink r:id="rId431" ref="I432"/>
    <hyperlink r:id="rId432" ref="I433"/>
    <hyperlink r:id="rId433" ref="I434"/>
    <hyperlink r:id="rId434" ref="I435"/>
    <hyperlink r:id="rId435" ref="I436"/>
    <hyperlink r:id="rId436" ref="I437"/>
    <hyperlink r:id="rId437" ref="I438"/>
    <hyperlink r:id="rId438" ref="I439"/>
    <hyperlink r:id="rId439" ref="I440"/>
    <hyperlink r:id="rId440" ref="I441"/>
    <hyperlink r:id="rId441" ref="I442"/>
    <hyperlink r:id="rId442" ref="I443"/>
    <hyperlink r:id="rId443" ref="I444"/>
    <hyperlink r:id="rId444" ref="I445"/>
    <hyperlink r:id="rId445" ref="I446"/>
    <hyperlink r:id="rId446" ref="I447"/>
    <hyperlink r:id="rId447" ref="I448"/>
    <hyperlink r:id="rId448" ref="I449"/>
    <hyperlink r:id="rId449" ref="I450"/>
    <hyperlink r:id="rId450" ref="I451"/>
    <hyperlink r:id="rId451" ref="I452"/>
    <hyperlink r:id="rId452" ref="I453"/>
    <hyperlink r:id="rId453" ref="I454"/>
    <hyperlink r:id="rId454" ref="I455"/>
    <hyperlink r:id="rId455" ref="I456"/>
    <hyperlink r:id="rId456" ref="I457"/>
    <hyperlink r:id="rId457" ref="I458"/>
    <hyperlink r:id="rId458" ref="I459"/>
    <hyperlink r:id="rId459" ref="I460"/>
    <hyperlink r:id="rId460" ref="I461"/>
    <hyperlink r:id="rId461" ref="I462"/>
    <hyperlink r:id="rId462" ref="I463"/>
    <hyperlink r:id="rId463" ref="I464"/>
    <hyperlink r:id="rId464" ref="I465"/>
    <hyperlink r:id="rId465" ref="I466"/>
    <hyperlink r:id="rId466" ref="I467"/>
    <hyperlink r:id="rId467" ref="I468"/>
    <hyperlink r:id="rId468" ref="I469"/>
    <hyperlink r:id="rId469" ref="I470"/>
    <hyperlink r:id="rId470" ref="I471"/>
    <hyperlink r:id="rId471" ref="I472"/>
    <hyperlink r:id="rId472" ref="I473"/>
    <hyperlink r:id="rId473" ref="I474"/>
    <hyperlink r:id="rId474" ref="I475"/>
    <hyperlink r:id="rId475" ref="I476"/>
    <hyperlink r:id="rId476" ref="I477"/>
    <hyperlink r:id="rId477" ref="I478"/>
    <hyperlink r:id="rId478" ref="I479"/>
    <hyperlink r:id="rId479" ref="I480"/>
    <hyperlink r:id="rId480" ref="I481"/>
    <hyperlink r:id="rId481" ref="I482"/>
    <hyperlink r:id="rId482" ref="I483"/>
    <hyperlink r:id="rId483" ref="I484"/>
    <hyperlink r:id="rId484" ref="I485"/>
    <hyperlink r:id="rId485" ref="I486"/>
    <hyperlink r:id="rId486" ref="I487"/>
    <hyperlink r:id="rId487" ref="I488"/>
    <hyperlink r:id="rId488" ref="I489"/>
    <hyperlink r:id="rId489" ref="I490"/>
    <hyperlink r:id="rId490" ref="I491"/>
    <hyperlink r:id="rId491" ref="I492"/>
    <hyperlink r:id="rId492" ref="I493"/>
    <hyperlink r:id="rId493" ref="I494"/>
    <hyperlink r:id="rId494" ref="I495"/>
    <hyperlink r:id="rId495" ref="I496"/>
    <hyperlink r:id="rId496" ref="I497"/>
    <hyperlink r:id="rId497" ref="I498"/>
    <hyperlink r:id="rId498" ref="I499"/>
    <hyperlink r:id="rId499" ref="I500"/>
    <hyperlink r:id="rId500" ref="I501"/>
    <hyperlink r:id="rId501" ref="I502"/>
    <hyperlink r:id="rId502" ref="I503"/>
    <hyperlink r:id="rId503" ref="I504"/>
    <hyperlink r:id="rId504" ref="I505"/>
    <hyperlink r:id="rId505" ref="I506"/>
    <hyperlink r:id="rId506" ref="I507"/>
    <hyperlink r:id="rId507" ref="I508"/>
    <hyperlink r:id="rId508" ref="I509"/>
    <hyperlink r:id="rId509" ref="I510"/>
    <hyperlink r:id="rId510" ref="I511"/>
    <hyperlink r:id="rId511" ref="I512"/>
    <hyperlink r:id="rId512" ref="I513"/>
    <hyperlink r:id="rId513" ref="I514"/>
    <hyperlink r:id="rId514" ref="I515"/>
    <hyperlink r:id="rId515" ref="I516"/>
    <hyperlink r:id="rId516" ref="I517"/>
    <hyperlink r:id="rId517" ref="I518"/>
    <hyperlink r:id="rId518" ref="I519"/>
    <hyperlink r:id="rId519" ref="I520"/>
    <hyperlink r:id="rId520" ref="I521"/>
    <hyperlink r:id="rId521" ref="I522"/>
    <hyperlink r:id="rId522" ref="I523"/>
    <hyperlink r:id="rId523" ref="I524"/>
    <hyperlink r:id="rId524" ref="I525"/>
    <hyperlink r:id="rId525" ref="I526"/>
    <hyperlink r:id="rId526" ref="I527"/>
    <hyperlink r:id="rId527" ref="I528"/>
    <hyperlink r:id="rId528" ref="I529"/>
    <hyperlink r:id="rId529" ref="I530"/>
    <hyperlink r:id="rId530" ref="I531"/>
    <hyperlink r:id="rId531" ref="I532"/>
    <hyperlink r:id="rId532" ref="I533"/>
    <hyperlink r:id="rId533" ref="I534"/>
    <hyperlink r:id="rId534" ref="I535"/>
    <hyperlink r:id="rId535" ref="I536"/>
    <hyperlink r:id="rId536" ref="I537"/>
    <hyperlink r:id="rId537" ref="I538"/>
    <hyperlink r:id="rId538" ref="I539"/>
    <hyperlink r:id="rId539" ref="I540"/>
    <hyperlink r:id="rId540" ref="I541"/>
    <hyperlink r:id="rId541" ref="I542"/>
    <hyperlink r:id="rId542" ref="I543"/>
    <hyperlink r:id="rId543" ref="I544"/>
    <hyperlink r:id="rId544" ref="I545"/>
    <hyperlink r:id="rId545" ref="I546"/>
    <hyperlink r:id="rId546" ref="I547"/>
    <hyperlink r:id="rId547" ref="I548"/>
    <hyperlink r:id="rId548" ref="I549"/>
    <hyperlink r:id="rId549" ref="I550"/>
    <hyperlink r:id="rId550" ref="I551"/>
    <hyperlink r:id="rId551" ref="I552"/>
    <hyperlink r:id="rId552" ref="I553"/>
    <hyperlink r:id="rId553" ref="I554"/>
    <hyperlink r:id="rId554" ref="I555"/>
    <hyperlink r:id="rId555" ref="I556"/>
    <hyperlink r:id="rId556" ref="I557"/>
    <hyperlink r:id="rId557" ref="I558"/>
    <hyperlink r:id="rId558" ref="I559"/>
    <hyperlink r:id="rId559" ref="I560"/>
    <hyperlink r:id="rId560" ref="I561"/>
    <hyperlink r:id="rId561" ref="I562"/>
    <hyperlink r:id="rId562" ref="I563"/>
    <hyperlink r:id="rId563" ref="I564"/>
    <hyperlink r:id="rId564" ref="I565"/>
    <hyperlink r:id="rId565" ref="I566"/>
    <hyperlink r:id="rId566" ref="I567"/>
    <hyperlink r:id="rId567" ref="I568"/>
    <hyperlink r:id="rId568" ref="I569"/>
    <hyperlink r:id="rId569" ref="I570"/>
    <hyperlink r:id="rId570" ref="I571"/>
    <hyperlink r:id="rId571" ref="I572"/>
    <hyperlink r:id="rId572" ref="I573"/>
    <hyperlink r:id="rId573" ref="I574"/>
    <hyperlink r:id="rId574" ref="I575"/>
    <hyperlink r:id="rId575" ref="I576"/>
    <hyperlink r:id="rId576" ref="I577"/>
    <hyperlink r:id="rId577" ref="I578"/>
    <hyperlink r:id="rId578" ref="I579"/>
    <hyperlink r:id="rId579" ref="I580"/>
    <hyperlink r:id="rId580" ref="I581"/>
    <hyperlink r:id="rId581" ref="I582"/>
    <hyperlink r:id="rId582" ref="I583"/>
    <hyperlink r:id="rId583" ref="I584"/>
    <hyperlink r:id="rId584" ref="I585"/>
    <hyperlink r:id="rId585" ref="I586"/>
    <hyperlink r:id="rId586" ref="I587"/>
    <hyperlink r:id="rId587" ref="I588"/>
    <hyperlink r:id="rId588" ref="I589"/>
    <hyperlink r:id="rId589" ref="I590"/>
    <hyperlink r:id="rId590" ref="I591"/>
    <hyperlink r:id="rId591" ref="I592"/>
    <hyperlink r:id="rId592" ref="I593"/>
    <hyperlink r:id="rId593" ref="I594"/>
    <hyperlink r:id="rId594" ref="I595"/>
    <hyperlink r:id="rId595" ref="I596"/>
    <hyperlink r:id="rId596" ref="I597"/>
    <hyperlink r:id="rId597" ref="I598"/>
    <hyperlink r:id="rId598" ref="I599"/>
  </hyperlinks>
  <drawing r:id="rId59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4.5"/>
    <col customWidth="1" min="3" max="4" width="12.63"/>
    <col customWidth="1" min="5" max="5" width="18.13"/>
    <col customWidth="1" min="6" max="6" width="12.63"/>
    <col customWidth="1" min="9" max="10" width="38.75"/>
  </cols>
  <sheetData>
    <row r="1">
      <c r="A1" s="23" t="s">
        <v>0</v>
      </c>
      <c r="B1" s="23" t="s">
        <v>1398</v>
      </c>
      <c r="C1" s="23" t="s">
        <v>1399</v>
      </c>
      <c r="D1" s="23" t="s">
        <v>1400</v>
      </c>
      <c r="E1" s="23" t="s">
        <v>1854</v>
      </c>
      <c r="F1" s="23" t="s">
        <v>1402</v>
      </c>
      <c r="G1" s="23" t="s">
        <v>1403</v>
      </c>
      <c r="H1" s="23" t="s">
        <v>1855</v>
      </c>
      <c r="I1" s="23" t="s">
        <v>1856</v>
      </c>
      <c r="K1" s="23" t="s">
        <v>1865</v>
      </c>
      <c r="L1" s="23" t="s">
        <v>1866</v>
      </c>
    </row>
    <row r="2">
      <c r="A2" s="9">
        <v>1.0</v>
      </c>
      <c r="B2" s="9" t="s">
        <v>1867</v>
      </c>
      <c r="E2" s="9" t="s">
        <v>1868</v>
      </c>
      <c r="F2" s="9" t="s">
        <v>3</v>
      </c>
      <c r="H2" s="9" t="s">
        <v>1869</v>
      </c>
      <c r="I2" s="15" t="s">
        <v>1870</v>
      </c>
    </row>
    <row r="3">
      <c r="A3" s="9">
        <v>2.0</v>
      </c>
      <c r="B3" s="9" t="s">
        <v>1867</v>
      </c>
      <c r="E3" s="9" t="s">
        <v>1868</v>
      </c>
      <c r="F3" s="9" t="s">
        <v>3</v>
      </c>
      <c r="H3" s="9" t="s">
        <v>1869</v>
      </c>
      <c r="I3" s="15" t="s">
        <v>1870</v>
      </c>
    </row>
    <row r="4">
      <c r="A4" s="9">
        <v>3.0</v>
      </c>
      <c r="B4" s="9" t="s">
        <v>1867</v>
      </c>
      <c r="E4" s="9" t="s">
        <v>1868</v>
      </c>
      <c r="F4" s="9" t="s">
        <v>3</v>
      </c>
      <c r="H4" s="9" t="s">
        <v>1869</v>
      </c>
      <c r="I4" s="9" t="s">
        <v>1870</v>
      </c>
    </row>
    <row r="5">
      <c r="A5" s="9">
        <v>4.0</v>
      </c>
      <c r="B5" s="9" t="s">
        <v>1867</v>
      </c>
      <c r="E5" s="9" t="s">
        <v>1868</v>
      </c>
      <c r="F5" s="9" t="s">
        <v>3</v>
      </c>
      <c r="H5" s="9" t="s">
        <v>1869</v>
      </c>
      <c r="I5" s="9" t="s">
        <v>1870</v>
      </c>
    </row>
    <row r="6">
      <c r="A6" s="9">
        <v>5.0</v>
      </c>
      <c r="B6" s="9" t="s">
        <v>1867</v>
      </c>
      <c r="E6" s="9" t="s">
        <v>1868</v>
      </c>
      <c r="F6" s="9" t="s">
        <v>3</v>
      </c>
      <c r="H6" s="9" t="s">
        <v>1869</v>
      </c>
      <c r="I6" s="9" t="s">
        <v>1870</v>
      </c>
    </row>
    <row r="7">
      <c r="A7" s="9">
        <v>6.0</v>
      </c>
      <c r="B7" s="9" t="s">
        <v>1867</v>
      </c>
      <c r="E7" s="9" t="s">
        <v>1868</v>
      </c>
      <c r="F7" s="9" t="s">
        <v>3</v>
      </c>
      <c r="H7" s="9" t="s">
        <v>1869</v>
      </c>
      <c r="I7" s="9" t="s">
        <v>1870</v>
      </c>
    </row>
    <row r="8">
      <c r="A8" s="9">
        <v>7.0</v>
      </c>
      <c r="B8" s="9" t="s">
        <v>1867</v>
      </c>
      <c r="E8" s="9" t="s">
        <v>1868</v>
      </c>
      <c r="F8" s="9" t="s">
        <v>3</v>
      </c>
      <c r="H8" s="9" t="s">
        <v>1869</v>
      </c>
      <c r="I8" s="9" t="s">
        <v>1870</v>
      </c>
    </row>
    <row r="9">
      <c r="A9" s="9">
        <v>8.0</v>
      </c>
      <c r="B9" s="9" t="s">
        <v>1867</v>
      </c>
      <c r="E9" s="9" t="s">
        <v>1868</v>
      </c>
      <c r="F9" s="9" t="s">
        <v>3</v>
      </c>
      <c r="H9" s="9" t="s">
        <v>1869</v>
      </c>
      <c r="I9" s="9" t="s">
        <v>1870</v>
      </c>
    </row>
    <row r="10">
      <c r="A10" s="9">
        <v>9.0</v>
      </c>
      <c r="B10" s="9" t="s">
        <v>1867</v>
      </c>
      <c r="E10" s="9" t="s">
        <v>1868</v>
      </c>
      <c r="F10" s="9" t="s">
        <v>3</v>
      </c>
      <c r="H10" s="9" t="s">
        <v>1869</v>
      </c>
      <c r="I10" s="9" t="s">
        <v>1870</v>
      </c>
    </row>
    <row r="11">
      <c r="A11" s="9">
        <v>10.0</v>
      </c>
      <c r="B11" s="9" t="s">
        <v>1867</v>
      </c>
      <c r="E11" s="9" t="s">
        <v>1868</v>
      </c>
      <c r="F11" s="9" t="s">
        <v>3</v>
      </c>
      <c r="H11" s="9" t="s">
        <v>1869</v>
      </c>
      <c r="I11" s="9" t="s">
        <v>1870</v>
      </c>
    </row>
    <row r="12">
      <c r="A12" s="9">
        <v>11.0</v>
      </c>
      <c r="B12" s="9" t="s">
        <v>1867</v>
      </c>
      <c r="E12" s="9" t="s">
        <v>1868</v>
      </c>
      <c r="F12" s="9" t="s">
        <v>3</v>
      </c>
      <c r="H12" s="9" t="s">
        <v>1869</v>
      </c>
      <c r="I12" s="9" t="s">
        <v>1870</v>
      </c>
    </row>
    <row r="13">
      <c r="A13" s="9">
        <v>12.0</v>
      </c>
      <c r="B13" s="9" t="s">
        <v>1867</v>
      </c>
      <c r="E13" s="9" t="s">
        <v>1868</v>
      </c>
      <c r="F13" s="9" t="s">
        <v>3</v>
      </c>
      <c r="H13" s="9" t="s">
        <v>1869</v>
      </c>
      <c r="I13" s="9" t="s">
        <v>1870</v>
      </c>
    </row>
    <row r="14">
      <c r="A14" s="9">
        <v>13.0</v>
      </c>
      <c r="B14" s="9" t="s">
        <v>1867</v>
      </c>
      <c r="E14" s="9" t="s">
        <v>1868</v>
      </c>
      <c r="F14" s="9" t="s">
        <v>3</v>
      </c>
      <c r="H14" s="9" t="s">
        <v>1869</v>
      </c>
      <c r="I14" s="9" t="s">
        <v>1870</v>
      </c>
    </row>
    <row r="15">
      <c r="A15" s="9">
        <v>14.0</v>
      </c>
      <c r="B15" s="9" t="s">
        <v>1867</v>
      </c>
      <c r="E15" s="9" t="s">
        <v>1868</v>
      </c>
      <c r="F15" s="9" t="s">
        <v>3</v>
      </c>
      <c r="H15" s="9" t="s">
        <v>1869</v>
      </c>
      <c r="I15" s="9" t="s">
        <v>1870</v>
      </c>
    </row>
    <row r="16">
      <c r="A16" s="9">
        <v>15.0</v>
      </c>
      <c r="B16" s="9" t="s">
        <v>1867</v>
      </c>
      <c r="E16" s="9" t="s">
        <v>1868</v>
      </c>
      <c r="F16" s="9" t="s">
        <v>3</v>
      </c>
      <c r="H16" s="9" t="s">
        <v>1869</v>
      </c>
      <c r="I16" s="9" t="s">
        <v>1870</v>
      </c>
    </row>
    <row r="17">
      <c r="A17" s="9">
        <v>16.0</v>
      </c>
      <c r="B17" s="9" t="s">
        <v>1867</v>
      </c>
      <c r="E17" s="9" t="s">
        <v>1868</v>
      </c>
      <c r="F17" s="9" t="s">
        <v>3</v>
      </c>
      <c r="H17" s="9" t="s">
        <v>1869</v>
      </c>
      <c r="I17" s="9" t="s">
        <v>1870</v>
      </c>
    </row>
    <row r="18">
      <c r="A18" s="9">
        <v>17.0</v>
      </c>
      <c r="B18" s="9" t="s">
        <v>1867</v>
      </c>
      <c r="E18" s="9" t="s">
        <v>1868</v>
      </c>
      <c r="F18" s="9" t="s">
        <v>3</v>
      </c>
      <c r="H18" s="9" t="s">
        <v>1869</v>
      </c>
      <c r="I18" s="9" t="s">
        <v>1870</v>
      </c>
    </row>
    <row r="19">
      <c r="A19" s="9">
        <v>18.0</v>
      </c>
      <c r="B19" s="9" t="s">
        <v>1867</v>
      </c>
      <c r="E19" s="9" t="s">
        <v>1868</v>
      </c>
      <c r="F19" s="9" t="s">
        <v>3</v>
      </c>
      <c r="H19" s="9" t="s">
        <v>1869</v>
      </c>
      <c r="I19" s="9" t="s">
        <v>1870</v>
      </c>
    </row>
    <row r="20">
      <c r="A20" s="9">
        <v>19.0</v>
      </c>
      <c r="B20" s="9" t="s">
        <v>1867</v>
      </c>
      <c r="E20" s="9" t="s">
        <v>1868</v>
      </c>
      <c r="F20" s="9" t="s">
        <v>3</v>
      </c>
      <c r="H20" s="9" t="s">
        <v>1869</v>
      </c>
      <c r="I20" s="9" t="s">
        <v>1870</v>
      </c>
    </row>
    <row r="21" ht="15.75" customHeight="1">
      <c r="A21" s="9">
        <v>20.0</v>
      </c>
      <c r="B21" s="9" t="s">
        <v>1867</v>
      </c>
      <c r="E21" s="9" t="s">
        <v>1868</v>
      </c>
      <c r="F21" s="9" t="s">
        <v>3</v>
      </c>
      <c r="H21" s="9" t="s">
        <v>1869</v>
      </c>
      <c r="I21" s="9" t="s">
        <v>1870</v>
      </c>
    </row>
    <row r="22" ht="15.75" customHeight="1">
      <c r="A22" s="9">
        <v>21.0</v>
      </c>
      <c r="B22" s="9" t="s">
        <v>1867</v>
      </c>
      <c r="E22" s="9" t="s">
        <v>1868</v>
      </c>
      <c r="F22" s="9" t="s">
        <v>3</v>
      </c>
      <c r="H22" s="9" t="s">
        <v>1869</v>
      </c>
      <c r="I22" s="9" t="s">
        <v>1870</v>
      </c>
    </row>
    <row r="23" ht="15.75" customHeight="1">
      <c r="A23" s="9">
        <v>22.0</v>
      </c>
      <c r="B23" s="9" t="s">
        <v>1867</v>
      </c>
      <c r="E23" s="9" t="s">
        <v>1868</v>
      </c>
      <c r="F23" s="9" t="s">
        <v>3</v>
      </c>
      <c r="H23" s="9" t="s">
        <v>1869</v>
      </c>
      <c r="I23" s="9" t="s">
        <v>1870</v>
      </c>
    </row>
    <row r="24" ht="15.75" customHeight="1">
      <c r="A24" s="9">
        <v>23.0</v>
      </c>
      <c r="B24" s="9" t="s">
        <v>1867</v>
      </c>
      <c r="E24" s="9" t="s">
        <v>1868</v>
      </c>
      <c r="F24" s="9" t="s">
        <v>3</v>
      </c>
      <c r="H24" s="9" t="s">
        <v>1869</v>
      </c>
      <c r="I24" s="9" t="s">
        <v>1870</v>
      </c>
    </row>
    <row r="25" ht="15.75" customHeight="1">
      <c r="A25" s="9">
        <v>24.0</v>
      </c>
      <c r="B25" s="9" t="s">
        <v>1867</v>
      </c>
      <c r="E25" s="9" t="s">
        <v>1868</v>
      </c>
      <c r="F25" s="9" t="s">
        <v>3</v>
      </c>
      <c r="H25" s="9" t="s">
        <v>1869</v>
      </c>
      <c r="I25" s="9" t="s">
        <v>1870</v>
      </c>
    </row>
    <row r="26" ht="15.75" customHeight="1">
      <c r="A26" s="9">
        <v>25.0</v>
      </c>
      <c r="B26" s="9" t="s">
        <v>1867</v>
      </c>
      <c r="E26" s="9" t="s">
        <v>1868</v>
      </c>
      <c r="F26" s="9" t="s">
        <v>4</v>
      </c>
      <c r="H26" s="9" t="s">
        <v>1869</v>
      </c>
      <c r="I26" s="9" t="s">
        <v>1870</v>
      </c>
    </row>
    <row r="27" ht="15.75" customHeight="1">
      <c r="A27" s="9">
        <v>26.0</v>
      </c>
      <c r="B27" s="9" t="s">
        <v>1867</v>
      </c>
      <c r="E27" s="9" t="s">
        <v>1868</v>
      </c>
      <c r="F27" s="9" t="s">
        <v>4</v>
      </c>
      <c r="H27" s="9" t="s">
        <v>1869</v>
      </c>
      <c r="I27" s="9" t="s">
        <v>1870</v>
      </c>
    </row>
    <row r="28" ht="15.75" customHeight="1">
      <c r="A28" s="9">
        <v>27.0</v>
      </c>
      <c r="B28" s="9" t="s">
        <v>1867</v>
      </c>
      <c r="E28" s="9" t="s">
        <v>1868</v>
      </c>
      <c r="F28" s="9" t="s">
        <v>4</v>
      </c>
      <c r="H28" s="9" t="s">
        <v>1869</v>
      </c>
      <c r="I28" s="9" t="s">
        <v>1870</v>
      </c>
    </row>
    <row r="29" ht="15.75" customHeight="1">
      <c r="A29" s="9">
        <v>28.0</v>
      </c>
      <c r="B29" s="9" t="s">
        <v>1867</v>
      </c>
      <c r="E29" s="9" t="s">
        <v>1871</v>
      </c>
      <c r="F29" s="9" t="s">
        <v>3</v>
      </c>
      <c r="H29" s="9" t="s">
        <v>1869</v>
      </c>
      <c r="I29" s="9" t="s">
        <v>1870</v>
      </c>
    </row>
    <row r="30" ht="15.75" customHeight="1">
      <c r="A30" s="9">
        <v>29.0</v>
      </c>
      <c r="B30" s="9" t="s">
        <v>1867</v>
      </c>
      <c r="E30" s="9" t="s">
        <v>1871</v>
      </c>
      <c r="F30" s="9" t="s">
        <v>3</v>
      </c>
      <c r="H30" s="9" t="s">
        <v>1869</v>
      </c>
      <c r="I30" s="9" t="s">
        <v>1870</v>
      </c>
    </row>
    <row r="31" ht="15.75" customHeight="1">
      <c r="A31" s="9">
        <v>30.0</v>
      </c>
      <c r="B31" s="9" t="s">
        <v>1867</v>
      </c>
      <c r="E31" s="9" t="s">
        <v>1871</v>
      </c>
      <c r="F31" s="9" t="s">
        <v>3</v>
      </c>
      <c r="H31" s="9" t="s">
        <v>1869</v>
      </c>
      <c r="I31" s="9" t="s">
        <v>1870</v>
      </c>
    </row>
    <row r="32" ht="15.75" customHeight="1">
      <c r="A32" s="9">
        <v>31.0</v>
      </c>
      <c r="B32" s="9" t="s">
        <v>1867</v>
      </c>
      <c r="E32" s="9" t="s">
        <v>1871</v>
      </c>
      <c r="F32" s="9" t="s">
        <v>3</v>
      </c>
      <c r="H32" s="9" t="s">
        <v>1869</v>
      </c>
      <c r="I32" s="9" t="s">
        <v>1870</v>
      </c>
    </row>
    <row r="33" ht="15.75" customHeight="1">
      <c r="A33" s="9">
        <v>32.0</v>
      </c>
      <c r="B33" s="9" t="s">
        <v>1867</v>
      </c>
      <c r="E33" s="9" t="s">
        <v>1871</v>
      </c>
      <c r="F33" s="9" t="s">
        <v>3</v>
      </c>
      <c r="H33" s="9" t="s">
        <v>1869</v>
      </c>
      <c r="I33" s="9" t="s">
        <v>1870</v>
      </c>
    </row>
    <row r="34" ht="15.75" customHeight="1">
      <c r="A34" s="9">
        <v>33.0</v>
      </c>
      <c r="B34" s="9" t="s">
        <v>1867</v>
      </c>
      <c r="E34" s="9" t="s">
        <v>1871</v>
      </c>
      <c r="F34" s="9" t="s">
        <v>3</v>
      </c>
      <c r="H34" s="9" t="s">
        <v>1869</v>
      </c>
      <c r="I34" s="9" t="s">
        <v>1870</v>
      </c>
    </row>
    <row r="35" ht="15.75" customHeight="1">
      <c r="A35" s="9">
        <v>34.0</v>
      </c>
      <c r="B35" s="9" t="s">
        <v>1867</v>
      </c>
      <c r="E35" s="9" t="s">
        <v>1871</v>
      </c>
      <c r="F35" s="9" t="s">
        <v>3</v>
      </c>
      <c r="H35" s="9" t="s">
        <v>1869</v>
      </c>
      <c r="I35" s="9" t="s">
        <v>1870</v>
      </c>
    </row>
    <row r="36" ht="15.75" customHeight="1">
      <c r="A36" s="9">
        <v>35.0</v>
      </c>
      <c r="B36" s="9" t="s">
        <v>1867</v>
      </c>
      <c r="E36" s="9" t="s">
        <v>1871</v>
      </c>
      <c r="F36" s="9" t="s">
        <v>3</v>
      </c>
      <c r="H36" s="9" t="s">
        <v>1869</v>
      </c>
      <c r="I36" s="9" t="s">
        <v>1870</v>
      </c>
    </row>
    <row r="37" ht="15.75" customHeight="1">
      <c r="A37" s="9">
        <v>36.0</v>
      </c>
      <c r="B37" s="9" t="s">
        <v>1867</v>
      </c>
      <c r="E37" s="9" t="s">
        <v>1871</v>
      </c>
      <c r="F37" s="9" t="s">
        <v>3</v>
      </c>
      <c r="H37" s="9" t="s">
        <v>1869</v>
      </c>
      <c r="I37" s="9" t="s">
        <v>1870</v>
      </c>
    </row>
    <row r="38" ht="15.75" customHeight="1">
      <c r="A38" s="9">
        <v>37.0</v>
      </c>
      <c r="B38" s="9" t="s">
        <v>1867</v>
      </c>
      <c r="E38" s="9" t="s">
        <v>1871</v>
      </c>
      <c r="F38" s="9" t="s">
        <v>3</v>
      </c>
      <c r="H38" s="9" t="s">
        <v>1869</v>
      </c>
      <c r="I38" s="9" t="s">
        <v>1870</v>
      </c>
    </row>
    <row r="39" ht="15.75" customHeight="1">
      <c r="A39" s="9">
        <v>38.0</v>
      </c>
      <c r="B39" s="9" t="s">
        <v>1867</v>
      </c>
      <c r="E39" s="9" t="s">
        <v>1871</v>
      </c>
      <c r="F39" s="9" t="s">
        <v>3</v>
      </c>
      <c r="H39" s="9" t="s">
        <v>1869</v>
      </c>
      <c r="I39" s="9" t="s">
        <v>1870</v>
      </c>
    </row>
    <row r="40" ht="15.75" customHeight="1">
      <c r="A40" s="9">
        <v>39.0</v>
      </c>
      <c r="B40" s="9" t="s">
        <v>1867</v>
      </c>
      <c r="E40" s="9" t="s">
        <v>1871</v>
      </c>
      <c r="F40" s="9" t="s">
        <v>3</v>
      </c>
      <c r="H40" s="9" t="s">
        <v>1869</v>
      </c>
      <c r="I40" s="9" t="s">
        <v>1870</v>
      </c>
    </row>
    <row r="41" ht="15.75" customHeight="1">
      <c r="A41" s="9">
        <v>40.0</v>
      </c>
      <c r="B41" s="9" t="s">
        <v>1867</v>
      </c>
      <c r="E41" s="9" t="s">
        <v>1871</v>
      </c>
      <c r="F41" s="9" t="s">
        <v>3</v>
      </c>
      <c r="H41" s="9" t="s">
        <v>1869</v>
      </c>
      <c r="I41" s="9" t="s">
        <v>1870</v>
      </c>
    </row>
    <row r="42" ht="15.75" customHeight="1">
      <c r="A42" s="9">
        <v>41.0</v>
      </c>
      <c r="B42" s="9" t="s">
        <v>1867</v>
      </c>
      <c r="E42" s="9" t="s">
        <v>1871</v>
      </c>
      <c r="F42" s="9" t="s">
        <v>3</v>
      </c>
      <c r="H42" s="9" t="s">
        <v>1869</v>
      </c>
      <c r="I42" s="9" t="s">
        <v>1870</v>
      </c>
    </row>
    <row r="43" ht="15.75" customHeight="1">
      <c r="A43" s="9">
        <v>42.0</v>
      </c>
      <c r="B43" s="9" t="s">
        <v>1867</v>
      </c>
      <c r="E43" s="9" t="s">
        <v>1871</v>
      </c>
      <c r="F43" s="9" t="s">
        <v>3</v>
      </c>
      <c r="H43" s="9" t="s">
        <v>1869</v>
      </c>
      <c r="I43" s="9" t="s">
        <v>1870</v>
      </c>
    </row>
    <row r="44" ht="15.75" customHeight="1">
      <c r="A44" s="9">
        <v>43.0</v>
      </c>
      <c r="B44" s="9" t="s">
        <v>1867</v>
      </c>
      <c r="E44" s="9" t="s">
        <v>1871</v>
      </c>
      <c r="F44" s="9" t="s">
        <v>3</v>
      </c>
      <c r="H44" s="9" t="s">
        <v>1869</v>
      </c>
      <c r="I44" s="9" t="s">
        <v>1870</v>
      </c>
    </row>
    <row r="45" ht="15.75" customHeight="1">
      <c r="A45" s="9">
        <v>44.0</v>
      </c>
      <c r="B45" s="9" t="s">
        <v>1867</v>
      </c>
      <c r="E45" s="9" t="s">
        <v>1871</v>
      </c>
      <c r="F45" s="9" t="s">
        <v>3</v>
      </c>
      <c r="H45" s="9" t="s">
        <v>1869</v>
      </c>
      <c r="I45" s="9" t="s">
        <v>1870</v>
      </c>
    </row>
    <row r="46" ht="15.75" customHeight="1">
      <c r="A46" s="9">
        <v>45.0</v>
      </c>
      <c r="B46" s="9" t="s">
        <v>1867</v>
      </c>
      <c r="E46" s="9" t="s">
        <v>1871</v>
      </c>
      <c r="F46" s="9" t="s">
        <v>3</v>
      </c>
      <c r="H46" s="9" t="s">
        <v>1869</v>
      </c>
      <c r="I46" s="9" t="s">
        <v>1870</v>
      </c>
    </row>
    <row r="47" ht="15.75" customHeight="1">
      <c r="A47" s="9">
        <v>46.0</v>
      </c>
      <c r="B47" s="9" t="s">
        <v>1867</v>
      </c>
      <c r="E47" s="9" t="s">
        <v>1871</v>
      </c>
      <c r="F47" s="9" t="s">
        <v>3</v>
      </c>
      <c r="H47" s="9" t="s">
        <v>1869</v>
      </c>
      <c r="I47" s="9" t="s">
        <v>1870</v>
      </c>
    </row>
    <row r="48" ht="15.75" customHeight="1">
      <c r="A48" s="9">
        <v>47.0</v>
      </c>
      <c r="B48" s="9" t="s">
        <v>1867</v>
      </c>
      <c r="E48" s="9" t="s">
        <v>1871</v>
      </c>
      <c r="F48" s="9" t="s">
        <v>3</v>
      </c>
      <c r="H48" s="9" t="s">
        <v>1869</v>
      </c>
      <c r="I48" s="9" t="s">
        <v>1870</v>
      </c>
    </row>
    <row r="49" ht="15.75" customHeight="1">
      <c r="A49" s="9">
        <v>48.0</v>
      </c>
      <c r="B49" s="9" t="s">
        <v>1867</v>
      </c>
      <c r="E49" s="9" t="s">
        <v>1871</v>
      </c>
      <c r="F49" s="9" t="s">
        <v>3</v>
      </c>
      <c r="H49" s="9" t="s">
        <v>1869</v>
      </c>
      <c r="I49" s="9" t="s">
        <v>1870</v>
      </c>
    </row>
    <row r="50" ht="15.75" customHeight="1">
      <c r="A50" s="9">
        <v>49.0</v>
      </c>
      <c r="B50" s="9" t="s">
        <v>1867</v>
      </c>
      <c r="E50" s="9" t="s">
        <v>1871</v>
      </c>
      <c r="F50" s="9" t="s">
        <v>3</v>
      </c>
      <c r="H50" s="9" t="s">
        <v>1869</v>
      </c>
      <c r="I50" s="9" t="s">
        <v>1870</v>
      </c>
    </row>
    <row r="51" ht="15.75" customHeight="1">
      <c r="A51" s="9">
        <v>50.0</v>
      </c>
      <c r="B51" s="9" t="s">
        <v>1867</v>
      </c>
      <c r="E51" s="9" t="s">
        <v>1871</v>
      </c>
      <c r="F51" s="9" t="s">
        <v>3</v>
      </c>
      <c r="H51" s="9" t="s">
        <v>1869</v>
      </c>
      <c r="I51" s="9" t="s">
        <v>1870</v>
      </c>
    </row>
    <row r="52" ht="15.75" customHeight="1">
      <c r="A52" s="9">
        <v>51.0</v>
      </c>
      <c r="B52" s="9" t="s">
        <v>1867</v>
      </c>
      <c r="E52" s="9" t="s">
        <v>1871</v>
      </c>
      <c r="F52" s="9" t="s">
        <v>3</v>
      </c>
      <c r="H52" s="9" t="s">
        <v>1869</v>
      </c>
      <c r="I52" s="9" t="s">
        <v>1870</v>
      </c>
    </row>
    <row r="53" ht="15.75" customHeight="1">
      <c r="A53" s="9">
        <v>52.0</v>
      </c>
      <c r="B53" s="9" t="s">
        <v>1867</v>
      </c>
      <c r="E53" s="9" t="s">
        <v>1871</v>
      </c>
      <c r="F53" s="9" t="s">
        <v>3</v>
      </c>
      <c r="H53" s="9" t="s">
        <v>1869</v>
      </c>
      <c r="I53" s="9" t="s">
        <v>1870</v>
      </c>
    </row>
    <row r="54" ht="15.75" customHeight="1">
      <c r="A54" s="9">
        <v>53.0</v>
      </c>
      <c r="B54" s="9" t="s">
        <v>1867</v>
      </c>
      <c r="E54" s="9" t="s">
        <v>1871</v>
      </c>
      <c r="F54" s="9" t="s">
        <v>3</v>
      </c>
      <c r="H54" s="9" t="s">
        <v>1869</v>
      </c>
      <c r="I54" s="9" t="s">
        <v>1870</v>
      </c>
    </row>
    <row r="55" ht="15.75" customHeight="1">
      <c r="A55" s="9">
        <v>54.0</v>
      </c>
      <c r="B55" s="9" t="s">
        <v>1867</v>
      </c>
      <c r="E55" s="9" t="s">
        <v>1871</v>
      </c>
      <c r="F55" s="9" t="s">
        <v>3</v>
      </c>
      <c r="H55" s="9" t="s">
        <v>1869</v>
      </c>
      <c r="I55" s="9" t="s">
        <v>1870</v>
      </c>
    </row>
    <row r="56" ht="15.75" customHeight="1">
      <c r="A56" s="9">
        <v>55.0</v>
      </c>
      <c r="B56" s="9" t="s">
        <v>1867</v>
      </c>
      <c r="E56" s="9" t="s">
        <v>1871</v>
      </c>
      <c r="F56" s="9" t="s">
        <v>3</v>
      </c>
      <c r="H56" s="9" t="s">
        <v>1869</v>
      </c>
      <c r="I56" s="9" t="s">
        <v>1870</v>
      </c>
    </row>
    <row r="57" ht="15.75" customHeight="1">
      <c r="A57" s="9">
        <v>56.0</v>
      </c>
      <c r="B57" s="9" t="s">
        <v>1867</v>
      </c>
      <c r="E57" s="9" t="s">
        <v>1871</v>
      </c>
      <c r="F57" s="9" t="s">
        <v>3</v>
      </c>
      <c r="H57" s="9" t="s">
        <v>1869</v>
      </c>
      <c r="I57" s="9" t="s">
        <v>1870</v>
      </c>
    </row>
    <row r="58" ht="15.75" customHeight="1">
      <c r="A58" s="9">
        <v>57.0</v>
      </c>
      <c r="B58" s="9" t="s">
        <v>1867</v>
      </c>
      <c r="E58" s="9" t="s">
        <v>1871</v>
      </c>
      <c r="F58" s="9" t="s">
        <v>3</v>
      </c>
      <c r="H58" s="9" t="s">
        <v>1869</v>
      </c>
      <c r="I58" s="9" t="s">
        <v>1870</v>
      </c>
    </row>
    <row r="59" ht="15.75" customHeight="1">
      <c r="A59" s="9">
        <v>58.0</v>
      </c>
      <c r="B59" s="9" t="s">
        <v>1867</v>
      </c>
      <c r="E59" s="9" t="s">
        <v>1871</v>
      </c>
      <c r="F59" s="9" t="s">
        <v>3</v>
      </c>
      <c r="H59" s="9" t="s">
        <v>1869</v>
      </c>
      <c r="I59" s="9" t="s">
        <v>1870</v>
      </c>
    </row>
    <row r="60" ht="15.75" customHeight="1">
      <c r="A60" s="9">
        <v>59.0</v>
      </c>
      <c r="B60" s="9" t="s">
        <v>1867</v>
      </c>
      <c r="E60" s="9" t="s">
        <v>1871</v>
      </c>
      <c r="F60" s="9" t="s">
        <v>3</v>
      </c>
      <c r="H60" s="9" t="s">
        <v>1869</v>
      </c>
      <c r="I60" s="9" t="s">
        <v>1870</v>
      </c>
    </row>
    <row r="61" ht="15.75" customHeight="1">
      <c r="A61" s="9">
        <v>60.0</v>
      </c>
      <c r="B61" s="9" t="s">
        <v>1867</v>
      </c>
      <c r="E61" s="9" t="s">
        <v>1871</v>
      </c>
      <c r="F61" s="9" t="s">
        <v>3</v>
      </c>
      <c r="H61" s="9" t="s">
        <v>1869</v>
      </c>
      <c r="I61" s="9" t="s">
        <v>1870</v>
      </c>
    </row>
    <row r="62" ht="15.75" customHeight="1">
      <c r="A62" s="9">
        <v>61.0</v>
      </c>
      <c r="B62" s="9" t="s">
        <v>1867</v>
      </c>
      <c r="E62" s="9" t="s">
        <v>1871</v>
      </c>
      <c r="F62" s="9" t="s">
        <v>3</v>
      </c>
      <c r="H62" s="9" t="s">
        <v>1869</v>
      </c>
      <c r="I62" s="9" t="s">
        <v>1870</v>
      </c>
    </row>
    <row r="63" ht="15.75" customHeight="1">
      <c r="A63" s="9">
        <v>62.0</v>
      </c>
      <c r="B63" s="9" t="s">
        <v>1867</v>
      </c>
      <c r="E63" s="9" t="s">
        <v>1871</v>
      </c>
      <c r="F63" s="9" t="s">
        <v>3</v>
      </c>
      <c r="H63" s="9" t="s">
        <v>1869</v>
      </c>
      <c r="I63" s="9" t="s">
        <v>1870</v>
      </c>
    </row>
    <row r="64" ht="15.75" customHeight="1">
      <c r="A64" s="9">
        <v>63.0</v>
      </c>
      <c r="B64" s="9" t="s">
        <v>1867</v>
      </c>
      <c r="E64" s="9" t="s">
        <v>1871</v>
      </c>
      <c r="F64" s="9" t="s">
        <v>3</v>
      </c>
      <c r="H64" s="9" t="s">
        <v>1869</v>
      </c>
      <c r="I64" s="9" t="s">
        <v>1870</v>
      </c>
    </row>
    <row r="65" ht="15.75" customHeight="1">
      <c r="A65" s="9">
        <v>64.0</v>
      </c>
      <c r="B65" s="9" t="s">
        <v>1867</v>
      </c>
      <c r="E65" s="9" t="s">
        <v>1871</v>
      </c>
      <c r="F65" s="9" t="s">
        <v>3</v>
      </c>
      <c r="H65" s="9" t="s">
        <v>1869</v>
      </c>
      <c r="I65" s="9" t="s">
        <v>1870</v>
      </c>
    </row>
    <row r="66" ht="15.75" customHeight="1">
      <c r="A66" s="9">
        <v>65.0</v>
      </c>
      <c r="B66" s="9" t="s">
        <v>1867</v>
      </c>
      <c r="E66" s="9" t="s">
        <v>1871</v>
      </c>
      <c r="F66" s="9" t="s">
        <v>3</v>
      </c>
      <c r="H66" s="9" t="s">
        <v>1869</v>
      </c>
      <c r="I66" s="9" t="s">
        <v>1870</v>
      </c>
    </row>
    <row r="67" ht="15.75" customHeight="1">
      <c r="A67" s="9">
        <v>66.0</v>
      </c>
      <c r="B67" s="9" t="s">
        <v>1867</v>
      </c>
      <c r="E67" s="9" t="s">
        <v>1871</v>
      </c>
      <c r="F67" s="9" t="s">
        <v>3</v>
      </c>
      <c r="H67" s="9" t="s">
        <v>1869</v>
      </c>
      <c r="I67" s="9" t="s">
        <v>1870</v>
      </c>
    </row>
    <row r="68" ht="15.75" customHeight="1">
      <c r="A68" s="9">
        <v>67.0</v>
      </c>
      <c r="B68" s="9" t="s">
        <v>1867</v>
      </c>
      <c r="E68" s="9" t="s">
        <v>1871</v>
      </c>
      <c r="F68" s="9" t="s">
        <v>3</v>
      </c>
      <c r="H68" s="9" t="s">
        <v>1869</v>
      </c>
      <c r="I68" s="9" t="s">
        <v>1870</v>
      </c>
    </row>
    <row r="69" ht="15.75" customHeight="1">
      <c r="A69" s="9">
        <v>68.0</v>
      </c>
      <c r="B69" s="9" t="s">
        <v>1867</v>
      </c>
      <c r="E69" s="9" t="s">
        <v>1871</v>
      </c>
      <c r="F69" s="9" t="s">
        <v>3</v>
      </c>
      <c r="H69" s="9" t="s">
        <v>1869</v>
      </c>
      <c r="I69" s="9" t="s">
        <v>1870</v>
      </c>
    </row>
    <row r="70" ht="15.75" customHeight="1">
      <c r="A70" s="9">
        <v>69.0</v>
      </c>
      <c r="B70" s="9" t="s">
        <v>1867</v>
      </c>
      <c r="E70" s="9" t="s">
        <v>1871</v>
      </c>
      <c r="F70" s="9" t="s">
        <v>3</v>
      </c>
      <c r="H70" s="9" t="s">
        <v>1869</v>
      </c>
      <c r="I70" s="9" t="s">
        <v>1870</v>
      </c>
    </row>
    <row r="71" ht="15.75" customHeight="1">
      <c r="A71" s="9">
        <v>70.0</v>
      </c>
      <c r="B71" s="9" t="s">
        <v>1867</v>
      </c>
      <c r="E71" s="9" t="s">
        <v>1871</v>
      </c>
      <c r="F71" s="9" t="s">
        <v>3</v>
      </c>
      <c r="H71" s="9" t="s">
        <v>1869</v>
      </c>
      <c r="I71" s="9" t="s">
        <v>1870</v>
      </c>
    </row>
    <row r="72" ht="15.75" customHeight="1">
      <c r="A72" s="9">
        <v>71.0</v>
      </c>
      <c r="B72" s="9" t="s">
        <v>1867</v>
      </c>
      <c r="E72" s="9" t="s">
        <v>1871</v>
      </c>
      <c r="F72" s="9" t="s">
        <v>3</v>
      </c>
      <c r="H72" s="9" t="s">
        <v>1869</v>
      </c>
      <c r="I72" s="9" t="s">
        <v>1870</v>
      </c>
    </row>
    <row r="73" ht="15.75" customHeight="1">
      <c r="A73" s="9">
        <v>72.0</v>
      </c>
      <c r="B73" s="9" t="s">
        <v>1867</v>
      </c>
      <c r="E73" s="9" t="s">
        <v>1871</v>
      </c>
      <c r="F73" s="9" t="s">
        <v>3</v>
      </c>
      <c r="H73" s="9" t="s">
        <v>1869</v>
      </c>
      <c r="I73" s="9" t="s">
        <v>1870</v>
      </c>
    </row>
    <row r="74" ht="15.75" customHeight="1">
      <c r="A74" s="9">
        <v>73.0</v>
      </c>
      <c r="B74" s="9" t="s">
        <v>1867</v>
      </c>
      <c r="E74" s="9" t="s">
        <v>1871</v>
      </c>
      <c r="F74" s="9" t="s">
        <v>3</v>
      </c>
      <c r="H74" s="9" t="s">
        <v>1869</v>
      </c>
      <c r="I74" s="9" t="s">
        <v>1870</v>
      </c>
    </row>
    <row r="75" ht="15.75" customHeight="1">
      <c r="A75" s="9">
        <v>74.0</v>
      </c>
      <c r="B75" s="9" t="s">
        <v>1867</v>
      </c>
      <c r="E75" s="9" t="s">
        <v>1871</v>
      </c>
      <c r="F75" s="9" t="s">
        <v>3</v>
      </c>
      <c r="H75" s="9" t="s">
        <v>1869</v>
      </c>
      <c r="I75" s="9" t="s">
        <v>1870</v>
      </c>
    </row>
    <row r="76" ht="15.75" customHeight="1">
      <c r="A76" s="9">
        <v>75.0</v>
      </c>
      <c r="B76" s="9" t="s">
        <v>1867</v>
      </c>
      <c r="E76" s="9" t="s">
        <v>1871</v>
      </c>
      <c r="F76" s="9" t="s">
        <v>3</v>
      </c>
      <c r="H76" s="9" t="s">
        <v>1869</v>
      </c>
      <c r="I76" s="9" t="s">
        <v>1870</v>
      </c>
    </row>
    <row r="77" ht="15.75" customHeight="1">
      <c r="A77" s="9">
        <v>76.0</v>
      </c>
      <c r="B77" s="9" t="s">
        <v>1867</v>
      </c>
      <c r="E77" s="9" t="s">
        <v>1871</v>
      </c>
      <c r="F77" s="9" t="s">
        <v>3</v>
      </c>
      <c r="H77" s="9" t="s">
        <v>1869</v>
      </c>
      <c r="I77" s="9" t="s">
        <v>1870</v>
      </c>
    </row>
    <row r="78" ht="15.75" customHeight="1">
      <c r="A78" s="9">
        <v>77.0</v>
      </c>
      <c r="B78" s="9" t="s">
        <v>1867</v>
      </c>
      <c r="E78" s="9" t="s">
        <v>1871</v>
      </c>
      <c r="F78" s="9" t="s">
        <v>3</v>
      </c>
      <c r="H78" s="9" t="s">
        <v>1869</v>
      </c>
      <c r="I78" s="9" t="s">
        <v>1870</v>
      </c>
    </row>
    <row r="79" ht="15.75" customHeight="1">
      <c r="A79" s="9">
        <v>78.0</v>
      </c>
      <c r="B79" s="9" t="s">
        <v>1867</v>
      </c>
      <c r="E79" s="9" t="s">
        <v>1871</v>
      </c>
      <c r="F79" s="9" t="s">
        <v>3</v>
      </c>
      <c r="H79" s="9" t="s">
        <v>1869</v>
      </c>
      <c r="I79" s="9" t="s">
        <v>1870</v>
      </c>
    </row>
    <row r="80" ht="15.75" customHeight="1">
      <c r="A80" s="9">
        <v>79.0</v>
      </c>
      <c r="B80" s="9" t="s">
        <v>1867</v>
      </c>
      <c r="E80" s="9" t="s">
        <v>1871</v>
      </c>
      <c r="F80" s="9" t="s">
        <v>3</v>
      </c>
      <c r="H80" s="9" t="s">
        <v>1869</v>
      </c>
      <c r="I80" s="9" t="s">
        <v>1870</v>
      </c>
    </row>
    <row r="81" ht="15.75" customHeight="1">
      <c r="A81" s="9">
        <v>80.0</v>
      </c>
      <c r="B81" s="9" t="s">
        <v>1867</v>
      </c>
      <c r="E81" s="9" t="s">
        <v>1871</v>
      </c>
      <c r="F81" s="9" t="s">
        <v>3</v>
      </c>
      <c r="H81" s="9" t="s">
        <v>1869</v>
      </c>
      <c r="I81" s="9" t="s">
        <v>1870</v>
      </c>
    </row>
    <row r="82" ht="15.75" customHeight="1">
      <c r="A82" s="9">
        <v>81.0</v>
      </c>
      <c r="B82" s="9" t="s">
        <v>1867</v>
      </c>
      <c r="E82" s="9" t="s">
        <v>1871</v>
      </c>
      <c r="F82" s="9" t="s">
        <v>3</v>
      </c>
      <c r="H82" s="9" t="s">
        <v>1869</v>
      </c>
      <c r="I82" s="9" t="s">
        <v>1870</v>
      </c>
    </row>
    <row r="83" ht="15.75" customHeight="1">
      <c r="A83" s="9">
        <v>82.0</v>
      </c>
      <c r="B83" s="9" t="s">
        <v>1867</v>
      </c>
      <c r="E83" s="9" t="s">
        <v>1871</v>
      </c>
      <c r="F83" s="9" t="s">
        <v>3</v>
      </c>
      <c r="H83" s="9" t="s">
        <v>1869</v>
      </c>
      <c r="I83" s="9" t="s">
        <v>1870</v>
      </c>
    </row>
    <row r="84" ht="15.75" customHeight="1">
      <c r="A84" s="9">
        <v>83.0</v>
      </c>
      <c r="B84" s="9" t="s">
        <v>1867</v>
      </c>
      <c r="E84" s="9" t="s">
        <v>1871</v>
      </c>
      <c r="F84" s="9" t="s">
        <v>3</v>
      </c>
      <c r="H84" s="9" t="s">
        <v>1869</v>
      </c>
      <c r="I84" s="9" t="s">
        <v>1870</v>
      </c>
    </row>
    <row r="85" ht="15.75" customHeight="1">
      <c r="A85" s="9">
        <v>84.0</v>
      </c>
      <c r="B85" s="9" t="s">
        <v>1867</v>
      </c>
      <c r="E85" s="9" t="s">
        <v>1871</v>
      </c>
      <c r="F85" s="9" t="s">
        <v>3</v>
      </c>
      <c r="H85" s="9" t="s">
        <v>1869</v>
      </c>
      <c r="I85" s="9" t="s">
        <v>1870</v>
      </c>
    </row>
    <row r="86" ht="15.75" customHeight="1">
      <c r="A86" s="9">
        <v>85.0</v>
      </c>
      <c r="B86" s="9" t="s">
        <v>1867</v>
      </c>
      <c r="E86" s="9" t="s">
        <v>1871</v>
      </c>
      <c r="F86" s="9" t="s">
        <v>3</v>
      </c>
      <c r="H86" s="9" t="s">
        <v>1869</v>
      </c>
      <c r="I86" s="9" t="s">
        <v>1870</v>
      </c>
    </row>
    <row r="87" ht="15.75" customHeight="1">
      <c r="A87" s="9">
        <v>86.0</v>
      </c>
      <c r="B87" s="9" t="s">
        <v>1867</v>
      </c>
      <c r="E87" s="9" t="s">
        <v>1871</v>
      </c>
      <c r="F87" s="9" t="s">
        <v>3</v>
      </c>
      <c r="H87" s="9" t="s">
        <v>1869</v>
      </c>
      <c r="I87" s="9" t="s">
        <v>1870</v>
      </c>
    </row>
    <row r="88" ht="15.75" customHeight="1">
      <c r="A88" s="9">
        <v>87.0</v>
      </c>
      <c r="B88" s="9" t="s">
        <v>1867</v>
      </c>
      <c r="E88" s="9" t="s">
        <v>1871</v>
      </c>
      <c r="F88" s="9" t="s">
        <v>3</v>
      </c>
      <c r="H88" s="9" t="s">
        <v>1869</v>
      </c>
      <c r="I88" s="9" t="s">
        <v>1870</v>
      </c>
    </row>
    <row r="89" ht="15.75" customHeight="1">
      <c r="A89" s="9">
        <v>88.0</v>
      </c>
      <c r="B89" s="9" t="s">
        <v>1867</v>
      </c>
      <c r="E89" s="9" t="s">
        <v>1871</v>
      </c>
      <c r="F89" s="9" t="s">
        <v>3</v>
      </c>
      <c r="H89" s="9" t="s">
        <v>1869</v>
      </c>
      <c r="I89" s="9" t="s">
        <v>1870</v>
      </c>
    </row>
    <row r="90" ht="15.75" customHeight="1">
      <c r="A90" s="9">
        <v>89.0</v>
      </c>
      <c r="B90" s="9" t="s">
        <v>1867</v>
      </c>
      <c r="E90" s="9" t="s">
        <v>1871</v>
      </c>
      <c r="F90" s="9" t="s">
        <v>3</v>
      </c>
      <c r="H90" s="9" t="s">
        <v>1869</v>
      </c>
      <c r="I90" s="9" t="s">
        <v>1870</v>
      </c>
    </row>
    <row r="91" ht="15.75" customHeight="1">
      <c r="A91" s="9">
        <v>90.0</v>
      </c>
      <c r="B91" s="9" t="s">
        <v>1867</v>
      </c>
      <c r="E91" s="9" t="s">
        <v>1871</v>
      </c>
      <c r="F91" s="9" t="s">
        <v>3</v>
      </c>
      <c r="H91" s="9" t="s">
        <v>1869</v>
      </c>
      <c r="I91" s="9" t="s">
        <v>1870</v>
      </c>
    </row>
    <row r="92" ht="15.75" customHeight="1">
      <c r="A92" s="9">
        <v>91.0</v>
      </c>
      <c r="B92" s="9" t="s">
        <v>1867</v>
      </c>
      <c r="E92" s="9" t="s">
        <v>1871</v>
      </c>
      <c r="F92" s="9" t="s">
        <v>3</v>
      </c>
      <c r="H92" s="9" t="s">
        <v>1869</v>
      </c>
      <c r="I92" s="9" t="s">
        <v>1870</v>
      </c>
    </row>
    <row r="93" ht="15.75" customHeight="1">
      <c r="A93" s="9">
        <v>92.0</v>
      </c>
      <c r="B93" s="9" t="s">
        <v>1867</v>
      </c>
      <c r="E93" s="9" t="s">
        <v>1871</v>
      </c>
      <c r="F93" s="9" t="s">
        <v>3</v>
      </c>
      <c r="H93" s="9" t="s">
        <v>1869</v>
      </c>
      <c r="I93" s="9" t="s">
        <v>1870</v>
      </c>
    </row>
    <row r="94" ht="15.75" customHeight="1">
      <c r="A94" s="9">
        <v>93.0</v>
      </c>
      <c r="B94" s="9" t="s">
        <v>1867</v>
      </c>
      <c r="E94" s="9" t="s">
        <v>1871</v>
      </c>
      <c r="F94" s="9" t="s">
        <v>3</v>
      </c>
      <c r="H94" s="9" t="s">
        <v>1869</v>
      </c>
      <c r="I94" s="9" t="s">
        <v>1870</v>
      </c>
    </row>
    <row r="95" ht="15.75" customHeight="1">
      <c r="A95" s="9">
        <v>94.0</v>
      </c>
      <c r="B95" s="9" t="s">
        <v>1867</v>
      </c>
      <c r="E95" s="9" t="s">
        <v>1871</v>
      </c>
      <c r="F95" s="9" t="s">
        <v>3</v>
      </c>
      <c r="H95" s="9" t="s">
        <v>1869</v>
      </c>
      <c r="I95" s="9" t="s">
        <v>1870</v>
      </c>
    </row>
    <row r="96" ht="15.75" customHeight="1">
      <c r="A96" s="9">
        <v>95.0</v>
      </c>
      <c r="B96" s="9" t="s">
        <v>1867</v>
      </c>
      <c r="E96" s="9" t="s">
        <v>1871</v>
      </c>
      <c r="F96" s="9" t="s">
        <v>3</v>
      </c>
      <c r="H96" s="9" t="s">
        <v>1869</v>
      </c>
      <c r="I96" s="9" t="s">
        <v>1870</v>
      </c>
    </row>
    <row r="97" ht="15.75" customHeight="1">
      <c r="A97" s="9">
        <v>96.0</v>
      </c>
      <c r="B97" s="9" t="s">
        <v>1867</v>
      </c>
      <c r="E97" s="9" t="s">
        <v>1871</v>
      </c>
      <c r="F97" s="9" t="s">
        <v>3</v>
      </c>
      <c r="H97" s="9" t="s">
        <v>1869</v>
      </c>
      <c r="I97" s="9" t="s">
        <v>1870</v>
      </c>
    </row>
    <row r="98" ht="15.75" customHeight="1">
      <c r="A98" s="9">
        <v>97.0</v>
      </c>
      <c r="B98" s="9" t="s">
        <v>1867</v>
      </c>
      <c r="E98" s="9" t="s">
        <v>1871</v>
      </c>
      <c r="F98" s="9" t="s">
        <v>3</v>
      </c>
      <c r="H98" s="9" t="s">
        <v>1869</v>
      </c>
      <c r="I98" s="9" t="s">
        <v>1870</v>
      </c>
    </row>
    <row r="99" ht="15.75" customHeight="1">
      <c r="A99" s="9">
        <v>98.0</v>
      </c>
      <c r="B99" s="9" t="s">
        <v>1867</v>
      </c>
      <c r="E99" s="9" t="s">
        <v>1871</v>
      </c>
      <c r="F99" s="9" t="s">
        <v>3</v>
      </c>
      <c r="H99" s="9" t="s">
        <v>1869</v>
      </c>
      <c r="I99" s="9" t="s">
        <v>1870</v>
      </c>
    </row>
    <row r="100" ht="15.75" customHeight="1">
      <c r="A100" s="9">
        <v>99.0</v>
      </c>
      <c r="B100" s="9" t="s">
        <v>1867</v>
      </c>
      <c r="E100" s="9" t="s">
        <v>1871</v>
      </c>
      <c r="F100" s="9" t="s">
        <v>3</v>
      </c>
      <c r="H100" s="9" t="s">
        <v>1869</v>
      </c>
      <c r="I100" s="9" t="s">
        <v>1870</v>
      </c>
    </row>
    <row r="101" ht="15.75" customHeight="1">
      <c r="A101" s="9">
        <v>100.0</v>
      </c>
      <c r="B101" s="9" t="s">
        <v>1867</v>
      </c>
      <c r="E101" s="9" t="s">
        <v>1871</v>
      </c>
      <c r="F101" s="9" t="s">
        <v>3</v>
      </c>
      <c r="H101" s="9" t="s">
        <v>1869</v>
      </c>
      <c r="I101" s="9" t="s">
        <v>1870</v>
      </c>
    </row>
    <row r="102" ht="15.75" customHeight="1">
      <c r="A102" s="9">
        <v>101.0</v>
      </c>
      <c r="B102" s="9" t="s">
        <v>1867</v>
      </c>
      <c r="E102" s="9" t="s">
        <v>1871</v>
      </c>
      <c r="F102" s="9" t="s">
        <v>3</v>
      </c>
      <c r="H102" s="9" t="s">
        <v>1869</v>
      </c>
      <c r="I102" s="9" t="s">
        <v>1870</v>
      </c>
    </row>
    <row r="103" ht="15.75" customHeight="1">
      <c r="A103" s="9">
        <v>102.0</v>
      </c>
      <c r="B103" s="9" t="s">
        <v>1867</v>
      </c>
      <c r="E103" s="9" t="s">
        <v>1871</v>
      </c>
      <c r="F103" s="9" t="s">
        <v>3</v>
      </c>
      <c r="H103" s="9" t="s">
        <v>1869</v>
      </c>
      <c r="I103" s="9" t="s">
        <v>1870</v>
      </c>
    </row>
    <row r="104" ht="15.75" customHeight="1">
      <c r="A104" s="9">
        <v>103.0</v>
      </c>
      <c r="B104" s="9" t="s">
        <v>1867</v>
      </c>
      <c r="E104" s="9" t="s">
        <v>1871</v>
      </c>
      <c r="F104" s="9" t="s">
        <v>3</v>
      </c>
      <c r="H104" s="9" t="s">
        <v>1869</v>
      </c>
      <c r="I104" s="9" t="s">
        <v>1870</v>
      </c>
    </row>
    <row r="105" ht="15.75" customHeight="1">
      <c r="A105" s="9">
        <v>104.0</v>
      </c>
      <c r="B105" s="9" t="s">
        <v>1867</v>
      </c>
      <c r="E105" s="9" t="s">
        <v>1871</v>
      </c>
      <c r="F105" s="9" t="s">
        <v>3</v>
      </c>
      <c r="H105" s="9" t="s">
        <v>1869</v>
      </c>
      <c r="I105" s="9" t="s">
        <v>1870</v>
      </c>
    </row>
    <row r="106" ht="15.75" customHeight="1">
      <c r="A106" s="9">
        <v>105.0</v>
      </c>
      <c r="B106" s="9" t="s">
        <v>1867</v>
      </c>
      <c r="E106" s="9" t="s">
        <v>1871</v>
      </c>
      <c r="F106" s="9" t="s">
        <v>3</v>
      </c>
      <c r="H106" s="9" t="s">
        <v>1869</v>
      </c>
      <c r="I106" s="9" t="s">
        <v>1870</v>
      </c>
    </row>
    <row r="107" ht="15.75" customHeight="1">
      <c r="A107" s="9">
        <v>106.0</v>
      </c>
      <c r="B107" s="9" t="s">
        <v>1867</v>
      </c>
      <c r="E107" s="9" t="s">
        <v>1871</v>
      </c>
      <c r="F107" s="9" t="s">
        <v>3</v>
      </c>
      <c r="H107" s="9" t="s">
        <v>1869</v>
      </c>
      <c r="I107" s="9" t="s">
        <v>1870</v>
      </c>
    </row>
    <row r="108" ht="15.75" customHeight="1">
      <c r="A108" s="9">
        <v>107.0</v>
      </c>
      <c r="B108" s="9" t="s">
        <v>1867</v>
      </c>
      <c r="E108" s="9" t="s">
        <v>1871</v>
      </c>
      <c r="F108" s="9" t="s">
        <v>3</v>
      </c>
      <c r="H108" s="9" t="s">
        <v>1869</v>
      </c>
      <c r="I108" s="9" t="s">
        <v>1870</v>
      </c>
    </row>
    <row r="109" ht="15.75" customHeight="1">
      <c r="A109" s="9">
        <v>108.0</v>
      </c>
      <c r="B109" s="9" t="s">
        <v>1867</v>
      </c>
      <c r="E109" s="9" t="s">
        <v>1871</v>
      </c>
      <c r="F109" s="9" t="s">
        <v>3</v>
      </c>
      <c r="H109" s="9" t="s">
        <v>1869</v>
      </c>
      <c r="I109" s="9" t="s">
        <v>1870</v>
      </c>
    </row>
    <row r="110" ht="15.75" customHeight="1">
      <c r="A110" s="9">
        <v>109.0</v>
      </c>
      <c r="B110" s="9" t="s">
        <v>1867</v>
      </c>
      <c r="E110" s="9" t="s">
        <v>1871</v>
      </c>
      <c r="F110" s="9" t="s">
        <v>3</v>
      </c>
      <c r="H110" s="9" t="s">
        <v>1869</v>
      </c>
      <c r="I110" s="9" t="s">
        <v>1870</v>
      </c>
    </row>
    <row r="111" ht="15.75" customHeight="1">
      <c r="A111" s="9">
        <v>110.0</v>
      </c>
      <c r="B111" s="9" t="s">
        <v>1867</v>
      </c>
      <c r="E111" s="9" t="s">
        <v>1871</v>
      </c>
      <c r="F111" s="9" t="s">
        <v>3</v>
      </c>
      <c r="H111" s="9" t="s">
        <v>1869</v>
      </c>
      <c r="I111" s="9" t="s">
        <v>1870</v>
      </c>
    </row>
    <row r="112" ht="15.75" customHeight="1">
      <c r="A112" s="9">
        <v>111.0</v>
      </c>
      <c r="B112" s="9" t="s">
        <v>1867</v>
      </c>
      <c r="E112" s="9" t="s">
        <v>1871</v>
      </c>
      <c r="F112" s="9" t="s">
        <v>3</v>
      </c>
      <c r="H112" s="9" t="s">
        <v>1869</v>
      </c>
      <c r="I112" s="9" t="s">
        <v>1870</v>
      </c>
    </row>
    <row r="113" ht="15.75" customHeight="1">
      <c r="A113" s="9">
        <v>112.0</v>
      </c>
      <c r="B113" s="9" t="s">
        <v>1867</v>
      </c>
      <c r="E113" s="9" t="s">
        <v>1871</v>
      </c>
      <c r="F113" s="9" t="s">
        <v>3</v>
      </c>
      <c r="H113" s="9" t="s">
        <v>1869</v>
      </c>
      <c r="I113" s="9" t="s">
        <v>1870</v>
      </c>
    </row>
    <row r="114" ht="15.75" customHeight="1">
      <c r="A114" s="9">
        <v>113.0</v>
      </c>
      <c r="B114" s="9" t="s">
        <v>1867</v>
      </c>
      <c r="E114" s="9" t="s">
        <v>1871</v>
      </c>
      <c r="F114" s="9" t="s">
        <v>3</v>
      </c>
      <c r="H114" s="9" t="s">
        <v>1869</v>
      </c>
      <c r="I114" s="9" t="s">
        <v>1870</v>
      </c>
    </row>
    <row r="115" ht="15.75" customHeight="1">
      <c r="A115" s="9">
        <v>114.0</v>
      </c>
      <c r="B115" s="9" t="s">
        <v>1867</v>
      </c>
      <c r="E115" s="9" t="s">
        <v>1871</v>
      </c>
      <c r="F115" s="9" t="s">
        <v>3</v>
      </c>
      <c r="H115" s="9" t="s">
        <v>1869</v>
      </c>
      <c r="I115" s="9" t="s">
        <v>1870</v>
      </c>
    </row>
    <row r="116" ht="15.75" customHeight="1">
      <c r="A116" s="9">
        <v>115.0</v>
      </c>
      <c r="B116" s="9" t="s">
        <v>1867</v>
      </c>
      <c r="E116" s="9" t="s">
        <v>1871</v>
      </c>
      <c r="F116" s="9" t="s">
        <v>3</v>
      </c>
      <c r="H116" s="9" t="s">
        <v>1869</v>
      </c>
      <c r="I116" s="9" t="s">
        <v>1870</v>
      </c>
    </row>
    <row r="117" ht="15.75" customHeight="1">
      <c r="A117" s="9">
        <v>116.0</v>
      </c>
      <c r="B117" s="9" t="s">
        <v>1867</v>
      </c>
      <c r="E117" s="9" t="s">
        <v>1871</v>
      </c>
      <c r="F117" s="9" t="s">
        <v>3</v>
      </c>
      <c r="H117" s="9" t="s">
        <v>1869</v>
      </c>
      <c r="I117" s="9" t="s">
        <v>1870</v>
      </c>
    </row>
    <row r="118" ht="15.75" customHeight="1">
      <c r="A118" s="9">
        <v>117.0</v>
      </c>
      <c r="B118" s="9" t="s">
        <v>1867</v>
      </c>
      <c r="E118" s="9" t="s">
        <v>1871</v>
      </c>
      <c r="F118" s="9" t="s">
        <v>3</v>
      </c>
      <c r="H118" s="9" t="s">
        <v>1869</v>
      </c>
      <c r="I118" s="9" t="s">
        <v>1870</v>
      </c>
    </row>
    <row r="119" ht="15.75" customHeight="1">
      <c r="A119" s="9">
        <v>118.0</v>
      </c>
      <c r="B119" s="9" t="s">
        <v>1867</v>
      </c>
      <c r="E119" s="9" t="s">
        <v>1871</v>
      </c>
      <c r="F119" s="9" t="s">
        <v>4</v>
      </c>
      <c r="H119" s="9" t="s">
        <v>1869</v>
      </c>
      <c r="I119" s="9" t="s">
        <v>1870</v>
      </c>
    </row>
    <row r="120" ht="15.75" customHeight="1">
      <c r="A120" s="9">
        <v>119.0</v>
      </c>
      <c r="B120" s="9" t="s">
        <v>1867</v>
      </c>
      <c r="E120" s="9" t="s">
        <v>1871</v>
      </c>
      <c r="F120" s="9" t="s">
        <v>4</v>
      </c>
      <c r="H120" s="9" t="s">
        <v>1869</v>
      </c>
      <c r="I120" s="9" t="s">
        <v>1870</v>
      </c>
    </row>
    <row r="121" ht="15.75" customHeight="1">
      <c r="A121" s="9">
        <v>120.0</v>
      </c>
      <c r="B121" s="9" t="s">
        <v>1867</v>
      </c>
      <c r="E121" s="9" t="s">
        <v>1872</v>
      </c>
      <c r="F121" s="9" t="s">
        <v>3</v>
      </c>
      <c r="H121" s="9" t="s">
        <v>1869</v>
      </c>
      <c r="I121" s="9" t="s">
        <v>1870</v>
      </c>
    </row>
    <row r="122" ht="15.75" customHeight="1">
      <c r="A122" s="9">
        <v>121.0</v>
      </c>
      <c r="B122" s="9" t="s">
        <v>1867</v>
      </c>
      <c r="E122" s="9" t="s">
        <v>1872</v>
      </c>
      <c r="F122" s="9" t="s">
        <v>3</v>
      </c>
      <c r="H122" s="9" t="s">
        <v>1869</v>
      </c>
      <c r="I122" s="9" t="s">
        <v>1870</v>
      </c>
    </row>
    <row r="123" ht="15.75" customHeight="1">
      <c r="A123" s="9">
        <v>122.0</v>
      </c>
      <c r="B123" s="9" t="s">
        <v>1867</v>
      </c>
      <c r="E123" s="9" t="s">
        <v>1872</v>
      </c>
      <c r="F123" s="9" t="s">
        <v>3</v>
      </c>
      <c r="H123" s="9" t="s">
        <v>1869</v>
      </c>
      <c r="I123" s="9" t="s">
        <v>1870</v>
      </c>
    </row>
    <row r="124" ht="15.75" customHeight="1">
      <c r="A124" s="9">
        <v>123.0</v>
      </c>
      <c r="B124" s="9" t="s">
        <v>1867</v>
      </c>
      <c r="E124" s="9" t="s">
        <v>1872</v>
      </c>
      <c r="F124" s="9" t="s">
        <v>3</v>
      </c>
      <c r="H124" s="9" t="s">
        <v>1869</v>
      </c>
      <c r="I124" s="9" t="s">
        <v>1870</v>
      </c>
    </row>
    <row r="125" ht="15.75" customHeight="1">
      <c r="A125" s="9">
        <v>124.0</v>
      </c>
      <c r="B125" s="9" t="s">
        <v>1867</v>
      </c>
      <c r="E125" s="9" t="s">
        <v>1872</v>
      </c>
      <c r="F125" s="9" t="s">
        <v>3</v>
      </c>
      <c r="H125" s="9" t="s">
        <v>1869</v>
      </c>
      <c r="I125" s="9" t="s">
        <v>1870</v>
      </c>
    </row>
    <row r="126" ht="15.75" customHeight="1">
      <c r="A126" s="9">
        <v>125.0</v>
      </c>
      <c r="B126" s="9" t="s">
        <v>1867</v>
      </c>
      <c r="E126" s="9" t="s">
        <v>1872</v>
      </c>
      <c r="F126" s="9" t="s">
        <v>3</v>
      </c>
      <c r="H126" s="9" t="s">
        <v>1869</v>
      </c>
      <c r="I126" s="9" t="s">
        <v>1870</v>
      </c>
    </row>
    <row r="127" ht="15.75" customHeight="1">
      <c r="A127" s="9">
        <v>126.0</v>
      </c>
      <c r="B127" s="9" t="s">
        <v>1867</v>
      </c>
      <c r="E127" s="9" t="s">
        <v>1872</v>
      </c>
      <c r="F127" s="9" t="s">
        <v>3</v>
      </c>
      <c r="H127" s="9" t="s">
        <v>1869</v>
      </c>
      <c r="I127" s="9" t="s">
        <v>1870</v>
      </c>
    </row>
    <row r="128" ht="15.75" customHeight="1">
      <c r="A128" s="9">
        <v>127.0</v>
      </c>
      <c r="B128" s="9" t="s">
        <v>1867</v>
      </c>
      <c r="E128" s="9" t="s">
        <v>1872</v>
      </c>
      <c r="F128" s="9" t="s">
        <v>3</v>
      </c>
      <c r="H128" s="9" t="s">
        <v>1869</v>
      </c>
      <c r="I128" s="9" t="s">
        <v>1870</v>
      </c>
    </row>
    <row r="129" ht="15.75" customHeight="1">
      <c r="A129" s="9">
        <v>128.0</v>
      </c>
      <c r="B129" s="9" t="s">
        <v>1867</v>
      </c>
      <c r="E129" s="9" t="s">
        <v>1872</v>
      </c>
      <c r="F129" s="9" t="s">
        <v>3</v>
      </c>
      <c r="H129" s="9" t="s">
        <v>1869</v>
      </c>
      <c r="I129" s="9" t="s">
        <v>1870</v>
      </c>
    </row>
    <row r="130" ht="15.75" customHeight="1">
      <c r="A130" s="9">
        <v>129.0</v>
      </c>
      <c r="B130" s="9" t="s">
        <v>1867</v>
      </c>
      <c r="E130" s="9" t="s">
        <v>1872</v>
      </c>
      <c r="F130" s="9" t="s">
        <v>3</v>
      </c>
      <c r="H130" s="9" t="s">
        <v>1869</v>
      </c>
      <c r="I130" s="9" t="s">
        <v>1870</v>
      </c>
    </row>
    <row r="131" ht="15.75" customHeight="1">
      <c r="A131" s="9">
        <v>130.0</v>
      </c>
      <c r="B131" s="9" t="s">
        <v>1867</v>
      </c>
      <c r="E131" s="9" t="s">
        <v>1872</v>
      </c>
      <c r="F131" s="9" t="s">
        <v>3</v>
      </c>
      <c r="H131" s="9" t="s">
        <v>1869</v>
      </c>
      <c r="I131" s="9" t="s">
        <v>1870</v>
      </c>
    </row>
    <row r="132" ht="15.75" customHeight="1">
      <c r="A132" s="9">
        <v>131.0</v>
      </c>
      <c r="B132" s="9" t="s">
        <v>1867</v>
      </c>
      <c r="E132" s="9" t="s">
        <v>1872</v>
      </c>
      <c r="F132" s="9" t="s">
        <v>3</v>
      </c>
      <c r="H132" s="9" t="s">
        <v>1869</v>
      </c>
      <c r="I132" s="9" t="s">
        <v>1870</v>
      </c>
    </row>
    <row r="133" ht="15.75" customHeight="1">
      <c r="A133" s="9">
        <v>132.0</v>
      </c>
      <c r="B133" s="9" t="s">
        <v>1867</v>
      </c>
      <c r="E133" s="9" t="s">
        <v>1872</v>
      </c>
      <c r="F133" s="9" t="s">
        <v>3</v>
      </c>
      <c r="H133" s="9" t="s">
        <v>1869</v>
      </c>
      <c r="I133" s="9" t="s">
        <v>1870</v>
      </c>
    </row>
    <row r="134" ht="15.75" customHeight="1">
      <c r="A134" s="9">
        <v>133.0</v>
      </c>
      <c r="B134" s="9" t="s">
        <v>1867</v>
      </c>
      <c r="E134" s="9" t="s">
        <v>1872</v>
      </c>
      <c r="F134" s="9" t="s">
        <v>3</v>
      </c>
      <c r="H134" s="9" t="s">
        <v>1869</v>
      </c>
      <c r="I134" s="9" t="s">
        <v>1870</v>
      </c>
    </row>
    <row r="135" ht="15.75" customHeight="1">
      <c r="A135" s="9">
        <v>134.0</v>
      </c>
      <c r="B135" s="9" t="s">
        <v>1867</v>
      </c>
      <c r="E135" s="9" t="s">
        <v>1872</v>
      </c>
      <c r="F135" s="9" t="s">
        <v>3</v>
      </c>
      <c r="H135" s="9" t="s">
        <v>1869</v>
      </c>
      <c r="I135" s="9" t="s">
        <v>1870</v>
      </c>
    </row>
    <row r="136" ht="15.75" customHeight="1">
      <c r="A136" s="9">
        <v>135.0</v>
      </c>
      <c r="B136" s="9" t="s">
        <v>1867</v>
      </c>
      <c r="E136" s="9" t="s">
        <v>1872</v>
      </c>
      <c r="F136" s="9" t="s">
        <v>3</v>
      </c>
      <c r="H136" s="9" t="s">
        <v>1869</v>
      </c>
      <c r="I136" s="9" t="s">
        <v>1870</v>
      </c>
    </row>
    <row r="137" ht="15.75" customHeight="1">
      <c r="A137" s="9">
        <v>136.0</v>
      </c>
      <c r="B137" s="9" t="s">
        <v>1867</v>
      </c>
      <c r="E137" s="9" t="s">
        <v>1872</v>
      </c>
      <c r="F137" s="9" t="s">
        <v>3</v>
      </c>
      <c r="H137" s="9" t="s">
        <v>1869</v>
      </c>
      <c r="I137" s="9" t="s">
        <v>1870</v>
      </c>
    </row>
    <row r="138" ht="15.75" customHeight="1">
      <c r="A138" s="9">
        <v>137.0</v>
      </c>
      <c r="B138" s="9" t="s">
        <v>1867</v>
      </c>
      <c r="E138" s="9" t="s">
        <v>1872</v>
      </c>
      <c r="F138" s="9" t="s">
        <v>3</v>
      </c>
      <c r="H138" s="9" t="s">
        <v>1869</v>
      </c>
      <c r="I138" s="9" t="s">
        <v>1870</v>
      </c>
    </row>
    <row r="139" ht="15.75" customHeight="1">
      <c r="A139" s="9">
        <v>138.0</v>
      </c>
      <c r="B139" s="9" t="s">
        <v>1867</v>
      </c>
      <c r="E139" s="9" t="s">
        <v>1872</v>
      </c>
      <c r="F139" s="9" t="s">
        <v>3</v>
      </c>
      <c r="H139" s="9" t="s">
        <v>1869</v>
      </c>
      <c r="I139" s="9" t="s">
        <v>1870</v>
      </c>
    </row>
    <row r="140" ht="15.75" customHeight="1">
      <c r="A140" s="9">
        <v>139.0</v>
      </c>
      <c r="B140" s="9" t="s">
        <v>1867</v>
      </c>
      <c r="E140" s="9" t="s">
        <v>1872</v>
      </c>
      <c r="F140" s="9" t="s">
        <v>3</v>
      </c>
      <c r="H140" s="9" t="s">
        <v>1869</v>
      </c>
      <c r="I140" s="9" t="s">
        <v>1870</v>
      </c>
    </row>
    <row r="141" ht="15.75" customHeight="1">
      <c r="A141" s="9">
        <v>140.0</v>
      </c>
      <c r="B141" s="9" t="s">
        <v>1867</v>
      </c>
      <c r="E141" s="9" t="s">
        <v>1872</v>
      </c>
      <c r="F141" s="9" t="s">
        <v>3</v>
      </c>
      <c r="H141" s="9" t="s">
        <v>1869</v>
      </c>
      <c r="I141" s="9" t="s">
        <v>1870</v>
      </c>
    </row>
    <row r="142" ht="15.75" customHeight="1">
      <c r="A142" s="9">
        <v>141.0</v>
      </c>
      <c r="B142" s="9" t="s">
        <v>1867</v>
      </c>
      <c r="E142" s="9" t="s">
        <v>1872</v>
      </c>
      <c r="F142" s="9" t="s">
        <v>3</v>
      </c>
      <c r="H142" s="9" t="s">
        <v>1869</v>
      </c>
      <c r="I142" s="9" t="s">
        <v>1870</v>
      </c>
    </row>
    <row r="143" ht="15.75" customHeight="1">
      <c r="A143" s="9">
        <v>142.0</v>
      </c>
      <c r="B143" s="9" t="s">
        <v>1867</v>
      </c>
      <c r="E143" s="9" t="s">
        <v>1872</v>
      </c>
      <c r="F143" s="9" t="s">
        <v>3</v>
      </c>
      <c r="H143" s="9" t="s">
        <v>1869</v>
      </c>
      <c r="I143" s="9" t="s">
        <v>1870</v>
      </c>
    </row>
    <row r="144" ht="15.75" customHeight="1">
      <c r="A144" s="9">
        <v>143.0</v>
      </c>
      <c r="B144" s="9" t="s">
        <v>1867</v>
      </c>
      <c r="E144" s="9" t="s">
        <v>1872</v>
      </c>
      <c r="F144" s="9" t="s">
        <v>3</v>
      </c>
      <c r="H144" s="9" t="s">
        <v>1869</v>
      </c>
      <c r="I144" s="9" t="s">
        <v>1870</v>
      </c>
    </row>
    <row r="145" ht="15.75" customHeight="1">
      <c r="A145" s="9">
        <v>144.0</v>
      </c>
      <c r="B145" s="9" t="s">
        <v>1867</v>
      </c>
      <c r="E145" s="9" t="s">
        <v>1872</v>
      </c>
      <c r="F145" s="9" t="s">
        <v>3</v>
      </c>
      <c r="H145" s="9" t="s">
        <v>1869</v>
      </c>
      <c r="I145" s="9" t="s">
        <v>1870</v>
      </c>
    </row>
    <row r="146" ht="15.75" customHeight="1">
      <c r="A146" s="9">
        <v>145.0</v>
      </c>
      <c r="B146" s="9" t="s">
        <v>1867</v>
      </c>
      <c r="E146" s="9" t="s">
        <v>1872</v>
      </c>
      <c r="F146" s="9" t="s">
        <v>3</v>
      </c>
      <c r="H146" s="9" t="s">
        <v>1869</v>
      </c>
      <c r="I146" s="9" t="s">
        <v>1870</v>
      </c>
    </row>
    <row r="147" ht="15.75" customHeight="1">
      <c r="A147" s="9">
        <v>146.0</v>
      </c>
      <c r="B147" s="9" t="s">
        <v>1867</v>
      </c>
      <c r="E147" s="9" t="s">
        <v>1872</v>
      </c>
      <c r="F147" s="9" t="s">
        <v>3</v>
      </c>
      <c r="H147" s="9" t="s">
        <v>1869</v>
      </c>
      <c r="I147" s="9" t="s">
        <v>1870</v>
      </c>
    </row>
    <row r="148" ht="15.75" customHeight="1">
      <c r="A148" s="9">
        <v>147.0</v>
      </c>
      <c r="B148" s="9" t="s">
        <v>1867</v>
      </c>
      <c r="E148" s="9" t="s">
        <v>1872</v>
      </c>
      <c r="F148" s="9" t="s">
        <v>3</v>
      </c>
      <c r="H148" s="9" t="s">
        <v>1869</v>
      </c>
      <c r="I148" s="9" t="s">
        <v>1870</v>
      </c>
    </row>
    <row r="149" ht="15.75" customHeight="1">
      <c r="A149" s="9">
        <v>148.0</v>
      </c>
      <c r="B149" s="9" t="s">
        <v>1867</v>
      </c>
      <c r="E149" s="9" t="s">
        <v>1872</v>
      </c>
      <c r="F149" s="9" t="s">
        <v>3</v>
      </c>
      <c r="H149" s="9" t="s">
        <v>1869</v>
      </c>
      <c r="I149" s="9" t="s">
        <v>1870</v>
      </c>
    </row>
    <row r="150" ht="15.75" customHeight="1">
      <c r="A150" s="9">
        <v>149.0</v>
      </c>
      <c r="B150" s="9" t="s">
        <v>1867</v>
      </c>
      <c r="E150" s="9" t="s">
        <v>1872</v>
      </c>
      <c r="F150" s="9" t="s">
        <v>3</v>
      </c>
      <c r="H150" s="9" t="s">
        <v>1869</v>
      </c>
      <c r="I150" s="9" t="s">
        <v>1870</v>
      </c>
    </row>
    <row r="151" ht="15.75" customHeight="1">
      <c r="A151" s="9">
        <v>150.0</v>
      </c>
      <c r="B151" s="9" t="s">
        <v>1867</v>
      </c>
      <c r="E151" s="9" t="s">
        <v>1872</v>
      </c>
      <c r="F151" s="9" t="s">
        <v>3</v>
      </c>
      <c r="H151" s="9" t="s">
        <v>1869</v>
      </c>
      <c r="I151" s="9" t="s">
        <v>1870</v>
      </c>
    </row>
    <row r="152" ht="15.75" customHeight="1">
      <c r="A152" s="9">
        <v>151.0</v>
      </c>
      <c r="B152" s="9" t="s">
        <v>1867</v>
      </c>
      <c r="E152" s="9" t="s">
        <v>1872</v>
      </c>
      <c r="F152" s="9" t="s">
        <v>3</v>
      </c>
      <c r="H152" s="9" t="s">
        <v>1869</v>
      </c>
      <c r="I152" s="9" t="s">
        <v>1870</v>
      </c>
    </row>
    <row r="153" ht="15.75" customHeight="1">
      <c r="A153" s="9">
        <v>152.0</v>
      </c>
      <c r="B153" s="9" t="s">
        <v>1867</v>
      </c>
      <c r="E153" s="9" t="s">
        <v>1872</v>
      </c>
      <c r="F153" s="9" t="s">
        <v>3</v>
      </c>
      <c r="H153" s="9" t="s">
        <v>1869</v>
      </c>
      <c r="I153" s="9" t="s">
        <v>1870</v>
      </c>
    </row>
    <row r="154" ht="15.75" customHeight="1">
      <c r="A154" s="9">
        <v>153.0</v>
      </c>
      <c r="B154" s="9" t="s">
        <v>1867</v>
      </c>
      <c r="E154" s="9" t="s">
        <v>1872</v>
      </c>
      <c r="F154" s="9" t="s">
        <v>3</v>
      </c>
      <c r="H154" s="9" t="s">
        <v>1869</v>
      </c>
      <c r="I154" s="9" t="s">
        <v>1870</v>
      </c>
    </row>
    <row r="155" ht="15.75" customHeight="1">
      <c r="A155" s="9">
        <v>154.0</v>
      </c>
      <c r="B155" s="9" t="s">
        <v>1867</v>
      </c>
      <c r="E155" s="9" t="s">
        <v>1872</v>
      </c>
      <c r="F155" s="9" t="s">
        <v>3</v>
      </c>
      <c r="H155" s="9" t="s">
        <v>1869</v>
      </c>
      <c r="I155" s="9" t="s">
        <v>1870</v>
      </c>
    </row>
    <row r="156" ht="15.75" customHeight="1">
      <c r="A156" s="9">
        <v>155.0</v>
      </c>
      <c r="B156" s="9" t="s">
        <v>1867</v>
      </c>
      <c r="E156" s="9" t="s">
        <v>1872</v>
      </c>
      <c r="F156" s="9" t="s">
        <v>3</v>
      </c>
      <c r="H156" s="9" t="s">
        <v>1869</v>
      </c>
      <c r="I156" s="9" t="s">
        <v>1870</v>
      </c>
    </row>
    <row r="157" ht="15.75" customHeight="1">
      <c r="A157" s="9">
        <v>156.0</v>
      </c>
      <c r="B157" s="9" t="s">
        <v>1867</v>
      </c>
      <c r="E157" s="9" t="s">
        <v>1872</v>
      </c>
      <c r="F157" s="9" t="s">
        <v>3</v>
      </c>
      <c r="H157" s="9" t="s">
        <v>1869</v>
      </c>
      <c r="I157" s="9" t="s">
        <v>1870</v>
      </c>
    </row>
    <row r="158" ht="15.75" customHeight="1">
      <c r="A158" s="9">
        <v>157.0</v>
      </c>
      <c r="B158" s="9" t="s">
        <v>1867</v>
      </c>
      <c r="E158" s="9" t="s">
        <v>1872</v>
      </c>
      <c r="F158" s="9" t="s">
        <v>3</v>
      </c>
      <c r="H158" s="9" t="s">
        <v>1869</v>
      </c>
      <c r="I158" s="9" t="s">
        <v>1870</v>
      </c>
    </row>
    <row r="159" ht="15.75" customHeight="1">
      <c r="A159" s="9">
        <v>158.0</v>
      </c>
      <c r="B159" s="9" t="s">
        <v>1867</v>
      </c>
      <c r="E159" s="9" t="s">
        <v>1872</v>
      </c>
      <c r="F159" s="9" t="s">
        <v>3</v>
      </c>
      <c r="H159" s="9" t="s">
        <v>1869</v>
      </c>
      <c r="I159" s="9" t="s">
        <v>1870</v>
      </c>
    </row>
    <row r="160" ht="15.75" customHeight="1">
      <c r="A160" s="9">
        <v>159.0</v>
      </c>
      <c r="B160" s="9" t="s">
        <v>1867</v>
      </c>
      <c r="E160" s="9" t="s">
        <v>1872</v>
      </c>
      <c r="F160" s="9" t="s">
        <v>3</v>
      </c>
      <c r="H160" s="9" t="s">
        <v>1869</v>
      </c>
      <c r="I160" s="9" t="s">
        <v>1870</v>
      </c>
    </row>
    <row r="161" ht="15.75" customHeight="1">
      <c r="A161" s="9">
        <v>160.0</v>
      </c>
      <c r="B161" s="9" t="s">
        <v>1867</v>
      </c>
      <c r="E161" s="9" t="s">
        <v>1872</v>
      </c>
      <c r="F161" s="9" t="s">
        <v>3</v>
      </c>
      <c r="H161" s="9" t="s">
        <v>1869</v>
      </c>
      <c r="I161" s="9" t="s">
        <v>1870</v>
      </c>
    </row>
    <row r="162" ht="15.75" customHeight="1">
      <c r="A162" s="9">
        <v>161.0</v>
      </c>
      <c r="B162" s="9" t="s">
        <v>1867</v>
      </c>
      <c r="E162" s="9" t="s">
        <v>1872</v>
      </c>
      <c r="F162" s="9" t="s">
        <v>3</v>
      </c>
      <c r="H162" s="9" t="s">
        <v>1869</v>
      </c>
      <c r="I162" s="9" t="s">
        <v>1870</v>
      </c>
    </row>
    <row r="163" ht="15.75" customHeight="1">
      <c r="A163" s="9">
        <v>162.0</v>
      </c>
      <c r="B163" s="9" t="s">
        <v>1867</v>
      </c>
      <c r="E163" s="9" t="s">
        <v>1872</v>
      </c>
      <c r="F163" s="9" t="s">
        <v>3</v>
      </c>
      <c r="H163" s="9" t="s">
        <v>1869</v>
      </c>
      <c r="I163" s="9" t="s">
        <v>1870</v>
      </c>
    </row>
    <row r="164" ht="15.75" customHeight="1">
      <c r="A164" s="9">
        <v>163.0</v>
      </c>
      <c r="B164" s="9" t="s">
        <v>1867</v>
      </c>
      <c r="E164" s="9" t="s">
        <v>1872</v>
      </c>
      <c r="F164" s="9" t="s">
        <v>3</v>
      </c>
      <c r="H164" s="9" t="s">
        <v>1869</v>
      </c>
      <c r="I164" s="9" t="s">
        <v>1870</v>
      </c>
    </row>
    <row r="165" ht="15.75" customHeight="1">
      <c r="A165" s="9">
        <v>164.0</v>
      </c>
      <c r="B165" s="9" t="s">
        <v>1867</v>
      </c>
      <c r="E165" s="9" t="s">
        <v>1872</v>
      </c>
      <c r="F165" s="9" t="s">
        <v>3</v>
      </c>
      <c r="H165" s="9" t="s">
        <v>1869</v>
      </c>
      <c r="I165" s="9" t="s">
        <v>1870</v>
      </c>
    </row>
    <row r="166" ht="15.75" customHeight="1">
      <c r="A166" s="9">
        <v>165.0</v>
      </c>
      <c r="B166" s="9" t="s">
        <v>1867</v>
      </c>
      <c r="E166" s="9" t="s">
        <v>1872</v>
      </c>
      <c r="F166" s="9" t="s">
        <v>3</v>
      </c>
      <c r="H166" s="9" t="s">
        <v>1869</v>
      </c>
      <c r="I166" s="9" t="s">
        <v>1870</v>
      </c>
    </row>
    <row r="167" ht="15.75" customHeight="1">
      <c r="A167" s="9">
        <v>166.0</v>
      </c>
      <c r="B167" s="9" t="s">
        <v>1867</v>
      </c>
      <c r="E167" s="9" t="s">
        <v>1872</v>
      </c>
      <c r="F167" s="9" t="s">
        <v>3</v>
      </c>
      <c r="H167" s="9" t="s">
        <v>1869</v>
      </c>
      <c r="I167" s="9" t="s">
        <v>1870</v>
      </c>
    </row>
    <row r="168" ht="15.75" customHeight="1">
      <c r="A168" s="9">
        <v>167.0</v>
      </c>
      <c r="B168" s="9" t="s">
        <v>1867</v>
      </c>
      <c r="E168" s="9" t="s">
        <v>1872</v>
      </c>
      <c r="F168" s="9" t="s">
        <v>3</v>
      </c>
      <c r="H168" s="9" t="s">
        <v>1869</v>
      </c>
      <c r="I168" s="9" t="s">
        <v>1870</v>
      </c>
    </row>
    <row r="169" ht="15.75" customHeight="1">
      <c r="A169" s="9">
        <v>168.0</v>
      </c>
      <c r="B169" s="9" t="s">
        <v>1867</v>
      </c>
      <c r="E169" s="9" t="s">
        <v>1872</v>
      </c>
      <c r="F169" s="9" t="s">
        <v>3</v>
      </c>
      <c r="H169" s="9" t="s">
        <v>1869</v>
      </c>
      <c r="I169" s="9" t="s">
        <v>1870</v>
      </c>
    </row>
    <row r="170" ht="15.75" customHeight="1">
      <c r="A170" s="9">
        <v>169.0</v>
      </c>
      <c r="B170" s="9" t="s">
        <v>1867</v>
      </c>
      <c r="E170" s="9" t="s">
        <v>1872</v>
      </c>
      <c r="F170" s="9" t="s">
        <v>3</v>
      </c>
      <c r="H170" s="9" t="s">
        <v>1869</v>
      </c>
      <c r="I170" s="9" t="s">
        <v>1870</v>
      </c>
    </row>
    <row r="171" ht="15.75" customHeight="1">
      <c r="A171" s="9">
        <v>170.0</v>
      </c>
      <c r="B171" s="9" t="s">
        <v>1867</v>
      </c>
      <c r="E171" s="9" t="s">
        <v>1872</v>
      </c>
      <c r="F171" s="9" t="s">
        <v>3</v>
      </c>
      <c r="H171" s="9" t="s">
        <v>1869</v>
      </c>
      <c r="I171" s="9" t="s">
        <v>1870</v>
      </c>
    </row>
    <row r="172" ht="15.75" customHeight="1">
      <c r="A172" s="9">
        <v>171.0</v>
      </c>
      <c r="B172" s="9" t="s">
        <v>1867</v>
      </c>
      <c r="E172" s="9" t="s">
        <v>1872</v>
      </c>
      <c r="F172" s="9" t="s">
        <v>3</v>
      </c>
      <c r="H172" s="9" t="s">
        <v>1869</v>
      </c>
      <c r="I172" s="9" t="s">
        <v>1870</v>
      </c>
    </row>
    <row r="173" ht="15.75" customHeight="1">
      <c r="A173" s="9">
        <v>172.0</v>
      </c>
      <c r="B173" s="9" t="s">
        <v>1867</v>
      </c>
      <c r="E173" s="9" t="s">
        <v>1872</v>
      </c>
      <c r="F173" s="9" t="s">
        <v>3</v>
      </c>
      <c r="H173" s="9" t="s">
        <v>1869</v>
      </c>
      <c r="I173" s="9" t="s">
        <v>1870</v>
      </c>
    </row>
    <row r="174" ht="15.75" customHeight="1">
      <c r="A174" s="9">
        <v>173.0</v>
      </c>
      <c r="B174" s="9" t="s">
        <v>1867</v>
      </c>
      <c r="E174" s="9" t="s">
        <v>1872</v>
      </c>
      <c r="F174" s="9" t="s">
        <v>3</v>
      </c>
      <c r="H174" s="9" t="s">
        <v>1869</v>
      </c>
      <c r="I174" s="9" t="s">
        <v>1870</v>
      </c>
    </row>
    <row r="175" ht="15.75" customHeight="1">
      <c r="A175" s="9">
        <v>174.0</v>
      </c>
      <c r="B175" s="9" t="s">
        <v>1867</v>
      </c>
      <c r="E175" s="9" t="s">
        <v>1872</v>
      </c>
      <c r="F175" s="9" t="s">
        <v>3</v>
      </c>
      <c r="H175" s="9" t="s">
        <v>1869</v>
      </c>
      <c r="I175" s="9" t="s">
        <v>1870</v>
      </c>
    </row>
    <row r="176" ht="15.75" customHeight="1">
      <c r="A176" s="9">
        <v>175.0</v>
      </c>
      <c r="B176" s="9" t="s">
        <v>1867</v>
      </c>
      <c r="E176" s="9" t="s">
        <v>1872</v>
      </c>
      <c r="F176" s="9" t="s">
        <v>3</v>
      </c>
      <c r="H176" s="9" t="s">
        <v>1869</v>
      </c>
      <c r="I176" s="9" t="s">
        <v>1870</v>
      </c>
    </row>
    <row r="177" ht="15.75" customHeight="1">
      <c r="A177" s="9">
        <v>176.0</v>
      </c>
      <c r="B177" s="9" t="s">
        <v>1867</v>
      </c>
      <c r="E177" s="9" t="s">
        <v>1872</v>
      </c>
      <c r="F177" s="9" t="s">
        <v>3</v>
      </c>
      <c r="H177" s="9" t="s">
        <v>1869</v>
      </c>
      <c r="I177" s="9" t="s">
        <v>1870</v>
      </c>
    </row>
    <row r="178" ht="15.75" customHeight="1">
      <c r="A178" s="9">
        <v>177.0</v>
      </c>
      <c r="B178" s="9" t="s">
        <v>1867</v>
      </c>
      <c r="E178" s="9" t="s">
        <v>1872</v>
      </c>
      <c r="F178" s="9" t="s">
        <v>3</v>
      </c>
      <c r="H178" s="9" t="s">
        <v>1869</v>
      </c>
      <c r="I178" s="9" t="s">
        <v>1870</v>
      </c>
    </row>
    <row r="179" ht="15.75" customHeight="1">
      <c r="A179" s="9">
        <v>178.0</v>
      </c>
      <c r="B179" s="9" t="s">
        <v>1867</v>
      </c>
      <c r="E179" s="9" t="s">
        <v>1872</v>
      </c>
      <c r="F179" s="9" t="s">
        <v>3</v>
      </c>
      <c r="H179" s="9" t="s">
        <v>1869</v>
      </c>
      <c r="I179" s="9" t="s">
        <v>1870</v>
      </c>
    </row>
    <row r="180" ht="15.75" customHeight="1">
      <c r="A180" s="9">
        <v>179.0</v>
      </c>
      <c r="B180" s="9" t="s">
        <v>1867</v>
      </c>
      <c r="E180" s="9" t="s">
        <v>1872</v>
      </c>
      <c r="F180" s="9" t="s">
        <v>3</v>
      </c>
      <c r="H180" s="9" t="s">
        <v>1869</v>
      </c>
      <c r="I180" s="9" t="s">
        <v>1870</v>
      </c>
    </row>
    <row r="181" ht="15.75" customHeight="1">
      <c r="A181" s="9">
        <v>180.0</v>
      </c>
      <c r="B181" s="9" t="s">
        <v>1867</v>
      </c>
      <c r="E181" s="9" t="s">
        <v>1872</v>
      </c>
      <c r="F181" s="9" t="s">
        <v>3</v>
      </c>
      <c r="H181" s="9" t="s">
        <v>1869</v>
      </c>
      <c r="I181" s="9" t="s">
        <v>1870</v>
      </c>
    </row>
    <row r="182" ht="15.75" customHeight="1">
      <c r="A182" s="9">
        <v>181.0</v>
      </c>
      <c r="B182" s="9" t="s">
        <v>1867</v>
      </c>
      <c r="E182" s="9" t="s">
        <v>1872</v>
      </c>
      <c r="F182" s="9" t="s">
        <v>3</v>
      </c>
      <c r="H182" s="9" t="s">
        <v>1869</v>
      </c>
      <c r="I182" s="9" t="s">
        <v>1870</v>
      </c>
    </row>
    <row r="183" ht="15.75" customHeight="1">
      <c r="A183" s="9">
        <v>182.0</v>
      </c>
      <c r="B183" s="9" t="s">
        <v>1867</v>
      </c>
      <c r="E183" s="9" t="s">
        <v>1872</v>
      </c>
      <c r="F183" s="9" t="s">
        <v>3</v>
      </c>
      <c r="H183" s="9" t="s">
        <v>1869</v>
      </c>
      <c r="I183" s="9" t="s">
        <v>1870</v>
      </c>
    </row>
    <row r="184" ht="15.75" customHeight="1">
      <c r="A184" s="9">
        <v>183.0</v>
      </c>
      <c r="B184" s="9" t="s">
        <v>1867</v>
      </c>
      <c r="E184" s="9" t="s">
        <v>1872</v>
      </c>
      <c r="F184" s="9" t="s">
        <v>3</v>
      </c>
      <c r="H184" s="9" t="s">
        <v>1869</v>
      </c>
      <c r="I184" s="9" t="s">
        <v>1870</v>
      </c>
    </row>
    <row r="185" ht="15.75" customHeight="1">
      <c r="A185" s="9">
        <v>184.0</v>
      </c>
      <c r="B185" s="9" t="s">
        <v>1867</v>
      </c>
      <c r="E185" s="9" t="s">
        <v>1872</v>
      </c>
      <c r="F185" s="9" t="s">
        <v>3</v>
      </c>
      <c r="H185" s="9" t="s">
        <v>1869</v>
      </c>
      <c r="I185" s="9" t="s">
        <v>1870</v>
      </c>
    </row>
    <row r="186" ht="15.75" customHeight="1">
      <c r="A186" s="9">
        <v>185.0</v>
      </c>
      <c r="B186" s="9" t="s">
        <v>1867</v>
      </c>
      <c r="E186" s="9" t="s">
        <v>1872</v>
      </c>
      <c r="F186" s="9" t="s">
        <v>3</v>
      </c>
      <c r="H186" s="9" t="s">
        <v>1869</v>
      </c>
      <c r="I186" s="9" t="s">
        <v>1870</v>
      </c>
    </row>
    <row r="187" ht="15.75" customHeight="1">
      <c r="A187" s="9">
        <v>186.0</v>
      </c>
      <c r="B187" s="9" t="s">
        <v>1867</v>
      </c>
      <c r="E187" s="9" t="s">
        <v>1872</v>
      </c>
      <c r="F187" s="9" t="s">
        <v>3</v>
      </c>
      <c r="H187" s="9" t="s">
        <v>1869</v>
      </c>
      <c r="I187" s="9" t="s">
        <v>1870</v>
      </c>
    </row>
    <row r="188" ht="15.75" customHeight="1">
      <c r="A188" s="9">
        <v>187.0</v>
      </c>
      <c r="B188" s="9" t="s">
        <v>1867</v>
      </c>
      <c r="E188" s="9" t="s">
        <v>1872</v>
      </c>
      <c r="F188" s="9" t="s">
        <v>3</v>
      </c>
      <c r="H188" s="9" t="s">
        <v>1869</v>
      </c>
      <c r="I188" s="9" t="s">
        <v>1870</v>
      </c>
    </row>
    <row r="189" ht="15.75" customHeight="1">
      <c r="A189" s="9">
        <v>188.0</v>
      </c>
      <c r="B189" s="9" t="s">
        <v>1867</v>
      </c>
      <c r="E189" s="9" t="s">
        <v>1872</v>
      </c>
      <c r="F189" s="9" t="s">
        <v>3</v>
      </c>
      <c r="H189" s="9" t="s">
        <v>1869</v>
      </c>
      <c r="I189" s="9" t="s">
        <v>1870</v>
      </c>
    </row>
    <row r="190" ht="15.75" customHeight="1">
      <c r="A190" s="9">
        <v>189.0</v>
      </c>
      <c r="B190" s="9" t="s">
        <v>1867</v>
      </c>
      <c r="E190" s="9" t="s">
        <v>1872</v>
      </c>
      <c r="F190" s="9" t="s">
        <v>3</v>
      </c>
      <c r="H190" s="9" t="s">
        <v>1869</v>
      </c>
      <c r="I190" s="9" t="s">
        <v>1870</v>
      </c>
    </row>
    <row r="191" ht="15.75" customHeight="1">
      <c r="A191" s="9">
        <v>190.0</v>
      </c>
      <c r="B191" s="9" t="s">
        <v>1867</v>
      </c>
      <c r="E191" s="9" t="s">
        <v>1872</v>
      </c>
      <c r="F191" s="9" t="s">
        <v>3</v>
      </c>
      <c r="H191" s="9" t="s">
        <v>1869</v>
      </c>
      <c r="I191" s="9" t="s">
        <v>1870</v>
      </c>
    </row>
    <row r="192" ht="15.75" customHeight="1">
      <c r="A192" s="9">
        <v>191.0</v>
      </c>
      <c r="B192" s="9" t="s">
        <v>1867</v>
      </c>
      <c r="E192" s="9" t="s">
        <v>1872</v>
      </c>
      <c r="F192" s="9" t="s">
        <v>3</v>
      </c>
      <c r="H192" s="9" t="s">
        <v>1869</v>
      </c>
      <c r="I192" s="9" t="s">
        <v>1870</v>
      </c>
    </row>
    <row r="193" ht="15.75" customHeight="1">
      <c r="A193" s="9">
        <v>192.0</v>
      </c>
      <c r="B193" s="9" t="s">
        <v>1867</v>
      </c>
      <c r="E193" s="9" t="s">
        <v>1872</v>
      </c>
      <c r="F193" s="9" t="s">
        <v>3</v>
      </c>
      <c r="H193" s="9" t="s">
        <v>1869</v>
      </c>
      <c r="I193" s="9" t="s">
        <v>1870</v>
      </c>
    </row>
    <row r="194" ht="15.75" customHeight="1">
      <c r="A194" s="9">
        <v>193.0</v>
      </c>
      <c r="B194" s="9" t="s">
        <v>1867</v>
      </c>
      <c r="E194" s="9" t="s">
        <v>1872</v>
      </c>
      <c r="F194" s="9" t="s">
        <v>3</v>
      </c>
      <c r="H194" s="9" t="s">
        <v>1869</v>
      </c>
      <c r="I194" s="9" t="s">
        <v>1870</v>
      </c>
    </row>
    <row r="195" ht="15.75" customHeight="1">
      <c r="A195" s="9">
        <v>194.0</v>
      </c>
      <c r="B195" s="9" t="s">
        <v>1867</v>
      </c>
      <c r="E195" s="9" t="s">
        <v>1872</v>
      </c>
      <c r="F195" s="9" t="s">
        <v>3</v>
      </c>
      <c r="H195" s="9" t="s">
        <v>1869</v>
      </c>
      <c r="I195" s="9" t="s">
        <v>1870</v>
      </c>
    </row>
    <row r="196" ht="15.75" customHeight="1">
      <c r="A196" s="9">
        <v>195.0</v>
      </c>
      <c r="B196" s="9" t="s">
        <v>1867</v>
      </c>
      <c r="E196" s="9" t="s">
        <v>1872</v>
      </c>
      <c r="F196" s="9" t="s">
        <v>3</v>
      </c>
      <c r="H196" s="9" t="s">
        <v>1869</v>
      </c>
      <c r="I196" s="9" t="s">
        <v>1870</v>
      </c>
    </row>
    <row r="197" ht="15.75" customHeight="1">
      <c r="A197" s="9">
        <v>196.0</v>
      </c>
      <c r="B197" s="9" t="s">
        <v>1867</v>
      </c>
      <c r="E197" s="9" t="s">
        <v>1872</v>
      </c>
      <c r="F197" s="9" t="s">
        <v>3</v>
      </c>
      <c r="H197" s="9" t="s">
        <v>1869</v>
      </c>
      <c r="I197" s="9" t="s">
        <v>1870</v>
      </c>
    </row>
    <row r="198" ht="15.75" customHeight="1">
      <c r="A198" s="9">
        <v>197.0</v>
      </c>
      <c r="B198" s="9" t="s">
        <v>1867</v>
      </c>
      <c r="E198" s="9" t="s">
        <v>1872</v>
      </c>
      <c r="F198" s="9" t="s">
        <v>3</v>
      </c>
      <c r="H198" s="9" t="s">
        <v>1869</v>
      </c>
      <c r="I198" s="9" t="s">
        <v>1870</v>
      </c>
    </row>
    <row r="199" ht="15.75" customHeight="1">
      <c r="A199" s="9">
        <v>198.0</v>
      </c>
      <c r="B199" s="9" t="s">
        <v>1867</v>
      </c>
      <c r="E199" s="9" t="s">
        <v>1872</v>
      </c>
      <c r="F199" s="9" t="s">
        <v>3</v>
      </c>
      <c r="H199" s="9" t="s">
        <v>1869</v>
      </c>
      <c r="I199" s="9" t="s">
        <v>1870</v>
      </c>
    </row>
    <row r="200" ht="15.75" customHeight="1">
      <c r="A200" s="9">
        <v>199.0</v>
      </c>
      <c r="B200" s="9" t="s">
        <v>1867</v>
      </c>
      <c r="E200" s="9" t="s">
        <v>1872</v>
      </c>
      <c r="F200" s="9" t="s">
        <v>3</v>
      </c>
      <c r="H200" s="9" t="s">
        <v>1869</v>
      </c>
      <c r="I200" s="9" t="s">
        <v>1870</v>
      </c>
    </row>
    <row r="201" ht="15.75" customHeight="1">
      <c r="A201" s="9">
        <v>200.0</v>
      </c>
      <c r="B201" s="9" t="s">
        <v>1867</v>
      </c>
      <c r="E201" s="9" t="s">
        <v>1872</v>
      </c>
      <c r="F201" s="9" t="s">
        <v>3</v>
      </c>
      <c r="H201" s="9" t="s">
        <v>1869</v>
      </c>
      <c r="I201" s="9" t="s">
        <v>1870</v>
      </c>
    </row>
    <row r="202" ht="15.75" customHeight="1">
      <c r="A202" s="9">
        <v>201.0</v>
      </c>
      <c r="B202" s="9" t="s">
        <v>1867</v>
      </c>
      <c r="E202" s="9" t="s">
        <v>1872</v>
      </c>
      <c r="F202" s="9" t="s">
        <v>3</v>
      </c>
      <c r="H202" s="9" t="s">
        <v>1869</v>
      </c>
      <c r="I202" s="9" t="s">
        <v>1870</v>
      </c>
    </row>
    <row r="203" ht="15.75" customHeight="1">
      <c r="A203" s="9">
        <v>202.0</v>
      </c>
      <c r="B203" s="9" t="s">
        <v>1867</v>
      </c>
      <c r="E203" s="9" t="s">
        <v>1872</v>
      </c>
      <c r="F203" s="9" t="s">
        <v>3</v>
      </c>
      <c r="H203" s="9" t="s">
        <v>1869</v>
      </c>
      <c r="I203" s="9" t="s">
        <v>1870</v>
      </c>
    </row>
    <row r="204" ht="15.75" customHeight="1">
      <c r="A204" s="9">
        <v>203.0</v>
      </c>
      <c r="B204" s="9" t="s">
        <v>1867</v>
      </c>
      <c r="E204" s="9" t="s">
        <v>1872</v>
      </c>
      <c r="F204" s="9" t="s">
        <v>3</v>
      </c>
      <c r="H204" s="9" t="s">
        <v>1869</v>
      </c>
      <c r="I204" s="9" t="s">
        <v>1870</v>
      </c>
    </row>
    <row r="205" ht="15.75" customHeight="1">
      <c r="A205" s="9">
        <v>204.0</v>
      </c>
      <c r="B205" s="9" t="s">
        <v>1867</v>
      </c>
      <c r="E205" s="9" t="s">
        <v>1872</v>
      </c>
      <c r="F205" s="9" t="s">
        <v>3</v>
      </c>
      <c r="H205" s="9" t="s">
        <v>1869</v>
      </c>
      <c r="I205" s="9" t="s">
        <v>1870</v>
      </c>
    </row>
    <row r="206" ht="15.75" customHeight="1">
      <c r="A206" s="9">
        <v>205.0</v>
      </c>
      <c r="B206" s="9" t="s">
        <v>1867</v>
      </c>
      <c r="E206" s="9" t="s">
        <v>1872</v>
      </c>
      <c r="F206" s="9" t="s">
        <v>3</v>
      </c>
      <c r="H206" s="9" t="s">
        <v>1869</v>
      </c>
      <c r="I206" s="9" t="s">
        <v>1870</v>
      </c>
    </row>
    <row r="207" ht="15.75" customHeight="1">
      <c r="A207" s="9">
        <v>206.0</v>
      </c>
      <c r="B207" s="9" t="s">
        <v>1867</v>
      </c>
      <c r="E207" s="9" t="s">
        <v>1872</v>
      </c>
      <c r="F207" s="9" t="s">
        <v>3</v>
      </c>
      <c r="H207" s="9" t="s">
        <v>1869</v>
      </c>
      <c r="I207" s="9" t="s">
        <v>1870</v>
      </c>
    </row>
    <row r="208" ht="15.75" customHeight="1">
      <c r="A208" s="9">
        <v>207.0</v>
      </c>
      <c r="B208" s="9" t="s">
        <v>1867</v>
      </c>
      <c r="E208" s="9" t="s">
        <v>1872</v>
      </c>
      <c r="F208" s="9" t="s">
        <v>3</v>
      </c>
      <c r="H208" s="9" t="s">
        <v>1869</v>
      </c>
      <c r="I208" s="9" t="s">
        <v>1870</v>
      </c>
    </row>
    <row r="209" ht="15.75" customHeight="1">
      <c r="A209" s="9">
        <v>208.0</v>
      </c>
      <c r="B209" s="9" t="s">
        <v>1867</v>
      </c>
      <c r="E209" s="9" t="s">
        <v>1872</v>
      </c>
      <c r="F209" s="9" t="s">
        <v>3</v>
      </c>
      <c r="H209" s="9" t="s">
        <v>1869</v>
      </c>
      <c r="I209" s="9" t="s">
        <v>1870</v>
      </c>
    </row>
    <row r="210" ht="15.75" customHeight="1">
      <c r="A210" s="9">
        <v>209.0</v>
      </c>
      <c r="B210" s="9" t="s">
        <v>1867</v>
      </c>
      <c r="E210" s="9" t="s">
        <v>1872</v>
      </c>
      <c r="F210" s="9" t="s">
        <v>3</v>
      </c>
      <c r="H210" s="9" t="s">
        <v>1869</v>
      </c>
      <c r="I210" s="9" t="s">
        <v>1870</v>
      </c>
    </row>
    <row r="211" ht="15.75" customHeight="1">
      <c r="A211" s="9">
        <v>210.0</v>
      </c>
      <c r="B211" s="9" t="s">
        <v>1867</v>
      </c>
      <c r="E211" s="9" t="s">
        <v>1872</v>
      </c>
      <c r="F211" s="9" t="s">
        <v>3</v>
      </c>
      <c r="H211" s="9" t="s">
        <v>1869</v>
      </c>
      <c r="I211" s="9" t="s">
        <v>1870</v>
      </c>
    </row>
    <row r="212" ht="15.75" customHeight="1">
      <c r="A212" s="9">
        <v>211.0</v>
      </c>
      <c r="B212" s="9" t="s">
        <v>1867</v>
      </c>
      <c r="E212" s="9" t="s">
        <v>1872</v>
      </c>
      <c r="F212" s="9" t="s">
        <v>3</v>
      </c>
      <c r="H212" s="9" t="s">
        <v>1869</v>
      </c>
      <c r="I212" s="9" t="s">
        <v>1870</v>
      </c>
    </row>
    <row r="213" ht="15.75" customHeight="1">
      <c r="A213" s="9">
        <v>212.0</v>
      </c>
      <c r="B213" s="9" t="s">
        <v>1867</v>
      </c>
      <c r="E213" s="9" t="s">
        <v>1872</v>
      </c>
      <c r="F213" s="9" t="s">
        <v>3</v>
      </c>
      <c r="H213" s="9" t="s">
        <v>1869</v>
      </c>
      <c r="I213" s="9" t="s">
        <v>1870</v>
      </c>
    </row>
    <row r="214" ht="15.75" customHeight="1">
      <c r="A214" s="9">
        <v>213.0</v>
      </c>
      <c r="B214" s="9" t="s">
        <v>1867</v>
      </c>
      <c r="E214" s="9" t="s">
        <v>1872</v>
      </c>
      <c r="F214" s="9" t="s">
        <v>3</v>
      </c>
      <c r="H214" s="9" t="s">
        <v>1869</v>
      </c>
      <c r="I214" s="9" t="s">
        <v>1870</v>
      </c>
    </row>
    <row r="215" ht="15.75" customHeight="1">
      <c r="A215" s="9">
        <v>214.0</v>
      </c>
      <c r="B215" s="9" t="s">
        <v>1867</v>
      </c>
      <c r="E215" s="9" t="s">
        <v>1872</v>
      </c>
      <c r="F215" s="9" t="s">
        <v>3</v>
      </c>
      <c r="H215" s="9" t="s">
        <v>1869</v>
      </c>
      <c r="I215" s="9" t="s">
        <v>1870</v>
      </c>
    </row>
    <row r="216" ht="15.75" customHeight="1">
      <c r="A216" s="9">
        <v>215.0</v>
      </c>
      <c r="B216" s="9" t="s">
        <v>1867</v>
      </c>
      <c r="E216" s="9" t="s">
        <v>1872</v>
      </c>
      <c r="F216" s="9" t="s">
        <v>3</v>
      </c>
      <c r="H216" s="9" t="s">
        <v>1869</v>
      </c>
      <c r="I216" s="9" t="s">
        <v>1870</v>
      </c>
    </row>
    <row r="217" ht="15.75" customHeight="1">
      <c r="A217" s="9">
        <v>216.0</v>
      </c>
      <c r="B217" s="9" t="s">
        <v>1867</v>
      </c>
      <c r="E217" s="9" t="s">
        <v>1872</v>
      </c>
      <c r="F217" s="9" t="s">
        <v>3</v>
      </c>
      <c r="H217" s="9" t="s">
        <v>1869</v>
      </c>
      <c r="I217" s="9" t="s">
        <v>1870</v>
      </c>
    </row>
    <row r="218" ht="15.75" customHeight="1">
      <c r="A218" s="9">
        <v>217.0</v>
      </c>
      <c r="B218" s="9" t="s">
        <v>1867</v>
      </c>
      <c r="E218" s="9" t="s">
        <v>1872</v>
      </c>
      <c r="F218" s="9" t="s">
        <v>3</v>
      </c>
      <c r="H218" s="9" t="s">
        <v>1869</v>
      </c>
      <c r="I218" s="9" t="s">
        <v>1870</v>
      </c>
    </row>
    <row r="219" ht="15.75" customHeight="1">
      <c r="A219" s="9">
        <v>218.0</v>
      </c>
      <c r="B219" s="9" t="s">
        <v>1867</v>
      </c>
      <c r="E219" s="9" t="s">
        <v>1872</v>
      </c>
      <c r="F219" s="9" t="s">
        <v>3</v>
      </c>
      <c r="H219" s="9" t="s">
        <v>1869</v>
      </c>
      <c r="I219" s="9" t="s">
        <v>1870</v>
      </c>
    </row>
    <row r="220" ht="15.75" customHeight="1">
      <c r="A220" s="9">
        <v>219.0</v>
      </c>
      <c r="B220" s="9" t="s">
        <v>1867</v>
      </c>
      <c r="E220" s="9" t="s">
        <v>1872</v>
      </c>
      <c r="F220" s="9" t="s">
        <v>3</v>
      </c>
      <c r="H220" s="9" t="s">
        <v>1869</v>
      </c>
      <c r="I220" s="9" t="s">
        <v>1870</v>
      </c>
    </row>
    <row r="221" ht="15.75" customHeight="1">
      <c r="A221" s="9">
        <v>220.0</v>
      </c>
      <c r="B221" s="9" t="s">
        <v>1867</v>
      </c>
      <c r="E221" s="9" t="s">
        <v>1872</v>
      </c>
      <c r="F221" s="9" t="s">
        <v>3</v>
      </c>
      <c r="H221" s="9" t="s">
        <v>1869</v>
      </c>
      <c r="I221" s="9" t="s">
        <v>1870</v>
      </c>
    </row>
    <row r="222" ht="15.75" customHeight="1">
      <c r="A222" s="9">
        <v>221.0</v>
      </c>
      <c r="B222" s="9" t="s">
        <v>1867</v>
      </c>
      <c r="E222" s="9" t="s">
        <v>1872</v>
      </c>
      <c r="F222" s="9" t="s">
        <v>3</v>
      </c>
      <c r="H222" s="9" t="s">
        <v>1869</v>
      </c>
      <c r="I222" s="9" t="s">
        <v>1870</v>
      </c>
    </row>
    <row r="223" ht="15.75" customHeight="1">
      <c r="A223" s="9">
        <v>222.0</v>
      </c>
      <c r="B223" s="9" t="s">
        <v>1867</v>
      </c>
      <c r="E223" s="9" t="s">
        <v>1872</v>
      </c>
      <c r="F223" s="9" t="s">
        <v>3</v>
      </c>
      <c r="H223" s="9" t="s">
        <v>1869</v>
      </c>
      <c r="I223" s="9" t="s">
        <v>1870</v>
      </c>
    </row>
    <row r="224" ht="15.75" customHeight="1">
      <c r="A224" s="9">
        <v>223.0</v>
      </c>
      <c r="B224" s="9" t="s">
        <v>1867</v>
      </c>
      <c r="E224" s="9" t="s">
        <v>1872</v>
      </c>
      <c r="F224" s="9" t="s">
        <v>3</v>
      </c>
      <c r="H224" s="9" t="s">
        <v>1869</v>
      </c>
      <c r="I224" s="9" t="s">
        <v>1870</v>
      </c>
    </row>
    <row r="225" ht="15.75" customHeight="1">
      <c r="A225" s="9">
        <v>224.0</v>
      </c>
      <c r="B225" s="9" t="s">
        <v>1867</v>
      </c>
      <c r="E225" s="9" t="s">
        <v>1872</v>
      </c>
      <c r="F225" s="9" t="s">
        <v>3</v>
      </c>
      <c r="H225" s="9" t="s">
        <v>1869</v>
      </c>
      <c r="I225" s="9" t="s">
        <v>1870</v>
      </c>
    </row>
    <row r="226" ht="15.75" customHeight="1">
      <c r="A226" s="9">
        <v>225.0</v>
      </c>
      <c r="B226" s="9" t="s">
        <v>1867</v>
      </c>
      <c r="E226" s="9" t="s">
        <v>1872</v>
      </c>
      <c r="F226" s="9" t="s">
        <v>3</v>
      </c>
      <c r="H226" s="9" t="s">
        <v>1869</v>
      </c>
      <c r="I226" s="9" t="s">
        <v>1870</v>
      </c>
    </row>
    <row r="227" ht="15.75" customHeight="1">
      <c r="A227" s="9">
        <v>226.0</v>
      </c>
      <c r="B227" s="9" t="s">
        <v>1867</v>
      </c>
      <c r="E227" s="9" t="s">
        <v>1872</v>
      </c>
      <c r="F227" s="9" t="s">
        <v>3</v>
      </c>
      <c r="H227" s="9" t="s">
        <v>1869</v>
      </c>
      <c r="I227" s="9" t="s">
        <v>1870</v>
      </c>
    </row>
    <row r="228" ht="15.75" customHeight="1">
      <c r="A228" s="9">
        <v>227.0</v>
      </c>
      <c r="B228" s="9" t="s">
        <v>1867</v>
      </c>
      <c r="E228" s="9" t="s">
        <v>1872</v>
      </c>
      <c r="F228" s="9" t="s">
        <v>3</v>
      </c>
      <c r="H228" s="9" t="s">
        <v>1869</v>
      </c>
      <c r="I228" s="9" t="s">
        <v>1870</v>
      </c>
    </row>
    <row r="229" ht="15.75" customHeight="1">
      <c r="A229" s="9">
        <v>228.0</v>
      </c>
      <c r="B229" s="9" t="s">
        <v>1867</v>
      </c>
      <c r="E229" s="9" t="s">
        <v>1872</v>
      </c>
      <c r="F229" s="9" t="s">
        <v>3</v>
      </c>
      <c r="H229" s="9" t="s">
        <v>1869</v>
      </c>
      <c r="I229" s="9" t="s">
        <v>1870</v>
      </c>
    </row>
    <row r="230" ht="15.75" customHeight="1">
      <c r="A230" s="9">
        <v>229.0</v>
      </c>
      <c r="B230" s="9" t="s">
        <v>1867</v>
      </c>
      <c r="E230" s="9" t="s">
        <v>1872</v>
      </c>
      <c r="F230" s="9" t="s">
        <v>3</v>
      </c>
      <c r="H230" s="9" t="s">
        <v>1869</v>
      </c>
      <c r="I230" s="9" t="s">
        <v>1870</v>
      </c>
    </row>
    <row r="231" ht="15.75" customHeight="1">
      <c r="A231" s="9">
        <v>230.0</v>
      </c>
      <c r="B231" s="9" t="s">
        <v>1867</v>
      </c>
      <c r="E231" s="9" t="s">
        <v>1872</v>
      </c>
      <c r="F231" s="9" t="s">
        <v>3</v>
      </c>
      <c r="H231" s="9" t="s">
        <v>1869</v>
      </c>
      <c r="I231" s="9" t="s">
        <v>1870</v>
      </c>
    </row>
    <row r="232" ht="15.75" customHeight="1">
      <c r="A232" s="9">
        <v>231.0</v>
      </c>
      <c r="B232" s="9" t="s">
        <v>1867</v>
      </c>
      <c r="E232" s="9" t="s">
        <v>1872</v>
      </c>
      <c r="F232" s="9" t="s">
        <v>3</v>
      </c>
      <c r="H232" s="9" t="s">
        <v>1869</v>
      </c>
      <c r="I232" s="9" t="s">
        <v>1870</v>
      </c>
    </row>
    <row r="233" ht="15.75" customHeight="1">
      <c r="A233" s="9">
        <v>232.0</v>
      </c>
      <c r="B233" s="9" t="s">
        <v>1867</v>
      </c>
      <c r="E233" s="9" t="s">
        <v>1872</v>
      </c>
      <c r="F233" s="9" t="s">
        <v>4</v>
      </c>
      <c r="H233" s="9" t="s">
        <v>1869</v>
      </c>
      <c r="I233" s="9" t="s">
        <v>1870</v>
      </c>
    </row>
    <row r="234" ht="15.75" customHeight="1">
      <c r="A234" s="9">
        <v>233.0</v>
      </c>
      <c r="B234" s="9" t="s">
        <v>1867</v>
      </c>
      <c r="E234" s="9" t="s">
        <v>1872</v>
      </c>
      <c r="F234" s="9" t="s">
        <v>1873</v>
      </c>
      <c r="H234" s="9" t="s">
        <v>1869</v>
      </c>
      <c r="I234" s="9" t="s">
        <v>1870</v>
      </c>
    </row>
    <row r="235" ht="15.75" customHeight="1">
      <c r="A235" s="9">
        <v>234.0</v>
      </c>
      <c r="B235" s="9" t="s">
        <v>1867</v>
      </c>
      <c r="E235" s="9" t="s">
        <v>1874</v>
      </c>
      <c r="F235" s="9" t="s">
        <v>3</v>
      </c>
      <c r="H235" s="9" t="s">
        <v>1869</v>
      </c>
      <c r="I235" s="9" t="s">
        <v>1870</v>
      </c>
    </row>
    <row r="236" ht="15.75" customHeight="1">
      <c r="A236" s="9">
        <v>235.0</v>
      </c>
      <c r="B236" s="9" t="s">
        <v>1867</v>
      </c>
      <c r="E236" s="9" t="s">
        <v>1874</v>
      </c>
      <c r="F236" s="9" t="s">
        <v>3</v>
      </c>
      <c r="H236" s="9" t="s">
        <v>1869</v>
      </c>
      <c r="I236" s="9" t="s">
        <v>1870</v>
      </c>
    </row>
    <row r="237" ht="15.75" customHeight="1">
      <c r="A237" s="9">
        <v>236.0</v>
      </c>
      <c r="B237" s="9" t="s">
        <v>1867</v>
      </c>
      <c r="E237" s="9" t="s">
        <v>1874</v>
      </c>
      <c r="F237" s="9" t="s">
        <v>3</v>
      </c>
      <c r="H237" s="9" t="s">
        <v>1869</v>
      </c>
      <c r="I237" s="9" t="s">
        <v>1870</v>
      </c>
    </row>
    <row r="238" ht="15.75" customHeight="1">
      <c r="A238" s="9">
        <v>237.0</v>
      </c>
      <c r="B238" s="9" t="s">
        <v>1867</v>
      </c>
      <c r="E238" s="9" t="s">
        <v>1874</v>
      </c>
      <c r="F238" s="9" t="s">
        <v>3</v>
      </c>
      <c r="H238" s="9" t="s">
        <v>1869</v>
      </c>
      <c r="I238" s="9" t="s">
        <v>1870</v>
      </c>
    </row>
    <row r="239" ht="15.75" customHeight="1">
      <c r="A239" s="9">
        <v>238.0</v>
      </c>
      <c r="B239" s="9" t="s">
        <v>1867</v>
      </c>
      <c r="E239" s="9" t="s">
        <v>1874</v>
      </c>
      <c r="F239" s="9" t="s">
        <v>3</v>
      </c>
      <c r="H239" s="9" t="s">
        <v>1869</v>
      </c>
      <c r="I239" s="9" t="s">
        <v>1870</v>
      </c>
    </row>
    <row r="240" ht="15.75" customHeight="1">
      <c r="A240" s="9">
        <v>239.0</v>
      </c>
      <c r="B240" s="9" t="s">
        <v>1867</v>
      </c>
      <c r="E240" s="9" t="s">
        <v>1874</v>
      </c>
      <c r="F240" s="9" t="s">
        <v>3</v>
      </c>
      <c r="H240" s="9" t="s">
        <v>1869</v>
      </c>
      <c r="I240" s="9" t="s">
        <v>1870</v>
      </c>
    </row>
    <row r="241" ht="15.75" customHeight="1">
      <c r="A241" s="9">
        <v>240.0</v>
      </c>
      <c r="B241" s="9" t="s">
        <v>1867</v>
      </c>
      <c r="E241" s="9" t="s">
        <v>1874</v>
      </c>
      <c r="F241" s="9" t="s">
        <v>3</v>
      </c>
      <c r="H241" s="9" t="s">
        <v>1869</v>
      </c>
      <c r="I241" s="9" t="s">
        <v>1870</v>
      </c>
    </row>
    <row r="242" ht="15.75" customHeight="1">
      <c r="A242" s="9">
        <v>241.0</v>
      </c>
      <c r="B242" s="9" t="s">
        <v>1867</v>
      </c>
      <c r="E242" s="9" t="s">
        <v>1874</v>
      </c>
      <c r="F242" s="9" t="s">
        <v>3</v>
      </c>
      <c r="H242" s="9" t="s">
        <v>1869</v>
      </c>
      <c r="I242" s="9" t="s">
        <v>1870</v>
      </c>
    </row>
    <row r="243" ht="15.75" customHeight="1">
      <c r="A243" s="9">
        <v>242.0</v>
      </c>
      <c r="B243" s="9" t="s">
        <v>1867</v>
      </c>
      <c r="E243" s="9" t="s">
        <v>1874</v>
      </c>
      <c r="F243" s="9" t="s">
        <v>3</v>
      </c>
      <c r="H243" s="9" t="s">
        <v>1869</v>
      </c>
      <c r="I243" s="9" t="s">
        <v>1870</v>
      </c>
    </row>
    <row r="244" ht="15.75" customHeight="1">
      <c r="A244" s="9">
        <v>243.0</v>
      </c>
      <c r="B244" s="9" t="s">
        <v>1867</v>
      </c>
      <c r="E244" s="9" t="s">
        <v>1874</v>
      </c>
      <c r="F244" s="9" t="s">
        <v>3</v>
      </c>
      <c r="H244" s="9" t="s">
        <v>1869</v>
      </c>
      <c r="I244" s="9" t="s">
        <v>1870</v>
      </c>
    </row>
    <row r="245" ht="15.75" customHeight="1">
      <c r="A245" s="9">
        <v>244.0</v>
      </c>
      <c r="B245" s="9" t="s">
        <v>1867</v>
      </c>
      <c r="E245" s="9" t="s">
        <v>1874</v>
      </c>
      <c r="F245" s="9" t="s">
        <v>3</v>
      </c>
      <c r="H245" s="9" t="s">
        <v>1869</v>
      </c>
      <c r="I245" s="9" t="s">
        <v>1870</v>
      </c>
    </row>
    <row r="246" ht="15.75" customHeight="1">
      <c r="A246" s="9">
        <v>245.0</v>
      </c>
      <c r="B246" s="9" t="s">
        <v>1867</v>
      </c>
      <c r="E246" s="9" t="s">
        <v>1874</v>
      </c>
      <c r="F246" s="9" t="s">
        <v>3</v>
      </c>
      <c r="H246" s="9" t="s">
        <v>1869</v>
      </c>
      <c r="I246" s="9" t="s">
        <v>1870</v>
      </c>
    </row>
    <row r="247" ht="15.75" customHeight="1">
      <c r="A247" s="9">
        <v>246.0</v>
      </c>
      <c r="B247" s="9" t="s">
        <v>1867</v>
      </c>
      <c r="E247" s="9" t="s">
        <v>1874</v>
      </c>
      <c r="F247" s="9" t="s">
        <v>3</v>
      </c>
      <c r="H247" s="9" t="s">
        <v>1869</v>
      </c>
      <c r="I247" s="9" t="s">
        <v>1870</v>
      </c>
    </row>
    <row r="248" ht="15.75" customHeight="1">
      <c r="A248" s="9">
        <v>247.0</v>
      </c>
      <c r="B248" s="9" t="s">
        <v>1867</v>
      </c>
      <c r="E248" s="9" t="s">
        <v>1874</v>
      </c>
      <c r="F248" s="9" t="s">
        <v>3</v>
      </c>
      <c r="H248" s="9" t="s">
        <v>1869</v>
      </c>
      <c r="I248" s="9" t="s">
        <v>1870</v>
      </c>
    </row>
    <row r="249" ht="15.75" customHeight="1">
      <c r="A249" s="9">
        <v>248.0</v>
      </c>
      <c r="B249" s="9" t="s">
        <v>1867</v>
      </c>
      <c r="E249" s="9" t="s">
        <v>1874</v>
      </c>
      <c r="F249" s="9" t="s">
        <v>3</v>
      </c>
      <c r="H249" s="9" t="s">
        <v>1869</v>
      </c>
      <c r="I249" s="9" t="s">
        <v>1870</v>
      </c>
    </row>
    <row r="250" ht="15.75" customHeight="1">
      <c r="A250" s="9">
        <v>249.0</v>
      </c>
      <c r="B250" s="9" t="s">
        <v>1867</v>
      </c>
      <c r="E250" s="9" t="s">
        <v>1874</v>
      </c>
      <c r="F250" s="9" t="s">
        <v>3</v>
      </c>
      <c r="H250" s="9" t="s">
        <v>1869</v>
      </c>
      <c r="I250" s="9" t="s">
        <v>1870</v>
      </c>
    </row>
    <row r="251" ht="15.75" customHeight="1">
      <c r="A251" s="9">
        <v>250.0</v>
      </c>
      <c r="B251" s="9" t="s">
        <v>1867</v>
      </c>
      <c r="E251" s="9" t="s">
        <v>1874</v>
      </c>
      <c r="F251" s="9" t="s">
        <v>3</v>
      </c>
      <c r="H251" s="9" t="s">
        <v>1869</v>
      </c>
      <c r="I251" s="9" t="s">
        <v>1870</v>
      </c>
    </row>
    <row r="252" ht="15.75" customHeight="1">
      <c r="A252" s="9">
        <v>251.0</v>
      </c>
      <c r="B252" s="9" t="s">
        <v>1867</v>
      </c>
      <c r="E252" s="9" t="s">
        <v>1874</v>
      </c>
      <c r="F252" s="9" t="s">
        <v>3</v>
      </c>
      <c r="H252" s="9" t="s">
        <v>1869</v>
      </c>
      <c r="I252" s="9" t="s">
        <v>1870</v>
      </c>
    </row>
    <row r="253" ht="15.75" customHeight="1">
      <c r="A253" s="9">
        <v>252.0</v>
      </c>
      <c r="B253" s="9" t="s">
        <v>1867</v>
      </c>
      <c r="E253" s="9" t="s">
        <v>1874</v>
      </c>
      <c r="F253" s="9" t="s">
        <v>3</v>
      </c>
      <c r="H253" s="9" t="s">
        <v>1869</v>
      </c>
      <c r="I253" s="9" t="s">
        <v>1870</v>
      </c>
    </row>
    <row r="254" ht="15.75" customHeight="1">
      <c r="A254" s="9">
        <v>253.0</v>
      </c>
      <c r="B254" s="9" t="s">
        <v>1867</v>
      </c>
      <c r="E254" s="9" t="s">
        <v>1874</v>
      </c>
      <c r="F254" s="9" t="s">
        <v>3</v>
      </c>
      <c r="H254" s="9" t="s">
        <v>1869</v>
      </c>
      <c r="I254" s="9" t="s">
        <v>1870</v>
      </c>
    </row>
    <row r="255" ht="15.75" customHeight="1">
      <c r="A255" s="9">
        <v>254.0</v>
      </c>
      <c r="B255" s="9" t="s">
        <v>1867</v>
      </c>
      <c r="E255" s="9" t="s">
        <v>1874</v>
      </c>
      <c r="F255" s="9" t="s">
        <v>3</v>
      </c>
      <c r="H255" s="9" t="s">
        <v>1869</v>
      </c>
      <c r="I255" s="9" t="s">
        <v>1870</v>
      </c>
    </row>
    <row r="256" ht="15.75" customHeight="1">
      <c r="A256" s="9">
        <v>255.0</v>
      </c>
      <c r="B256" s="9" t="s">
        <v>1867</v>
      </c>
      <c r="E256" s="9" t="s">
        <v>1874</v>
      </c>
      <c r="F256" s="9" t="s">
        <v>3</v>
      </c>
      <c r="H256" s="9" t="s">
        <v>1869</v>
      </c>
      <c r="I256" s="9" t="s">
        <v>1870</v>
      </c>
    </row>
    <row r="257" ht="15.75" customHeight="1">
      <c r="A257" s="9">
        <v>256.0</v>
      </c>
      <c r="B257" s="9" t="s">
        <v>1867</v>
      </c>
      <c r="E257" s="9" t="s">
        <v>1874</v>
      </c>
      <c r="F257" s="9" t="s">
        <v>3</v>
      </c>
      <c r="H257" s="9" t="s">
        <v>1869</v>
      </c>
      <c r="I257" s="9" t="s">
        <v>1870</v>
      </c>
    </row>
    <row r="258" ht="15.75" customHeight="1">
      <c r="A258" s="9">
        <v>257.0</v>
      </c>
      <c r="B258" s="9" t="s">
        <v>1867</v>
      </c>
      <c r="E258" s="9" t="s">
        <v>1874</v>
      </c>
      <c r="F258" s="9" t="s">
        <v>3</v>
      </c>
      <c r="H258" s="9" t="s">
        <v>1869</v>
      </c>
      <c r="I258" s="9" t="s">
        <v>1870</v>
      </c>
    </row>
    <row r="259" ht="15.75" customHeight="1">
      <c r="A259" s="9">
        <v>258.0</v>
      </c>
      <c r="B259" s="9" t="s">
        <v>1867</v>
      </c>
      <c r="E259" s="9" t="s">
        <v>1874</v>
      </c>
      <c r="F259" s="9" t="s">
        <v>3</v>
      </c>
      <c r="H259" s="9" t="s">
        <v>1869</v>
      </c>
      <c r="I259" s="9" t="s">
        <v>1870</v>
      </c>
    </row>
    <row r="260" ht="15.75" customHeight="1">
      <c r="A260" s="9">
        <v>259.0</v>
      </c>
      <c r="B260" s="9" t="s">
        <v>1867</v>
      </c>
      <c r="E260" s="9" t="s">
        <v>1874</v>
      </c>
      <c r="F260" s="9" t="s">
        <v>3</v>
      </c>
      <c r="H260" s="9" t="s">
        <v>1869</v>
      </c>
      <c r="I260" s="9" t="s">
        <v>1870</v>
      </c>
    </row>
    <row r="261" ht="15.75" customHeight="1">
      <c r="A261" s="9">
        <v>260.0</v>
      </c>
      <c r="B261" s="9" t="s">
        <v>1867</v>
      </c>
      <c r="E261" s="9" t="s">
        <v>1874</v>
      </c>
      <c r="F261" s="9" t="s">
        <v>3</v>
      </c>
      <c r="H261" s="9" t="s">
        <v>1869</v>
      </c>
      <c r="I261" s="9" t="s">
        <v>1870</v>
      </c>
    </row>
    <row r="262" ht="15.75" customHeight="1">
      <c r="A262" s="9">
        <v>261.0</v>
      </c>
      <c r="B262" s="9" t="s">
        <v>1867</v>
      </c>
      <c r="E262" s="9" t="s">
        <v>1874</v>
      </c>
      <c r="F262" s="9" t="s">
        <v>3</v>
      </c>
      <c r="H262" s="9" t="s">
        <v>1869</v>
      </c>
      <c r="I262" s="9" t="s">
        <v>1870</v>
      </c>
    </row>
    <row r="263" ht="15.75" customHeight="1">
      <c r="A263" s="9">
        <v>262.0</v>
      </c>
      <c r="B263" s="9" t="s">
        <v>1867</v>
      </c>
      <c r="E263" s="9" t="s">
        <v>1874</v>
      </c>
      <c r="F263" s="9" t="s">
        <v>3</v>
      </c>
      <c r="H263" s="9" t="s">
        <v>1869</v>
      </c>
      <c r="I263" s="9" t="s">
        <v>1870</v>
      </c>
    </row>
    <row r="264" ht="15.75" customHeight="1">
      <c r="A264" s="9">
        <v>263.0</v>
      </c>
      <c r="B264" s="9" t="s">
        <v>1867</v>
      </c>
      <c r="E264" s="9" t="s">
        <v>1874</v>
      </c>
      <c r="F264" s="9" t="s">
        <v>3</v>
      </c>
      <c r="H264" s="9" t="s">
        <v>1869</v>
      </c>
      <c r="I264" s="9" t="s">
        <v>1870</v>
      </c>
    </row>
    <row r="265" ht="15.75" customHeight="1">
      <c r="A265" s="9">
        <v>264.0</v>
      </c>
      <c r="B265" s="9" t="s">
        <v>1867</v>
      </c>
      <c r="E265" s="9" t="s">
        <v>1874</v>
      </c>
      <c r="F265" s="9" t="s">
        <v>3</v>
      </c>
      <c r="H265" s="9" t="s">
        <v>1869</v>
      </c>
      <c r="I265" s="9" t="s">
        <v>1870</v>
      </c>
    </row>
    <row r="266" ht="15.75" customHeight="1">
      <c r="A266" s="9">
        <v>265.0</v>
      </c>
      <c r="B266" s="9" t="s">
        <v>1867</v>
      </c>
      <c r="E266" s="9" t="s">
        <v>1874</v>
      </c>
      <c r="F266" s="9" t="s">
        <v>3</v>
      </c>
      <c r="H266" s="9" t="s">
        <v>1869</v>
      </c>
      <c r="I266" s="9" t="s">
        <v>1870</v>
      </c>
    </row>
    <row r="267" ht="15.75" customHeight="1">
      <c r="A267" s="9">
        <v>266.0</v>
      </c>
      <c r="B267" s="9" t="s">
        <v>1867</v>
      </c>
      <c r="E267" s="9" t="s">
        <v>1874</v>
      </c>
      <c r="F267" s="9" t="s">
        <v>3</v>
      </c>
      <c r="H267" s="9" t="s">
        <v>1869</v>
      </c>
      <c r="I267" s="9" t="s">
        <v>1870</v>
      </c>
    </row>
    <row r="268" ht="15.75" customHeight="1">
      <c r="A268" s="9">
        <v>267.0</v>
      </c>
      <c r="B268" s="9" t="s">
        <v>1867</v>
      </c>
      <c r="E268" s="9" t="s">
        <v>1874</v>
      </c>
      <c r="F268" s="9" t="s">
        <v>3</v>
      </c>
      <c r="H268" s="9" t="s">
        <v>1869</v>
      </c>
      <c r="I268" s="9" t="s">
        <v>1870</v>
      </c>
    </row>
    <row r="269" ht="15.75" customHeight="1">
      <c r="A269" s="9">
        <v>268.0</v>
      </c>
      <c r="B269" s="9" t="s">
        <v>1867</v>
      </c>
      <c r="E269" s="9" t="s">
        <v>1874</v>
      </c>
      <c r="F269" s="9" t="s">
        <v>3</v>
      </c>
      <c r="H269" s="9" t="s">
        <v>1869</v>
      </c>
      <c r="I269" s="9" t="s">
        <v>1870</v>
      </c>
    </row>
    <row r="270" ht="15.75" customHeight="1">
      <c r="A270" s="9">
        <v>269.0</v>
      </c>
      <c r="B270" s="9" t="s">
        <v>1867</v>
      </c>
      <c r="E270" s="9" t="s">
        <v>1874</v>
      </c>
      <c r="F270" s="9" t="s">
        <v>3</v>
      </c>
      <c r="H270" s="9" t="s">
        <v>1869</v>
      </c>
      <c r="I270" s="9" t="s">
        <v>1870</v>
      </c>
    </row>
    <row r="271" ht="15.75" customHeight="1">
      <c r="A271" s="9">
        <v>270.0</v>
      </c>
      <c r="B271" s="9" t="s">
        <v>1867</v>
      </c>
      <c r="E271" s="9" t="s">
        <v>1874</v>
      </c>
      <c r="F271" s="9" t="s">
        <v>3</v>
      </c>
      <c r="H271" s="9" t="s">
        <v>1869</v>
      </c>
      <c r="I271" s="9" t="s">
        <v>1870</v>
      </c>
    </row>
    <row r="272" ht="15.75" customHeight="1">
      <c r="A272" s="9">
        <v>271.0</v>
      </c>
      <c r="B272" s="9" t="s">
        <v>1867</v>
      </c>
      <c r="E272" s="9" t="s">
        <v>1874</v>
      </c>
      <c r="F272" s="9" t="s">
        <v>3</v>
      </c>
      <c r="H272" s="9" t="s">
        <v>1869</v>
      </c>
      <c r="I272" s="9" t="s">
        <v>1870</v>
      </c>
    </row>
    <row r="273" ht="15.75" customHeight="1">
      <c r="A273" s="9">
        <v>272.0</v>
      </c>
      <c r="B273" s="9" t="s">
        <v>1867</v>
      </c>
      <c r="E273" s="9" t="s">
        <v>1874</v>
      </c>
      <c r="F273" s="9" t="s">
        <v>3</v>
      </c>
      <c r="H273" s="9" t="s">
        <v>1869</v>
      </c>
      <c r="I273" s="9" t="s">
        <v>1870</v>
      </c>
    </row>
    <row r="274" ht="15.75" customHeight="1">
      <c r="A274" s="9">
        <v>273.0</v>
      </c>
      <c r="B274" s="9" t="s">
        <v>1867</v>
      </c>
      <c r="E274" s="9" t="s">
        <v>1874</v>
      </c>
      <c r="F274" s="9" t="s">
        <v>3</v>
      </c>
      <c r="H274" s="9" t="s">
        <v>1869</v>
      </c>
      <c r="I274" s="9" t="s">
        <v>1870</v>
      </c>
    </row>
    <row r="275" ht="15.75" customHeight="1">
      <c r="A275" s="9">
        <v>274.0</v>
      </c>
      <c r="B275" s="9" t="s">
        <v>1867</v>
      </c>
      <c r="E275" s="9" t="s">
        <v>1874</v>
      </c>
      <c r="F275" s="9" t="s">
        <v>3</v>
      </c>
      <c r="H275" s="9" t="s">
        <v>1869</v>
      </c>
      <c r="I275" s="9" t="s">
        <v>1870</v>
      </c>
    </row>
    <row r="276" ht="15.75" customHeight="1">
      <c r="A276" s="9">
        <v>275.0</v>
      </c>
      <c r="B276" s="9" t="s">
        <v>1867</v>
      </c>
      <c r="E276" s="9" t="s">
        <v>1874</v>
      </c>
      <c r="F276" s="9" t="s">
        <v>3</v>
      </c>
      <c r="H276" s="9" t="s">
        <v>1869</v>
      </c>
      <c r="I276" s="9" t="s">
        <v>1870</v>
      </c>
    </row>
    <row r="277" ht="15.75" customHeight="1">
      <c r="A277" s="9">
        <v>276.0</v>
      </c>
      <c r="B277" s="9" t="s">
        <v>1867</v>
      </c>
      <c r="E277" s="9" t="s">
        <v>1874</v>
      </c>
      <c r="F277" s="9" t="s">
        <v>3</v>
      </c>
      <c r="H277" s="9" t="s">
        <v>1869</v>
      </c>
      <c r="I277" s="9" t="s">
        <v>1870</v>
      </c>
    </row>
    <row r="278" ht="15.75" customHeight="1">
      <c r="A278" s="9">
        <v>277.0</v>
      </c>
      <c r="B278" s="9" t="s">
        <v>1867</v>
      </c>
      <c r="E278" s="9" t="s">
        <v>1874</v>
      </c>
      <c r="F278" s="9" t="s">
        <v>3</v>
      </c>
      <c r="H278" s="9" t="s">
        <v>1869</v>
      </c>
      <c r="I278" s="9" t="s">
        <v>1870</v>
      </c>
    </row>
    <row r="279" ht="15.75" customHeight="1">
      <c r="A279" s="9">
        <v>278.0</v>
      </c>
      <c r="B279" s="9" t="s">
        <v>1867</v>
      </c>
      <c r="E279" s="9" t="s">
        <v>1874</v>
      </c>
      <c r="F279" s="9" t="s">
        <v>3</v>
      </c>
      <c r="H279" s="9" t="s">
        <v>1869</v>
      </c>
      <c r="I279" s="9" t="s">
        <v>1870</v>
      </c>
    </row>
    <row r="280" ht="15.75" customHeight="1">
      <c r="A280" s="9">
        <v>279.0</v>
      </c>
      <c r="B280" s="9" t="s">
        <v>1867</v>
      </c>
      <c r="E280" s="9" t="s">
        <v>1874</v>
      </c>
      <c r="F280" s="9" t="s">
        <v>3</v>
      </c>
      <c r="H280" s="9" t="s">
        <v>1869</v>
      </c>
      <c r="I280" s="9" t="s">
        <v>1870</v>
      </c>
    </row>
    <row r="281" ht="15.75" customHeight="1">
      <c r="A281" s="9">
        <v>280.0</v>
      </c>
      <c r="B281" s="9" t="s">
        <v>1867</v>
      </c>
      <c r="E281" s="9" t="s">
        <v>1874</v>
      </c>
      <c r="F281" s="9" t="s">
        <v>3</v>
      </c>
      <c r="H281" s="9" t="s">
        <v>1869</v>
      </c>
      <c r="I281" s="9" t="s">
        <v>1870</v>
      </c>
    </row>
    <row r="282" ht="15.75" customHeight="1">
      <c r="A282" s="9">
        <v>281.0</v>
      </c>
      <c r="B282" s="9" t="s">
        <v>1867</v>
      </c>
      <c r="E282" s="9" t="s">
        <v>1874</v>
      </c>
      <c r="F282" s="9" t="s">
        <v>3</v>
      </c>
      <c r="H282" s="9" t="s">
        <v>1869</v>
      </c>
      <c r="I282" s="9" t="s">
        <v>1870</v>
      </c>
    </row>
    <row r="283" ht="15.75" customHeight="1">
      <c r="A283" s="9">
        <v>282.0</v>
      </c>
      <c r="B283" s="9" t="s">
        <v>1867</v>
      </c>
      <c r="E283" s="9" t="s">
        <v>1874</v>
      </c>
      <c r="F283" s="9" t="s">
        <v>3</v>
      </c>
      <c r="H283" s="9" t="s">
        <v>1869</v>
      </c>
      <c r="I283" s="9" t="s">
        <v>1870</v>
      </c>
    </row>
    <row r="284" ht="15.75" customHeight="1">
      <c r="A284" s="9">
        <v>283.0</v>
      </c>
      <c r="B284" s="9" t="s">
        <v>1867</v>
      </c>
      <c r="E284" s="9" t="s">
        <v>1874</v>
      </c>
      <c r="F284" s="9" t="s">
        <v>3</v>
      </c>
      <c r="H284" s="9" t="s">
        <v>1869</v>
      </c>
      <c r="I284" s="9" t="s">
        <v>1870</v>
      </c>
    </row>
    <row r="285" ht="15.75" customHeight="1">
      <c r="A285" s="9">
        <v>284.0</v>
      </c>
      <c r="B285" s="9" t="s">
        <v>1867</v>
      </c>
      <c r="E285" s="9" t="s">
        <v>1874</v>
      </c>
      <c r="F285" s="9" t="s">
        <v>3</v>
      </c>
      <c r="H285" s="9" t="s">
        <v>1869</v>
      </c>
      <c r="I285" s="9" t="s">
        <v>1870</v>
      </c>
    </row>
    <row r="286" ht="15.75" customHeight="1">
      <c r="A286" s="9">
        <v>285.0</v>
      </c>
      <c r="B286" s="9" t="s">
        <v>1867</v>
      </c>
      <c r="E286" s="9" t="s">
        <v>1874</v>
      </c>
      <c r="F286" s="9" t="s">
        <v>3</v>
      </c>
      <c r="H286" s="9" t="s">
        <v>1869</v>
      </c>
      <c r="I286" s="9" t="s">
        <v>1870</v>
      </c>
    </row>
    <row r="287" ht="15.75" customHeight="1">
      <c r="A287" s="9">
        <v>286.0</v>
      </c>
      <c r="B287" s="9" t="s">
        <v>1867</v>
      </c>
      <c r="E287" s="9" t="s">
        <v>1874</v>
      </c>
      <c r="F287" s="9" t="s">
        <v>3</v>
      </c>
      <c r="H287" s="9" t="s">
        <v>1869</v>
      </c>
      <c r="I287" s="9" t="s">
        <v>1870</v>
      </c>
    </row>
    <row r="288" ht="15.75" customHeight="1">
      <c r="A288" s="9">
        <v>287.0</v>
      </c>
      <c r="B288" s="9" t="s">
        <v>1867</v>
      </c>
      <c r="E288" s="9" t="s">
        <v>1874</v>
      </c>
      <c r="F288" s="9" t="s">
        <v>3</v>
      </c>
      <c r="H288" s="9" t="s">
        <v>1869</v>
      </c>
      <c r="I288" s="9" t="s">
        <v>1870</v>
      </c>
    </row>
    <row r="289" ht="15.75" customHeight="1">
      <c r="A289" s="9">
        <v>288.0</v>
      </c>
      <c r="B289" s="9" t="s">
        <v>1867</v>
      </c>
      <c r="E289" s="9" t="s">
        <v>1874</v>
      </c>
      <c r="F289" s="9" t="s">
        <v>3</v>
      </c>
      <c r="H289" s="9" t="s">
        <v>1869</v>
      </c>
      <c r="I289" s="9" t="s">
        <v>1870</v>
      </c>
    </row>
    <row r="290" ht="15.75" customHeight="1">
      <c r="A290" s="9">
        <v>289.0</v>
      </c>
      <c r="B290" s="9" t="s">
        <v>1867</v>
      </c>
      <c r="E290" s="9" t="s">
        <v>1874</v>
      </c>
      <c r="F290" s="9" t="s">
        <v>3</v>
      </c>
      <c r="H290" s="9" t="s">
        <v>1869</v>
      </c>
      <c r="I290" s="9" t="s">
        <v>1870</v>
      </c>
    </row>
    <row r="291" ht="15.75" customHeight="1">
      <c r="A291" s="9">
        <v>290.0</v>
      </c>
      <c r="B291" s="9" t="s">
        <v>1867</v>
      </c>
      <c r="E291" s="9" t="s">
        <v>1874</v>
      </c>
      <c r="F291" s="9" t="s">
        <v>3</v>
      </c>
      <c r="H291" s="9" t="s">
        <v>1869</v>
      </c>
      <c r="I291" s="9" t="s">
        <v>1870</v>
      </c>
    </row>
    <row r="292" ht="15.75" customHeight="1">
      <c r="A292" s="9">
        <v>291.0</v>
      </c>
      <c r="B292" s="9" t="s">
        <v>1867</v>
      </c>
      <c r="E292" s="9" t="s">
        <v>1874</v>
      </c>
      <c r="F292" s="9" t="s">
        <v>3</v>
      </c>
      <c r="H292" s="9" t="s">
        <v>1869</v>
      </c>
      <c r="I292" s="9" t="s">
        <v>1870</v>
      </c>
    </row>
    <row r="293" ht="15.75" customHeight="1">
      <c r="A293" s="9">
        <v>292.0</v>
      </c>
      <c r="B293" s="9" t="s">
        <v>1867</v>
      </c>
      <c r="E293" s="9" t="s">
        <v>1874</v>
      </c>
      <c r="F293" s="9" t="s">
        <v>3</v>
      </c>
      <c r="H293" s="9" t="s">
        <v>1869</v>
      </c>
      <c r="I293" s="9" t="s">
        <v>1870</v>
      </c>
    </row>
    <row r="294" ht="15.75" customHeight="1">
      <c r="A294" s="9">
        <v>293.0</v>
      </c>
      <c r="B294" s="9" t="s">
        <v>1867</v>
      </c>
      <c r="E294" s="9" t="s">
        <v>1874</v>
      </c>
      <c r="F294" s="9" t="s">
        <v>3</v>
      </c>
      <c r="H294" s="9" t="s">
        <v>1869</v>
      </c>
      <c r="I294" s="9" t="s">
        <v>1870</v>
      </c>
    </row>
    <row r="295" ht="15.75" customHeight="1">
      <c r="A295" s="9">
        <v>294.0</v>
      </c>
      <c r="B295" s="9" t="s">
        <v>1867</v>
      </c>
      <c r="E295" s="9" t="s">
        <v>1874</v>
      </c>
      <c r="F295" s="9" t="s">
        <v>3</v>
      </c>
      <c r="H295" s="9" t="s">
        <v>1869</v>
      </c>
      <c r="I295" s="9" t="s">
        <v>1870</v>
      </c>
    </row>
    <row r="296" ht="15.75" customHeight="1">
      <c r="A296" s="9">
        <v>295.0</v>
      </c>
      <c r="B296" s="9" t="s">
        <v>1867</v>
      </c>
      <c r="E296" s="9" t="s">
        <v>1874</v>
      </c>
      <c r="F296" s="9" t="s">
        <v>3</v>
      </c>
      <c r="H296" s="9" t="s">
        <v>1869</v>
      </c>
      <c r="I296" s="9" t="s">
        <v>1870</v>
      </c>
    </row>
    <row r="297" ht="15.75" customHeight="1">
      <c r="A297" s="9">
        <v>296.0</v>
      </c>
      <c r="B297" s="9" t="s">
        <v>1867</v>
      </c>
      <c r="E297" s="9" t="s">
        <v>1874</v>
      </c>
      <c r="F297" s="9" t="s">
        <v>3</v>
      </c>
      <c r="H297" s="9" t="s">
        <v>1869</v>
      </c>
      <c r="I297" s="9" t="s">
        <v>1870</v>
      </c>
    </row>
    <row r="298" ht="15.75" customHeight="1">
      <c r="A298" s="9">
        <v>297.0</v>
      </c>
      <c r="B298" s="9" t="s">
        <v>1867</v>
      </c>
      <c r="E298" s="9" t="s">
        <v>1874</v>
      </c>
      <c r="F298" s="9" t="s">
        <v>3</v>
      </c>
      <c r="H298" s="9" t="s">
        <v>1869</v>
      </c>
      <c r="I298" s="9" t="s">
        <v>1870</v>
      </c>
    </row>
    <row r="299" ht="15.75" customHeight="1">
      <c r="A299" s="9">
        <v>298.0</v>
      </c>
      <c r="B299" s="9" t="s">
        <v>1867</v>
      </c>
      <c r="E299" s="9" t="s">
        <v>1874</v>
      </c>
      <c r="F299" s="9" t="s">
        <v>3</v>
      </c>
      <c r="H299" s="9" t="s">
        <v>1869</v>
      </c>
      <c r="I299" s="9" t="s">
        <v>1870</v>
      </c>
    </row>
    <row r="300" ht="15.75" customHeight="1">
      <c r="A300" s="9">
        <v>299.0</v>
      </c>
      <c r="B300" s="9" t="s">
        <v>1867</v>
      </c>
      <c r="E300" s="9" t="s">
        <v>1874</v>
      </c>
      <c r="F300" s="9" t="s">
        <v>3</v>
      </c>
      <c r="H300" s="9" t="s">
        <v>1869</v>
      </c>
      <c r="I300" s="9" t="s">
        <v>1870</v>
      </c>
    </row>
    <row r="301" ht="15.75" customHeight="1">
      <c r="A301" s="9">
        <v>300.0</v>
      </c>
      <c r="B301" s="9" t="s">
        <v>1867</v>
      </c>
      <c r="E301" s="9" t="s">
        <v>1874</v>
      </c>
      <c r="F301" s="9" t="s">
        <v>3</v>
      </c>
      <c r="H301" s="9" t="s">
        <v>1869</v>
      </c>
      <c r="I301" s="9" t="s">
        <v>1870</v>
      </c>
    </row>
    <row r="302" ht="15.75" customHeight="1">
      <c r="A302" s="9">
        <v>301.0</v>
      </c>
      <c r="B302" s="9" t="s">
        <v>1867</v>
      </c>
      <c r="E302" s="9" t="s">
        <v>1874</v>
      </c>
      <c r="F302" s="9" t="s">
        <v>3</v>
      </c>
      <c r="H302" s="9" t="s">
        <v>1869</v>
      </c>
      <c r="I302" s="9" t="s">
        <v>1870</v>
      </c>
    </row>
    <row r="303" ht="15.75" customHeight="1">
      <c r="A303" s="9">
        <v>302.0</v>
      </c>
      <c r="B303" s="9" t="s">
        <v>1867</v>
      </c>
      <c r="E303" s="9" t="s">
        <v>1874</v>
      </c>
      <c r="F303" s="9" t="s">
        <v>3</v>
      </c>
      <c r="H303" s="9" t="s">
        <v>1869</v>
      </c>
      <c r="I303" s="9" t="s">
        <v>1870</v>
      </c>
    </row>
    <row r="304" ht="15.75" customHeight="1">
      <c r="A304" s="9">
        <v>303.0</v>
      </c>
      <c r="B304" s="9" t="s">
        <v>1867</v>
      </c>
      <c r="E304" s="9" t="s">
        <v>1874</v>
      </c>
      <c r="F304" s="9" t="s">
        <v>3</v>
      </c>
      <c r="H304" s="9" t="s">
        <v>1869</v>
      </c>
      <c r="I304" s="9" t="s">
        <v>1870</v>
      </c>
    </row>
    <row r="305" ht="15.75" customHeight="1">
      <c r="A305" s="9">
        <v>304.0</v>
      </c>
      <c r="B305" s="9" t="s">
        <v>1867</v>
      </c>
      <c r="E305" s="9" t="s">
        <v>1874</v>
      </c>
      <c r="F305" s="9" t="s">
        <v>3</v>
      </c>
      <c r="H305" s="9" t="s">
        <v>1869</v>
      </c>
      <c r="I305" s="9" t="s">
        <v>1870</v>
      </c>
    </row>
    <row r="306" ht="15.75" customHeight="1">
      <c r="A306" s="9">
        <v>305.0</v>
      </c>
      <c r="B306" s="9" t="s">
        <v>1867</v>
      </c>
      <c r="E306" s="9" t="s">
        <v>1874</v>
      </c>
      <c r="F306" s="9" t="s">
        <v>3</v>
      </c>
      <c r="H306" s="9" t="s">
        <v>1869</v>
      </c>
      <c r="I306" s="9" t="s">
        <v>1870</v>
      </c>
    </row>
    <row r="307" ht="15.75" customHeight="1">
      <c r="A307" s="9">
        <v>306.0</v>
      </c>
      <c r="B307" s="9" t="s">
        <v>1867</v>
      </c>
      <c r="E307" s="9" t="s">
        <v>1874</v>
      </c>
      <c r="F307" s="9" t="s">
        <v>3</v>
      </c>
      <c r="H307" s="9" t="s">
        <v>1869</v>
      </c>
      <c r="I307" s="9" t="s">
        <v>1870</v>
      </c>
    </row>
    <row r="308" ht="15.75" customHeight="1">
      <c r="A308" s="9">
        <v>307.0</v>
      </c>
      <c r="B308" s="9" t="s">
        <v>1867</v>
      </c>
      <c r="E308" s="9" t="s">
        <v>1874</v>
      </c>
      <c r="F308" s="9" t="s">
        <v>3</v>
      </c>
      <c r="H308" s="9" t="s">
        <v>1869</v>
      </c>
      <c r="I308" s="9" t="s">
        <v>1870</v>
      </c>
    </row>
    <row r="309" ht="15.75" customHeight="1">
      <c r="A309" s="9">
        <v>308.0</v>
      </c>
      <c r="B309" s="9" t="s">
        <v>1867</v>
      </c>
      <c r="E309" s="9" t="s">
        <v>1874</v>
      </c>
      <c r="F309" s="9" t="s">
        <v>3</v>
      </c>
      <c r="H309" s="9" t="s">
        <v>1869</v>
      </c>
      <c r="I309" s="9" t="s">
        <v>1870</v>
      </c>
    </row>
    <row r="310" ht="15.75" customHeight="1">
      <c r="A310" s="9">
        <v>309.0</v>
      </c>
      <c r="B310" s="9" t="s">
        <v>1867</v>
      </c>
      <c r="E310" s="9" t="s">
        <v>1874</v>
      </c>
      <c r="F310" s="9" t="s">
        <v>3</v>
      </c>
      <c r="H310" s="9" t="s">
        <v>1869</v>
      </c>
      <c r="I310" s="9" t="s">
        <v>1870</v>
      </c>
    </row>
    <row r="311" ht="15.75" customHeight="1">
      <c r="A311" s="9">
        <v>310.0</v>
      </c>
      <c r="B311" s="9" t="s">
        <v>1867</v>
      </c>
      <c r="E311" s="9" t="s">
        <v>1874</v>
      </c>
      <c r="F311" s="9" t="s">
        <v>3</v>
      </c>
      <c r="H311" s="9" t="s">
        <v>1869</v>
      </c>
      <c r="I311" s="9" t="s">
        <v>1870</v>
      </c>
    </row>
    <row r="312" ht="15.75" customHeight="1">
      <c r="A312" s="9">
        <v>311.0</v>
      </c>
      <c r="B312" s="9" t="s">
        <v>1867</v>
      </c>
      <c r="E312" s="9" t="s">
        <v>1874</v>
      </c>
      <c r="F312" s="9" t="s">
        <v>3</v>
      </c>
      <c r="H312" s="9" t="s">
        <v>1869</v>
      </c>
      <c r="I312" s="9" t="s">
        <v>1870</v>
      </c>
    </row>
    <row r="313" ht="15.75" customHeight="1">
      <c r="A313" s="9">
        <v>312.0</v>
      </c>
      <c r="B313" s="9" t="s">
        <v>1867</v>
      </c>
      <c r="E313" s="9" t="s">
        <v>1874</v>
      </c>
      <c r="F313" s="9" t="s">
        <v>3</v>
      </c>
      <c r="H313" s="9" t="s">
        <v>1869</v>
      </c>
      <c r="I313" s="9" t="s">
        <v>1870</v>
      </c>
    </row>
    <row r="314" ht="15.75" customHeight="1">
      <c r="A314" s="9">
        <v>313.0</v>
      </c>
      <c r="B314" s="9" t="s">
        <v>1867</v>
      </c>
      <c r="E314" s="9" t="s">
        <v>1874</v>
      </c>
      <c r="F314" s="9" t="s">
        <v>3</v>
      </c>
      <c r="H314" s="9" t="s">
        <v>1869</v>
      </c>
      <c r="I314" s="9" t="s">
        <v>1870</v>
      </c>
    </row>
    <row r="315" ht="15.75" customHeight="1">
      <c r="A315" s="9">
        <v>314.0</v>
      </c>
      <c r="B315" s="9" t="s">
        <v>1867</v>
      </c>
      <c r="E315" s="9" t="s">
        <v>1874</v>
      </c>
      <c r="F315" s="9" t="s">
        <v>3</v>
      </c>
      <c r="H315" s="9" t="s">
        <v>1869</v>
      </c>
      <c r="I315" s="9" t="s">
        <v>1870</v>
      </c>
    </row>
    <row r="316" ht="15.75" customHeight="1">
      <c r="A316" s="9">
        <v>315.0</v>
      </c>
      <c r="B316" s="9" t="s">
        <v>1867</v>
      </c>
      <c r="E316" s="9" t="s">
        <v>1874</v>
      </c>
      <c r="F316" s="9" t="s">
        <v>3</v>
      </c>
      <c r="H316" s="9" t="s">
        <v>1869</v>
      </c>
      <c r="I316" s="9" t="s">
        <v>1870</v>
      </c>
    </row>
    <row r="317" ht="15.75" customHeight="1">
      <c r="A317" s="9">
        <v>316.0</v>
      </c>
      <c r="B317" s="9" t="s">
        <v>1867</v>
      </c>
      <c r="E317" s="9" t="s">
        <v>1874</v>
      </c>
      <c r="F317" s="9" t="s">
        <v>3</v>
      </c>
      <c r="H317" s="9" t="s">
        <v>1869</v>
      </c>
      <c r="I317" s="9" t="s">
        <v>1870</v>
      </c>
    </row>
    <row r="318" ht="15.75" customHeight="1">
      <c r="A318" s="9">
        <v>317.0</v>
      </c>
      <c r="B318" s="9" t="s">
        <v>1867</v>
      </c>
      <c r="E318" s="9" t="s">
        <v>1874</v>
      </c>
      <c r="F318" s="9" t="s">
        <v>3</v>
      </c>
      <c r="H318" s="9" t="s">
        <v>1869</v>
      </c>
      <c r="I318" s="9" t="s">
        <v>1870</v>
      </c>
    </row>
    <row r="319" ht="15.75" customHeight="1">
      <c r="A319" s="9">
        <v>318.0</v>
      </c>
      <c r="B319" s="9" t="s">
        <v>1867</v>
      </c>
      <c r="E319" s="9" t="s">
        <v>1874</v>
      </c>
      <c r="F319" s="9" t="s">
        <v>3</v>
      </c>
      <c r="H319" s="9" t="s">
        <v>1869</v>
      </c>
      <c r="I319" s="9" t="s">
        <v>1870</v>
      </c>
    </row>
    <row r="320" ht="15.75" customHeight="1">
      <c r="A320" s="9">
        <v>319.0</v>
      </c>
      <c r="B320" s="9" t="s">
        <v>1867</v>
      </c>
      <c r="E320" s="9" t="s">
        <v>1874</v>
      </c>
      <c r="F320" s="9" t="s">
        <v>3</v>
      </c>
      <c r="H320" s="9" t="s">
        <v>1869</v>
      </c>
      <c r="I320" s="9" t="s">
        <v>1870</v>
      </c>
    </row>
    <row r="321" ht="15.75" customHeight="1">
      <c r="A321" s="9">
        <v>320.0</v>
      </c>
      <c r="B321" s="9" t="s">
        <v>1867</v>
      </c>
      <c r="E321" s="9" t="s">
        <v>1874</v>
      </c>
      <c r="F321" s="9" t="s">
        <v>3</v>
      </c>
      <c r="H321" s="9" t="s">
        <v>1869</v>
      </c>
      <c r="I321" s="9" t="s">
        <v>1870</v>
      </c>
    </row>
    <row r="322" ht="15.75" customHeight="1">
      <c r="A322" s="9">
        <v>321.0</v>
      </c>
      <c r="B322" s="9" t="s">
        <v>1867</v>
      </c>
      <c r="E322" s="9" t="s">
        <v>1874</v>
      </c>
      <c r="F322" s="9" t="s">
        <v>4</v>
      </c>
      <c r="H322" s="9" t="s">
        <v>1869</v>
      </c>
      <c r="I322" s="9" t="s">
        <v>1870</v>
      </c>
    </row>
    <row r="323" ht="15.75" customHeight="1">
      <c r="A323" s="9">
        <v>322.0</v>
      </c>
      <c r="B323" s="9" t="s">
        <v>1867</v>
      </c>
      <c r="E323" s="9" t="s">
        <v>1874</v>
      </c>
      <c r="F323" s="9" t="s">
        <v>1873</v>
      </c>
      <c r="H323" s="9" t="s">
        <v>1869</v>
      </c>
      <c r="I323" s="9" t="s">
        <v>1870</v>
      </c>
    </row>
    <row r="324" ht="15.75" customHeight="1">
      <c r="A324" s="9">
        <v>323.0</v>
      </c>
      <c r="B324" s="9" t="s">
        <v>1867</v>
      </c>
      <c r="E324" s="9" t="s">
        <v>1874</v>
      </c>
      <c r="F324" s="9" t="s">
        <v>1873</v>
      </c>
      <c r="H324" s="9" t="s">
        <v>1869</v>
      </c>
      <c r="I324" s="9" t="s">
        <v>1870</v>
      </c>
    </row>
    <row r="325" ht="15.75" customHeight="1">
      <c r="A325" s="9">
        <v>324.0</v>
      </c>
      <c r="B325" s="9" t="s">
        <v>1867</v>
      </c>
      <c r="E325" s="9" t="s">
        <v>1875</v>
      </c>
      <c r="F325" s="9" t="s">
        <v>3</v>
      </c>
      <c r="H325" s="9" t="s">
        <v>1869</v>
      </c>
      <c r="I325" s="9" t="s">
        <v>1870</v>
      </c>
    </row>
    <row r="326" ht="15.75" customHeight="1">
      <c r="A326" s="9">
        <v>325.0</v>
      </c>
      <c r="B326" s="9" t="s">
        <v>1867</v>
      </c>
      <c r="E326" s="9" t="s">
        <v>1875</v>
      </c>
      <c r="F326" s="9" t="s">
        <v>3</v>
      </c>
      <c r="H326" s="9" t="s">
        <v>1869</v>
      </c>
      <c r="I326" s="9" t="s">
        <v>1870</v>
      </c>
    </row>
    <row r="327" ht="15.75" customHeight="1">
      <c r="A327" s="9">
        <v>326.0</v>
      </c>
      <c r="B327" s="9" t="s">
        <v>1867</v>
      </c>
      <c r="E327" s="9" t="s">
        <v>1875</v>
      </c>
      <c r="F327" s="9" t="s">
        <v>3</v>
      </c>
      <c r="H327" s="9" t="s">
        <v>1869</v>
      </c>
      <c r="I327" s="9" t="s">
        <v>1870</v>
      </c>
    </row>
    <row r="328" ht="15.75" customHeight="1">
      <c r="A328" s="9">
        <v>327.0</v>
      </c>
      <c r="B328" s="9" t="s">
        <v>1867</v>
      </c>
      <c r="E328" s="9" t="s">
        <v>1875</v>
      </c>
      <c r="F328" s="9" t="s">
        <v>3</v>
      </c>
      <c r="H328" s="9" t="s">
        <v>1869</v>
      </c>
      <c r="I328" s="9" t="s">
        <v>1870</v>
      </c>
    </row>
    <row r="329" ht="15.75" customHeight="1">
      <c r="A329" s="9">
        <v>328.0</v>
      </c>
      <c r="B329" s="9" t="s">
        <v>1867</v>
      </c>
      <c r="E329" s="9" t="s">
        <v>1875</v>
      </c>
      <c r="F329" s="9" t="s">
        <v>3</v>
      </c>
      <c r="H329" s="9" t="s">
        <v>1869</v>
      </c>
      <c r="I329" s="9" t="s">
        <v>1870</v>
      </c>
    </row>
    <row r="330" ht="15.75" customHeight="1">
      <c r="A330" s="9">
        <v>329.0</v>
      </c>
      <c r="B330" s="9" t="s">
        <v>1867</v>
      </c>
      <c r="E330" s="9" t="s">
        <v>1875</v>
      </c>
      <c r="F330" s="9" t="s">
        <v>3</v>
      </c>
      <c r="H330" s="9" t="s">
        <v>1869</v>
      </c>
      <c r="I330" s="9" t="s">
        <v>1870</v>
      </c>
    </row>
    <row r="331" ht="15.75" customHeight="1">
      <c r="A331" s="9">
        <v>330.0</v>
      </c>
      <c r="B331" s="9" t="s">
        <v>1867</v>
      </c>
      <c r="E331" s="9" t="s">
        <v>1875</v>
      </c>
      <c r="F331" s="9" t="s">
        <v>3</v>
      </c>
      <c r="H331" s="9" t="s">
        <v>1869</v>
      </c>
      <c r="I331" s="9" t="s">
        <v>1870</v>
      </c>
    </row>
    <row r="332" ht="15.75" customHeight="1">
      <c r="A332" s="9">
        <v>331.0</v>
      </c>
      <c r="B332" s="9" t="s">
        <v>1867</v>
      </c>
      <c r="E332" s="9" t="s">
        <v>1875</v>
      </c>
      <c r="F332" s="9" t="s">
        <v>3</v>
      </c>
      <c r="H332" s="9" t="s">
        <v>1869</v>
      </c>
      <c r="I332" s="9" t="s">
        <v>1870</v>
      </c>
    </row>
    <row r="333" ht="15.75" customHeight="1">
      <c r="A333" s="9">
        <v>332.0</v>
      </c>
      <c r="B333" s="9" t="s">
        <v>1867</v>
      </c>
      <c r="E333" s="9" t="s">
        <v>1875</v>
      </c>
      <c r="F333" s="9" t="s">
        <v>3</v>
      </c>
      <c r="H333" s="9" t="s">
        <v>1869</v>
      </c>
      <c r="I333" s="9" t="s">
        <v>1870</v>
      </c>
    </row>
    <row r="334" ht="15.75" customHeight="1">
      <c r="A334" s="9">
        <v>333.0</v>
      </c>
      <c r="B334" s="9" t="s">
        <v>1867</v>
      </c>
      <c r="E334" s="9" t="s">
        <v>1875</v>
      </c>
      <c r="F334" s="9" t="s">
        <v>3</v>
      </c>
      <c r="H334" s="9" t="s">
        <v>1869</v>
      </c>
      <c r="I334" s="9" t="s">
        <v>1870</v>
      </c>
    </row>
    <row r="335" ht="15.75" customHeight="1">
      <c r="A335" s="9">
        <v>334.0</v>
      </c>
      <c r="B335" s="9" t="s">
        <v>1867</v>
      </c>
      <c r="E335" s="9" t="s">
        <v>1875</v>
      </c>
      <c r="F335" s="9" t="s">
        <v>3</v>
      </c>
      <c r="H335" s="9" t="s">
        <v>1869</v>
      </c>
      <c r="I335" s="9" t="s">
        <v>1870</v>
      </c>
    </row>
    <row r="336" ht="15.75" customHeight="1">
      <c r="A336" s="9">
        <v>335.0</v>
      </c>
      <c r="B336" s="9" t="s">
        <v>1867</v>
      </c>
      <c r="E336" s="9" t="s">
        <v>1875</v>
      </c>
      <c r="F336" s="9" t="s">
        <v>3</v>
      </c>
      <c r="H336" s="9" t="s">
        <v>1869</v>
      </c>
      <c r="I336" s="9" t="s">
        <v>1870</v>
      </c>
    </row>
    <row r="337" ht="15.75" customHeight="1">
      <c r="A337" s="9">
        <v>336.0</v>
      </c>
      <c r="B337" s="9" t="s">
        <v>1867</v>
      </c>
      <c r="E337" s="9" t="s">
        <v>1875</v>
      </c>
      <c r="F337" s="9" t="s">
        <v>3</v>
      </c>
      <c r="H337" s="9" t="s">
        <v>1869</v>
      </c>
      <c r="I337" s="9" t="s">
        <v>1870</v>
      </c>
    </row>
    <row r="338" ht="15.75" customHeight="1">
      <c r="A338" s="9">
        <v>337.0</v>
      </c>
      <c r="B338" s="9" t="s">
        <v>1867</v>
      </c>
      <c r="E338" s="9" t="s">
        <v>1875</v>
      </c>
      <c r="F338" s="9" t="s">
        <v>3</v>
      </c>
      <c r="H338" s="9" t="s">
        <v>1869</v>
      </c>
      <c r="I338" s="9" t="s">
        <v>1870</v>
      </c>
    </row>
    <row r="339" ht="15.75" customHeight="1">
      <c r="A339" s="9">
        <v>338.0</v>
      </c>
      <c r="B339" s="9" t="s">
        <v>1867</v>
      </c>
      <c r="E339" s="9" t="s">
        <v>1875</v>
      </c>
      <c r="F339" s="9" t="s">
        <v>3</v>
      </c>
      <c r="H339" s="9" t="s">
        <v>1869</v>
      </c>
      <c r="I339" s="9" t="s">
        <v>1870</v>
      </c>
    </row>
    <row r="340" ht="15.75" customHeight="1">
      <c r="A340" s="9">
        <v>339.0</v>
      </c>
      <c r="B340" s="9" t="s">
        <v>1867</v>
      </c>
      <c r="E340" s="9" t="s">
        <v>1875</v>
      </c>
      <c r="F340" s="9" t="s">
        <v>3</v>
      </c>
      <c r="H340" s="9" t="s">
        <v>1869</v>
      </c>
      <c r="I340" s="9" t="s">
        <v>1870</v>
      </c>
    </row>
    <row r="341" ht="15.75" customHeight="1">
      <c r="A341" s="9">
        <v>340.0</v>
      </c>
      <c r="B341" s="9" t="s">
        <v>1867</v>
      </c>
      <c r="E341" s="9" t="s">
        <v>1875</v>
      </c>
      <c r="F341" s="9" t="s">
        <v>3</v>
      </c>
      <c r="H341" s="9" t="s">
        <v>1869</v>
      </c>
      <c r="I341" s="9" t="s">
        <v>1870</v>
      </c>
    </row>
    <row r="342" ht="15.75" customHeight="1">
      <c r="A342" s="9">
        <v>341.0</v>
      </c>
      <c r="B342" s="9" t="s">
        <v>1867</v>
      </c>
      <c r="E342" s="9" t="s">
        <v>1875</v>
      </c>
      <c r="F342" s="9" t="s">
        <v>3</v>
      </c>
      <c r="H342" s="9" t="s">
        <v>1869</v>
      </c>
      <c r="I342" s="9" t="s">
        <v>1870</v>
      </c>
    </row>
    <row r="343" ht="15.75" customHeight="1">
      <c r="A343" s="9">
        <v>342.0</v>
      </c>
      <c r="B343" s="9" t="s">
        <v>1867</v>
      </c>
      <c r="E343" s="9" t="s">
        <v>1875</v>
      </c>
      <c r="F343" s="9" t="s">
        <v>3</v>
      </c>
      <c r="H343" s="9" t="s">
        <v>1869</v>
      </c>
      <c r="I343" s="9" t="s">
        <v>1870</v>
      </c>
    </row>
    <row r="344" ht="15.75" customHeight="1">
      <c r="A344" s="9">
        <v>343.0</v>
      </c>
      <c r="B344" s="9" t="s">
        <v>1867</v>
      </c>
      <c r="E344" s="9" t="s">
        <v>1875</v>
      </c>
      <c r="F344" s="9" t="s">
        <v>3</v>
      </c>
      <c r="H344" s="9" t="s">
        <v>1869</v>
      </c>
      <c r="I344" s="9" t="s">
        <v>1870</v>
      </c>
    </row>
    <row r="345" ht="15.75" customHeight="1">
      <c r="A345" s="9">
        <v>344.0</v>
      </c>
      <c r="B345" s="9" t="s">
        <v>1867</v>
      </c>
      <c r="E345" s="9" t="s">
        <v>1875</v>
      </c>
      <c r="F345" s="9" t="s">
        <v>3</v>
      </c>
      <c r="H345" s="9" t="s">
        <v>1869</v>
      </c>
      <c r="I345" s="9" t="s">
        <v>1870</v>
      </c>
    </row>
    <row r="346" ht="15.75" customHeight="1">
      <c r="A346" s="9">
        <v>345.0</v>
      </c>
      <c r="B346" s="9" t="s">
        <v>1867</v>
      </c>
      <c r="E346" s="9" t="s">
        <v>1875</v>
      </c>
      <c r="F346" s="9" t="s">
        <v>3</v>
      </c>
      <c r="H346" s="9" t="s">
        <v>1869</v>
      </c>
      <c r="I346" s="9" t="s">
        <v>1870</v>
      </c>
    </row>
    <row r="347" ht="15.75" customHeight="1">
      <c r="A347" s="9">
        <v>346.0</v>
      </c>
      <c r="B347" s="9" t="s">
        <v>1867</v>
      </c>
      <c r="E347" s="9" t="s">
        <v>1875</v>
      </c>
      <c r="F347" s="9" t="s">
        <v>3</v>
      </c>
      <c r="H347" s="9" t="s">
        <v>1869</v>
      </c>
      <c r="I347" s="9" t="s">
        <v>1870</v>
      </c>
    </row>
    <row r="348" ht="15.75" customHeight="1">
      <c r="A348" s="9">
        <v>347.0</v>
      </c>
      <c r="B348" s="9" t="s">
        <v>1867</v>
      </c>
      <c r="E348" s="9" t="s">
        <v>1875</v>
      </c>
      <c r="F348" s="9" t="s">
        <v>3</v>
      </c>
      <c r="H348" s="9" t="s">
        <v>1869</v>
      </c>
      <c r="I348" s="9" t="s">
        <v>1870</v>
      </c>
    </row>
    <row r="349" ht="15.75" customHeight="1">
      <c r="A349" s="9">
        <v>348.0</v>
      </c>
      <c r="B349" s="9" t="s">
        <v>1867</v>
      </c>
      <c r="E349" s="9" t="s">
        <v>1875</v>
      </c>
      <c r="F349" s="9" t="s">
        <v>3</v>
      </c>
      <c r="H349" s="9" t="s">
        <v>1869</v>
      </c>
      <c r="I349" s="9" t="s">
        <v>1870</v>
      </c>
    </row>
    <row r="350" ht="15.75" customHeight="1">
      <c r="A350" s="9">
        <v>349.0</v>
      </c>
      <c r="B350" s="9" t="s">
        <v>1867</v>
      </c>
      <c r="E350" s="9" t="s">
        <v>1875</v>
      </c>
      <c r="F350" s="9" t="s">
        <v>3</v>
      </c>
      <c r="H350" s="9" t="s">
        <v>1869</v>
      </c>
      <c r="I350" s="9" t="s">
        <v>1870</v>
      </c>
    </row>
    <row r="351" ht="15.75" customHeight="1">
      <c r="A351" s="9">
        <v>350.0</v>
      </c>
      <c r="B351" s="9" t="s">
        <v>1867</v>
      </c>
      <c r="E351" s="9" t="s">
        <v>1875</v>
      </c>
      <c r="F351" s="9" t="s">
        <v>3</v>
      </c>
      <c r="H351" s="9" t="s">
        <v>1869</v>
      </c>
      <c r="I351" s="9" t="s">
        <v>1870</v>
      </c>
    </row>
    <row r="352" ht="15.75" customHeight="1">
      <c r="A352" s="9">
        <v>351.0</v>
      </c>
      <c r="B352" s="9" t="s">
        <v>1867</v>
      </c>
      <c r="E352" s="9" t="s">
        <v>1875</v>
      </c>
      <c r="F352" s="9" t="s">
        <v>3</v>
      </c>
      <c r="H352" s="9" t="s">
        <v>1869</v>
      </c>
      <c r="I352" s="9" t="s">
        <v>1870</v>
      </c>
    </row>
    <row r="353" ht="15.75" customHeight="1">
      <c r="A353" s="9">
        <v>352.0</v>
      </c>
      <c r="B353" s="9" t="s">
        <v>1867</v>
      </c>
      <c r="E353" s="9" t="s">
        <v>1875</v>
      </c>
      <c r="F353" s="9" t="s">
        <v>3</v>
      </c>
      <c r="H353" s="9" t="s">
        <v>1869</v>
      </c>
      <c r="I353" s="9" t="s">
        <v>1870</v>
      </c>
    </row>
    <row r="354" ht="15.75" customHeight="1">
      <c r="A354" s="9">
        <v>353.0</v>
      </c>
      <c r="B354" s="9" t="s">
        <v>1867</v>
      </c>
      <c r="E354" s="9" t="s">
        <v>1875</v>
      </c>
      <c r="F354" s="9" t="s">
        <v>3</v>
      </c>
      <c r="H354" s="9" t="s">
        <v>1869</v>
      </c>
      <c r="I354" s="9" t="s">
        <v>1870</v>
      </c>
    </row>
    <row r="355" ht="15.75" customHeight="1">
      <c r="A355" s="9">
        <v>354.0</v>
      </c>
      <c r="B355" s="9" t="s">
        <v>1867</v>
      </c>
      <c r="E355" s="9" t="s">
        <v>1875</v>
      </c>
      <c r="F355" s="9" t="s">
        <v>3</v>
      </c>
      <c r="H355" s="9" t="s">
        <v>1869</v>
      </c>
      <c r="I355" s="9" t="s">
        <v>1870</v>
      </c>
    </row>
    <row r="356" ht="15.75" customHeight="1">
      <c r="A356" s="9">
        <v>355.0</v>
      </c>
      <c r="B356" s="9" t="s">
        <v>1867</v>
      </c>
      <c r="E356" s="9" t="s">
        <v>1875</v>
      </c>
      <c r="F356" s="9" t="s">
        <v>3</v>
      </c>
      <c r="H356" s="9" t="s">
        <v>1869</v>
      </c>
      <c r="I356" s="9" t="s">
        <v>1870</v>
      </c>
    </row>
    <row r="357" ht="15.75" customHeight="1">
      <c r="A357" s="9">
        <v>356.0</v>
      </c>
      <c r="B357" s="9" t="s">
        <v>1867</v>
      </c>
      <c r="E357" s="9" t="s">
        <v>1875</v>
      </c>
      <c r="F357" s="9" t="s">
        <v>3</v>
      </c>
      <c r="H357" s="9" t="s">
        <v>1869</v>
      </c>
      <c r="I357" s="9" t="s">
        <v>1870</v>
      </c>
    </row>
    <row r="358" ht="15.75" customHeight="1">
      <c r="A358" s="9">
        <v>357.0</v>
      </c>
      <c r="B358" s="9" t="s">
        <v>1867</v>
      </c>
      <c r="E358" s="9" t="s">
        <v>1876</v>
      </c>
      <c r="F358" s="9" t="s">
        <v>3</v>
      </c>
      <c r="H358" s="9" t="s">
        <v>1869</v>
      </c>
      <c r="I358" s="9" t="s">
        <v>1870</v>
      </c>
    </row>
    <row r="359" ht="15.75" customHeight="1">
      <c r="A359" s="9">
        <v>358.0</v>
      </c>
      <c r="B359" s="9" t="s">
        <v>1867</v>
      </c>
      <c r="E359" s="9" t="s">
        <v>1876</v>
      </c>
      <c r="F359" s="9" t="s">
        <v>3</v>
      </c>
      <c r="H359" s="9" t="s">
        <v>1869</v>
      </c>
      <c r="I359" s="9" t="s">
        <v>1870</v>
      </c>
    </row>
    <row r="360" ht="15.75" customHeight="1">
      <c r="A360" s="9">
        <v>359.0</v>
      </c>
      <c r="B360" s="9" t="s">
        <v>1867</v>
      </c>
      <c r="E360" s="9" t="s">
        <v>1876</v>
      </c>
      <c r="F360" s="9" t="s">
        <v>3</v>
      </c>
      <c r="H360" s="9" t="s">
        <v>1869</v>
      </c>
      <c r="I360" s="9" t="s">
        <v>1870</v>
      </c>
    </row>
    <row r="361" ht="15.75" customHeight="1">
      <c r="A361" s="9">
        <v>360.0</v>
      </c>
      <c r="B361" s="9" t="s">
        <v>1867</v>
      </c>
      <c r="E361" s="9" t="s">
        <v>1876</v>
      </c>
      <c r="F361" s="9" t="s">
        <v>3</v>
      </c>
      <c r="H361" s="9" t="s">
        <v>1869</v>
      </c>
      <c r="I361" s="9" t="s">
        <v>1870</v>
      </c>
    </row>
    <row r="362" ht="15.75" customHeight="1">
      <c r="A362" s="9">
        <v>361.0</v>
      </c>
      <c r="B362" s="9" t="s">
        <v>1867</v>
      </c>
      <c r="E362" s="9" t="s">
        <v>1876</v>
      </c>
      <c r="F362" s="9" t="s">
        <v>3</v>
      </c>
      <c r="H362" s="9" t="s">
        <v>1869</v>
      </c>
      <c r="I362" s="9" t="s">
        <v>1870</v>
      </c>
    </row>
    <row r="363" ht="15.75" customHeight="1">
      <c r="A363" s="9">
        <v>362.0</v>
      </c>
      <c r="B363" s="9" t="s">
        <v>1867</v>
      </c>
      <c r="E363" s="9" t="s">
        <v>1876</v>
      </c>
      <c r="F363" s="9" t="s">
        <v>3</v>
      </c>
      <c r="H363" s="9" t="s">
        <v>1869</v>
      </c>
      <c r="I363" s="9" t="s">
        <v>1870</v>
      </c>
    </row>
    <row r="364" ht="15.75" customHeight="1">
      <c r="A364" s="9">
        <v>363.0</v>
      </c>
      <c r="B364" s="9" t="s">
        <v>1867</v>
      </c>
      <c r="E364" s="9" t="s">
        <v>1876</v>
      </c>
      <c r="F364" s="9" t="s">
        <v>3</v>
      </c>
      <c r="H364" s="9" t="s">
        <v>1869</v>
      </c>
      <c r="I364" s="9" t="s">
        <v>1870</v>
      </c>
    </row>
    <row r="365" ht="15.75" customHeight="1">
      <c r="A365" s="9">
        <v>364.0</v>
      </c>
      <c r="B365" s="9" t="s">
        <v>1867</v>
      </c>
      <c r="E365" s="9" t="s">
        <v>1876</v>
      </c>
      <c r="F365" s="9" t="s">
        <v>3</v>
      </c>
      <c r="H365" s="9" t="s">
        <v>1869</v>
      </c>
      <c r="I365" s="9" t="s">
        <v>1870</v>
      </c>
    </row>
    <row r="366" ht="15.75" customHeight="1">
      <c r="A366" s="9">
        <v>365.0</v>
      </c>
      <c r="B366" s="9" t="s">
        <v>1867</v>
      </c>
      <c r="E366" s="9" t="s">
        <v>1876</v>
      </c>
      <c r="F366" s="9" t="s">
        <v>3</v>
      </c>
      <c r="H366" s="9" t="s">
        <v>1869</v>
      </c>
      <c r="I366" s="9" t="s">
        <v>1870</v>
      </c>
    </row>
    <row r="367" ht="15.75" customHeight="1">
      <c r="A367" s="9">
        <v>366.0</v>
      </c>
      <c r="B367" s="9" t="s">
        <v>1867</v>
      </c>
      <c r="E367" s="9" t="s">
        <v>1876</v>
      </c>
      <c r="F367" s="9" t="s">
        <v>3</v>
      </c>
      <c r="H367" s="9" t="s">
        <v>1869</v>
      </c>
      <c r="I367" s="9" t="s">
        <v>1870</v>
      </c>
    </row>
    <row r="368" ht="15.75" customHeight="1">
      <c r="A368" s="9">
        <v>367.0</v>
      </c>
      <c r="B368" s="9" t="s">
        <v>1867</v>
      </c>
      <c r="E368" s="9" t="s">
        <v>1876</v>
      </c>
      <c r="F368" s="9" t="s">
        <v>3</v>
      </c>
      <c r="H368" s="9" t="s">
        <v>1869</v>
      </c>
      <c r="I368" s="9" t="s">
        <v>1870</v>
      </c>
    </row>
    <row r="369" ht="15.75" customHeight="1">
      <c r="A369" s="9">
        <v>368.0</v>
      </c>
      <c r="B369" s="9" t="s">
        <v>1867</v>
      </c>
      <c r="E369" s="9" t="s">
        <v>1876</v>
      </c>
      <c r="F369" s="9" t="s">
        <v>3</v>
      </c>
      <c r="H369" s="9" t="s">
        <v>1869</v>
      </c>
      <c r="I369" s="9" t="s">
        <v>1870</v>
      </c>
    </row>
    <row r="370" ht="15.75" customHeight="1">
      <c r="A370" s="9">
        <v>369.0</v>
      </c>
      <c r="B370" s="9" t="s">
        <v>1867</v>
      </c>
      <c r="E370" s="9" t="s">
        <v>1876</v>
      </c>
      <c r="F370" s="9" t="s">
        <v>3</v>
      </c>
      <c r="H370" s="9" t="s">
        <v>1869</v>
      </c>
      <c r="I370" s="9" t="s">
        <v>1870</v>
      </c>
    </row>
    <row r="371" ht="15.75" customHeight="1">
      <c r="A371" s="9">
        <v>370.0</v>
      </c>
      <c r="B371" s="9" t="s">
        <v>1867</v>
      </c>
      <c r="E371" s="9" t="s">
        <v>1876</v>
      </c>
      <c r="F371" s="9" t="s">
        <v>3</v>
      </c>
      <c r="H371" s="9" t="s">
        <v>1869</v>
      </c>
      <c r="I371" s="9" t="s">
        <v>1870</v>
      </c>
    </row>
    <row r="372" ht="15.75" customHeight="1">
      <c r="A372" s="9">
        <v>371.0</v>
      </c>
      <c r="B372" s="9" t="s">
        <v>1867</v>
      </c>
      <c r="E372" s="9" t="s">
        <v>1876</v>
      </c>
      <c r="F372" s="9" t="s">
        <v>3</v>
      </c>
      <c r="H372" s="9" t="s">
        <v>1869</v>
      </c>
      <c r="I372" s="9" t="s">
        <v>1870</v>
      </c>
    </row>
    <row r="373" ht="15.75" customHeight="1">
      <c r="A373" s="9">
        <v>372.0</v>
      </c>
      <c r="B373" s="9" t="s">
        <v>1867</v>
      </c>
      <c r="E373" s="9" t="s">
        <v>1876</v>
      </c>
      <c r="F373" s="9" t="s">
        <v>3</v>
      </c>
      <c r="H373" s="9" t="s">
        <v>1869</v>
      </c>
      <c r="I373" s="9" t="s">
        <v>1870</v>
      </c>
    </row>
    <row r="374" ht="15.75" customHeight="1">
      <c r="A374" s="9">
        <v>373.0</v>
      </c>
      <c r="B374" s="9" t="s">
        <v>1867</v>
      </c>
      <c r="E374" s="9" t="s">
        <v>1876</v>
      </c>
      <c r="F374" s="9" t="s">
        <v>3</v>
      </c>
      <c r="H374" s="9" t="s">
        <v>1869</v>
      </c>
      <c r="I374" s="9" t="s">
        <v>1870</v>
      </c>
    </row>
    <row r="375" ht="15.75" customHeight="1">
      <c r="A375" s="9">
        <v>374.0</v>
      </c>
      <c r="B375" s="9" t="s">
        <v>1867</v>
      </c>
      <c r="E375" s="9" t="s">
        <v>1876</v>
      </c>
      <c r="F375" s="9" t="s">
        <v>3</v>
      </c>
      <c r="H375" s="9" t="s">
        <v>1869</v>
      </c>
      <c r="I375" s="9" t="s">
        <v>1870</v>
      </c>
    </row>
    <row r="376" ht="15.75" customHeight="1">
      <c r="A376" s="9">
        <v>375.0</v>
      </c>
      <c r="B376" s="9" t="s">
        <v>1867</v>
      </c>
      <c r="E376" s="9" t="s">
        <v>1876</v>
      </c>
      <c r="F376" s="9" t="s">
        <v>3</v>
      </c>
      <c r="H376" s="9" t="s">
        <v>1869</v>
      </c>
      <c r="I376" s="9" t="s">
        <v>1870</v>
      </c>
    </row>
    <row r="377" ht="15.75" customHeight="1">
      <c r="A377" s="9">
        <v>376.0</v>
      </c>
      <c r="B377" s="9" t="s">
        <v>1867</v>
      </c>
      <c r="E377" s="9" t="s">
        <v>1876</v>
      </c>
      <c r="F377" s="9" t="s">
        <v>3</v>
      </c>
      <c r="H377" s="9" t="s">
        <v>1869</v>
      </c>
      <c r="I377" s="9" t="s">
        <v>1870</v>
      </c>
    </row>
    <row r="378" ht="15.75" customHeight="1">
      <c r="A378" s="9">
        <v>377.0</v>
      </c>
      <c r="B378" s="9" t="s">
        <v>1867</v>
      </c>
      <c r="E378" s="9" t="s">
        <v>1876</v>
      </c>
      <c r="F378" s="9" t="s">
        <v>3</v>
      </c>
      <c r="H378" s="9" t="s">
        <v>1869</v>
      </c>
      <c r="I378" s="9" t="s">
        <v>1870</v>
      </c>
    </row>
    <row r="379" ht="15.75" customHeight="1">
      <c r="A379" s="9">
        <v>378.0</v>
      </c>
      <c r="B379" s="9" t="s">
        <v>1867</v>
      </c>
      <c r="E379" s="9" t="s">
        <v>1876</v>
      </c>
      <c r="F379" s="9" t="s">
        <v>3</v>
      </c>
      <c r="H379" s="9" t="s">
        <v>1869</v>
      </c>
      <c r="I379" s="9" t="s">
        <v>1870</v>
      </c>
    </row>
    <row r="380" ht="15.75" customHeight="1">
      <c r="A380" s="9">
        <v>379.0</v>
      </c>
      <c r="B380" s="9" t="s">
        <v>1867</v>
      </c>
      <c r="E380" s="9" t="s">
        <v>1876</v>
      </c>
      <c r="F380" s="9" t="s">
        <v>3</v>
      </c>
      <c r="H380" s="9" t="s">
        <v>1869</v>
      </c>
      <c r="I380" s="9" t="s">
        <v>1870</v>
      </c>
    </row>
    <row r="381" ht="15.75" customHeight="1">
      <c r="A381" s="9">
        <v>380.0</v>
      </c>
      <c r="B381" s="9" t="s">
        <v>1867</v>
      </c>
      <c r="E381" s="9" t="s">
        <v>1876</v>
      </c>
      <c r="F381" s="9" t="s">
        <v>4</v>
      </c>
      <c r="H381" s="9" t="s">
        <v>1869</v>
      </c>
      <c r="I381" s="9" t="s">
        <v>1870</v>
      </c>
    </row>
    <row r="382" ht="15.75" customHeight="1">
      <c r="A382" s="9">
        <v>381.0</v>
      </c>
      <c r="B382" s="9" t="s">
        <v>1867</v>
      </c>
      <c r="E382" s="9" t="s">
        <v>1876</v>
      </c>
      <c r="F382" s="9" t="s">
        <v>4</v>
      </c>
      <c r="H382" s="9" t="s">
        <v>1869</v>
      </c>
      <c r="I382" s="9" t="s">
        <v>1870</v>
      </c>
    </row>
    <row r="383" ht="15.75" customHeight="1">
      <c r="A383" s="9">
        <v>382.0</v>
      </c>
      <c r="B383" s="9" t="s">
        <v>1867</v>
      </c>
      <c r="E383" s="9" t="s">
        <v>1876</v>
      </c>
      <c r="F383" s="9" t="s">
        <v>4</v>
      </c>
      <c r="H383" s="9" t="s">
        <v>1869</v>
      </c>
      <c r="I383" s="9" t="s">
        <v>1870</v>
      </c>
    </row>
    <row r="384" ht="15.75" customHeight="1">
      <c r="A384" s="9">
        <v>383.0</v>
      </c>
      <c r="B384" s="9" t="s">
        <v>1867</v>
      </c>
      <c r="E384" s="9" t="s">
        <v>1876</v>
      </c>
      <c r="F384" s="9" t="s">
        <v>4</v>
      </c>
      <c r="H384" s="9" t="s">
        <v>1869</v>
      </c>
      <c r="I384" s="9" t="s">
        <v>1870</v>
      </c>
    </row>
    <row r="385" ht="15.75" customHeight="1">
      <c r="A385" s="9">
        <v>384.0</v>
      </c>
      <c r="B385" s="9" t="s">
        <v>1867</v>
      </c>
      <c r="E385" s="9" t="s">
        <v>1877</v>
      </c>
      <c r="F385" s="9" t="s">
        <v>3</v>
      </c>
      <c r="H385" s="9" t="s">
        <v>1869</v>
      </c>
      <c r="I385" s="9" t="s">
        <v>1870</v>
      </c>
    </row>
    <row r="386" ht="15.75" customHeight="1">
      <c r="A386" s="9">
        <v>385.0</v>
      </c>
      <c r="B386" s="9" t="s">
        <v>1867</v>
      </c>
      <c r="E386" s="9" t="s">
        <v>1877</v>
      </c>
      <c r="F386" s="9" t="s">
        <v>3</v>
      </c>
      <c r="H386" s="9" t="s">
        <v>1869</v>
      </c>
      <c r="I386" s="9" t="s">
        <v>1870</v>
      </c>
    </row>
    <row r="387" ht="15.75" customHeight="1">
      <c r="A387" s="9">
        <v>386.0</v>
      </c>
      <c r="B387" s="9" t="s">
        <v>1867</v>
      </c>
      <c r="E387" s="9" t="s">
        <v>1877</v>
      </c>
      <c r="F387" s="9" t="s">
        <v>3</v>
      </c>
      <c r="H387" s="9" t="s">
        <v>1869</v>
      </c>
      <c r="I387" s="9" t="s">
        <v>1870</v>
      </c>
    </row>
    <row r="388" ht="15.75" customHeight="1">
      <c r="A388" s="9">
        <v>387.0</v>
      </c>
      <c r="B388" s="9" t="s">
        <v>1867</v>
      </c>
      <c r="E388" s="9" t="s">
        <v>1877</v>
      </c>
      <c r="F388" s="9" t="s">
        <v>3</v>
      </c>
      <c r="H388" s="9" t="s">
        <v>1869</v>
      </c>
      <c r="I388" s="9" t="s">
        <v>1870</v>
      </c>
    </row>
    <row r="389" ht="15.75" customHeight="1">
      <c r="A389" s="9">
        <v>388.0</v>
      </c>
      <c r="B389" s="9" t="s">
        <v>1867</v>
      </c>
      <c r="E389" s="9" t="s">
        <v>1877</v>
      </c>
      <c r="F389" s="9" t="s">
        <v>3</v>
      </c>
      <c r="H389" s="9" t="s">
        <v>1869</v>
      </c>
      <c r="I389" s="9" t="s">
        <v>1870</v>
      </c>
    </row>
    <row r="390" ht="15.75" customHeight="1">
      <c r="A390" s="9">
        <v>389.0</v>
      </c>
      <c r="B390" s="9" t="s">
        <v>1867</v>
      </c>
      <c r="E390" s="9" t="s">
        <v>1877</v>
      </c>
      <c r="F390" s="9" t="s">
        <v>3</v>
      </c>
      <c r="H390" s="9" t="s">
        <v>1869</v>
      </c>
      <c r="I390" s="9" t="s">
        <v>1870</v>
      </c>
    </row>
    <row r="391" ht="15.75" customHeight="1">
      <c r="A391" s="9">
        <v>390.0</v>
      </c>
      <c r="B391" s="9" t="s">
        <v>1867</v>
      </c>
      <c r="E391" s="9" t="s">
        <v>1877</v>
      </c>
      <c r="F391" s="9" t="s">
        <v>3</v>
      </c>
      <c r="H391" s="9" t="s">
        <v>1869</v>
      </c>
      <c r="I391" s="9" t="s">
        <v>1870</v>
      </c>
    </row>
    <row r="392" ht="15.75" customHeight="1">
      <c r="A392" s="9">
        <v>391.0</v>
      </c>
      <c r="B392" s="9" t="s">
        <v>1867</v>
      </c>
      <c r="E392" s="9" t="s">
        <v>1877</v>
      </c>
      <c r="F392" s="9" t="s">
        <v>3</v>
      </c>
      <c r="H392" s="9" t="s">
        <v>1869</v>
      </c>
      <c r="I392" s="9" t="s">
        <v>1870</v>
      </c>
    </row>
    <row r="393" ht="15.75" customHeight="1">
      <c r="A393" s="9">
        <v>392.0</v>
      </c>
      <c r="B393" s="9" t="s">
        <v>1867</v>
      </c>
      <c r="E393" s="9" t="s">
        <v>1877</v>
      </c>
      <c r="F393" s="9" t="s">
        <v>3</v>
      </c>
      <c r="H393" s="9" t="s">
        <v>1869</v>
      </c>
      <c r="I393" s="9" t="s">
        <v>1870</v>
      </c>
    </row>
    <row r="394" ht="15.75" customHeight="1">
      <c r="A394" s="9">
        <v>393.0</v>
      </c>
      <c r="B394" s="9" t="s">
        <v>1867</v>
      </c>
      <c r="E394" s="9" t="s">
        <v>1877</v>
      </c>
      <c r="F394" s="9" t="s">
        <v>3</v>
      </c>
      <c r="H394" s="9" t="s">
        <v>1869</v>
      </c>
      <c r="I394" s="9" t="s">
        <v>1870</v>
      </c>
    </row>
    <row r="395" ht="15.75" customHeight="1">
      <c r="A395" s="9">
        <v>394.0</v>
      </c>
      <c r="B395" s="9" t="s">
        <v>1867</v>
      </c>
      <c r="E395" s="9" t="s">
        <v>1877</v>
      </c>
      <c r="F395" s="9" t="s">
        <v>3</v>
      </c>
      <c r="H395" s="9" t="s">
        <v>1869</v>
      </c>
      <c r="I395" s="9" t="s">
        <v>1870</v>
      </c>
    </row>
    <row r="396" ht="15.75" customHeight="1">
      <c r="A396" s="9">
        <v>395.0</v>
      </c>
      <c r="B396" s="9" t="s">
        <v>1867</v>
      </c>
      <c r="E396" s="9" t="s">
        <v>1877</v>
      </c>
      <c r="F396" s="9" t="s">
        <v>3</v>
      </c>
      <c r="H396" s="9" t="s">
        <v>1869</v>
      </c>
      <c r="I396" s="9" t="s">
        <v>1870</v>
      </c>
    </row>
    <row r="397" ht="15.75" customHeight="1">
      <c r="A397" s="9">
        <v>396.0</v>
      </c>
      <c r="B397" s="9" t="s">
        <v>1867</v>
      </c>
      <c r="E397" s="9" t="s">
        <v>1877</v>
      </c>
      <c r="F397" s="9" t="s">
        <v>3</v>
      </c>
      <c r="H397" s="9" t="s">
        <v>1869</v>
      </c>
      <c r="I397" s="9" t="s">
        <v>1870</v>
      </c>
    </row>
    <row r="398" ht="15.75" customHeight="1">
      <c r="A398" s="9">
        <v>397.0</v>
      </c>
      <c r="B398" s="9" t="s">
        <v>1867</v>
      </c>
      <c r="E398" s="9" t="s">
        <v>1877</v>
      </c>
      <c r="F398" s="9" t="s">
        <v>3</v>
      </c>
      <c r="H398" s="9" t="s">
        <v>1869</v>
      </c>
      <c r="I398" s="9" t="s">
        <v>1870</v>
      </c>
    </row>
    <row r="399" ht="15.75" customHeight="1">
      <c r="A399" s="9">
        <v>398.0</v>
      </c>
      <c r="B399" s="9" t="s">
        <v>1867</v>
      </c>
      <c r="E399" s="9" t="s">
        <v>1877</v>
      </c>
      <c r="F399" s="9" t="s">
        <v>3</v>
      </c>
      <c r="H399" s="9" t="s">
        <v>1869</v>
      </c>
      <c r="I399" s="9" t="s">
        <v>1870</v>
      </c>
    </row>
    <row r="400" ht="15.75" customHeight="1">
      <c r="A400" s="9">
        <v>399.0</v>
      </c>
      <c r="B400" s="9" t="s">
        <v>1867</v>
      </c>
      <c r="E400" s="9" t="s">
        <v>1877</v>
      </c>
      <c r="F400" s="9" t="s">
        <v>3</v>
      </c>
      <c r="H400" s="9" t="s">
        <v>1869</v>
      </c>
      <c r="I400" s="9" t="s">
        <v>1870</v>
      </c>
    </row>
    <row r="401" ht="15.75" customHeight="1">
      <c r="A401" s="9">
        <v>400.0</v>
      </c>
      <c r="B401" s="9" t="s">
        <v>1867</v>
      </c>
      <c r="E401" s="9" t="s">
        <v>1877</v>
      </c>
      <c r="F401" s="9" t="s">
        <v>3</v>
      </c>
      <c r="H401" s="9" t="s">
        <v>1869</v>
      </c>
      <c r="I401" s="9" t="s">
        <v>1870</v>
      </c>
    </row>
    <row r="402" ht="15.75" customHeight="1">
      <c r="A402" s="9">
        <v>401.0</v>
      </c>
      <c r="B402" s="9" t="s">
        <v>1867</v>
      </c>
      <c r="E402" s="9" t="s">
        <v>1877</v>
      </c>
      <c r="F402" s="9" t="s">
        <v>3</v>
      </c>
      <c r="H402" s="9" t="s">
        <v>1869</v>
      </c>
      <c r="I402" s="9" t="s">
        <v>1870</v>
      </c>
    </row>
    <row r="403" ht="15.75" customHeight="1">
      <c r="A403" s="9">
        <v>402.0</v>
      </c>
      <c r="B403" s="9" t="s">
        <v>1867</v>
      </c>
      <c r="E403" s="9" t="s">
        <v>1877</v>
      </c>
      <c r="F403" s="9" t="s">
        <v>3</v>
      </c>
      <c r="H403" s="9" t="s">
        <v>1869</v>
      </c>
      <c r="I403" s="9" t="s">
        <v>1870</v>
      </c>
    </row>
    <row r="404" ht="15.75" customHeight="1">
      <c r="A404" s="9">
        <v>403.0</v>
      </c>
      <c r="B404" s="9" t="s">
        <v>1867</v>
      </c>
      <c r="E404" s="9" t="s">
        <v>1877</v>
      </c>
      <c r="F404" s="9" t="s">
        <v>3</v>
      </c>
      <c r="H404" s="9" t="s">
        <v>1869</v>
      </c>
      <c r="I404" s="9" t="s">
        <v>1870</v>
      </c>
    </row>
    <row r="405" ht="15.75" customHeight="1">
      <c r="A405" s="9">
        <v>404.0</v>
      </c>
      <c r="B405" s="9" t="s">
        <v>1867</v>
      </c>
      <c r="E405" s="9" t="s">
        <v>1877</v>
      </c>
      <c r="F405" s="9" t="s">
        <v>3</v>
      </c>
      <c r="H405" s="9" t="s">
        <v>1869</v>
      </c>
      <c r="I405" s="9" t="s">
        <v>1870</v>
      </c>
    </row>
    <row r="406" ht="15.75" customHeight="1">
      <c r="A406" s="9">
        <v>405.0</v>
      </c>
      <c r="B406" s="9" t="s">
        <v>1867</v>
      </c>
      <c r="E406" s="9" t="s">
        <v>1877</v>
      </c>
      <c r="F406" s="9" t="s">
        <v>3</v>
      </c>
      <c r="H406" s="9" t="s">
        <v>1869</v>
      </c>
      <c r="I406" s="9" t="s">
        <v>1870</v>
      </c>
    </row>
    <row r="407" ht="15.75" customHeight="1">
      <c r="A407" s="9">
        <v>406.0</v>
      </c>
      <c r="B407" s="9" t="s">
        <v>1867</v>
      </c>
      <c r="E407" s="9" t="s">
        <v>1877</v>
      </c>
      <c r="F407" s="9" t="s">
        <v>3</v>
      </c>
      <c r="H407" s="9" t="s">
        <v>1869</v>
      </c>
      <c r="I407" s="9" t="s">
        <v>1870</v>
      </c>
    </row>
    <row r="408" ht="15.75" customHeight="1">
      <c r="A408" s="9">
        <v>407.0</v>
      </c>
      <c r="B408" s="9" t="s">
        <v>1867</v>
      </c>
      <c r="E408" s="9" t="s">
        <v>1877</v>
      </c>
      <c r="F408" s="9" t="s">
        <v>3</v>
      </c>
      <c r="H408" s="9" t="s">
        <v>1869</v>
      </c>
      <c r="I408" s="9" t="s">
        <v>1870</v>
      </c>
    </row>
    <row r="409" ht="15.75" customHeight="1">
      <c r="A409" s="9">
        <v>408.0</v>
      </c>
      <c r="B409" s="9" t="s">
        <v>1867</v>
      </c>
      <c r="E409" s="9" t="s">
        <v>1877</v>
      </c>
      <c r="F409" s="9" t="s">
        <v>3</v>
      </c>
      <c r="H409" s="9" t="s">
        <v>1869</v>
      </c>
      <c r="I409" s="9" t="s">
        <v>1870</v>
      </c>
    </row>
    <row r="410" ht="15.75" customHeight="1">
      <c r="A410" s="9">
        <v>409.0</v>
      </c>
      <c r="B410" s="9" t="s">
        <v>1867</v>
      </c>
      <c r="E410" s="9" t="s">
        <v>1877</v>
      </c>
      <c r="F410" s="9" t="s">
        <v>3</v>
      </c>
      <c r="H410" s="9" t="s">
        <v>1869</v>
      </c>
      <c r="I410" s="9" t="s">
        <v>1870</v>
      </c>
    </row>
    <row r="411" ht="15.75" customHeight="1">
      <c r="A411" s="9">
        <v>410.0</v>
      </c>
      <c r="B411" s="9" t="s">
        <v>1867</v>
      </c>
      <c r="E411" s="9" t="s">
        <v>1877</v>
      </c>
      <c r="F411" s="9" t="s">
        <v>3</v>
      </c>
      <c r="H411" s="9" t="s">
        <v>1869</v>
      </c>
      <c r="I411" s="9" t="s">
        <v>1870</v>
      </c>
    </row>
    <row r="412" ht="15.75" customHeight="1">
      <c r="A412" s="9">
        <v>411.0</v>
      </c>
      <c r="B412" s="9" t="s">
        <v>1867</v>
      </c>
      <c r="E412" s="9" t="s">
        <v>1877</v>
      </c>
      <c r="F412" s="9" t="s">
        <v>3</v>
      </c>
      <c r="H412" s="9" t="s">
        <v>1869</v>
      </c>
      <c r="I412" s="9" t="s">
        <v>1870</v>
      </c>
    </row>
    <row r="413" ht="15.75" customHeight="1">
      <c r="A413" s="9">
        <v>412.0</v>
      </c>
      <c r="B413" s="9" t="s">
        <v>1867</v>
      </c>
      <c r="E413" s="9" t="s">
        <v>1877</v>
      </c>
      <c r="F413" s="9" t="s">
        <v>3</v>
      </c>
      <c r="H413" s="9" t="s">
        <v>1869</v>
      </c>
      <c r="I413" s="9" t="s">
        <v>1870</v>
      </c>
    </row>
    <row r="414" ht="15.75" customHeight="1">
      <c r="A414" s="9">
        <v>413.0</v>
      </c>
      <c r="B414" s="9" t="s">
        <v>1867</v>
      </c>
      <c r="E414" s="9" t="s">
        <v>1877</v>
      </c>
      <c r="F414" s="9" t="s">
        <v>3</v>
      </c>
      <c r="H414" s="9" t="s">
        <v>1869</v>
      </c>
      <c r="I414" s="9" t="s">
        <v>1870</v>
      </c>
    </row>
    <row r="415" ht="15.75" customHeight="1">
      <c r="A415" s="9">
        <v>414.0</v>
      </c>
      <c r="B415" s="9" t="s">
        <v>1867</v>
      </c>
      <c r="E415" s="9" t="s">
        <v>1877</v>
      </c>
      <c r="F415" s="9" t="s">
        <v>3</v>
      </c>
      <c r="H415" s="9" t="s">
        <v>1869</v>
      </c>
      <c r="I415" s="9" t="s">
        <v>1870</v>
      </c>
    </row>
    <row r="416" ht="15.75" customHeight="1">
      <c r="A416" s="9">
        <v>415.0</v>
      </c>
      <c r="B416" s="9" t="s">
        <v>1867</v>
      </c>
      <c r="E416" s="9" t="s">
        <v>1877</v>
      </c>
      <c r="F416" s="9" t="s">
        <v>3</v>
      </c>
      <c r="H416" s="9" t="s">
        <v>1869</v>
      </c>
      <c r="I416" s="9" t="s">
        <v>1870</v>
      </c>
    </row>
    <row r="417" ht="15.75" customHeight="1">
      <c r="A417" s="9">
        <v>416.0</v>
      </c>
      <c r="B417" s="9" t="s">
        <v>1867</v>
      </c>
      <c r="E417" s="9" t="s">
        <v>1877</v>
      </c>
      <c r="F417" s="9" t="s">
        <v>3</v>
      </c>
      <c r="H417" s="9" t="s">
        <v>1869</v>
      </c>
      <c r="I417" s="9" t="s">
        <v>1870</v>
      </c>
    </row>
    <row r="418" ht="15.75" customHeight="1">
      <c r="A418" s="9">
        <v>417.0</v>
      </c>
      <c r="B418" s="9" t="s">
        <v>1867</v>
      </c>
      <c r="E418" s="9" t="s">
        <v>1877</v>
      </c>
      <c r="F418" s="9" t="s">
        <v>3</v>
      </c>
      <c r="H418" s="9" t="s">
        <v>1869</v>
      </c>
      <c r="I418" s="9" t="s">
        <v>1870</v>
      </c>
    </row>
    <row r="419" ht="15.75" customHeight="1">
      <c r="A419" s="9">
        <v>418.0</v>
      </c>
      <c r="B419" s="9" t="s">
        <v>1867</v>
      </c>
      <c r="E419" s="9" t="s">
        <v>1877</v>
      </c>
      <c r="F419" s="9" t="s">
        <v>4</v>
      </c>
      <c r="H419" s="9" t="s">
        <v>1869</v>
      </c>
      <c r="I419" s="9" t="s">
        <v>1870</v>
      </c>
    </row>
    <row r="420" ht="15.75" customHeight="1">
      <c r="A420" s="9">
        <v>419.0</v>
      </c>
      <c r="B420" s="9" t="s">
        <v>1867</v>
      </c>
      <c r="E420" s="9" t="s">
        <v>1878</v>
      </c>
      <c r="F420" s="9" t="s">
        <v>3</v>
      </c>
      <c r="H420" s="9" t="s">
        <v>1869</v>
      </c>
      <c r="I420" s="9" t="s">
        <v>1870</v>
      </c>
    </row>
    <row r="421" ht="15.75" customHeight="1">
      <c r="A421" s="9">
        <v>420.0</v>
      </c>
      <c r="B421" s="9" t="s">
        <v>1867</v>
      </c>
      <c r="E421" s="9" t="s">
        <v>1878</v>
      </c>
      <c r="F421" s="9" t="s">
        <v>3</v>
      </c>
      <c r="H421" s="9" t="s">
        <v>1869</v>
      </c>
      <c r="I421" s="9" t="s">
        <v>1870</v>
      </c>
    </row>
    <row r="422" ht="15.75" customHeight="1">
      <c r="A422" s="9">
        <v>421.0</v>
      </c>
      <c r="B422" s="9" t="s">
        <v>1867</v>
      </c>
      <c r="E422" s="9" t="s">
        <v>1878</v>
      </c>
      <c r="F422" s="9" t="s">
        <v>3</v>
      </c>
      <c r="H422" s="9" t="s">
        <v>1869</v>
      </c>
      <c r="I422" s="9" t="s">
        <v>1870</v>
      </c>
    </row>
    <row r="423" ht="15.75" customHeight="1">
      <c r="A423" s="9">
        <v>422.0</v>
      </c>
      <c r="B423" s="9" t="s">
        <v>1867</v>
      </c>
      <c r="E423" s="9" t="s">
        <v>1878</v>
      </c>
      <c r="F423" s="9" t="s">
        <v>3</v>
      </c>
      <c r="H423" s="9" t="s">
        <v>1869</v>
      </c>
      <c r="I423" s="9" t="s">
        <v>1870</v>
      </c>
    </row>
    <row r="424" ht="15.75" customHeight="1">
      <c r="A424" s="9">
        <v>423.0</v>
      </c>
      <c r="B424" s="9" t="s">
        <v>1867</v>
      </c>
      <c r="E424" s="9" t="s">
        <v>1878</v>
      </c>
      <c r="F424" s="9" t="s">
        <v>3</v>
      </c>
      <c r="H424" s="9" t="s">
        <v>1869</v>
      </c>
      <c r="I424" s="9" t="s">
        <v>1870</v>
      </c>
    </row>
    <row r="425" ht="15.75" customHeight="1">
      <c r="A425" s="9">
        <v>424.0</v>
      </c>
      <c r="B425" s="9" t="s">
        <v>1867</v>
      </c>
      <c r="E425" s="9" t="s">
        <v>1878</v>
      </c>
      <c r="F425" s="9" t="s">
        <v>3</v>
      </c>
      <c r="H425" s="9" t="s">
        <v>1869</v>
      </c>
      <c r="I425" s="9" t="s">
        <v>1870</v>
      </c>
    </row>
    <row r="426" ht="15.75" customHeight="1">
      <c r="A426" s="9">
        <v>425.0</v>
      </c>
      <c r="B426" s="9" t="s">
        <v>1867</v>
      </c>
      <c r="E426" s="9" t="s">
        <v>1878</v>
      </c>
      <c r="F426" s="9" t="s">
        <v>3</v>
      </c>
      <c r="H426" s="9" t="s">
        <v>1869</v>
      </c>
      <c r="I426" s="9" t="s">
        <v>1870</v>
      </c>
    </row>
    <row r="427" ht="15.75" customHeight="1">
      <c r="A427" s="9">
        <v>426.0</v>
      </c>
      <c r="B427" s="9" t="s">
        <v>1867</v>
      </c>
      <c r="E427" s="9" t="s">
        <v>1878</v>
      </c>
      <c r="F427" s="9" t="s">
        <v>3</v>
      </c>
      <c r="H427" s="9" t="s">
        <v>1869</v>
      </c>
      <c r="I427" s="9" t="s">
        <v>1870</v>
      </c>
    </row>
    <row r="428" ht="15.75" customHeight="1">
      <c r="A428" s="9">
        <v>427.0</v>
      </c>
      <c r="B428" s="9" t="s">
        <v>1867</v>
      </c>
      <c r="E428" s="9" t="s">
        <v>1878</v>
      </c>
      <c r="F428" s="9" t="s">
        <v>3</v>
      </c>
      <c r="H428" s="9" t="s">
        <v>1869</v>
      </c>
      <c r="I428" s="9" t="s">
        <v>1870</v>
      </c>
    </row>
    <row r="429" ht="15.75" customHeight="1">
      <c r="A429" s="9">
        <v>428.0</v>
      </c>
      <c r="B429" s="9" t="s">
        <v>1867</v>
      </c>
      <c r="E429" s="9" t="s">
        <v>1878</v>
      </c>
      <c r="F429" s="9" t="s">
        <v>3</v>
      </c>
      <c r="H429" s="9" t="s">
        <v>1869</v>
      </c>
      <c r="I429" s="9" t="s">
        <v>1870</v>
      </c>
    </row>
    <row r="430" ht="15.75" customHeight="1">
      <c r="A430" s="9">
        <v>429.0</v>
      </c>
      <c r="B430" s="9" t="s">
        <v>1867</v>
      </c>
      <c r="E430" s="9" t="s">
        <v>1878</v>
      </c>
      <c r="F430" s="9" t="s">
        <v>3</v>
      </c>
      <c r="H430" s="9" t="s">
        <v>1869</v>
      </c>
      <c r="I430" s="9" t="s">
        <v>1870</v>
      </c>
    </row>
    <row r="431" ht="15.75" customHeight="1">
      <c r="A431" s="9">
        <v>430.0</v>
      </c>
      <c r="B431" s="9" t="s">
        <v>1867</v>
      </c>
      <c r="E431" s="9" t="s">
        <v>1878</v>
      </c>
      <c r="F431" s="9" t="s">
        <v>3</v>
      </c>
      <c r="H431" s="9" t="s">
        <v>1869</v>
      </c>
      <c r="I431" s="9" t="s">
        <v>1870</v>
      </c>
    </row>
    <row r="432" ht="15.75" customHeight="1">
      <c r="A432" s="9">
        <v>431.0</v>
      </c>
      <c r="B432" s="9" t="s">
        <v>1867</v>
      </c>
      <c r="E432" s="9" t="s">
        <v>1878</v>
      </c>
      <c r="F432" s="9" t="s">
        <v>3</v>
      </c>
      <c r="H432" s="9" t="s">
        <v>1869</v>
      </c>
      <c r="I432" s="9" t="s">
        <v>1870</v>
      </c>
    </row>
    <row r="433" ht="15.75" customHeight="1">
      <c r="A433" s="9">
        <v>432.0</v>
      </c>
      <c r="B433" s="9" t="s">
        <v>1867</v>
      </c>
      <c r="E433" s="9" t="s">
        <v>1878</v>
      </c>
      <c r="F433" s="9" t="s">
        <v>3</v>
      </c>
      <c r="H433" s="9" t="s">
        <v>1869</v>
      </c>
      <c r="I433" s="9" t="s">
        <v>1870</v>
      </c>
    </row>
    <row r="434" ht="15.75" customHeight="1">
      <c r="A434" s="9">
        <v>433.0</v>
      </c>
      <c r="B434" s="9" t="s">
        <v>1867</v>
      </c>
      <c r="E434" s="9" t="s">
        <v>1878</v>
      </c>
      <c r="F434" s="9" t="s">
        <v>3</v>
      </c>
      <c r="H434" s="9" t="s">
        <v>1869</v>
      </c>
      <c r="I434" s="9" t="s">
        <v>1870</v>
      </c>
    </row>
    <row r="435" ht="15.75" customHeight="1">
      <c r="A435" s="9">
        <v>434.0</v>
      </c>
      <c r="B435" s="9" t="s">
        <v>1867</v>
      </c>
      <c r="E435" s="9" t="s">
        <v>1878</v>
      </c>
      <c r="F435" s="9" t="s">
        <v>3</v>
      </c>
      <c r="H435" s="9" t="s">
        <v>1869</v>
      </c>
      <c r="I435" s="9" t="s">
        <v>1870</v>
      </c>
    </row>
    <row r="436" ht="15.75" customHeight="1">
      <c r="A436" s="9">
        <v>435.0</v>
      </c>
      <c r="B436" s="9" t="s">
        <v>1867</v>
      </c>
      <c r="E436" s="9" t="s">
        <v>1878</v>
      </c>
      <c r="F436" s="9" t="s">
        <v>3</v>
      </c>
      <c r="H436" s="9" t="s">
        <v>1869</v>
      </c>
      <c r="I436" s="9" t="s">
        <v>1870</v>
      </c>
    </row>
    <row r="437" ht="15.75" customHeight="1">
      <c r="A437" s="9">
        <v>436.0</v>
      </c>
      <c r="B437" s="9" t="s">
        <v>1867</v>
      </c>
      <c r="E437" s="9" t="s">
        <v>1878</v>
      </c>
      <c r="F437" s="9" t="s">
        <v>3</v>
      </c>
      <c r="H437" s="9" t="s">
        <v>1869</v>
      </c>
      <c r="I437" s="9" t="s">
        <v>1870</v>
      </c>
    </row>
    <row r="438" ht="15.75" customHeight="1">
      <c r="A438" s="9">
        <v>437.0</v>
      </c>
      <c r="B438" s="9" t="s">
        <v>1867</v>
      </c>
      <c r="E438" s="9" t="s">
        <v>1878</v>
      </c>
      <c r="F438" s="9" t="s">
        <v>3</v>
      </c>
      <c r="H438" s="9" t="s">
        <v>1869</v>
      </c>
      <c r="I438" s="9" t="s">
        <v>1870</v>
      </c>
    </row>
    <row r="439" ht="15.75" customHeight="1">
      <c r="A439" s="9">
        <v>438.0</v>
      </c>
      <c r="B439" s="9" t="s">
        <v>1867</v>
      </c>
      <c r="E439" s="9" t="s">
        <v>1878</v>
      </c>
      <c r="F439" s="9" t="s">
        <v>3</v>
      </c>
      <c r="H439" s="9" t="s">
        <v>1869</v>
      </c>
      <c r="I439" s="9" t="s">
        <v>1870</v>
      </c>
    </row>
    <row r="440" ht="15.75" customHeight="1">
      <c r="A440" s="9">
        <v>439.0</v>
      </c>
      <c r="B440" s="9" t="s">
        <v>1867</v>
      </c>
      <c r="E440" s="9" t="s">
        <v>1878</v>
      </c>
      <c r="F440" s="9" t="s">
        <v>3</v>
      </c>
      <c r="H440" s="9" t="s">
        <v>1869</v>
      </c>
      <c r="I440" s="9" t="s">
        <v>1870</v>
      </c>
    </row>
    <row r="441" ht="15.75" customHeight="1">
      <c r="A441" s="9">
        <v>440.0</v>
      </c>
      <c r="B441" s="9" t="s">
        <v>1867</v>
      </c>
      <c r="E441" s="9" t="s">
        <v>1878</v>
      </c>
      <c r="F441" s="9" t="s">
        <v>3</v>
      </c>
      <c r="H441" s="9" t="s">
        <v>1869</v>
      </c>
      <c r="I441" s="9" t="s">
        <v>1870</v>
      </c>
    </row>
    <row r="442" ht="15.75" customHeight="1">
      <c r="A442" s="9">
        <v>441.0</v>
      </c>
      <c r="B442" s="9" t="s">
        <v>1867</v>
      </c>
      <c r="E442" s="9" t="s">
        <v>1878</v>
      </c>
      <c r="F442" s="9" t="s">
        <v>3</v>
      </c>
      <c r="H442" s="9" t="s">
        <v>1869</v>
      </c>
      <c r="I442" s="9" t="s">
        <v>1870</v>
      </c>
    </row>
    <row r="443" ht="15.75" customHeight="1">
      <c r="A443" s="9">
        <v>442.0</v>
      </c>
      <c r="B443" s="9" t="s">
        <v>1867</v>
      </c>
      <c r="E443" s="9" t="s">
        <v>1878</v>
      </c>
      <c r="F443" s="9" t="s">
        <v>3</v>
      </c>
      <c r="H443" s="9" t="s">
        <v>1869</v>
      </c>
      <c r="I443" s="9" t="s">
        <v>1870</v>
      </c>
    </row>
    <row r="444" ht="15.75" customHeight="1">
      <c r="A444" s="9">
        <v>443.0</v>
      </c>
      <c r="B444" s="9" t="s">
        <v>1867</v>
      </c>
      <c r="E444" s="9" t="s">
        <v>1878</v>
      </c>
      <c r="F444" s="9" t="s">
        <v>3</v>
      </c>
      <c r="H444" s="9" t="s">
        <v>1869</v>
      </c>
      <c r="I444" s="9" t="s">
        <v>1870</v>
      </c>
    </row>
    <row r="445" ht="15.75" customHeight="1">
      <c r="A445" s="9">
        <v>444.0</v>
      </c>
      <c r="B445" s="9" t="s">
        <v>1867</v>
      </c>
      <c r="E445" s="9" t="s">
        <v>1878</v>
      </c>
      <c r="F445" s="9" t="s">
        <v>3</v>
      </c>
      <c r="H445" s="9" t="s">
        <v>1869</v>
      </c>
      <c r="I445" s="9" t="s">
        <v>1870</v>
      </c>
    </row>
    <row r="446" ht="15.75" customHeight="1">
      <c r="A446" s="9">
        <v>445.0</v>
      </c>
      <c r="B446" s="9" t="s">
        <v>1867</v>
      </c>
      <c r="E446" s="9" t="s">
        <v>1878</v>
      </c>
      <c r="F446" s="9" t="s">
        <v>3</v>
      </c>
      <c r="H446" s="9" t="s">
        <v>1869</v>
      </c>
      <c r="I446" s="9" t="s">
        <v>1870</v>
      </c>
    </row>
    <row r="447" ht="15.75" customHeight="1">
      <c r="A447" s="9">
        <v>446.0</v>
      </c>
      <c r="B447" s="9" t="s">
        <v>1867</v>
      </c>
      <c r="E447" s="9" t="s">
        <v>1878</v>
      </c>
      <c r="F447" s="9" t="s">
        <v>3</v>
      </c>
      <c r="H447" s="9" t="s">
        <v>1869</v>
      </c>
      <c r="I447" s="9" t="s">
        <v>1870</v>
      </c>
    </row>
    <row r="448" ht="15.75" customHeight="1">
      <c r="A448" s="9">
        <v>447.0</v>
      </c>
      <c r="B448" s="9" t="s">
        <v>1867</v>
      </c>
      <c r="E448" s="9" t="s">
        <v>1878</v>
      </c>
      <c r="F448" s="9" t="s">
        <v>3</v>
      </c>
      <c r="H448" s="9" t="s">
        <v>1869</v>
      </c>
      <c r="I448" s="9" t="s">
        <v>1870</v>
      </c>
    </row>
    <row r="449" ht="15.75" customHeight="1">
      <c r="A449" s="9">
        <v>448.0</v>
      </c>
      <c r="B449" s="9" t="s">
        <v>1867</v>
      </c>
      <c r="E449" s="9" t="s">
        <v>1878</v>
      </c>
      <c r="F449" s="9" t="s">
        <v>3</v>
      </c>
      <c r="H449" s="9" t="s">
        <v>1869</v>
      </c>
      <c r="I449" s="9" t="s">
        <v>1870</v>
      </c>
    </row>
    <row r="450" ht="15.75" customHeight="1">
      <c r="A450" s="9">
        <v>449.0</v>
      </c>
      <c r="B450" s="9" t="s">
        <v>1867</v>
      </c>
      <c r="E450" s="9" t="s">
        <v>1878</v>
      </c>
      <c r="F450" s="9" t="s">
        <v>3</v>
      </c>
      <c r="H450" s="9" t="s">
        <v>1869</v>
      </c>
      <c r="I450" s="9" t="s">
        <v>1870</v>
      </c>
    </row>
    <row r="451" ht="15.75" customHeight="1">
      <c r="A451" s="9">
        <v>450.0</v>
      </c>
      <c r="B451" s="9" t="s">
        <v>1867</v>
      </c>
      <c r="E451" s="9" t="s">
        <v>1878</v>
      </c>
      <c r="F451" s="9" t="s">
        <v>3</v>
      </c>
      <c r="H451" s="9" t="s">
        <v>1869</v>
      </c>
      <c r="I451" s="9" t="s">
        <v>1870</v>
      </c>
    </row>
    <row r="452" ht="15.75" customHeight="1">
      <c r="A452" s="9">
        <v>451.0</v>
      </c>
      <c r="B452" s="9" t="s">
        <v>1867</v>
      </c>
      <c r="E452" s="9" t="s">
        <v>1878</v>
      </c>
      <c r="F452" s="9" t="s">
        <v>3</v>
      </c>
      <c r="H452" s="9" t="s">
        <v>1869</v>
      </c>
      <c r="I452" s="9" t="s">
        <v>1870</v>
      </c>
    </row>
    <row r="453" ht="15.75" customHeight="1">
      <c r="A453" s="9">
        <v>452.0</v>
      </c>
      <c r="B453" s="9" t="s">
        <v>1867</v>
      </c>
      <c r="E453" s="9" t="s">
        <v>1878</v>
      </c>
      <c r="F453" s="9" t="s">
        <v>3</v>
      </c>
      <c r="H453" s="9" t="s">
        <v>1869</v>
      </c>
      <c r="I453" s="9" t="s">
        <v>1870</v>
      </c>
    </row>
    <row r="454" ht="15.75" customHeight="1">
      <c r="A454" s="9">
        <v>453.0</v>
      </c>
      <c r="B454" s="9" t="s">
        <v>1867</v>
      </c>
      <c r="E454" s="9" t="s">
        <v>1878</v>
      </c>
      <c r="F454" s="9" t="s">
        <v>3</v>
      </c>
      <c r="H454" s="9" t="s">
        <v>1869</v>
      </c>
      <c r="I454" s="9" t="s">
        <v>1870</v>
      </c>
    </row>
    <row r="455" ht="15.75" customHeight="1">
      <c r="A455" s="9">
        <v>454.0</v>
      </c>
      <c r="B455" s="9" t="s">
        <v>1867</v>
      </c>
      <c r="E455" s="9" t="s">
        <v>1878</v>
      </c>
      <c r="F455" s="9" t="s">
        <v>3</v>
      </c>
      <c r="H455" s="9" t="s">
        <v>1869</v>
      </c>
      <c r="I455" s="9" t="s">
        <v>1870</v>
      </c>
    </row>
    <row r="456" ht="15.75" customHeight="1">
      <c r="A456" s="9">
        <v>455.0</v>
      </c>
      <c r="B456" s="9" t="s">
        <v>1867</v>
      </c>
      <c r="E456" s="9" t="s">
        <v>1878</v>
      </c>
      <c r="F456" s="9" t="s">
        <v>3</v>
      </c>
      <c r="H456" s="9" t="s">
        <v>1869</v>
      </c>
      <c r="I456" s="9" t="s">
        <v>1870</v>
      </c>
    </row>
    <row r="457" ht="15.75" customHeight="1">
      <c r="A457" s="9">
        <v>456.0</v>
      </c>
      <c r="B457" s="9" t="s">
        <v>1867</v>
      </c>
      <c r="E457" s="9" t="s">
        <v>1878</v>
      </c>
      <c r="F457" s="9" t="s">
        <v>3</v>
      </c>
      <c r="H457" s="9" t="s">
        <v>1869</v>
      </c>
      <c r="I457" s="9" t="s">
        <v>1870</v>
      </c>
    </row>
    <row r="458" ht="15.75" customHeight="1">
      <c r="A458" s="9">
        <v>457.0</v>
      </c>
      <c r="B458" s="9" t="s">
        <v>1867</v>
      </c>
      <c r="E458" s="9" t="s">
        <v>1878</v>
      </c>
      <c r="F458" s="9" t="s">
        <v>3</v>
      </c>
      <c r="H458" s="9" t="s">
        <v>1869</v>
      </c>
      <c r="I458" s="9" t="s">
        <v>1870</v>
      </c>
    </row>
    <row r="459" ht="15.75" customHeight="1">
      <c r="A459" s="9">
        <v>458.0</v>
      </c>
      <c r="B459" s="9" t="s">
        <v>1867</v>
      </c>
      <c r="E459" s="9" t="s">
        <v>1878</v>
      </c>
      <c r="F459" s="9" t="s">
        <v>3</v>
      </c>
      <c r="H459" s="9" t="s">
        <v>1869</v>
      </c>
      <c r="I459" s="9" t="s">
        <v>1870</v>
      </c>
    </row>
    <row r="460" ht="15.75" customHeight="1">
      <c r="A460" s="9">
        <v>459.0</v>
      </c>
      <c r="B460" s="9" t="s">
        <v>1867</v>
      </c>
      <c r="E460" s="9" t="s">
        <v>1878</v>
      </c>
      <c r="F460" s="9" t="s">
        <v>3</v>
      </c>
      <c r="H460" s="9" t="s">
        <v>1869</v>
      </c>
      <c r="I460" s="9" t="s">
        <v>1870</v>
      </c>
    </row>
    <row r="461" ht="15.75" customHeight="1">
      <c r="A461" s="9">
        <v>460.0</v>
      </c>
      <c r="B461" s="9" t="s">
        <v>1867</v>
      </c>
      <c r="E461" s="9" t="s">
        <v>1878</v>
      </c>
      <c r="F461" s="9" t="s">
        <v>3</v>
      </c>
      <c r="H461" s="9" t="s">
        <v>1869</v>
      </c>
      <c r="I461" s="9" t="s">
        <v>1870</v>
      </c>
    </row>
    <row r="462" ht="15.75" customHeight="1">
      <c r="A462" s="9">
        <v>461.0</v>
      </c>
      <c r="B462" s="9" t="s">
        <v>1867</v>
      </c>
      <c r="E462" s="9" t="s">
        <v>1878</v>
      </c>
      <c r="F462" s="9" t="s">
        <v>3</v>
      </c>
      <c r="H462" s="9" t="s">
        <v>1869</v>
      </c>
      <c r="I462" s="9" t="s">
        <v>1870</v>
      </c>
    </row>
    <row r="463" ht="15.75" customHeight="1">
      <c r="A463" s="9">
        <v>462.0</v>
      </c>
      <c r="B463" s="9" t="s">
        <v>1867</v>
      </c>
      <c r="E463" s="9" t="s">
        <v>1878</v>
      </c>
      <c r="F463" s="9" t="s">
        <v>3</v>
      </c>
      <c r="H463" s="9" t="s">
        <v>1869</v>
      </c>
      <c r="I463" s="9" t="s">
        <v>1870</v>
      </c>
    </row>
    <row r="464" ht="15.75" customHeight="1">
      <c r="A464" s="9">
        <v>463.0</v>
      </c>
      <c r="B464" s="9" t="s">
        <v>1867</v>
      </c>
      <c r="E464" s="9" t="s">
        <v>1878</v>
      </c>
      <c r="F464" s="9" t="s">
        <v>3</v>
      </c>
      <c r="H464" s="9" t="s">
        <v>1869</v>
      </c>
      <c r="I464" s="9" t="s">
        <v>1870</v>
      </c>
    </row>
    <row r="465" ht="15.75" customHeight="1">
      <c r="A465" s="9">
        <v>464.0</v>
      </c>
      <c r="B465" s="9" t="s">
        <v>1867</v>
      </c>
      <c r="E465" s="9" t="s">
        <v>1878</v>
      </c>
      <c r="F465" s="9" t="s">
        <v>3</v>
      </c>
      <c r="H465" s="9" t="s">
        <v>1869</v>
      </c>
      <c r="I465" s="9" t="s">
        <v>1870</v>
      </c>
    </row>
    <row r="466" ht="15.75" customHeight="1">
      <c r="A466" s="9">
        <v>465.0</v>
      </c>
      <c r="B466" s="9" t="s">
        <v>1867</v>
      </c>
      <c r="E466" s="9" t="s">
        <v>1878</v>
      </c>
      <c r="F466" s="9" t="s">
        <v>3</v>
      </c>
      <c r="H466" s="9" t="s">
        <v>1869</v>
      </c>
      <c r="I466" s="9" t="s">
        <v>1870</v>
      </c>
    </row>
    <row r="467" ht="15.75" customHeight="1">
      <c r="A467" s="9">
        <v>466.0</v>
      </c>
      <c r="B467" s="9" t="s">
        <v>1867</v>
      </c>
      <c r="E467" s="9" t="s">
        <v>1878</v>
      </c>
      <c r="F467" s="9" t="s">
        <v>3</v>
      </c>
      <c r="H467" s="9" t="s">
        <v>1869</v>
      </c>
      <c r="I467" s="9" t="s">
        <v>1870</v>
      </c>
    </row>
    <row r="468" ht="15.75" customHeight="1">
      <c r="A468" s="9">
        <v>467.0</v>
      </c>
      <c r="B468" s="9" t="s">
        <v>1867</v>
      </c>
      <c r="E468" s="9" t="s">
        <v>1878</v>
      </c>
      <c r="F468" s="9" t="s">
        <v>3</v>
      </c>
      <c r="H468" s="9" t="s">
        <v>1869</v>
      </c>
      <c r="I468" s="9" t="s">
        <v>1870</v>
      </c>
    </row>
    <row r="469" ht="15.75" customHeight="1">
      <c r="A469" s="9">
        <v>468.0</v>
      </c>
      <c r="B469" s="9" t="s">
        <v>1867</v>
      </c>
      <c r="E469" s="9" t="s">
        <v>1878</v>
      </c>
      <c r="F469" s="9" t="s">
        <v>3</v>
      </c>
      <c r="H469" s="9" t="s">
        <v>1869</v>
      </c>
      <c r="I469" s="9" t="s">
        <v>1870</v>
      </c>
    </row>
    <row r="470" ht="15.75" customHeight="1">
      <c r="A470" s="9">
        <v>469.0</v>
      </c>
      <c r="B470" s="9" t="s">
        <v>1867</v>
      </c>
      <c r="E470" s="9" t="s">
        <v>1878</v>
      </c>
      <c r="F470" s="9" t="s">
        <v>3</v>
      </c>
      <c r="H470" s="9" t="s">
        <v>1869</v>
      </c>
      <c r="I470" s="9" t="s">
        <v>1870</v>
      </c>
    </row>
    <row r="471" ht="15.75" customHeight="1">
      <c r="A471" s="9">
        <v>470.0</v>
      </c>
      <c r="B471" s="9" t="s">
        <v>1867</v>
      </c>
      <c r="E471" s="9" t="s">
        <v>1878</v>
      </c>
      <c r="F471" s="9" t="s">
        <v>3</v>
      </c>
      <c r="H471" s="9" t="s">
        <v>1869</v>
      </c>
      <c r="I471" s="9" t="s">
        <v>1870</v>
      </c>
    </row>
    <row r="472" ht="15.75" customHeight="1">
      <c r="A472" s="9">
        <v>471.0</v>
      </c>
      <c r="B472" s="9" t="s">
        <v>1867</v>
      </c>
      <c r="E472" s="9" t="s">
        <v>1878</v>
      </c>
      <c r="F472" s="9" t="s">
        <v>3</v>
      </c>
      <c r="H472" s="9" t="s">
        <v>1869</v>
      </c>
      <c r="I472" s="9" t="s">
        <v>1870</v>
      </c>
    </row>
    <row r="473" ht="15.75" customHeight="1">
      <c r="A473" s="9">
        <v>472.0</v>
      </c>
      <c r="B473" s="9" t="s">
        <v>1867</v>
      </c>
      <c r="E473" s="9" t="s">
        <v>1878</v>
      </c>
      <c r="F473" s="9" t="s">
        <v>3</v>
      </c>
      <c r="H473" s="9" t="s">
        <v>1869</v>
      </c>
      <c r="I473" s="9" t="s">
        <v>1870</v>
      </c>
    </row>
    <row r="474" ht="15.75" customHeight="1">
      <c r="A474" s="9">
        <v>473.0</v>
      </c>
      <c r="B474" s="9" t="s">
        <v>1867</v>
      </c>
      <c r="E474" s="9" t="s">
        <v>1878</v>
      </c>
      <c r="F474" s="9" t="s">
        <v>3</v>
      </c>
      <c r="H474" s="9" t="s">
        <v>1869</v>
      </c>
      <c r="I474" s="9" t="s">
        <v>1870</v>
      </c>
    </row>
    <row r="475" ht="15.75" customHeight="1">
      <c r="A475" s="9">
        <v>474.0</v>
      </c>
      <c r="B475" s="9" t="s">
        <v>1867</v>
      </c>
      <c r="E475" s="9" t="s">
        <v>1878</v>
      </c>
      <c r="F475" s="9" t="s">
        <v>3</v>
      </c>
      <c r="H475" s="9" t="s">
        <v>1869</v>
      </c>
      <c r="I475" s="9" t="s">
        <v>1870</v>
      </c>
    </row>
    <row r="476" ht="15.75" customHeight="1">
      <c r="A476" s="9">
        <v>475.0</v>
      </c>
      <c r="B476" s="9" t="s">
        <v>1867</v>
      </c>
      <c r="E476" s="9" t="s">
        <v>1878</v>
      </c>
      <c r="F476" s="9" t="s">
        <v>3</v>
      </c>
      <c r="H476" s="9" t="s">
        <v>1869</v>
      </c>
      <c r="I476" s="9" t="s">
        <v>1870</v>
      </c>
    </row>
    <row r="477" ht="15.75" customHeight="1">
      <c r="A477" s="9">
        <v>476.0</v>
      </c>
      <c r="B477" s="9" t="s">
        <v>1867</v>
      </c>
      <c r="E477" s="9" t="s">
        <v>1878</v>
      </c>
      <c r="F477" s="9" t="s">
        <v>3</v>
      </c>
      <c r="H477" s="9" t="s">
        <v>1869</v>
      </c>
      <c r="I477" s="9" t="s">
        <v>1870</v>
      </c>
    </row>
    <row r="478" ht="15.75" customHeight="1">
      <c r="A478" s="9">
        <v>477.0</v>
      </c>
      <c r="B478" s="9" t="s">
        <v>1867</v>
      </c>
      <c r="E478" s="9" t="s">
        <v>1878</v>
      </c>
      <c r="F478" s="9" t="s">
        <v>3</v>
      </c>
      <c r="H478" s="9" t="s">
        <v>1869</v>
      </c>
      <c r="I478" s="9" t="s">
        <v>1870</v>
      </c>
    </row>
    <row r="479" ht="15.75" customHeight="1">
      <c r="A479" s="9">
        <v>478.0</v>
      </c>
      <c r="B479" s="9" t="s">
        <v>1867</v>
      </c>
      <c r="E479" s="9" t="s">
        <v>1878</v>
      </c>
      <c r="F479" s="9" t="s">
        <v>3</v>
      </c>
      <c r="H479" s="9" t="s">
        <v>1869</v>
      </c>
      <c r="I479" s="9" t="s">
        <v>1870</v>
      </c>
    </row>
    <row r="480" ht="15.75" customHeight="1">
      <c r="A480" s="9">
        <v>479.0</v>
      </c>
      <c r="B480" s="9" t="s">
        <v>1867</v>
      </c>
      <c r="E480" s="9" t="s">
        <v>1878</v>
      </c>
      <c r="F480" s="9" t="s">
        <v>3</v>
      </c>
      <c r="H480" s="9" t="s">
        <v>1869</v>
      </c>
      <c r="I480" s="9" t="s">
        <v>1870</v>
      </c>
    </row>
    <row r="481" ht="15.75" customHeight="1">
      <c r="A481" s="9">
        <v>480.0</v>
      </c>
      <c r="B481" s="9" t="s">
        <v>1867</v>
      </c>
      <c r="E481" s="9" t="s">
        <v>1878</v>
      </c>
      <c r="F481" s="9" t="s">
        <v>3</v>
      </c>
      <c r="H481" s="9" t="s">
        <v>1869</v>
      </c>
      <c r="I481" s="9" t="s">
        <v>1870</v>
      </c>
    </row>
    <row r="482" ht="15.75" customHeight="1">
      <c r="A482" s="9">
        <v>481.0</v>
      </c>
      <c r="B482" s="9" t="s">
        <v>1867</v>
      </c>
      <c r="E482" s="9" t="s">
        <v>1878</v>
      </c>
      <c r="F482" s="9" t="s">
        <v>3</v>
      </c>
      <c r="H482" s="9" t="s">
        <v>1869</v>
      </c>
      <c r="I482" s="9" t="s">
        <v>1870</v>
      </c>
    </row>
    <row r="483" ht="15.75" customHeight="1">
      <c r="A483" s="9">
        <v>482.0</v>
      </c>
      <c r="B483" s="9" t="s">
        <v>1867</v>
      </c>
      <c r="E483" s="9" t="s">
        <v>1878</v>
      </c>
      <c r="F483" s="9" t="s">
        <v>3</v>
      </c>
      <c r="H483" s="9" t="s">
        <v>1869</v>
      </c>
      <c r="I483" s="9" t="s">
        <v>1870</v>
      </c>
    </row>
    <row r="484" ht="15.75" customHeight="1">
      <c r="A484" s="9">
        <v>483.0</v>
      </c>
      <c r="B484" s="9" t="s">
        <v>1867</v>
      </c>
      <c r="E484" s="9" t="s">
        <v>1878</v>
      </c>
      <c r="F484" s="9" t="s">
        <v>3</v>
      </c>
      <c r="H484" s="9" t="s">
        <v>1869</v>
      </c>
      <c r="I484" s="9" t="s">
        <v>1870</v>
      </c>
    </row>
    <row r="485" ht="15.75" customHeight="1">
      <c r="A485" s="9">
        <v>484.0</v>
      </c>
      <c r="B485" s="9" t="s">
        <v>1867</v>
      </c>
      <c r="E485" s="9" t="s">
        <v>1878</v>
      </c>
      <c r="F485" s="9" t="s">
        <v>3</v>
      </c>
      <c r="H485" s="9" t="s">
        <v>1869</v>
      </c>
      <c r="I485" s="9" t="s">
        <v>1870</v>
      </c>
    </row>
    <row r="486" ht="15.75" customHeight="1">
      <c r="A486" s="9">
        <v>485.0</v>
      </c>
      <c r="B486" s="9" t="s">
        <v>1867</v>
      </c>
      <c r="E486" s="9" t="s">
        <v>1878</v>
      </c>
      <c r="F486" s="9" t="s">
        <v>3</v>
      </c>
      <c r="H486" s="9" t="s">
        <v>1869</v>
      </c>
      <c r="I486" s="9" t="s">
        <v>1870</v>
      </c>
    </row>
    <row r="487" ht="15.75" customHeight="1">
      <c r="A487" s="9">
        <v>486.0</v>
      </c>
      <c r="B487" s="9" t="s">
        <v>1867</v>
      </c>
      <c r="E487" s="9" t="s">
        <v>1878</v>
      </c>
      <c r="F487" s="9" t="s">
        <v>3</v>
      </c>
      <c r="H487" s="9" t="s">
        <v>1869</v>
      </c>
      <c r="I487" s="9" t="s">
        <v>1870</v>
      </c>
    </row>
    <row r="488" ht="15.75" customHeight="1">
      <c r="A488" s="9">
        <v>487.0</v>
      </c>
      <c r="B488" s="9" t="s">
        <v>1867</v>
      </c>
      <c r="E488" s="9" t="s">
        <v>1878</v>
      </c>
      <c r="F488" s="9" t="s">
        <v>3</v>
      </c>
      <c r="H488" s="9" t="s">
        <v>1869</v>
      </c>
      <c r="I488" s="9" t="s">
        <v>1870</v>
      </c>
    </row>
    <row r="489" ht="15.75" customHeight="1">
      <c r="A489" s="9">
        <v>488.0</v>
      </c>
      <c r="B489" s="9" t="s">
        <v>1867</v>
      </c>
      <c r="E489" s="9" t="s">
        <v>1878</v>
      </c>
      <c r="F489" s="9" t="s">
        <v>3</v>
      </c>
      <c r="H489" s="9" t="s">
        <v>1869</v>
      </c>
      <c r="I489" s="9" t="s">
        <v>1870</v>
      </c>
    </row>
    <row r="490" ht="15.75" customHeight="1">
      <c r="A490" s="9">
        <v>489.0</v>
      </c>
      <c r="B490" s="9" t="s">
        <v>1867</v>
      </c>
      <c r="E490" s="9" t="s">
        <v>1878</v>
      </c>
      <c r="F490" s="9" t="s">
        <v>3</v>
      </c>
      <c r="H490" s="9" t="s">
        <v>1869</v>
      </c>
      <c r="I490" s="9" t="s">
        <v>1870</v>
      </c>
    </row>
    <row r="491" ht="15.75" customHeight="1">
      <c r="A491" s="9">
        <v>490.0</v>
      </c>
      <c r="B491" s="9" t="s">
        <v>1867</v>
      </c>
      <c r="E491" s="9" t="s">
        <v>1878</v>
      </c>
      <c r="F491" s="9" t="s">
        <v>3</v>
      </c>
      <c r="H491" s="9" t="s">
        <v>1869</v>
      </c>
      <c r="I491" s="9" t="s">
        <v>1870</v>
      </c>
    </row>
    <row r="492" ht="15.75" customHeight="1">
      <c r="A492" s="9">
        <v>491.0</v>
      </c>
      <c r="B492" s="9" t="s">
        <v>1867</v>
      </c>
      <c r="E492" s="9" t="s">
        <v>1878</v>
      </c>
      <c r="F492" s="9" t="s">
        <v>3</v>
      </c>
      <c r="H492" s="9" t="s">
        <v>1869</v>
      </c>
      <c r="I492" s="9" t="s">
        <v>1870</v>
      </c>
    </row>
    <row r="493" ht="15.75" customHeight="1">
      <c r="A493" s="9">
        <v>492.0</v>
      </c>
      <c r="B493" s="9" t="s">
        <v>1867</v>
      </c>
      <c r="E493" s="9" t="s">
        <v>1878</v>
      </c>
      <c r="F493" s="9" t="s">
        <v>3</v>
      </c>
      <c r="H493" s="9" t="s">
        <v>1869</v>
      </c>
      <c r="I493" s="9" t="s">
        <v>1870</v>
      </c>
    </row>
    <row r="494" ht="15.75" customHeight="1">
      <c r="A494" s="9">
        <v>493.0</v>
      </c>
      <c r="B494" s="9" t="s">
        <v>1867</v>
      </c>
      <c r="E494" s="9" t="s">
        <v>1878</v>
      </c>
      <c r="F494" s="9" t="s">
        <v>3</v>
      </c>
      <c r="H494" s="9" t="s">
        <v>1869</v>
      </c>
      <c r="I494" s="9" t="s">
        <v>1870</v>
      </c>
    </row>
    <row r="495" ht="15.75" customHeight="1">
      <c r="A495" s="9">
        <v>494.0</v>
      </c>
      <c r="B495" s="9" t="s">
        <v>1867</v>
      </c>
      <c r="E495" s="9" t="s">
        <v>1878</v>
      </c>
      <c r="F495" s="9" t="s">
        <v>3</v>
      </c>
      <c r="H495" s="9" t="s">
        <v>1869</v>
      </c>
      <c r="I495" s="9" t="s">
        <v>1870</v>
      </c>
    </row>
    <row r="496" ht="15.75" customHeight="1">
      <c r="A496" s="9">
        <v>495.0</v>
      </c>
      <c r="B496" s="9" t="s">
        <v>1867</v>
      </c>
      <c r="E496" s="9" t="s">
        <v>1878</v>
      </c>
      <c r="F496" s="9" t="s">
        <v>3</v>
      </c>
      <c r="H496" s="9" t="s">
        <v>1869</v>
      </c>
      <c r="I496" s="9" t="s">
        <v>1870</v>
      </c>
    </row>
    <row r="497" ht="15.75" customHeight="1">
      <c r="A497" s="9">
        <v>496.0</v>
      </c>
      <c r="B497" s="9" t="s">
        <v>1867</v>
      </c>
      <c r="E497" s="9" t="s">
        <v>1878</v>
      </c>
      <c r="F497" s="9" t="s">
        <v>3</v>
      </c>
      <c r="H497" s="9" t="s">
        <v>1869</v>
      </c>
      <c r="I497" s="9" t="s">
        <v>1870</v>
      </c>
    </row>
    <row r="498" ht="15.75" customHeight="1">
      <c r="A498" s="9">
        <v>497.0</v>
      </c>
      <c r="B498" s="9" t="s">
        <v>1867</v>
      </c>
      <c r="E498" s="9" t="s">
        <v>1878</v>
      </c>
      <c r="F498" s="9" t="s">
        <v>3</v>
      </c>
      <c r="H498" s="9" t="s">
        <v>1869</v>
      </c>
      <c r="I498" s="9" t="s">
        <v>1870</v>
      </c>
    </row>
    <row r="499" ht="15.75" customHeight="1">
      <c r="A499" s="9">
        <v>498.0</v>
      </c>
      <c r="B499" s="9" t="s">
        <v>1867</v>
      </c>
      <c r="E499" s="9" t="s">
        <v>1878</v>
      </c>
      <c r="F499" s="9" t="s">
        <v>3</v>
      </c>
      <c r="H499" s="9" t="s">
        <v>1869</v>
      </c>
      <c r="I499" s="9" t="s">
        <v>1870</v>
      </c>
    </row>
    <row r="500" ht="15.75" customHeight="1">
      <c r="A500" s="9">
        <v>499.0</v>
      </c>
      <c r="B500" s="9" t="s">
        <v>1867</v>
      </c>
      <c r="E500" s="9" t="s">
        <v>1878</v>
      </c>
      <c r="F500" s="9" t="s">
        <v>3</v>
      </c>
      <c r="H500" s="9" t="s">
        <v>1869</v>
      </c>
      <c r="I500" s="9" t="s">
        <v>1870</v>
      </c>
    </row>
    <row r="501" ht="15.75" customHeight="1">
      <c r="A501" s="9">
        <v>500.0</v>
      </c>
      <c r="B501" s="9" t="s">
        <v>1867</v>
      </c>
      <c r="E501" s="9" t="s">
        <v>1878</v>
      </c>
      <c r="F501" s="9" t="s">
        <v>3</v>
      </c>
      <c r="H501" s="9" t="s">
        <v>1869</v>
      </c>
      <c r="I501" s="9" t="s">
        <v>1870</v>
      </c>
    </row>
    <row r="502" ht="15.75" customHeight="1">
      <c r="A502" s="9">
        <v>501.0</v>
      </c>
      <c r="B502" s="9" t="s">
        <v>1867</v>
      </c>
      <c r="E502" s="9" t="s">
        <v>1878</v>
      </c>
      <c r="F502" s="9" t="s">
        <v>3</v>
      </c>
      <c r="H502" s="9" t="s">
        <v>1869</v>
      </c>
      <c r="I502" s="9" t="s">
        <v>1870</v>
      </c>
    </row>
    <row r="503" ht="15.75" customHeight="1">
      <c r="A503" s="9">
        <v>502.0</v>
      </c>
      <c r="B503" s="9" t="s">
        <v>1867</v>
      </c>
      <c r="E503" s="9" t="s">
        <v>1878</v>
      </c>
      <c r="F503" s="9" t="s">
        <v>3</v>
      </c>
      <c r="H503" s="9" t="s">
        <v>1869</v>
      </c>
      <c r="I503" s="9" t="s">
        <v>1870</v>
      </c>
    </row>
    <row r="504" ht="15.75" customHeight="1">
      <c r="A504" s="9">
        <v>503.0</v>
      </c>
      <c r="B504" s="9" t="s">
        <v>1867</v>
      </c>
      <c r="E504" s="9" t="s">
        <v>1878</v>
      </c>
      <c r="F504" s="9" t="s">
        <v>3</v>
      </c>
      <c r="H504" s="9" t="s">
        <v>1869</v>
      </c>
      <c r="I504" s="9" t="s">
        <v>1870</v>
      </c>
    </row>
    <row r="505" ht="15.75" customHeight="1">
      <c r="A505" s="9">
        <v>504.0</v>
      </c>
      <c r="B505" s="9" t="s">
        <v>1867</v>
      </c>
      <c r="E505" s="9" t="s">
        <v>1878</v>
      </c>
      <c r="F505" s="9" t="s">
        <v>3</v>
      </c>
      <c r="H505" s="9" t="s">
        <v>1869</v>
      </c>
      <c r="I505" s="9" t="s">
        <v>1870</v>
      </c>
    </row>
    <row r="506" ht="15.75" customHeight="1">
      <c r="A506" s="9">
        <v>505.0</v>
      </c>
      <c r="B506" s="9" t="s">
        <v>1867</v>
      </c>
      <c r="E506" s="9" t="s">
        <v>1878</v>
      </c>
      <c r="F506" s="9" t="s">
        <v>3</v>
      </c>
      <c r="H506" s="9" t="s">
        <v>1869</v>
      </c>
      <c r="I506" s="9" t="s">
        <v>1870</v>
      </c>
    </row>
    <row r="507" ht="15.75" customHeight="1">
      <c r="A507" s="9">
        <v>506.0</v>
      </c>
      <c r="B507" s="9" t="s">
        <v>1867</v>
      </c>
      <c r="E507" s="9" t="s">
        <v>1878</v>
      </c>
      <c r="F507" s="9" t="s">
        <v>3</v>
      </c>
      <c r="H507" s="9" t="s">
        <v>1869</v>
      </c>
      <c r="I507" s="9" t="s">
        <v>1870</v>
      </c>
    </row>
    <row r="508" ht="15.75" customHeight="1">
      <c r="A508" s="9">
        <v>507.0</v>
      </c>
      <c r="B508" s="9" t="s">
        <v>1867</v>
      </c>
      <c r="E508" s="9" t="s">
        <v>1878</v>
      </c>
      <c r="F508" s="9" t="s">
        <v>3</v>
      </c>
      <c r="H508" s="9" t="s">
        <v>1869</v>
      </c>
      <c r="I508" s="9" t="s">
        <v>1870</v>
      </c>
    </row>
    <row r="509" ht="15.75" customHeight="1">
      <c r="A509" s="9">
        <v>508.0</v>
      </c>
      <c r="B509" s="9" t="s">
        <v>1867</v>
      </c>
      <c r="E509" s="9" t="s">
        <v>1878</v>
      </c>
      <c r="F509" s="9" t="s">
        <v>3</v>
      </c>
      <c r="H509" s="9" t="s">
        <v>1869</v>
      </c>
      <c r="I509" s="9" t="s">
        <v>1870</v>
      </c>
    </row>
    <row r="510" ht="15.75" customHeight="1">
      <c r="A510" s="9">
        <v>509.0</v>
      </c>
      <c r="B510" s="9" t="s">
        <v>1867</v>
      </c>
      <c r="E510" s="9" t="s">
        <v>1878</v>
      </c>
      <c r="F510" s="9" t="s">
        <v>3</v>
      </c>
      <c r="H510" s="9" t="s">
        <v>1869</v>
      </c>
      <c r="I510" s="9" t="s">
        <v>1870</v>
      </c>
    </row>
    <row r="511" ht="15.75" customHeight="1">
      <c r="A511" s="9">
        <v>510.0</v>
      </c>
      <c r="B511" s="9" t="s">
        <v>1867</v>
      </c>
      <c r="E511" s="9" t="s">
        <v>1878</v>
      </c>
      <c r="F511" s="9" t="s">
        <v>3</v>
      </c>
      <c r="H511" s="9" t="s">
        <v>1869</v>
      </c>
      <c r="I511" s="9" t="s">
        <v>1870</v>
      </c>
    </row>
    <row r="512" ht="15.75" customHeight="1">
      <c r="A512" s="9">
        <v>511.0</v>
      </c>
      <c r="B512" s="9" t="s">
        <v>1867</v>
      </c>
      <c r="E512" s="9" t="s">
        <v>1878</v>
      </c>
      <c r="F512" s="9" t="s">
        <v>3</v>
      </c>
      <c r="H512" s="9" t="s">
        <v>1869</v>
      </c>
      <c r="I512" s="9" t="s">
        <v>1870</v>
      </c>
    </row>
    <row r="513" ht="15.75" customHeight="1">
      <c r="A513" s="9">
        <v>512.0</v>
      </c>
      <c r="B513" s="9" t="s">
        <v>1867</v>
      </c>
      <c r="E513" s="9" t="s">
        <v>1878</v>
      </c>
      <c r="F513" s="9" t="s">
        <v>3</v>
      </c>
      <c r="H513" s="9" t="s">
        <v>1869</v>
      </c>
      <c r="I513" s="9" t="s">
        <v>1870</v>
      </c>
    </row>
    <row r="514" ht="15.75" customHeight="1">
      <c r="A514" s="9">
        <v>513.0</v>
      </c>
      <c r="B514" s="9" t="s">
        <v>1867</v>
      </c>
      <c r="E514" s="9" t="s">
        <v>1878</v>
      </c>
      <c r="F514" s="9" t="s">
        <v>3</v>
      </c>
      <c r="H514" s="9" t="s">
        <v>1869</v>
      </c>
      <c r="I514" s="9" t="s">
        <v>1870</v>
      </c>
    </row>
    <row r="515" ht="15.75" customHeight="1">
      <c r="A515" s="9">
        <v>514.0</v>
      </c>
      <c r="B515" s="9" t="s">
        <v>1867</v>
      </c>
      <c r="E515" s="9" t="s">
        <v>1878</v>
      </c>
      <c r="F515" s="9" t="s">
        <v>3</v>
      </c>
      <c r="H515" s="9" t="s">
        <v>1869</v>
      </c>
      <c r="I515" s="9" t="s">
        <v>1870</v>
      </c>
    </row>
    <row r="516" ht="15.75" customHeight="1">
      <c r="A516" s="9">
        <v>515.0</v>
      </c>
      <c r="B516" s="9" t="s">
        <v>1867</v>
      </c>
      <c r="E516" s="9" t="s">
        <v>1878</v>
      </c>
      <c r="F516" s="9" t="s">
        <v>3</v>
      </c>
      <c r="H516" s="9" t="s">
        <v>1869</v>
      </c>
      <c r="I516" s="9" t="s">
        <v>1870</v>
      </c>
    </row>
    <row r="517" ht="15.75" customHeight="1">
      <c r="A517" s="9">
        <v>516.0</v>
      </c>
      <c r="B517" s="9" t="s">
        <v>1867</v>
      </c>
      <c r="E517" s="9" t="s">
        <v>1878</v>
      </c>
      <c r="F517" s="9" t="s">
        <v>3</v>
      </c>
      <c r="H517" s="9" t="s">
        <v>1869</v>
      </c>
      <c r="I517" s="9" t="s">
        <v>1870</v>
      </c>
    </row>
    <row r="518" ht="15.75" customHeight="1">
      <c r="A518" s="9">
        <v>517.0</v>
      </c>
      <c r="B518" s="9" t="s">
        <v>1867</v>
      </c>
      <c r="E518" s="9" t="s">
        <v>1878</v>
      </c>
      <c r="F518" s="9" t="s">
        <v>3</v>
      </c>
      <c r="H518" s="9" t="s">
        <v>1869</v>
      </c>
      <c r="I518" s="9" t="s">
        <v>1870</v>
      </c>
    </row>
    <row r="519" ht="15.75" customHeight="1">
      <c r="A519" s="9">
        <v>518.0</v>
      </c>
      <c r="B519" s="9" t="s">
        <v>1867</v>
      </c>
      <c r="E519" s="9" t="s">
        <v>1878</v>
      </c>
      <c r="F519" s="9" t="s">
        <v>3</v>
      </c>
      <c r="H519" s="9" t="s">
        <v>1869</v>
      </c>
      <c r="I519" s="9" t="s">
        <v>1870</v>
      </c>
    </row>
    <row r="520" ht="15.75" customHeight="1">
      <c r="A520" s="9">
        <v>519.0</v>
      </c>
      <c r="B520" s="9" t="s">
        <v>1867</v>
      </c>
      <c r="E520" s="9" t="s">
        <v>1878</v>
      </c>
      <c r="F520" s="9" t="s">
        <v>3</v>
      </c>
      <c r="H520" s="9" t="s">
        <v>1869</v>
      </c>
      <c r="I520" s="9" t="s">
        <v>1870</v>
      </c>
    </row>
    <row r="521" ht="15.75" customHeight="1">
      <c r="A521" s="9">
        <v>520.0</v>
      </c>
      <c r="B521" s="9" t="s">
        <v>1867</v>
      </c>
      <c r="E521" s="9" t="s">
        <v>1878</v>
      </c>
      <c r="F521" s="9" t="s">
        <v>3</v>
      </c>
      <c r="H521" s="9" t="s">
        <v>1869</v>
      </c>
      <c r="I521" s="9" t="s">
        <v>1870</v>
      </c>
    </row>
    <row r="522" ht="15.75" customHeight="1">
      <c r="A522" s="9">
        <v>521.0</v>
      </c>
      <c r="B522" s="9" t="s">
        <v>1867</v>
      </c>
      <c r="E522" s="9" t="s">
        <v>1878</v>
      </c>
      <c r="F522" s="9" t="s">
        <v>3</v>
      </c>
      <c r="H522" s="9" t="s">
        <v>1869</v>
      </c>
      <c r="I522" s="9" t="s">
        <v>1870</v>
      </c>
    </row>
    <row r="523" ht="15.75" customHeight="1">
      <c r="A523" s="9">
        <v>522.0</v>
      </c>
      <c r="B523" s="9" t="s">
        <v>1867</v>
      </c>
      <c r="E523" s="9" t="s">
        <v>1878</v>
      </c>
      <c r="F523" s="9" t="s">
        <v>3</v>
      </c>
      <c r="H523" s="9" t="s">
        <v>1869</v>
      </c>
      <c r="I523" s="9" t="s">
        <v>1870</v>
      </c>
    </row>
    <row r="524" ht="15.75" customHeight="1">
      <c r="A524" s="9">
        <v>523.0</v>
      </c>
      <c r="B524" s="9" t="s">
        <v>1867</v>
      </c>
      <c r="E524" s="9" t="s">
        <v>1878</v>
      </c>
      <c r="F524" s="9" t="s">
        <v>3</v>
      </c>
      <c r="H524" s="9" t="s">
        <v>1869</v>
      </c>
      <c r="I524" s="9" t="s">
        <v>1870</v>
      </c>
    </row>
    <row r="525" ht="15.75" customHeight="1">
      <c r="A525" s="9">
        <v>524.0</v>
      </c>
      <c r="B525" s="9" t="s">
        <v>1867</v>
      </c>
      <c r="E525" s="9" t="s">
        <v>1878</v>
      </c>
      <c r="F525" s="9" t="s">
        <v>3</v>
      </c>
      <c r="H525" s="9" t="s">
        <v>1869</v>
      </c>
      <c r="I525" s="9" t="s">
        <v>1870</v>
      </c>
    </row>
    <row r="526" ht="15.75" customHeight="1">
      <c r="A526" s="9">
        <v>525.0</v>
      </c>
      <c r="B526" s="9" t="s">
        <v>1867</v>
      </c>
      <c r="E526" s="9" t="s">
        <v>1878</v>
      </c>
      <c r="F526" s="9" t="s">
        <v>3</v>
      </c>
      <c r="H526" s="9" t="s">
        <v>1869</v>
      </c>
      <c r="I526" s="9" t="s">
        <v>1870</v>
      </c>
    </row>
    <row r="527" ht="15.75" customHeight="1">
      <c r="A527" s="9">
        <v>526.0</v>
      </c>
      <c r="B527" s="9" t="s">
        <v>1867</v>
      </c>
      <c r="E527" s="9" t="s">
        <v>1878</v>
      </c>
      <c r="F527" s="9" t="s">
        <v>3</v>
      </c>
      <c r="H527" s="9" t="s">
        <v>1869</v>
      </c>
      <c r="I527" s="9" t="s">
        <v>1870</v>
      </c>
    </row>
    <row r="528" ht="15.75" customHeight="1">
      <c r="A528" s="9">
        <v>527.0</v>
      </c>
      <c r="B528" s="9" t="s">
        <v>1867</v>
      </c>
      <c r="E528" s="9" t="s">
        <v>1878</v>
      </c>
      <c r="F528" s="9" t="s">
        <v>3</v>
      </c>
      <c r="H528" s="9" t="s">
        <v>1869</v>
      </c>
      <c r="I528" s="9" t="s">
        <v>1870</v>
      </c>
    </row>
    <row r="529" ht="15.75" customHeight="1">
      <c r="A529" s="9">
        <v>528.0</v>
      </c>
      <c r="B529" s="9" t="s">
        <v>1867</v>
      </c>
      <c r="E529" s="9" t="s">
        <v>1878</v>
      </c>
      <c r="F529" s="9" t="s">
        <v>3</v>
      </c>
      <c r="H529" s="9" t="s">
        <v>1869</v>
      </c>
      <c r="I529" s="9" t="s">
        <v>1870</v>
      </c>
    </row>
    <row r="530" ht="15.75" customHeight="1">
      <c r="A530" s="9">
        <v>529.0</v>
      </c>
      <c r="B530" s="9" t="s">
        <v>1867</v>
      </c>
      <c r="E530" s="9" t="s">
        <v>1878</v>
      </c>
      <c r="F530" s="9" t="s">
        <v>3</v>
      </c>
      <c r="H530" s="9" t="s">
        <v>1869</v>
      </c>
      <c r="I530" s="9" t="s">
        <v>1870</v>
      </c>
    </row>
    <row r="531" ht="15.75" customHeight="1">
      <c r="A531" s="9">
        <v>530.0</v>
      </c>
      <c r="B531" s="9" t="s">
        <v>1867</v>
      </c>
      <c r="E531" s="9" t="s">
        <v>1878</v>
      </c>
      <c r="F531" s="9" t="s">
        <v>3</v>
      </c>
      <c r="H531" s="9" t="s">
        <v>1869</v>
      </c>
      <c r="I531" s="9" t="s">
        <v>1870</v>
      </c>
    </row>
    <row r="532" ht="15.75" customHeight="1">
      <c r="A532" s="9">
        <v>531.0</v>
      </c>
      <c r="B532" s="9" t="s">
        <v>1867</v>
      </c>
      <c r="E532" s="9" t="s">
        <v>1878</v>
      </c>
      <c r="F532" s="9" t="s">
        <v>3</v>
      </c>
      <c r="H532" s="9" t="s">
        <v>1869</v>
      </c>
      <c r="I532" s="9" t="s">
        <v>1870</v>
      </c>
    </row>
    <row r="533" ht="15.75" customHeight="1">
      <c r="A533" s="9">
        <v>532.0</v>
      </c>
      <c r="B533" s="9" t="s">
        <v>1867</v>
      </c>
      <c r="E533" s="9" t="s">
        <v>1878</v>
      </c>
      <c r="F533" s="9" t="s">
        <v>3</v>
      </c>
      <c r="H533" s="9" t="s">
        <v>1869</v>
      </c>
      <c r="I533" s="9" t="s">
        <v>1870</v>
      </c>
    </row>
    <row r="534" ht="15.75" customHeight="1">
      <c r="A534" s="9">
        <v>533.0</v>
      </c>
      <c r="B534" s="9" t="s">
        <v>1867</v>
      </c>
      <c r="E534" s="9" t="s">
        <v>1878</v>
      </c>
      <c r="F534" s="9" t="s">
        <v>3</v>
      </c>
      <c r="H534" s="9" t="s">
        <v>1869</v>
      </c>
      <c r="I534" s="9" t="s">
        <v>1870</v>
      </c>
    </row>
    <row r="535" ht="15.75" customHeight="1">
      <c r="A535" s="9">
        <v>534.0</v>
      </c>
      <c r="B535" s="9" t="s">
        <v>1867</v>
      </c>
      <c r="E535" s="9" t="s">
        <v>1878</v>
      </c>
      <c r="F535" s="9" t="s">
        <v>3</v>
      </c>
      <c r="H535" s="9" t="s">
        <v>1869</v>
      </c>
      <c r="I535" s="9" t="s">
        <v>1870</v>
      </c>
    </row>
    <row r="536" ht="15.75" customHeight="1">
      <c r="A536" s="9">
        <v>535.0</v>
      </c>
      <c r="B536" s="9" t="s">
        <v>1867</v>
      </c>
      <c r="E536" s="9" t="s">
        <v>1878</v>
      </c>
      <c r="F536" s="9" t="s">
        <v>3</v>
      </c>
      <c r="H536" s="9" t="s">
        <v>1869</v>
      </c>
      <c r="I536" s="9" t="s">
        <v>1870</v>
      </c>
    </row>
    <row r="537" ht="15.75" customHeight="1">
      <c r="A537" s="9">
        <v>536.0</v>
      </c>
      <c r="B537" s="9" t="s">
        <v>1867</v>
      </c>
      <c r="E537" s="9" t="s">
        <v>1878</v>
      </c>
      <c r="F537" s="9" t="s">
        <v>3</v>
      </c>
      <c r="H537" s="9" t="s">
        <v>1869</v>
      </c>
      <c r="I537" s="9" t="s">
        <v>1870</v>
      </c>
    </row>
    <row r="538" ht="15.75" customHeight="1">
      <c r="A538" s="9">
        <v>537.0</v>
      </c>
      <c r="B538" s="9" t="s">
        <v>1867</v>
      </c>
      <c r="E538" s="9" t="s">
        <v>1878</v>
      </c>
      <c r="F538" s="9" t="s">
        <v>3</v>
      </c>
      <c r="H538" s="9" t="s">
        <v>1869</v>
      </c>
      <c r="I538" s="9" t="s">
        <v>1870</v>
      </c>
    </row>
    <row r="539" ht="15.75" customHeight="1">
      <c r="A539" s="9">
        <v>538.0</v>
      </c>
      <c r="B539" s="9" t="s">
        <v>1867</v>
      </c>
      <c r="E539" s="9" t="s">
        <v>1878</v>
      </c>
      <c r="F539" s="9" t="s">
        <v>3</v>
      </c>
      <c r="H539" s="9" t="s">
        <v>1869</v>
      </c>
      <c r="I539" s="9" t="s">
        <v>1870</v>
      </c>
    </row>
    <row r="540" ht="15.75" customHeight="1">
      <c r="A540" s="9">
        <v>539.0</v>
      </c>
      <c r="B540" s="9" t="s">
        <v>1867</v>
      </c>
      <c r="E540" s="9" t="s">
        <v>1878</v>
      </c>
      <c r="F540" s="9" t="s">
        <v>3</v>
      </c>
      <c r="H540" s="9" t="s">
        <v>1869</v>
      </c>
      <c r="I540" s="9" t="s">
        <v>1870</v>
      </c>
    </row>
    <row r="541" ht="15.75" customHeight="1">
      <c r="A541" s="9">
        <v>540.0</v>
      </c>
      <c r="B541" s="9" t="s">
        <v>1867</v>
      </c>
      <c r="E541" s="9" t="s">
        <v>1878</v>
      </c>
      <c r="F541" s="9" t="s">
        <v>3</v>
      </c>
      <c r="H541" s="9" t="s">
        <v>1869</v>
      </c>
      <c r="I541" s="9" t="s">
        <v>1870</v>
      </c>
    </row>
    <row r="542" ht="15.75" customHeight="1">
      <c r="A542" s="9">
        <v>541.0</v>
      </c>
      <c r="B542" s="9" t="s">
        <v>1867</v>
      </c>
      <c r="E542" s="9" t="s">
        <v>1878</v>
      </c>
      <c r="F542" s="9" t="s">
        <v>3</v>
      </c>
      <c r="H542" s="9" t="s">
        <v>1869</v>
      </c>
      <c r="I542" s="9" t="s">
        <v>1870</v>
      </c>
    </row>
    <row r="543" ht="15.75" customHeight="1">
      <c r="A543" s="9">
        <v>542.0</v>
      </c>
      <c r="B543" s="9" t="s">
        <v>1867</v>
      </c>
      <c r="E543" s="9" t="s">
        <v>1878</v>
      </c>
      <c r="F543" s="9" t="s">
        <v>3</v>
      </c>
      <c r="H543" s="9" t="s">
        <v>1869</v>
      </c>
      <c r="I543" s="9" t="s">
        <v>1870</v>
      </c>
    </row>
    <row r="544" ht="15.75" customHeight="1">
      <c r="A544" s="9">
        <v>543.0</v>
      </c>
      <c r="B544" s="9" t="s">
        <v>1867</v>
      </c>
      <c r="E544" s="9" t="s">
        <v>1878</v>
      </c>
      <c r="F544" s="9" t="s">
        <v>3</v>
      </c>
      <c r="H544" s="9" t="s">
        <v>1869</v>
      </c>
      <c r="I544" s="9" t="s">
        <v>1870</v>
      </c>
    </row>
    <row r="545" ht="15.75" customHeight="1">
      <c r="A545" s="9">
        <v>544.0</v>
      </c>
      <c r="B545" s="9" t="s">
        <v>1867</v>
      </c>
      <c r="E545" s="9" t="s">
        <v>1878</v>
      </c>
      <c r="F545" s="9" t="s">
        <v>3</v>
      </c>
      <c r="H545" s="9" t="s">
        <v>1869</v>
      </c>
      <c r="I545" s="9" t="s">
        <v>1870</v>
      </c>
    </row>
    <row r="546" ht="15.75" customHeight="1">
      <c r="A546" s="9">
        <v>545.0</v>
      </c>
      <c r="B546" s="9" t="s">
        <v>1867</v>
      </c>
      <c r="E546" s="9" t="s">
        <v>1878</v>
      </c>
      <c r="F546" s="9" t="s">
        <v>3</v>
      </c>
      <c r="H546" s="9" t="s">
        <v>1869</v>
      </c>
      <c r="I546" s="9" t="s">
        <v>1870</v>
      </c>
    </row>
    <row r="547" ht="15.75" customHeight="1">
      <c r="A547" s="9">
        <v>546.0</v>
      </c>
      <c r="B547" s="9" t="s">
        <v>1867</v>
      </c>
      <c r="E547" s="9" t="s">
        <v>1878</v>
      </c>
      <c r="F547" s="9" t="s">
        <v>3</v>
      </c>
      <c r="H547" s="9" t="s">
        <v>1869</v>
      </c>
      <c r="I547" s="9" t="s">
        <v>1870</v>
      </c>
    </row>
    <row r="548" ht="15.75" customHeight="1">
      <c r="A548" s="9">
        <v>547.0</v>
      </c>
      <c r="B548" s="9" t="s">
        <v>1867</v>
      </c>
      <c r="E548" s="9" t="s">
        <v>1878</v>
      </c>
      <c r="F548" s="9" t="s">
        <v>3</v>
      </c>
      <c r="H548" s="9" t="s">
        <v>1869</v>
      </c>
      <c r="I548" s="9" t="s">
        <v>1870</v>
      </c>
    </row>
    <row r="549" ht="15.75" customHeight="1">
      <c r="A549" s="9">
        <v>548.0</v>
      </c>
      <c r="B549" s="9" t="s">
        <v>1867</v>
      </c>
      <c r="E549" s="9" t="s">
        <v>1878</v>
      </c>
      <c r="F549" s="9" t="s">
        <v>3</v>
      </c>
      <c r="H549" s="9" t="s">
        <v>1869</v>
      </c>
      <c r="I549" s="9" t="s">
        <v>1870</v>
      </c>
    </row>
    <row r="550" ht="15.75" customHeight="1">
      <c r="A550" s="9">
        <v>549.0</v>
      </c>
      <c r="B550" s="9" t="s">
        <v>1867</v>
      </c>
      <c r="E550" s="9" t="s">
        <v>1878</v>
      </c>
      <c r="F550" s="9" t="s">
        <v>3</v>
      </c>
      <c r="H550" s="9" t="s">
        <v>1869</v>
      </c>
      <c r="I550" s="9" t="s">
        <v>1870</v>
      </c>
    </row>
    <row r="551" ht="15.75" customHeight="1">
      <c r="A551" s="9">
        <v>550.0</v>
      </c>
      <c r="B551" s="9" t="s">
        <v>1867</v>
      </c>
      <c r="E551" s="9" t="s">
        <v>1878</v>
      </c>
      <c r="F551" s="9" t="s">
        <v>3</v>
      </c>
      <c r="H551" s="9" t="s">
        <v>1869</v>
      </c>
      <c r="I551" s="9" t="s">
        <v>1870</v>
      </c>
    </row>
    <row r="552" ht="15.75" customHeight="1">
      <c r="A552" s="9">
        <v>551.0</v>
      </c>
      <c r="B552" s="9" t="s">
        <v>1867</v>
      </c>
      <c r="E552" s="9" t="s">
        <v>1878</v>
      </c>
      <c r="F552" s="9" t="s">
        <v>3</v>
      </c>
      <c r="H552" s="9" t="s">
        <v>1869</v>
      </c>
      <c r="I552" s="9" t="s">
        <v>1870</v>
      </c>
    </row>
    <row r="553" ht="15.75" customHeight="1">
      <c r="A553" s="9">
        <v>552.0</v>
      </c>
      <c r="B553" s="9" t="s">
        <v>1867</v>
      </c>
      <c r="E553" s="9" t="s">
        <v>1878</v>
      </c>
      <c r="F553" s="9" t="s">
        <v>3</v>
      </c>
      <c r="H553" s="9" t="s">
        <v>1869</v>
      </c>
      <c r="I553" s="9" t="s">
        <v>1870</v>
      </c>
    </row>
    <row r="554" ht="15.75" customHeight="1">
      <c r="A554" s="9">
        <v>553.0</v>
      </c>
      <c r="B554" s="9" t="s">
        <v>1867</v>
      </c>
      <c r="E554" s="9" t="s">
        <v>1878</v>
      </c>
      <c r="F554" s="9" t="s">
        <v>3</v>
      </c>
      <c r="H554" s="9" t="s">
        <v>1869</v>
      </c>
      <c r="I554" s="9" t="s">
        <v>1870</v>
      </c>
    </row>
    <row r="555" ht="15.75" customHeight="1">
      <c r="A555" s="9">
        <v>554.0</v>
      </c>
      <c r="B555" s="9" t="s">
        <v>1867</v>
      </c>
      <c r="E555" s="9" t="s">
        <v>1878</v>
      </c>
      <c r="F555" s="9" t="s">
        <v>3</v>
      </c>
      <c r="H555" s="9" t="s">
        <v>1869</v>
      </c>
      <c r="I555" s="9" t="s">
        <v>1870</v>
      </c>
    </row>
    <row r="556" ht="15.75" customHeight="1">
      <c r="A556" s="9">
        <v>555.0</v>
      </c>
      <c r="B556" s="9" t="s">
        <v>1867</v>
      </c>
      <c r="E556" s="9" t="s">
        <v>1878</v>
      </c>
      <c r="F556" s="9" t="s">
        <v>3</v>
      </c>
      <c r="H556" s="9" t="s">
        <v>1869</v>
      </c>
      <c r="I556" s="9" t="s">
        <v>1870</v>
      </c>
    </row>
    <row r="557" ht="15.75" customHeight="1">
      <c r="A557" s="9">
        <v>556.0</v>
      </c>
      <c r="B557" s="9" t="s">
        <v>1867</v>
      </c>
      <c r="E557" s="9" t="s">
        <v>1878</v>
      </c>
      <c r="F557" s="9" t="s">
        <v>3</v>
      </c>
      <c r="H557" s="9" t="s">
        <v>1869</v>
      </c>
      <c r="I557" s="9" t="s">
        <v>1870</v>
      </c>
    </row>
    <row r="558" ht="15.75" customHeight="1">
      <c r="A558" s="9">
        <v>557.0</v>
      </c>
      <c r="B558" s="9" t="s">
        <v>1867</v>
      </c>
      <c r="E558" s="9" t="s">
        <v>1878</v>
      </c>
      <c r="F558" s="9" t="s">
        <v>3</v>
      </c>
      <c r="H558" s="9" t="s">
        <v>1869</v>
      </c>
      <c r="I558" s="9" t="s">
        <v>1870</v>
      </c>
    </row>
    <row r="559" ht="15.75" customHeight="1">
      <c r="A559" s="9">
        <v>558.0</v>
      </c>
      <c r="B559" s="9" t="s">
        <v>1867</v>
      </c>
      <c r="E559" s="9" t="s">
        <v>1878</v>
      </c>
      <c r="F559" s="9" t="s">
        <v>3</v>
      </c>
      <c r="H559" s="9" t="s">
        <v>1869</v>
      </c>
      <c r="I559" s="9" t="s">
        <v>1870</v>
      </c>
    </row>
    <row r="560" ht="15.75" customHeight="1">
      <c r="A560" s="9">
        <v>559.0</v>
      </c>
      <c r="B560" s="9" t="s">
        <v>1867</v>
      </c>
      <c r="E560" s="9" t="s">
        <v>1878</v>
      </c>
      <c r="F560" s="9" t="s">
        <v>3</v>
      </c>
      <c r="H560" s="9" t="s">
        <v>1869</v>
      </c>
      <c r="I560" s="9" t="s">
        <v>1870</v>
      </c>
    </row>
    <row r="561" ht="15.75" customHeight="1">
      <c r="A561" s="9">
        <v>560.0</v>
      </c>
      <c r="B561" s="9" t="s">
        <v>1867</v>
      </c>
      <c r="E561" s="9" t="s">
        <v>1878</v>
      </c>
      <c r="F561" s="9" t="s">
        <v>3</v>
      </c>
      <c r="H561" s="9" t="s">
        <v>1869</v>
      </c>
      <c r="I561" s="9" t="s">
        <v>1870</v>
      </c>
    </row>
    <row r="562" ht="15.75" customHeight="1">
      <c r="A562" s="9">
        <v>561.0</v>
      </c>
      <c r="B562" s="9" t="s">
        <v>1867</v>
      </c>
      <c r="E562" s="9" t="s">
        <v>1878</v>
      </c>
      <c r="F562" s="9" t="s">
        <v>3</v>
      </c>
      <c r="H562" s="9" t="s">
        <v>1869</v>
      </c>
      <c r="I562" s="9" t="s">
        <v>1870</v>
      </c>
    </row>
    <row r="563" ht="15.75" customHeight="1">
      <c r="A563" s="9">
        <v>562.0</v>
      </c>
      <c r="B563" s="9" t="s">
        <v>1867</v>
      </c>
      <c r="E563" s="9" t="s">
        <v>1878</v>
      </c>
      <c r="F563" s="9" t="s">
        <v>3</v>
      </c>
      <c r="H563" s="9" t="s">
        <v>1869</v>
      </c>
      <c r="I563" s="9" t="s">
        <v>1870</v>
      </c>
    </row>
    <row r="564" ht="15.75" customHeight="1">
      <c r="A564" s="9">
        <v>563.0</v>
      </c>
      <c r="B564" s="9" t="s">
        <v>1867</v>
      </c>
      <c r="E564" s="9" t="s">
        <v>1878</v>
      </c>
      <c r="F564" s="9" t="s">
        <v>3</v>
      </c>
      <c r="H564" s="9" t="s">
        <v>1869</v>
      </c>
      <c r="I564" s="9" t="s">
        <v>1870</v>
      </c>
    </row>
    <row r="565" ht="15.75" customHeight="1">
      <c r="A565" s="9">
        <v>564.0</v>
      </c>
      <c r="B565" s="9" t="s">
        <v>1867</v>
      </c>
      <c r="E565" s="9" t="s">
        <v>1878</v>
      </c>
      <c r="F565" s="9" t="s">
        <v>3</v>
      </c>
      <c r="H565" s="9" t="s">
        <v>1869</v>
      </c>
      <c r="I565" s="9" t="s">
        <v>1870</v>
      </c>
    </row>
    <row r="566" ht="15.75" customHeight="1">
      <c r="A566" s="9">
        <v>565.0</v>
      </c>
      <c r="B566" s="9" t="s">
        <v>1867</v>
      </c>
      <c r="E566" s="9" t="s">
        <v>1878</v>
      </c>
      <c r="F566" s="9" t="s">
        <v>3</v>
      </c>
      <c r="H566" s="9" t="s">
        <v>1869</v>
      </c>
      <c r="I566" s="9" t="s">
        <v>1870</v>
      </c>
    </row>
    <row r="567" ht="15.75" customHeight="1">
      <c r="A567" s="9">
        <v>566.0</v>
      </c>
      <c r="B567" s="9" t="s">
        <v>1867</v>
      </c>
      <c r="E567" s="9" t="s">
        <v>1878</v>
      </c>
      <c r="F567" s="9" t="s">
        <v>3</v>
      </c>
      <c r="H567" s="9" t="s">
        <v>1869</v>
      </c>
      <c r="I567" s="9" t="s">
        <v>1870</v>
      </c>
    </row>
    <row r="568" ht="15.75" customHeight="1">
      <c r="A568" s="9">
        <v>567.0</v>
      </c>
      <c r="B568" s="9" t="s">
        <v>1867</v>
      </c>
      <c r="E568" s="9" t="s">
        <v>1878</v>
      </c>
      <c r="F568" s="9" t="s">
        <v>3</v>
      </c>
      <c r="H568" s="9" t="s">
        <v>1869</v>
      </c>
      <c r="I568" s="9" t="s">
        <v>1870</v>
      </c>
    </row>
    <row r="569" ht="15.75" customHeight="1">
      <c r="A569" s="9">
        <v>568.0</v>
      </c>
      <c r="B569" s="9" t="s">
        <v>1867</v>
      </c>
      <c r="E569" s="9" t="s">
        <v>1878</v>
      </c>
      <c r="F569" s="9" t="s">
        <v>3</v>
      </c>
      <c r="H569" s="9" t="s">
        <v>1869</v>
      </c>
      <c r="I569" s="9" t="s">
        <v>1870</v>
      </c>
    </row>
    <row r="570" ht="15.75" customHeight="1">
      <c r="A570" s="9">
        <v>569.0</v>
      </c>
      <c r="B570" s="9" t="s">
        <v>1867</v>
      </c>
      <c r="E570" s="9" t="s">
        <v>1878</v>
      </c>
      <c r="F570" s="9" t="s">
        <v>3</v>
      </c>
      <c r="H570" s="9" t="s">
        <v>1869</v>
      </c>
      <c r="I570" s="9" t="s">
        <v>1870</v>
      </c>
    </row>
    <row r="571" ht="15.75" customHeight="1">
      <c r="A571" s="9">
        <v>570.0</v>
      </c>
      <c r="B571" s="9" t="s">
        <v>1867</v>
      </c>
      <c r="E571" s="9" t="s">
        <v>1878</v>
      </c>
      <c r="F571" s="9" t="s">
        <v>3</v>
      </c>
      <c r="H571" s="9" t="s">
        <v>1869</v>
      </c>
      <c r="I571" s="9" t="s">
        <v>1870</v>
      </c>
    </row>
    <row r="572" ht="15.75" customHeight="1">
      <c r="A572" s="9">
        <v>571.0</v>
      </c>
      <c r="B572" s="9" t="s">
        <v>1867</v>
      </c>
      <c r="E572" s="9" t="s">
        <v>1878</v>
      </c>
      <c r="F572" s="9" t="s">
        <v>3</v>
      </c>
      <c r="H572" s="9" t="s">
        <v>1869</v>
      </c>
      <c r="I572" s="9" t="s">
        <v>1870</v>
      </c>
    </row>
    <row r="573" ht="15.75" customHeight="1">
      <c r="A573" s="9">
        <v>572.0</v>
      </c>
      <c r="B573" s="9" t="s">
        <v>1867</v>
      </c>
      <c r="E573" s="9" t="s">
        <v>1878</v>
      </c>
      <c r="F573" s="9" t="s">
        <v>3</v>
      </c>
      <c r="H573" s="9" t="s">
        <v>1869</v>
      </c>
      <c r="I573" s="9" t="s">
        <v>1870</v>
      </c>
    </row>
    <row r="574" ht="15.75" customHeight="1">
      <c r="A574" s="9">
        <v>573.0</v>
      </c>
      <c r="B574" s="9" t="s">
        <v>1867</v>
      </c>
      <c r="E574" s="9" t="s">
        <v>1878</v>
      </c>
      <c r="F574" s="9" t="s">
        <v>3</v>
      </c>
      <c r="H574" s="9" t="s">
        <v>1869</v>
      </c>
      <c r="I574" s="9" t="s">
        <v>1870</v>
      </c>
    </row>
    <row r="575" ht="15.75" customHeight="1">
      <c r="A575" s="9">
        <v>574.0</v>
      </c>
      <c r="B575" s="9" t="s">
        <v>1867</v>
      </c>
      <c r="E575" s="9" t="s">
        <v>1878</v>
      </c>
      <c r="F575" s="9" t="s">
        <v>3</v>
      </c>
      <c r="H575" s="9" t="s">
        <v>1869</v>
      </c>
      <c r="I575" s="9" t="s">
        <v>1870</v>
      </c>
    </row>
    <row r="576" ht="15.75" customHeight="1">
      <c r="A576" s="9">
        <v>575.0</v>
      </c>
      <c r="B576" s="9" t="s">
        <v>1867</v>
      </c>
      <c r="E576" s="9" t="s">
        <v>1878</v>
      </c>
      <c r="F576" s="9" t="s">
        <v>3</v>
      </c>
      <c r="H576" s="9" t="s">
        <v>1869</v>
      </c>
      <c r="I576" s="9" t="s">
        <v>1870</v>
      </c>
    </row>
    <row r="577" ht="15.75" customHeight="1">
      <c r="A577" s="9">
        <v>576.0</v>
      </c>
      <c r="B577" s="9" t="s">
        <v>1867</v>
      </c>
      <c r="E577" s="9" t="s">
        <v>1878</v>
      </c>
      <c r="F577" s="9" t="s">
        <v>3</v>
      </c>
      <c r="H577" s="9" t="s">
        <v>1869</v>
      </c>
      <c r="I577" s="9" t="s">
        <v>1870</v>
      </c>
    </row>
    <row r="578" ht="15.75" customHeight="1">
      <c r="A578" s="9">
        <v>577.0</v>
      </c>
      <c r="B578" s="9" t="s">
        <v>1867</v>
      </c>
      <c r="E578" s="9" t="s">
        <v>1878</v>
      </c>
      <c r="F578" s="9" t="s">
        <v>3</v>
      </c>
      <c r="H578" s="9" t="s">
        <v>1869</v>
      </c>
      <c r="I578" s="9" t="s">
        <v>1870</v>
      </c>
    </row>
    <row r="579" ht="15.75" customHeight="1">
      <c r="A579" s="9">
        <v>578.0</v>
      </c>
      <c r="B579" s="9" t="s">
        <v>1867</v>
      </c>
      <c r="E579" s="9" t="s">
        <v>1878</v>
      </c>
      <c r="F579" s="9" t="s">
        <v>3</v>
      </c>
      <c r="H579" s="9" t="s">
        <v>1869</v>
      </c>
      <c r="I579" s="9" t="s">
        <v>1870</v>
      </c>
    </row>
    <row r="580" ht="15.75" customHeight="1">
      <c r="A580" s="9">
        <v>579.0</v>
      </c>
      <c r="B580" s="9" t="s">
        <v>1867</v>
      </c>
      <c r="E580" s="9" t="s">
        <v>1878</v>
      </c>
      <c r="F580" s="9" t="s">
        <v>3</v>
      </c>
      <c r="H580" s="9" t="s">
        <v>1869</v>
      </c>
      <c r="I580" s="9" t="s">
        <v>1870</v>
      </c>
    </row>
    <row r="581" ht="15.75" customHeight="1">
      <c r="A581" s="9">
        <v>580.0</v>
      </c>
      <c r="B581" s="9" t="s">
        <v>1867</v>
      </c>
      <c r="E581" s="9" t="s">
        <v>1878</v>
      </c>
      <c r="F581" s="9" t="s">
        <v>3</v>
      </c>
      <c r="H581" s="9" t="s">
        <v>1869</v>
      </c>
      <c r="I581" s="9" t="s">
        <v>1870</v>
      </c>
    </row>
    <row r="582" ht="15.75" customHeight="1">
      <c r="A582" s="9">
        <v>581.0</v>
      </c>
      <c r="B582" s="9" t="s">
        <v>1867</v>
      </c>
      <c r="E582" s="9" t="s">
        <v>1878</v>
      </c>
      <c r="F582" s="9" t="s">
        <v>3</v>
      </c>
      <c r="H582" s="9" t="s">
        <v>1869</v>
      </c>
      <c r="I582" s="9" t="s">
        <v>1870</v>
      </c>
    </row>
    <row r="583" ht="15.75" customHeight="1">
      <c r="A583" s="9">
        <v>582.0</v>
      </c>
      <c r="B583" s="9" t="s">
        <v>1867</v>
      </c>
      <c r="E583" s="9" t="s">
        <v>1878</v>
      </c>
      <c r="F583" s="9" t="s">
        <v>3</v>
      </c>
      <c r="H583" s="9" t="s">
        <v>1869</v>
      </c>
      <c r="I583" s="9" t="s">
        <v>1870</v>
      </c>
    </row>
    <row r="584" ht="15.75" customHeight="1">
      <c r="A584" s="9">
        <v>583.0</v>
      </c>
      <c r="B584" s="9" t="s">
        <v>1867</v>
      </c>
      <c r="E584" s="9" t="s">
        <v>1878</v>
      </c>
      <c r="F584" s="9" t="s">
        <v>3</v>
      </c>
      <c r="H584" s="9" t="s">
        <v>1869</v>
      </c>
      <c r="I584" s="9" t="s">
        <v>1870</v>
      </c>
    </row>
    <row r="585" ht="15.75" customHeight="1">
      <c r="A585" s="9">
        <v>584.0</v>
      </c>
      <c r="B585" s="9" t="s">
        <v>1867</v>
      </c>
      <c r="E585" s="9" t="s">
        <v>1878</v>
      </c>
      <c r="F585" s="9" t="s">
        <v>3</v>
      </c>
      <c r="H585" s="9" t="s">
        <v>1869</v>
      </c>
      <c r="I585" s="9" t="s">
        <v>1870</v>
      </c>
    </row>
    <row r="586" ht="15.75" customHeight="1">
      <c r="A586" s="9">
        <v>585.0</v>
      </c>
      <c r="B586" s="9" t="s">
        <v>1867</v>
      </c>
      <c r="E586" s="9" t="s">
        <v>1878</v>
      </c>
      <c r="F586" s="9" t="s">
        <v>3</v>
      </c>
      <c r="H586" s="9" t="s">
        <v>1869</v>
      </c>
      <c r="I586" s="9" t="s">
        <v>1870</v>
      </c>
    </row>
    <row r="587" ht="15.75" customHeight="1">
      <c r="A587" s="9">
        <v>586.0</v>
      </c>
      <c r="B587" s="9" t="s">
        <v>1867</v>
      </c>
      <c r="E587" s="9" t="s">
        <v>1878</v>
      </c>
      <c r="F587" s="9" t="s">
        <v>3</v>
      </c>
      <c r="H587" s="9" t="s">
        <v>1869</v>
      </c>
      <c r="I587" s="9" t="s">
        <v>1870</v>
      </c>
    </row>
    <row r="588" ht="15.75" customHeight="1">
      <c r="A588" s="9">
        <v>587.0</v>
      </c>
      <c r="B588" s="9" t="s">
        <v>1867</v>
      </c>
      <c r="E588" s="9" t="s">
        <v>1878</v>
      </c>
      <c r="F588" s="9" t="s">
        <v>3</v>
      </c>
      <c r="H588" s="9" t="s">
        <v>1869</v>
      </c>
      <c r="I588" s="9" t="s">
        <v>1870</v>
      </c>
    </row>
    <row r="589" ht="15.75" customHeight="1">
      <c r="A589" s="9">
        <v>588.0</v>
      </c>
      <c r="B589" s="9" t="s">
        <v>1867</v>
      </c>
      <c r="E589" s="9" t="s">
        <v>1878</v>
      </c>
      <c r="F589" s="9" t="s">
        <v>3</v>
      </c>
      <c r="H589" s="9" t="s">
        <v>1869</v>
      </c>
      <c r="I589" s="9" t="s">
        <v>1870</v>
      </c>
    </row>
    <row r="590" ht="15.75" customHeight="1">
      <c r="A590" s="9">
        <v>589.0</v>
      </c>
      <c r="B590" s="9" t="s">
        <v>1867</v>
      </c>
      <c r="E590" s="9" t="s">
        <v>1878</v>
      </c>
      <c r="F590" s="9" t="s">
        <v>3</v>
      </c>
      <c r="H590" s="9" t="s">
        <v>1869</v>
      </c>
      <c r="I590" s="9" t="s">
        <v>1870</v>
      </c>
    </row>
    <row r="591" ht="15.75" customHeight="1">
      <c r="A591" s="9">
        <v>590.0</v>
      </c>
      <c r="B591" s="9" t="s">
        <v>1867</v>
      </c>
      <c r="E591" s="9" t="s">
        <v>1878</v>
      </c>
      <c r="F591" s="9" t="s">
        <v>3</v>
      </c>
      <c r="H591" s="9" t="s">
        <v>1869</v>
      </c>
      <c r="I591" s="9" t="s">
        <v>1870</v>
      </c>
    </row>
    <row r="592" ht="15.75" customHeight="1">
      <c r="A592" s="9">
        <v>591.0</v>
      </c>
      <c r="B592" s="9" t="s">
        <v>1867</v>
      </c>
      <c r="E592" s="9" t="s">
        <v>1878</v>
      </c>
      <c r="F592" s="9" t="s">
        <v>3</v>
      </c>
      <c r="H592" s="9" t="s">
        <v>1869</v>
      </c>
      <c r="I592" s="9" t="s">
        <v>1870</v>
      </c>
    </row>
    <row r="593" ht="15.75" customHeight="1">
      <c r="A593" s="9">
        <v>592.0</v>
      </c>
      <c r="B593" s="9" t="s">
        <v>1867</v>
      </c>
      <c r="E593" s="9" t="s">
        <v>1878</v>
      </c>
      <c r="F593" s="9" t="s">
        <v>3</v>
      </c>
      <c r="H593" s="9" t="s">
        <v>1869</v>
      </c>
      <c r="I593" s="9" t="s">
        <v>1870</v>
      </c>
    </row>
    <row r="594" ht="15.75" customHeight="1">
      <c r="A594" s="9">
        <v>593.0</v>
      </c>
      <c r="B594" s="9" t="s">
        <v>1867</v>
      </c>
      <c r="E594" s="9" t="s">
        <v>1878</v>
      </c>
      <c r="F594" s="9" t="s">
        <v>3</v>
      </c>
      <c r="H594" s="9" t="s">
        <v>1869</v>
      </c>
      <c r="I594" s="9" t="s">
        <v>1870</v>
      </c>
    </row>
    <row r="595" ht="15.75" customHeight="1">
      <c r="A595" s="9">
        <v>594.0</v>
      </c>
      <c r="B595" s="9" t="s">
        <v>1867</v>
      </c>
      <c r="E595" s="9" t="s">
        <v>1878</v>
      </c>
      <c r="F595" s="9" t="s">
        <v>3</v>
      </c>
      <c r="H595" s="9" t="s">
        <v>1869</v>
      </c>
      <c r="I595" s="9" t="s">
        <v>1870</v>
      </c>
    </row>
    <row r="596" ht="15.75" customHeight="1">
      <c r="A596" s="9">
        <v>595.0</v>
      </c>
      <c r="B596" s="9" t="s">
        <v>1867</v>
      </c>
      <c r="E596" s="9" t="s">
        <v>1878</v>
      </c>
      <c r="F596" s="9" t="s">
        <v>3</v>
      </c>
      <c r="H596" s="9" t="s">
        <v>1869</v>
      </c>
      <c r="I596" s="9" t="s">
        <v>1870</v>
      </c>
    </row>
    <row r="597" ht="15.75" customHeight="1">
      <c r="A597" s="9">
        <v>596.0</v>
      </c>
      <c r="B597" s="9" t="s">
        <v>1867</v>
      </c>
      <c r="E597" s="9" t="s">
        <v>1878</v>
      </c>
      <c r="F597" s="9" t="s">
        <v>3</v>
      </c>
      <c r="H597" s="9" t="s">
        <v>1869</v>
      </c>
      <c r="I597" s="9" t="s">
        <v>1870</v>
      </c>
    </row>
    <row r="598" ht="15.75" customHeight="1">
      <c r="A598" s="9">
        <v>597.0</v>
      </c>
      <c r="B598" s="9" t="s">
        <v>1867</v>
      </c>
      <c r="E598" s="9" t="s">
        <v>1878</v>
      </c>
      <c r="F598" s="9" t="s">
        <v>3</v>
      </c>
      <c r="H598" s="9" t="s">
        <v>1869</v>
      </c>
      <c r="I598" s="9" t="s">
        <v>1870</v>
      </c>
    </row>
    <row r="599" ht="15.75" customHeight="1">
      <c r="A599" s="9">
        <v>598.0</v>
      </c>
      <c r="B599" s="9" t="s">
        <v>1867</v>
      </c>
      <c r="E599" s="9" t="s">
        <v>1878</v>
      </c>
      <c r="F599" s="9" t="s">
        <v>3</v>
      </c>
      <c r="H599" s="9" t="s">
        <v>1869</v>
      </c>
      <c r="I599" s="9" t="s">
        <v>1870</v>
      </c>
    </row>
    <row r="600" ht="15.75" customHeight="1">
      <c r="A600" s="9">
        <v>599.0</v>
      </c>
      <c r="B600" s="9" t="s">
        <v>1867</v>
      </c>
      <c r="E600" s="9" t="s">
        <v>1878</v>
      </c>
      <c r="F600" s="9" t="s">
        <v>3</v>
      </c>
      <c r="H600" s="9" t="s">
        <v>1869</v>
      </c>
      <c r="I600" s="9" t="s">
        <v>1870</v>
      </c>
    </row>
    <row r="601" ht="15.75" customHeight="1">
      <c r="A601" s="9">
        <v>600.0</v>
      </c>
      <c r="B601" s="9" t="s">
        <v>1867</v>
      </c>
      <c r="E601" s="9" t="s">
        <v>1878</v>
      </c>
      <c r="F601" s="9" t="s">
        <v>3</v>
      </c>
      <c r="H601" s="9" t="s">
        <v>1869</v>
      </c>
      <c r="I601" s="9" t="s">
        <v>1870</v>
      </c>
    </row>
    <row r="602" ht="15.75" customHeight="1">
      <c r="A602" s="9">
        <v>601.0</v>
      </c>
      <c r="B602" s="9" t="s">
        <v>1867</v>
      </c>
      <c r="E602" s="9" t="s">
        <v>1878</v>
      </c>
      <c r="F602" s="9" t="s">
        <v>3</v>
      </c>
      <c r="H602" s="9" t="s">
        <v>1869</v>
      </c>
      <c r="I602" s="9" t="s">
        <v>1870</v>
      </c>
    </row>
    <row r="603" ht="15.75" customHeight="1">
      <c r="A603" s="9">
        <v>602.0</v>
      </c>
      <c r="B603" s="9" t="s">
        <v>1867</v>
      </c>
      <c r="E603" s="9" t="s">
        <v>1878</v>
      </c>
      <c r="F603" s="9" t="s">
        <v>3</v>
      </c>
      <c r="H603" s="9" t="s">
        <v>1869</v>
      </c>
      <c r="I603" s="9" t="s">
        <v>1870</v>
      </c>
    </row>
    <row r="604" ht="15.75" customHeight="1">
      <c r="A604" s="9">
        <v>603.0</v>
      </c>
      <c r="B604" s="9" t="s">
        <v>1867</v>
      </c>
      <c r="E604" s="9" t="s">
        <v>1878</v>
      </c>
      <c r="F604" s="9" t="s">
        <v>3</v>
      </c>
      <c r="H604" s="9" t="s">
        <v>1869</v>
      </c>
      <c r="I604" s="9" t="s">
        <v>1870</v>
      </c>
    </row>
    <row r="605" ht="15.75" customHeight="1">
      <c r="A605" s="9">
        <v>604.0</v>
      </c>
      <c r="B605" s="9" t="s">
        <v>1867</v>
      </c>
      <c r="E605" s="9" t="s">
        <v>1878</v>
      </c>
      <c r="F605" s="9" t="s">
        <v>3</v>
      </c>
      <c r="H605" s="9" t="s">
        <v>1869</v>
      </c>
      <c r="I605" s="9" t="s">
        <v>1870</v>
      </c>
    </row>
    <row r="606" ht="15.75" customHeight="1">
      <c r="A606" s="9">
        <v>605.0</v>
      </c>
      <c r="B606" s="9" t="s">
        <v>1867</v>
      </c>
      <c r="E606" s="9" t="s">
        <v>1878</v>
      </c>
      <c r="F606" s="9" t="s">
        <v>3</v>
      </c>
      <c r="H606" s="9" t="s">
        <v>1869</v>
      </c>
      <c r="I606" s="9" t="s">
        <v>1870</v>
      </c>
    </row>
    <row r="607" ht="15.75" customHeight="1">
      <c r="A607" s="9">
        <v>606.0</v>
      </c>
      <c r="B607" s="9" t="s">
        <v>1867</v>
      </c>
      <c r="E607" s="9" t="s">
        <v>1878</v>
      </c>
      <c r="F607" s="9" t="s">
        <v>3</v>
      </c>
      <c r="H607" s="9" t="s">
        <v>1869</v>
      </c>
      <c r="I607" s="9" t="s">
        <v>1870</v>
      </c>
    </row>
    <row r="608" ht="15.75" customHeight="1">
      <c r="A608" s="9">
        <v>607.0</v>
      </c>
      <c r="B608" s="9" t="s">
        <v>1867</v>
      </c>
      <c r="E608" s="9" t="s">
        <v>1878</v>
      </c>
      <c r="F608" s="9" t="s">
        <v>3</v>
      </c>
      <c r="H608" s="9" t="s">
        <v>1869</v>
      </c>
      <c r="I608" s="9" t="s">
        <v>1870</v>
      </c>
    </row>
    <row r="609" ht="15.75" customHeight="1">
      <c r="A609" s="9">
        <v>608.0</v>
      </c>
      <c r="B609" s="9" t="s">
        <v>1867</v>
      </c>
      <c r="E609" s="9" t="s">
        <v>1878</v>
      </c>
      <c r="F609" s="9" t="s">
        <v>3</v>
      </c>
      <c r="H609" s="9" t="s">
        <v>1869</v>
      </c>
      <c r="I609" s="9" t="s">
        <v>1870</v>
      </c>
    </row>
    <row r="610" ht="15.75" customHeight="1">
      <c r="A610" s="9">
        <v>609.0</v>
      </c>
      <c r="B610" s="9" t="s">
        <v>1867</v>
      </c>
      <c r="E610" s="9" t="s">
        <v>1878</v>
      </c>
      <c r="F610" s="9" t="s">
        <v>3</v>
      </c>
      <c r="H610" s="9" t="s">
        <v>1869</v>
      </c>
      <c r="I610" s="9" t="s">
        <v>1870</v>
      </c>
    </row>
    <row r="611" ht="15.75" customHeight="1">
      <c r="A611" s="9">
        <v>610.0</v>
      </c>
      <c r="B611" s="9" t="s">
        <v>1867</v>
      </c>
      <c r="E611" s="9" t="s">
        <v>1878</v>
      </c>
      <c r="F611" s="9" t="s">
        <v>3</v>
      </c>
      <c r="H611" s="9" t="s">
        <v>1869</v>
      </c>
      <c r="I611" s="9" t="s">
        <v>1870</v>
      </c>
    </row>
    <row r="612" ht="15.75" customHeight="1">
      <c r="A612" s="9">
        <v>611.0</v>
      </c>
      <c r="B612" s="9" t="s">
        <v>1867</v>
      </c>
      <c r="E612" s="9" t="s">
        <v>1878</v>
      </c>
      <c r="F612" s="9" t="s">
        <v>3</v>
      </c>
      <c r="H612" s="9" t="s">
        <v>1869</v>
      </c>
      <c r="I612" s="9" t="s">
        <v>1870</v>
      </c>
    </row>
    <row r="613" ht="15.75" customHeight="1">
      <c r="A613" s="9">
        <v>612.0</v>
      </c>
      <c r="B613" s="9" t="s">
        <v>1867</v>
      </c>
      <c r="E613" s="9" t="s">
        <v>1878</v>
      </c>
      <c r="F613" s="9" t="s">
        <v>3</v>
      </c>
      <c r="H613" s="9" t="s">
        <v>1869</v>
      </c>
      <c r="I613" s="9" t="s">
        <v>1870</v>
      </c>
    </row>
    <row r="614" ht="15.75" customHeight="1">
      <c r="A614" s="9">
        <v>613.0</v>
      </c>
      <c r="B614" s="9" t="s">
        <v>1867</v>
      </c>
      <c r="E614" s="9" t="s">
        <v>1878</v>
      </c>
      <c r="F614" s="9" t="s">
        <v>3</v>
      </c>
      <c r="H614" s="9" t="s">
        <v>1869</v>
      </c>
      <c r="I614" s="9" t="s">
        <v>1870</v>
      </c>
    </row>
    <row r="615" ht="15.75" customHeight="1">
      <c r="A615" s="9">
        <v>614.0</v>
      </c>
      <c r="B615" s="9" t="s">
        <v>1867</v>
      </c>
      <c r="E615" s="9" t="s">
        <v>1878</v>
      </c>
      <c r="F615" s="9" t="s">
        <v>3</v>
      </c>
      <c r="H615" s="9" t="s">
        <v>1869</v>
      </c>
      <c r="I615" s="9" t="s">
        <v>1870</v>
      </c>
    </row>
    <row r="616" ht="15.75" customHeight="1">
      <c r="A616" s="9">
        <v>615.0</v>
      </c>
      <c r="B616" s="9" t="s">
        <v>1867</v>
      </c>
      <c r="E616" s="9" t="s">
        <v>1878</v>
      </c>
      <c r="F616" s="9" t="s">
        <v>3</v>
      </c>
      <c r="H616" s="9" t="s">
        <v>1869</v>
      </c>
      <c r="I616" s="9" t="s">
        <v>1870</v>
      </c>
    </row>
    <row r="617" ht="15.75" customHeight="1">
      <c r="A617" s="9">
        <v>616.0</v>
      </c>
      <c r="B617" s="9" t="s">
        <v>1867</v>
      </c>
      <c r="E617" s="9" t="s">
        <v>1878</v>
      </c>
      <c r="F617" s="9" t="s">
        <v>3</v>
      </c>
      <c r="H617" s="9" t="s">
        <v>1869</v>
      </c>
      <c r="I617" s="9" t="s">
        <v>1870</v>
      </c>
    </row>
    <row r="618" ht="15.75" customHeight="1">
      <c r="A618" s="9">
        <v>617.0</v>
      </c>
      <c r="B618" s="9" t="s">
        <v>1867</v>
      </c>
      <c r="E618" s="9" t="s">
        <v>1878</v>
      </c>
      <c r="F618" s="9" t="s">
        <v>3</v>
      </c>
      <c r="H618" s="9" t="s">
        <v>1869</v>
      </c>
      <c r="I618" s="9" t="s">
        <v>1870</v>
      </c>
    </row>
    <row r="619" ht="15.75" customHeight="1">
      <c r="A619" s="9">
        <v>618.0</v>
      </c>
      <c r="B619" s="9" t="s">
        <v>1867</v>
      </c>
      <c r="E619" s="9" t="s">
        <v>1878</v>
      </c>
      <c r="F619" s="9" t="s">
        <v>3</v>
      </c>
      <c r="H619" s="9" t="s">
        <v>1869</v>
      </c>
      <c r="I619" s="9" t="s">
        <v>1870</v>
      </c>
    </row>
    <row r="620" ht="15.75" customHeight="1">
      <c r="A620" s="9">
        <v>619.0</v>
      </c>
      <c r="B620" s="9" t="s">
        <v>1867</v>
      </c>
      <c r="E620" s="9" t="s">
        <v>1878</v>
      </c>
      <c r="F620" s="9" t="s">
        <v>3</v>
      </c>
      <c r="H620" s="9" t="s">
        <v>1869</v>
      </c>
      <c r="I620" s="9" t="s">
        <v>1870</v>
      </c>
    </row>
    <row r="621" ht="15.75" customHeight="1">
      <c r="A621" s="9">
        <v>620.0</v>
      </c>
      <c r="B621" s="9" t="s">
        <v>1867</v>
      </c>
      <c r="E621" s="9" t="s">
        <v>1878</v>
      </c>
      <c r="F621" s="9" t="s">
        <v>3</v>
      </c>
      <c r="H621" s="9" t="s">
        <v>1869</v>
      </c>
      <c r="I621" s="9" t="s">
        <v>1870</v>
      </c>
    </row>
    <row r="622" ht="15.75" customHeight="1">
      <c r="A622" s="9">
        <v>621.0</v>
      </c>
      <c r="B622" s="9" t="s">
        <v>1867</v>
      </c>
      <c r="E622" s="9" t="s">
        <v>1878</v>
      </c>
      <c r="F622" s="9" t="s">
        <v>3</v>
      </c>
      <c r="H622" s="9" t="s">
        <v>1869</v>
      </c>
      <c r="I622" s="9" t="s">
        <v>1870</v>
      </c>
    </row>
    <row r="623" ht="15.75" customHeight="1">
      <c r="A623" s="9">
        <v>622.0</v>
      </c>
      <c r="B623" s="9" t="s">
        <v>1867</v>
      </c>
      <c r="E623" s="9" t="s">
        <v>1878</v>
      </c>
      <c r="F623" s="9" t="s">
        <v>3</v>
      </c>
      <c r="H623" s="9" t="s">
        <v>1869</v>
      </c>
      <c r="I623" s="9" t="s">
        <v>1870</v>
      </c>
    </row>
    <row r="624" ht="15.75" customHeight="1">
      <c r="A624" s="9">
        <v>623.0</v>
      </c>
      <c r="B624" s="9" t="s">
        <v>1867</v>
      </c>
      <c r="E624" s="9" t="s">
        <v>1878</v>
      </c>
      <c r="F624" s="9" t="s">
        <v>3</v>
      </c>
      <c r="H624" s="9" t="s">
        <v>1869</v>
      </c>
      <c r="I624" s="9" t="s">
        <v>1870</v>
      </c>
    </row>
    <row r="625" ht="15.75" customHeight="1">
      <c r="A625" s="9">
        <v>624.0</v>
      </c>
      <c r="B625" s="9" t="s">
        <v>1867</v>
      </c>
      <c r="E625" s="9" t="s">
        <v>1878</v>
      </c>
      <c r="F625" s="9" t="s">
        <v>3</v>
      </c>
      <c r="H625" s="9" t="s">
        <v>1869</v>
      </c>
      <c r="I625" s="9" t="s">
        <v>1870</v>
      </c>
    </row>
    <row r="626" ht="15.75" customHeight="1">
      <c r="A626" s="9">
        <v>625.0</v>
      </c>
      <c r="B626" s="9" t="s">
        <v>1867</v>
      </c>
      <c r="E626" s="9" t="s">
        <v>1878</v>
      </c>
      <c r="F626" s="9" t="s">
        <v>3</v>
      </c>
      <c r="H626" s="9" t="s">
        <v>1869</v>
      </c>
      <c r="I626" s="9" t="s">
        <v>1870</v>
      </c>
    </row>
    <row r="627" ht="15.75" customHeight="1">
      <c r="A627" s="9">
        <v>626.0</v>
      </c>
      <c r="B627" s="9" t="s">
        <v>1867</v>
      </c>
      <c r="E627" s="9" t="s">
        <v>1878</v>
      </c>
      <c r="F627" s="9" t="s">
        <v>3</v>
      </c>
      <c r="H627" s="9" t="s">
        <v>1869</v>
      </c>
      <c r="I627" s="9" t="s">
        <v>1870</v>
      </c>
    </row>
    <row r="628" ht="15.75" customHeight="1">
      <c r="A628" s="9">
        <v>627.0</v>
      </c>
      <c r="B628" s="9" t="s">
        <v>1867</v>
      </c>
      <c r="E628" s="9" t="s">
        <v>1878</v>
      </c>
      <c r="F628" s="9" t="s">
        <v>3</v>
      </c>
      <c r="H628" s="9" t="s">
        <v>1869</v>
      </c>
      <c r="I628" s="9" t="s">
        <v>1870</v>
      </c>
    </row>
    <row r="629" ht="15.75" customHeight="1">
      <c r="A629" s="9">
        <v>628.0</v>
      </c>
      <c r="B629" s="9" t="s">
        <v>1867</v>
      </c>
      <c r="E629" s="9" t="s">
        <v>1878</v>
      </c>
      <c r="F629" s="9" t="s">
        <v>3</v>
      </c>
      <c r="H629" s="9" t="s">
        <v>1869</v>
      </c>
      <c r="I629" s="9" t="s">
        <v>1870</v>
      </c>
    </row>
    <row r="630" ht="15.75" customHeight="1">
      <c r="A630" s="9">
        <v>629.0</v>
      </c>
      <c r="B630" s="9" t="s">
        <v>1867</v>
      </c>
      <c r="E630" s="9" t="s">
        <v>1878</v>
      </c>
      <c r="F630" s="9" t="s">
        <v>3</v>
      </c>
      <c r="H630" s="9" t="s">
        <v>1869</v>
      </c>
      <c r="I630" s="9" t="s">
        <v>1870</v>
      </c>
    </row>
    <row r="631" ht="15.75" customHeight="1">
      <c r="A631" s="9">
        <v>630.0</v>
      </c>
      <c r="B631" s="9" t="s">
        <v>1867</v>
      </c>
      <c r="E631" s="9" t="s">
        <v>1878</v>
      </c>
      <c r="F631" s="9" t="s">
        <v>3</v>
      </c>
      <c r="H631" s="9" t="s">
        <v>1869</v>
      </c>
      <c r="I631" s="9" t="s">
        <v>1870</v>
      </c>
    </row>
    <row r="632" ht="15.75" customHeight="1">
      <c r="A632" s="9">
        <v>631.0</v>
      </c>
      <c r="B632" s="9" t="s">
        <v>1867</v>
      </c>
      <c r="E632" s="9" t="s">
        <v>1878</v>
      </c>
      <c r="F632" s="9" t="s">
        <v>3</v>
      </c>
      <c r="H632" s="9" t="s">
        <v>1869</v>
      </c>
      <c r="I632" s="9" t="s">
        <v>1870</v>
      </c>
    </row>
    <row r="633" ht="15.75" customHeight="1">
      <c r="A633" s="9">
        <v>632.0</v>
      </c>
      <c r="B633" s="9" t="s">
        <v>1867</v>
      </c>
      <c r="E633" s="9" t="s">
        <v>1878</v>
      </c>
      <c r="F633" s="9" t="s">
        <v>3</v>
      </c>
      <c r="H633" s="9" t="s">
        <v>1869</v>
      </c>
      <c r="I633" s="9" t="s">
        <v>1870</v>
      </c>
    </row>
    <row r="634" ht="15.75" customHeight="1">
      <c r="A634" s="9">
        <v>633.0</v>
      </c>
      <c r="B634" s="9" t="s">
        <v>1867</v>
      </c>
      <c r="E634" s="9" t="s">
        <v>1878</v>
      </c>
      <c r="F634" s="9" t="s">
        <v>3</v>
      </c>
      <c r="H634" s="9" t="s">
        <v>1869</v>
      </c>
      <c r="I634" s="9" t="s">
        <v>1870</v>
      </c>
    </row>
    <row r="635" ht="15.75" customHeight="1">
      <c r="A635" s="9">
        <v>634.0</v>
      </c>
      <c r="B635" s="9" t="s">
        <v>1867</v>
      </c>
      <c r="E635" s="9" t="s">
        <v>1878</v>
      </c>
      <c r="F635" s="9" t="s">
        <v>3</v>
      </c>
      <c r="H635" s="9" t="s">
        <v>1869</v>
      </c>
      <c r="I635" s="9" t="s">
        <v>1870</v>
      </c>
    </row>
    <row r="636" ht="15.75" customHeight="1">
      <c r="A636" s="9">
        <v>635.0</v>
      </c>
      <c r="B636" s="9" t="s">
        <v>1867</v>
      </c>
      <c r="E636" s="9" t="s">
        <v>1878</v>
      </c>
      <c r="F636" s="9" t="s">
        <v>3</v>
      </c>
      <c r="H636" s="9" t="s">
        <v>1869</v>
      </c>
      <c r="I636" s="9" t="s">
        <v>1870</v>
      </c>
    </row>
    <row r="637" ht="15.75" customHeight="1">
      <c r="A637" s="9">
        <v>636.0</v>
      </c>
      <c r="B637" s="9" t="s">
        <v>1867</v>
      </c>
      <c r="E637" s="9" t="s">
        <v>1878</v>
      </c>
      <c r="F637" s="9" t="s">
        <v>3</v>
      </c>
      <c r="H637" s="9" t="s">
        <v>1869</v>
      </c>
      <c r="I637" s="9" t="s">
        <v>1870</v>
      </c>
    </row>
    <row r="638" ht="15.75" customHeight="1">
      <c r="A638" s="9">
        <v>637.0</v>
      </c>
      <c r="B638" s="9" t="s">
        <v>1867</v>
      </c>
      <c r="E638" s="9" t="s">
        <v>1878</v>
      </c>
      <c r="F638" s="9" t="s">
        <v>3</v>
      </c>
      <c r="H638" s="9" t="s">
        <v>1869</v>
      </c>
      <c r="I638" s="9" t="s">
        <v>1870</v>
      </c>
    </row>
    <row r="639" ht="15.75" customHeight="1">
      <c r="A639" s="9">
        <v>638.0</v>
      </c>
      <c r="B639" s="9" t="s">
        <v>1867</v>
      </c>
      <c r="E639" s="9" t="s">
        <v>1878</v>
      </c>
      <c r="F639" s="9" t="s">
        <v>3</v>
      </c>
      <c r="H639" s="9" t="s">
        <v>1869</v>
      </c>
      <c r="I639" s="9" t="s">
        <v>1870</v>
      </c>
    </row>
    <row r="640" ht="15.75" customHeight="1">
      <c r="A640" s="9">
        <v>639.0</v>
      </c>
      <c r="B640" s="9" t="s">
        <v>1867</v>
      </c>
      <c r="E640" s="9" t="s">
        <v>1878</v>
      </c>
      <c r="F640" s="9" t="s">
        <v>3</v>
      </c>
      <c r="H640" s="9" t="s">
        <v>1869</v>
      </c>
      <c r="I640" s="9" t="s">
        <v>1870</v>
      </c>
    </row>
    <row r="641" ht="15.75" customHeight="1">
      <c r="A641" s="9">
        <v>640.0</v>
      </c>
      <c r="B641" s="9" t="s">
        <v>1867</v>
      </c>
      <c r="E641" s="9" t="s">
        <v>1878</v>
      </c>
      <c r="F641" s="9" t="s">
        <v>3</v>
      </c>
      <c r="H641" s="9" t="s">
        <v>1869</v>
      </c>
      <c r="I641" s="9" t="s">
        <v>1870</v>
      </c>
    </row>
    <row r="642" ht="15.75" customHeight="1">
      <c r="A642" s="9">
        <v>641.0</v>
      </c>
      <c r="B642" s="9" t="s">
        <v>1867</v>
      </c>
      <c r="E642" s="9" t="s">
        <v>1878</v>
      </c>
      <c r="F642" s="9" t="s">
        <v>3</v>
      </c>
      <c r="H642" s="9" t="s">
        <v>1869</v>
      </c>
      <c r="I642" s="9" t="s">
        <v>1870</v>
      </c>
    </row>
    <row r="643" ht="15.75" customHeight="1">
      <c r="A643" s="9">
        <v>642.0</v>
      </c>
      <c r="B643" s="9" t="s">
        <v>1867</v>
      </c>
      <c r="E643" s="9" t="s">
        <v>1878</v>
      </c>
      <c r="F643" s="9" t="s">
        <v>3</v>
      </c>
      <c r="H643" s="9" t="s">
        <v>1869</v>
      </c>
      <c r="I643" s="9" t="s">
        <v>1870</v>
      </c>
    </row>
    <row r="644" ht="15.75" customHeight="1">
      <c r="A644" s="9">
        <v>643.0</v>
      </c>
      <c r="B644" s="9" t="s">
        <v>1867</v>
      </c>
      <c r="E644" s="9" t="s">
        <v>1878</v>
      </c>
      <c r="F644" s="9" t="s">
        <v>3</v>
      </c>
      <c r="H644" s="9" t="s">
        <v>1869</v>
      </c>
      <c r="I644" s="9" t="s">
        <v>1870</v>
      </c>
    </row>
    <row r="645" ht="15.75" customHeight="1">
      <c r="A645" s="9">
        <v>644.0</v>
      </c>
      <c r="B645" s="9" t="s">
        <v>1867</v>
      </c>
      <c r="E645" s="9" t="s">
        <v>1878</v>
      </c>
      <c r="F645" s="9" t="s">
        <v>3</v>
      </c>
      <c r="H645" s="9" t="s">
        <v>1869</v>
      </c>
      <c r="I645" s="9" t="s">
        <v>1870</v>
      </c>
    </row>
    <row r="646" ht="15.75" customHeight="1">
      <c r="A646" s="9">
        <v>645.0</v>
      </c>
      <c r="B646" s="9" t="s">
        <v>1867</v>
      </c>
      <c r="E646" s="9" t="s">
        <v>1878</v>
      </c>
      <c r="F646" s="9" t="s">
        <v>3</v>
      </c>
      <c r="H646" s="9" t="s">
        <v>1869</v>
      </c>
      <c r="I646" s="9" t="s">
        <v>1870</v>
      </c>
    </row>
    <row r="647" ht="15.75" customHeight="1">
      <c r="A647" s="9">
        <v>646.0</v>
      </c>
      <c r="B647" s="9" t="s">
        <v>1867</v>
      </c>
      <c r="E647" s="9" t="s">
        <v>1878</v>
      </c>
      <c r="F647" s="9" t="s">
        <v>3</v>
      </c>
      <c r="H647" s="9" t="s">
        <v>1869</v>
      </c>
      <c r="I647" s="9" t="s">
        <v>1870</v>
      </c>
    </row>
    <row r="648" ht="15.75" customHeight="1">
      <c r="A648" s="9">
        <v>647.0</v>
      </c>
      <c r="B648" s="9" t="s">
        <v>1867</v>
      </c>
      <c r="E648" s="9" t="s">
        <v>1878</v>
      </c>
      <c r="F648" s="9" t="s">
        <v>3</v>
      </c>
      <c r="H648" s="9" t="s">
        <v>1869</v>
      </c>
      <c r="I648" s="9" t="s">
        <v>1870</v>
      </c>
    </row>
    <row r="649" ht="15.75" customHeight="1">
      <c r="A649" s="9">
        <v>648.0</v>
      </c>
      <c r="B649" s="9" t="s">
        <v>1867</v>
      </c>
      <c r="E649" s="9" t="s">
        <v>1878</v>
      </c>
      <c r="F649" s="9" t="s">
        <v>3</v>
      </c>
      <c r="H649" s="9" t="s">
        <v>1869</v>
      </c>
      <c r="I649" s="9" t="s">
        <v>1870</v>
      </c>
    </row>
    <row r="650" ht="15.75" customHeight="1">
      <c r="A650" s="9">
        <v>649.0</v>
      </c>
      <c r="B650" s="9" t="s">
        <v>1867</v>
      </c>
      <c r="E650" s="9" t="s">
        <v>1878</v>
      </c>
      <c r="F650" s="9" t="s">
        <v>3</v>
      </c>
      <c r="H650" s="9" t="s">
        <v>1869</v>
      </c>
      <c r="I650" s="9" t="s">
        <v>1870</v>
      </c>
    </row>
    <row r="651" ht="15.75" customHeight="1">
      <c r="A651" s="9">
        <v>650.0</v>
      </c>
      <c r="B651" s="9" t="s">
        <v>1867</v>
      </c>
      <c r="E651" s="9" t="s">
        <v>1878</v>
      </c>
      <c r="F651" s="9" t="s">
        <v>3</v>
      </c>
      <c r="H651" s="9" t="s">
        <v>1869</v>
      </c>
      <c r="I651" s="9" t="s">
        <v>1870</v>
      </c>
    </row>
    <row r="652" ht="15.75" customHeight="1">
      <c r="A652" s="9">
        <v>651.0</v>
      </c>
      <c r="B652" s="9" t="s">
        <v>1867</v>
      </c>
      <c r="E652" s="9" t="s">
        <v>1878</v>
      </c>
      <c r="F652" s="9" t="s">
        <v>3</v>
      </c>
      <c r="H652" s="9" t="s">
        <v>1869</v>
      </c>
      <c r="I652" s="9" t="s">
        <v>1870</v>
      </c>
    </row>
    <row r="653" ht="15.75" customHeight="1">
      <c r="A653" s="9">
        <v>652.0</v>
      </c>
      <c r="B653" s="9" t="s">
        <v>1867</v>
      </c>
      <c r="E653" s="9" t="s">
        <v>1878</v>
      </c>
      <c r="F653" s="9" t="s">
        <v>3</v>
      </c>
      <c r="H653" s="9" t="s">
        <v>1869</v>
      </c>
      <c r="I653" s="9" t="s">
        <v>1870</v>
      </c>
    </row>
    <row r="654" ht="15.75" customHeight="1">
      <c r="A654" s="9">
        <v>653.0</v>
      </c>
      <c r="B654" s="9" t="s">
        <v>1867</v>
      </c>
      <c r="E654" s="9" t="s">
        <v>1878</v>
      </c>
      <c r="F654" s="9" t="s">
        <v>3</v>
      </c>
      <c r="H654" s="9" t="s">
        <v>1869</v>
      </c>
      <c r="I654" s="9" t="s">
        <v>1870</v>
      </c>
    </row>
    <row r="655" ht="15.75" customHeight="1">
      <c r="A655" s="9">
        <v>654.0</v>
      </c>
      <c r="B655" s="9" t="s">
        <v>1867</v>
      </c>
      <c r="E655" s="9" t="s">
        <v>1878</v>
      </c>
      <c r="F655" s="9" t="s">
        <v>3</v>
      </c>
      <c r="H655" s="9" t="s">
        <v>1869</v>
      </c>
      <c r="I655" s="9" t="s">
        <v>1870</v>
      </c>
    </row>
    <row r="656" ht="15.75" customHeight="1">
      <c r="A656" s="9">
        <v>655.0</v>
      </c>
      <c r="B656" s="9" t="s">
        <v>1867</v>
      </c>
      <c r="E656" s="9" t="s">
        <v>1878</v>
      </c>
      <c r="F656" s="9" t="s">
        <v>3</v>
      </c>
      <c r="H656" s="9" t="s">
        <v>1869</v>
      </c>
      <c r="I656" s="9" t="s">
        <v>1870</v>
      </c>
    </row>
    <row r="657" ht="15.75" customHeight="1">
      <c r="A657" s="9">
        <v>656.0</v>
      </c>
      <c r="B657" s="9" t="s">
        <v>1867</v>
      </c>
      <c r="E657" s="9" t="s">
        <v>1878</v>
      </c>
      <c r="F657" s="9" t="s">
        <v>3</v>
      </c>
      <c r="H657" s="9" t="s">
        <v>1869</v>
      </c>
      <c r="I657" s="9" t="s">
        <v>1870</v>
      </c>
    </row>
    <row r="658" ht="15.75" customHeight="1">
      <c r="A658" s="9">
        <v>657.0</v>
      </c>
      <c r="B658" s="9" t="s">
        <v>1867</v>
      </c>
      <c r="E658" s="9" t="s">
        <v>1878</v>
      </c>
      <c r="F658" s="9" t="s">
        <v>3</v>
      </c>
      <c r="H658" s="9" t="s">
        <v>1869</v>
      </c>
      <c r="I658" s="9" t="s">
        <v>1870</v>
      </c>
    </row>
    <row r="659" ht="15.75" customHeight="1">
      <c r="A659" s="9">
        <v>658.0</v>
      </c>
      <c r="B659" s="9" t="s">
        <v>1867</v>
      </c>
      <c r="E659" s="9" t="s">
        <v>1878</v>
      </c>
      <c r="F659" s="9" t="s">
        <v>3</v>
      </c>
      <c r="H659" s="9" t="s">
        <v>1869</v>
      </c>
      <c r="I659" s="9" t="s">
        <v>1870</v>
      </c>
    </row>
    <row r="660" ht="15.75" customHeight="1">
      <c r="A660" s="9">
        <v>659.0</v>
      </c>
      <c r="B660" s="9" t="s">
        <v>1867</v>
      </c>
      <c r="E660" s="9" t="s">
        <v>1878</v>
      </c>
      <c r="F660" s="9" t="s">
        <v>3</v>
      </c>
      <c r="H660" s="9" t="s">
        <v>1869</v>
      </c>
      <c r="I660" s="9" t="s">
        <v>1870</v>
      </c>
    </row>
    <row r="661" ht="15.75" customHeight="1">
      <c r="A661" s="9">
        <v>660.0</v>
      </c>
      <c r="B661" s="9" t="s">
        <v>1867</v>
      </c>
      <c r="E661" s="9" t="s">
        <v>1878</v>
      </c>
      <c r="F661" s="9" t="s">
        <v>3</v>
      </c>
      <c r="H661" s="9" t="s">
        <v>1869</v>
      </c>
      <c r="I661" s="9" t="s">
        <v>1870</v>
      </c>
    </row>
    <row r="662" ht="15.75" customHeight="1">
      <c r="A662" s="9">
        <v>661.0</v>
      </c>
      <c r="B662" s="9" t="s">
        <v>1867</v>
      </c>
      <c r="E662" s="9" t="s">
        <v>1878</v>
      </c>
      <c r="F662" s="9" t="s">
        <v>3</v>
      </c>
      <c r="H662" s="9" t="s">
        <v>1869</v>
      </c>
      <c r="I662" s="9" t="s">
        <v>1870</v>
      </c>
    </row>
    <row r="663" ht="15.75" customHeight="1">
      <c r="A663" s="9">
        <v>662.0</v>
      </c>
      <c r="B663" s="9" t="s">
        <v>1867</v>
      </c>
      <c r="E663" s="9" t="s">
        <v>1878</v>
      </c>
      <c r="F663" s="9" t="s">
        <v>3</v>
      </c>
      <c r="H663" s="9" t="s">
        <v>1869</v>
      </c>
      <c r="I663" s="9" t="s">
        <v>1870</v>
      </c>
    </row>
    <row r="664" ht="15.75" customHeight="1">
      <c r="A664" s="9">
        <v>663.0</v>
      </c>
      <c r="B664" s="9" t="s">
        <v>1867</v>
      </c>
      <c r="E664" s="9" t="s">
        <v>1878</v>
      </c>
      <c r="F664" s="9" t="s">
        <v>3</v>
      </c>
      <c r="H664" s="9" t="s">
        <v>1869</v>
      </c>
      <c r="I664" s="9" t="s">
        <v>1870</v>
      </c>
    </row>
    <row r="665" ht="15.75" customHeight="1">
      <c r="A665" s="9">
        <v>664.0</v>
      </c>
      <c r="B665" s="9" t="s">
        <v>1867</v>
      </c>
      <c r="E665" s="9" t="s">
        <v>1878</v>
      </c>
      <c r="F665" s="9" t="s">
        <v>3</v>
      </c>
      <c r="H665" s="9" t="s">
        <v>1869</v>
      </c>
      <c r="I665" s="9" t="s">
        <v>1870</v>
      </c>
    </row>
    <row r="666" ht="15.75" customHeight="1">
      <c r="A666" s="9">
        <v>665.0</v>
      </c>
      <c r="B666" s="9" t="s">
        <v>1867</v>
      </c>
      <c r="E666" s="9" t="s">
        <v>1878</v>
      </c>
      <c r="F666" s="9" t="s">
        <v>3</v>
      </c>
      <c r="H666" s="9" t="s">
        <v>1869</v>
      </c>
      <c r="I666" s="9" t="s">
        <v>1870</v>
      </c>
    </row>
    <row r="667" ht="15.75" customHeight="1">
      <c r="A667" s="9">
        <v>666.0</v>
      </c>
      <c r="B667" s="9" t="s">
        <v>1867</v>
      </c>
      <c r="E667" s="9" t="s">
        <v>1878</v>
      </c>
      <c r="F667" s="9" t="s">
        <v>3</v>
      </c>
      <c r="H667" s="9" t="s">
        <v>1869</v>
      </c>
      <c r="I667" s="9" t="s">
        <v>1870</v>
      </c>
    </row>
    <row r="668" ht="15.75" customHeight="1">
      <c r="A668" s="9">
        <v>667.0</v>
      </c>
      <c r="B668" s="9" t="s">
        <v>1867</v>
      </c>
      <c r="E668" s="9" t="s">
        <v>1878</v>
      </c>
      <c r="F668" s="9" t="s">
        <v>3</v>
      </c>
      <c r="H668" s="9" t="s">
        <v>1869</v>
      </c>
      <c r="I668" s="9" t="s">
        <v>1870</v>
      </c>
    </row>
    <row r="669" ht="15.75" customHeight="1">
      <c r="A669" s="9">
        <v>668.0</v>
      </c>
      <c r="B669" s="9" t="s">
        <v>1867</v>
      </c>
      <c r="E669" s="9" t="s">
        <v>1878</v>
      </c>
      <c r="F669" s="9" t="s">
        <v>3</v>
      </c>
      <c r="H669" s="9" t="s">
        <v>1869</v>
      </c>
      <c r="I669" s="9" t="s">
        <v>1870</v>
      </c>
    </row>
    <row r="670" ht="15.75" customHeight="1">
      <c r="A670" s="9">
        <v>669.0</v>
      </c>
      <c r="B670" s="9" t="s">
        <v>1867</v>
      </c>
      <c r="E670" s="9" t="s">
        <v>1878</v>
      </c>
      <c r="F670" s="9" t="s">
        <v>3</v>
      </c>
      <c r="H670" s="9" t="s">
        <v>1869</v>
      </c>
      <c r="I670" s="9" t="s">
        <v>1870</v>
      </c>
    </row>
    <row r="671" ht="15.75" customHeight="1">
      <c r="A671" s="9">
        <v>670.0</v>
      </c>
      <c r="B671" s="9" t="s">
        <v>1867</v>
      </c>
      <c r="E671" s="9" t="s">
        <v>1878</v>
      </c>
      <c r="F671" s="9" t="s">
        <v>3</v>
      </c>
      <c r="H671" s="9" t="s">
        <v>1869</v>
      </c>
      <c r="I671" s="9" t="s">
        <v>1870</v>
      </c>
    </row>
    <row r="672" ht="15.75" customHeight="1">
      <c r="A672" s="9">
        <v>671.0</v>
      </c>
      <c r="B672" s="9" t="s">
        <v>1867</v>
      </c>
      <c r="E672" s="9" t="s">
        <v>1878</v>
      </c>
      <c r="F672" s="9" t="s">
        <v>3</v>
      </c>
      <c r="H672" s="9" t="s">
        <v>1869</v>
      </c>
      <c r="I672" s="9" t="s">
        <v>1870</v>
      </c>
    </row>
    <row r="673" ht="15.75" customHeight="1">
      <c r="A673" s="9">
        <v>672.0</v>
      </c>
      <c r="B673" s="9" t="s">
        <v>1867</v>
      </c>
      <c r="E673" s="9" t="s">
        <v>1878</v>
      </c>
      <c r="F673" s="9" t="s">
        <v>3</v>
      </c>
      <c r="H673" s="9" t="s">
        <v>1869</v>
      </c>
      <c r="I673" s="9" t="s">
        <v>1870</v>
      </c>
    </row>
    <row r="674" ht="15.75" customHeight="1">
      <c r="A674" s="9">
        <v>673.0</v>
      </c>
      <c r="B674" s="9" t="s">
        <v>1867</v>
      </c>
      <c r="E674" s="9" t="s">
        <v>1878</v>
      </c>
      <c r="F674" s="9" t="s">
        <v>3</v>
      </c>
      <c r="H674" s="9" t="s">
        <v>1869</v>
      </c>
      <c r="I674" s="9" t="s">
        <v>1870</v>
      </c>
    </row>
    <row r="675" ht="15.75" customHeight="1">
      <c r="A675" s="9">
        <v>674.0</v>
      </c>
      <c r="B675" s="9" t="s">
        <v>1867</v>
      </c>
      <c r="E675" s="9" t="s">
        <v>1878</v>
      </c>
      <c r="F675" s="9" t="s">
        <v>3</v>
      </c>
      <c r="H675" s="9" t="s">
        <v>1869</v>
      </c>
      <c r="I675" s="9" t="s">
        <v>1870</v>
      </c>
    </row>
    <row r="676" ht="15.75" customHeight="1">
      <c r="A676" s="9">
        <v>675.0</v>
      </c>
      <c r="B676" s="9" t="s">
        <v>1867</v>
      </c>
      <c r="E676" s="9" t="s">
        <v>1878</v>
      </c>
      <c r="F676" s="9" t="s">
        <v>3</v>
      </c>
      <c r="H676" s="9" t="s">
        <v>1869</v>
      </c>
      <c r="I676" s="9" t="s">
        <v>1870</v>
      </c>
    </row>
    <row r="677" ht="15.75" customHeight="1">
      <c r="A677" s="9">
        <v>676.0</v>
      </c>
      <c r="B677" s="9" t="s">
        <v>1867</v>
      </c>
      <c r="E677" s="9" t="s">
        <v>1878</v>
      </c>
      <c r="F677" s="9" t="s">
        <v>3</v>
      </c>
      <c r="H677" s="9" t="s">
        <v>1869</v>
      </c>
      <c r="I677" s="9" t="s">
        <v>1870</v>
      </c>
    </row>
    <row r="678" ht="15.75" customHeight="1">
      <c r="A678" s="9">
        <v>677.0</v>
      </c>
      <c r="B678" s="9" t="s">
        <v>1867</v>
      </c>
      <c r="E678" s="9" t="s">
        <v>1878</v>
      </c>
      <c r="F678" s="9" t="s">
        <v>3</v>
      </c>
      <c r="H678" s="9" t="s">
        <v>1869</v>
      </c>
      <c r="I678" s="9" t="s">
        <v>1870</v>
      </c>
    </row>
    <row r="679" ht="15.75" customHeight="1">
      <c r="A679" s="9">
        <v>678.0</v>
      </c>
      <c r="B679" s="9" t="s">
        <v>1867</v>
      </c>
      <c r="E679" s="9" t="s">
        <v>1878</v>
      </c>
      <c r="F679" s="9" t="s">
        <v>3</v>
      </c>
      <c r="H679" s="9" t="s">
        <v>1869</v>
      </c>
      <c r="I679" s="9" t="s">
        <v>1870</v>
      </c>
    </row>
    <row r="680" ht="15.75" customHeight="1">
      <c r="A680" s="9">
        <v>679.0</v>
      </c>
      <c r="B680" s="9" t="s">
        <v>1867</v>
      </c>
      <c r="E680" s="9" t="s">
        <v>1878</v>
      </c>
      <c r="F680" s="9" t="s">
        <v>3</v>
      </c>
      <c r="H680" s="9" t="s">
        <v>1869</v>
      </c>
      <c r="I680" s="9" t="s">
        <v>1870</v>
      </c>
    </row>
    <row r="681" ht="15.75" customHeight="1">
      <c r="A681" s="9">
        <v>680.0</v>
      </c>
      <c r="B681" s="9" t="s">
        <v>1867</v>
      </c>
      <c r="E681" s="9" t="s">
        <v>1878</v>
      </c>
      <c r="F681" s="9" t="s">
        <v>3</v>
      </c>
      <c r="H681" s="9" t="s">
        <v>1869</v>
      </c>
      <c r="I681" s="9" t="s">
        <v>1870</v>
      </c>
    </row>
    <row r="682" ht="15.75" customHeight="1">
      <c r="A682" s="9">
        <v>681.0</v>
      </c>
      <c r="B682" s="9" t="s">
        <v>1867</v>
      </c>
      <c r="E682" s="9" t="s">
        <v>1878</v>
      </c>
      <c r="F682" s="9" t="s">
        <v>3</v>
      </c>
      <c r="H682" s="9" t="s">
        <v>1869</v>
      </c>
      <c r="I682" s="9" t="s">
        <v>1870</v>
      </c>
    </row>
    <row r="683" ht="15.75" customHeight="1">
      <c r="A683" s="9">
        <v>682.0</v>
      </c>
      <c r="B683" s="9" t="s">
        <v>1867</v>
      </c>
      <c r="E683" s="9" t="s">
        <v>1878</v>
      </c>
      <c r="F683" s="9" t="s">
        <v>3</v>
      </c>
      <c r="H683" s="9" t="s">
        <v>1869</v>
      </c>
      <c r="I683" s="9" t="s">
        <v>1870</v>
      </c>
    </row>
    <row r="684" ht="15.75" customHeight="1">
      <c r="A684" s="9">
        <v>683.0</v>
      </c>
      <c r="B684" s="9" t="s">
        <v>1867</v>
      </c>
      <c r="E684" s="9" t="s">
        <v>1878</v>
      </c>
      <c r="F684" s="9" t="s">
        <v>3</v>
      </c>
      <c r="H684" s="9" t="s">
        <v>1869</v>
      </c>
      <c r="I684" s="9" t="s">
        <v>1870</v>
      </c>
    </row>
    <row r="685" ht="15.75" customHeight="1">
      <c r="A685" s="9">
        <v>684.0</v>
      </c>
      <c r="B685" s="9" t="s">
        <v>1867</v>
      </c>
      <c r="E685" s="9" t="s">
        <v>1878</v>
      </c>
      <c r="F685" s="9" t="s">
        <v>3</v>
      </c>
      <c r="H685" s="9" t="s">
        <v>1869</v>
      </c>
      <c r="I685" s="9" t="s">
        <v>1870</v>
      </c>
    </row>
    <row r="686" ht="15.75" customHeight="1">
      <c r="A686" s="9">
        <v>685.0</v>
      </c>
      <c r="B686" s="9" t="s">
        <v>1867</v>
      </c>
      <c r="E686" s="9" t="s">
        <v>1878</v>
      </c>
      <c r="F686" s="9" t="s">
        <v>3</v>
      </c>
      <c r="H686" s="9" t="s">
        <v>1869</v>
      </c>
      <c r="I686" s="9" t="s">
        <v>1870</v>
      </c>
    </row>
    <row r="687" ht="15.75" customHeight="1">
      <c r="A687" s="9">
        <v>686.0</v>
      </c>
      <c r="B687" s="9" t="s">
        <v>1867</v>
      </c>
      <c r="E687" s="9" t="s">
        <v>1878</v>
      </c>
      <c r="F687" s="9" t="s">
        <v>3</v>
      </c>
      <c r="H687" s="9" t="s">
        <v>1869</v>
      </c>
      <c r="I687" s="9" t="s">
        <v>1870</v>
      </c>
    </row>
    <row r="688" ht="15.75" customHeight="1">
      <c r="A688" s="9">
        <v>687.0</v>
      </c>
      <c r="B688" s="9" t="s">
        <v>1867</v>
      </c>
      <c r="E688" s="9" t="s">
        <v>1878</v>
      </c>
      <c r="F688" s="9" t="s">
        <v>3</v>
      </c>
      <c r="H688" s="9" t="s">
        <v>1869</v>
      </c>
      <c r="I688" s="9" t="s">
        <v>1870</v>
      </c>
    </row>
    <row r="689" ht="15.75" customHeight="1">
      <c r="A689" s="9">
        <v>688.0</v>
      </c>
      <c r="B689" s="9" t="s">
        <v>1867</v>
      </c>
      <c r="E689" s="9" t="s">
        <v>1878</v>
      </c>
      <c r="F689" s="9" t="s">
        <v>3</v>
      </c>
      <c r="H689" s="9" t="s">
        <v>1869</v>
      </c>
      <c r="I689" s="9" t="s">
        <v>1870</v>
      </c>
    </row>
    <row r="690" ht="15.75" customHeight="1">
      <c r="A690" s="9">
        <v>689.0</v>
      </c>
      <c r="B690" s="9" t="s">
        <v>1867</v>
      </c>
      <c r="E690" s="9" t="s">
        <v>1878</v>
      </c>
      <c r="F690" s="9" t="s">
        <v>3</v>
      </c>
      <c r="H690" s="9" t="s">
        <v>1869</v>
      </c>
      <c r="I690" s="9" t="s">
        <v>1870</v>
      </c>
    </row>
    <row r="691" ht="15.75" customHeight="1">
      <c r="A691" s="9">
        <v>690.0</v>
      </c>
      <c r="B691" s="9" t="s">
        <v>1867</v>
      </c>
      <c r="E691" s="9" t="s">
        <v>1878</v>
      </c>
      <c r="F691" s="9" t="s">
        <v>3</v>
      </c>
      <c r="H691" s="9" t="s">
        <v>1869</v>
      </c>
      <c r="I691" s="9" t="s">
        <v>1870</v>
      </c>
    </row>
    <row r="692" ht="15.75" customHeight="1">
      <c r="A692" s="9">
        <v>691.0</v>
      </c>
      <c r="B692" s="9" t="s">
        <v>1867</v>
      </c>
      <c r="E692" s="9" t="s">
        <v>1878</v>
      </c>
      <c r="F692" s="9" t="s">
        <v>3</v>
      </c>
      <c r="H692" s="9" t="s">
        <v>1869</v>
      </c>
      <c r="I692" s="9" t="s">
        <v>1870</v>
      </c>
    </row>
    <row r="693" ht="15.75" customHeight="1">
      <c r="A693" s="9">
        <v>692.0</v>
      </c>
      <c r="B693" s="9" t="s">
        <v>1867</v>
      </c>
      <c r="E693" s="9" t="s">
        <v>1878</v>
      </c>
      <c r="F693" s="9" t="s">
        <v>3</v>
      </c>
      <c r="H693" s="9" t="s">
        <v>1869</v>
      </c>
      <c r="I693" s="9" t="s">
        <v>1870</v>
      </c>
    </row>
    <row r="694" ht="15.75" customHeight="1">
      <c r="A694" s="9">
        <v>693.0</v>
      </c>
      <c r="B694" s="9" t="s">
        <v>1867</v>
      </c>
      <c r="E694" s="9" t="s">
        <v>1878</v>
      </c>
      <c r="F694" s="9" t="s">
        <v>3</v>
      </c>
      <c r="H694" s="9" t="s">
        <v>1869</v>
      </c>
      <c r="I694" s="9" t="s">
        <v>1870</v>
      </c>
    </row>
    <row r="695" ht="15.75" customHeight="1">
      <c r="A695" s="9">
        <v>694.0</v>
      </c>
      <c r="B695" s="9" t="s">
        <v>1867</v>
      </c>
      <c r="E695" s="9" t="s">
        <v>1878</v>
      </c>
      <c r="F695" s="9" t="s">
        <v>3</v>
      </c>
      <c r="H695" s="9" t="s">
        <v>1869</v>
      </c>
      <c r="I695" s="9" t="s">
        <v>1870</v>
      </c>
    </row>
    <row r="696" ht="15.75" customHeight="1">
      <c r="A696" s="9">
        <v>695.0</v>
      </c>
      <c r="B696" s="9" t="s">
        <v>1867</v>
      </c>
      <c r="E696" s="9" t="s">
        <v>1878</v>
      </c>
      <c r="F696" s="9" t="s">
        <v>3</v>
      </c>
      <c r="H696" s="9" t="s">
        <v>1869</v>
      </c>
      <c r="I696" s="9" t="s">
        <v>1870</v>
      </c>
    </row>
    <row r="697" ht="15.75" customHeight="1">
      <c r="A697" s="9">
        <v>696.0</v>
      </c>
      <c r="B697" s="9" t="s">
        <v>1867</v>
      </c>
      <c r="E697" s="9" t="s">
        <v>1878</v>
      </c>
      <c r="F697" s="9" t="s">
        <v>3</v>
      </c>
      <c r="H697" s="9" t="s">
        <v>1869</v>
      </c>
      <c r="I697" s="9" t="s">
        <v>1870</v>
      </c>
    </row>
    <row r="698" ht="15.75" customHeight="1">
      <c r="A698" s="9">
        <v>697.0</v>
      </c>
      <c r="B698" s="9" t="s">
        <v>1867</v>
      </c>
      <c r="E698" s="9" t="s">
        <v>1878</v>
      </c>
      <c r="F698" s="9" t="s">
        <v>3</v>
      </c>
      <c r="H698" s="9" t="s">
        <v>1869</v>
      </c>
      <c r="I698" s="9" t="s">
        <v>1870</v>
      </c>
    </row>
    <row r="699" ht="15.75" customHeight="1">
      <c r="A699" s="9">
        <v>698.0</v>
      </c>
      <c r="B699" s="9" t="s">
        <v>1867</v>
      </c>
      <c r="E699" s="9" t="s">
        <v>1878</v>
      </c>
      <c r="F699" s="9" t="s">
        <v>3</v>
      </c>
      <c r="H699" s="9" t="s">
        <v>1869</v>
      </c>
      <c r="I699" s="9" t="s">
        <v>1870</v>
      </c>
    </row>
    <row r="700" ht="15.75" customHeight="1">
      <c r="A700" s="9">
        <v>699.0</v>
      </c>
      <c r="B700" s="9" t="s">
        <v>1867</v>
      </c>
      <c r="E700" s="9" t="s">
        <v>1878</v>
      </c>
      <c r="F700" s="9" t="s">
        <v>3</v>
      </c>
      <c r="H700" s="9" t="s">
        <v>1869</v>
      </c>
      <c r="I700" s="9" t="s">
        <v>1870</v>
      </c>
    </row>
    <row r="701" ht="15.75" customHeight="1">
      <c r="A701" s="9">
        <v>700.0</v>
      </c>
      <c r="B701" s="9" t="s">
        <v>1867</v>
      </c>
      <c r="E701" s="9" t="s">
        <v>1878</v>
      </c>
      <c r="F701" s="9" t="s">
        <v>3</v>
      </c>
      <c r="H701" s="9" t="s">
        <v>1869</v>
      </c>
      <c r="I701" s="9" t="s">
        <v>1870</v>
      </c>
    </row>
    <row r="702" ht="15.75" customHeight="1">
      <c r="A702" s="9">
        <v>701.0</v>
      </c>
      <c r="B702" s="9" t="s">
        <v>1867</v>
      </c>
      <c r="E702" s="9" t="s">
        <v>1878</v>
      </c>
      <c r="F702" s="9" t="s">
        <v>3</v>
      </c>
      <c r="H702" s="9" t="s">
        <v>1869</v>
      </c>
      <c r="I702" s="9" t="s">
        <v>1870</v>
      </c>
    </row>
    <row r="703" ht="15.75" customHeight="1">
      <c r="A703" s="9">
        <v>702.0</v>
      </c>
      <c r="B703" s="9" t="s">
        <v>1867</v>
      </c>
      <c r="E703" s="9" t="s">
        <v>1878</v>
      </c>
      <c r="F703" s="9" t="s">
        <v>3</v>
      </c>
      <c r="H703" s="9" t="s">
        <v>1869</v>
      </c>
      <c r="I703" s="9" t="s">
        <v>1870</v>
      </c>
    </row>
    <row r="704" ht="15.75" customHeight="1">
      <c r="A704" s="9">
        <v>703.0</v>
      </c>
      <c r="B704" s="9" t="s">
        <v>1867</v>
      </c>
      <c r="E704" s="9" t="s">
        <v>1878</v>
      </c>
      <c r="F704" s="9" t="s">
        <v>3</v>
      </c>
      <c r="H704" s="9" t="s">
        <v>1869</v>
      </c>
      <c r="I704" s="9" t="s">
        <v>1870</v>
      </c>
    </row>
    <row r="705" ht="15.75" customHeight="1">
      <c r="A705" s="9">
        <v>704.0</v>
      </c>
      <c r="B705" s="9" t="s">
        <v>1867</v>
      </c>
      <c r="E705" s="9" t="s">
        <v>1878</v>
      </c>
      <c r="F705" s="9" t="s">
        <v>3</v>
      </c>
      <c r="H705" s="9" t="s">
        <v>1869</v>
      </c>
      <c r="I705" s="9" t="s">
        <v>1870</v>
      </c>
    </row>
    <row r="706" ht="15.75" customHeight="1">
      <c r="A706" s="9">
        <v>705.0</v>
      </c>
      <c r="B706" s="9" t="s">
        <v>1867</v>
      </c>
      <c r="E706" s="9" t="s">
        <v>1878</v>
      </c>
      <c r="F706" s="9" t="s">
        <v>3</v>
      </c>
      <c r="H706" s="9" t="s">
        <v>1869</v>
      </c>
      <c r="I706" s="9" t="s">
        <v>1870</v>
      </c>
    </row>
    <row r="707" ht="15.75" customHeight="1">
      <c r="A707" s="9">
        <v>706.0</v>
      </c>
      <c r="B707" s="9" t="s">
        <v>1867</v>
      </c>
      <c r="E707" s="9" t="s">
        <v>1878</v>
      </c>
      <c r="F707" s="9" t="s">
        <v>3</v>
      </c>
      <c r="H707" s="9" t="s">
        <v>1869</v>
      </c>
      <c r="I707" s="9" t="s">
        <v>1870</v>
      </c>
    </row>
    <row r="708" ht="15.75" customHeight="1">
      <c r="A708" s="9">
        <v>707.0</v>
      </c>
      <c r="B708" s="9" t="s">
        <v>1867</v>
      </c>
      <c r="E708" s="9" t="s">
        <v>1878</v>
      </c>
      <c r="F708" s="9" t="s">
        <v>3</v>
      </c>
      <c r="H708" s="9" t="s">
        <v>1869</v>
      </c>
      <c r="I708" s="9" t="s">
        <v>1870</v>
      </c>
    </row>
    <row r="709" ht="15.75" customHeight="1">
      <c r="A709" s="9">
        <v>708.0</v>
      </c>
      <c r="B709" s="9" t="s">
        <v>1867</v>
      </c>
      <c r="E709" s="9" t="s">
        <v>1878</v>
      </c>
      <c r="F709" s="9" t="s">
        <v>3</v>
      </c>
      <c r="H709" s="9" t="s">
        <v>1869</v>
      </c>
      <c r="I709" s="9" t="s">
        <v>1870</v>
      </c>
    </row>
    <row r="710" ht="15.75" customHeight="1">
      <c r="A710" s="9">
        <v>709.0</v>
      </c>
      <c r="B710" s="9" t="s">
        <v>1867</v>
      </c>
      <c r="E710" s="9" t="s">
        <v>1878</v>
      </c>
      <c r="F710" s="9" t="s">
        <v>3</v>
      </c>
      <c r="H710" s="9" t="s">
        <v>1869</v>
      </c>
      <c r="I710" s="9" t="s">
        <v>1870</v>
      </c>
    </row>
    <row r="711" ht="15.75" customHeight="1">
      <c r="A711" s="9">
        <v>710.0</v>
      </c>
      <c r="B711" s="9" t="s">
        <v>1867</v>
      </c>
      <c r="E711" s="9" t="s">
        <v>1878</v>
      </c>
      <c r="F711" s="9" t="s">
        <v>3</v>
      </c>
      <c r="H711" s="9" t="s">
        <v>1869</v>
      </c>
      <c r="I711" s="9" t="s">
        <v>1870</v>
      </c>
    </row>
    <row r="712" ht="15.75" customHeight="1">
      <c r="A712" s="9">
        <v>711.0</v>
      </c>
      <c r="B712" s="9" t="s">
        <v>1867</v>
      </c>
      <c r="E712" s="9" t="s">
        <v>1878</v>
      </c>
      <c r="F712" s="9" t="s">
        <v>3</v>
      </c>
      <c r="H712" s="9" t="s">
        <v>1869</v>
      </c>
      <c r="I712" s="9" t="s">
        <v>1870</v>
      </c>
    </row>
    <row r="713" ht="15.75" customHeight="1">
      <c r="A713" s="9">
        <v>712.0</v>
      </c>
      <c r="B713" s="9" t="s">
        <v>1867</v>
      </c>
      <c r="E713" s="9" t="s">
        <v>1878</v>
      </c>
      <c r="F713" s="9" t="s">
        <v>3</v>
      </c>
      <c r="H713" s="9" t="s">
        <v>1869</v>
      </c>
      <c r="I713" s="9" t="s">
        <v>1870</v>
      </c>
    </row>
    <row r="714" ht="15.75" customHeight="1">
      <c r="A714" s="9">
        <v>713.0</v>
      </c>
      <c r="B714" s="9" t="s">
        <v>1867</v>
      </c>
      <c r="E714" s="9" t="s">
        <v>1878</v>
      </c>
      <c r="F714" s="9" t="s">
        <v>3</v>
      </c>
      <c r="H714" s="9" t="s">
        <v>1869</v>
      </c>
      <c r="I714" s="9" t="s">
        <v>1870</v>
      </c>
    </row>
    <row r="715" ht="15.75" customHeight="1">
      <c r="A715" s="9">
        <v>714.0</v>
      </c>
      <c r="B715" s="9" t="s">
        <v>1867</v>
      </c>
      <c r="E715" s="9" t="s">
        <v>1878</v>
      </c>
      <c r="F715" s="9" t="s">
        <v>3</v>
      </c>
      <c r="H715" s="9" t="s">
        <v>1869</v>
      </c>
      <c r="I715" s="9" t="s">
        <v>1870</v>
      </c>
    </row>
    <row r="716" ht="15.75" customHeight="1">
      <c r="A716" s="9">
        <v>715.0</v>
      </c>
      <c r="B716" s="9" t="s">
        <v>1867</v>
      </c>
      <c r="E716" s="9" t="s">
        <v>1878</v>
      </c>
      <c r="F716" s="9" t="s">
        <v>3</v>
      </c>
      <c r="H716" s="9" t="s">
        <v>1869</v>
      </c>
      <c r="I716" s="9" t="s">
        <v>1870</v>
      </c>
    </row>
    <row r="717" ht="15.75" customHeight="1">
      <c r="A717" s="9">
        <v>716.0</v>
      </c>
      <c r="B717" s="9" t="s">
        <v>1867</v>
      </c>
      <c r="E717" s="9" t="s">
        <v>1878</v>
      </c>
      <c r="F717" s="9" t="s">
        <v>3</v>
      </c>
      <c r="H717" s="9" t="s">
        <v>1869</v>
      </c>
      <c r="I717" s="9" t="s">
        <v>1870</v>
      </c>
    </row>
    <row r="718" ht="15.75" customHeight="1">
      <c r="A718" s="9">
        <v>717.0</v>
      </c>
      <c r="B718" s="9" t="s">
        <v>1867</v>
      </c>
      <c r="E718" s="9" t="s">
        <v>1878</v>
      </c>
      <c r="F718" s="9" t="s">
        <v>3</v>
      </c>
      <c r="H718" s="9" t="s">
        <v>1869</v>
      </c>
      <c r="I718" s="9" t="s">
        <v>1870</v>
      </c>
    </row>
    <row r="719" ht="15.75" customHeight="1">
      <c r="A719" s="9">
        <v>718.0</v>
      </c>
      <c r="B719" s="9" t="s">
        <v>1867</v>
      </c>
      <c r="E719" s="9" t="s">
        <v>1878</v>
      </c>
      <c r="F719" s="9" t="s">
        <v>3</v>
      </c>
      <c r="H719" s="9" t="s">
        <v>1869</v>
      </c>
      <c r="I719" s="9" t="s">
        <v>1870</v>
      </c>
    </row>
    <row r="720" ht="15.75" customHeight="1">
      <c r="A720" s="9">
        <v>719.0</v>
      </c>
      <c r="B720" s="9" t="s">
        <v>1867</v>
      </c>
      <c r="E720" s="9" t="s">
        <v>1878</v>
      </c>
      <c r="F720" s="9" t="s">
        <v>3</v>
      </c>
      <c r="H720" s="9" t="s">
        <v>1869</v>
      </c>
      <c r="I720" s="9" t="s">
        <v>1870</v>
      </c>
    </row>
    <row r="721" ht="15.75" customHeight="1">
      <c r="A721" s="9">
        <v>720.0</v>
      </c>
      <c r="B721" s="9" t="s">
        <v>1867</v>
      </c>
      <c r="E721" s="9" t="s">
        <v>1878</v>
      </c>
      <c r="F721" s="9" t="s">
        <v>3</v>
      </c>
      <c r="H721" s="9" t="s">
        <v>1869</v>
      </c>
      <c r="I721" s="9" t="s">
        <v>1870</v>
      </c>
    </row>
    <row r="722" ht="15.75" customHeight="1">
      <c r="A722" s="9">
        <v>721.0</v>
      </c>
      <c r="B722" s="9" t="s">
        <v>1867</v>
      </c>
      <c r="E722" s="9" t="s">
        <v>1878</v>
      </c>
      <c r="F722" s="9" t="s">
        <v>3</v>
      </c>
      <c r="H722" s="9" t="s">
        <v>1869</v>
      </c>
      <c r="I722" s="9" t="s">
        <v>1870</v>
      </c>
    </row>
    <row r="723" ht="15.75" customHeight="1">
      <c r="A723" s="9">
        <v>722.0</v>
      </c>
      <c r="B723" s="9" t="s">
        <v>1867</v>
      </c>
      <c r="E723" s="9" t="s">
        <v>1878</v>
      </c>
      <c r="F723" s="9" t="s">
        <v>3</v>
      </c>
      <c r="H723" s="9" t="s">
        <v>1869</v>
      </c>
      <c r="I723" s="9" t="s">
        <v>1870</v>
      </c>
    </row>
    <row r="724" ht="15.75" customHeight="1">
      <c r="A724" s="9">
        <v>723.0</v>
      </c>
      <c r="B724" s="9" t="s">
        <v>1867</v>
      </c>
      <c r="E724" s="9" t="s">
        <v>1878</v>
      </c>
      <c r="F724" s="9" t="s">
        <v>3</v>
      </c>
      <c r="H724" s="9" t="s">
        <v>1869</v>
      </c>
      <c r="I724" s="9" t="s">
        <v>1870</v>
      </c>
    </row>
    <row r="725" ht="15.75" customHeight="1">
      <c r="A725" s="9">
        <v>724.0</v>
      </c>
      <c r="B725" s="9" t="s">
        <v>1867</v>
      </c>
      <c r="E725" s="9" t="s">
        <v>1878</v>
      </c>
      <c r="F725" s="9" t="s">
        <v>3</v>
      </c>
      <c r="H725" s="9" t="s">
        <v>1869</v>
      </c>
      <c r="I725" s="9" t="s">
        <v>1870</v>
      </c>
    </row>
    <row r="726" ht="15.75" customHeight="1">
      <c r="A726" s="9">
        <v>725.0</v>
      </c>
      <c r="B726" s="9" t="s">
        <v>1867</v>
      </c>
      <c r="E726" s="9" t="s">
        <v>1878</v>
      </c>
      <c r="F726" s="9" t="s">
        <v>3</v>
      </c>
      <c r="H726" s="9" t="s">
        <v>1869</v>
      </c>
      <c r="I726" s="9" t="s">
        <v>1870</v>
      </c>
    </row>
    <row r="727" ht="15.75" customHeight="1">
      <c r="A727" s="9">
        <v>726.0</v>
      </c>
      <c r="B727" s="9" t="s">
        <v>1867</v>
      </c>
      <c r="E727" s="9" t="s">
        <v>1878</v>
      </c>
      <c r="F727" s="9" t="s">
        <v>3</v>
      </c>
      <c r="H727" s="9" t="s">
        <v>1869</v>
      </c>
      <c r="I727" s="9" t="s">
        <v>1870</v>
      </c>
    </row>
    <row r="728" ht="15.75" customHeight="1">
      <c r="A728" s="9">
        <v>727.0</v>
      </c>
      <c r="B728" s="9" t="s">
        <v>1867</v>
      </c>
      <c r="E728" s="9" t="s">
        <v>1878</v>
      </c>
      <c r="F728" s="9" t="s">
        <v>3</v>
      </c>
      <c r="H728" s="9" t="s">
        <v>1869</v>
      </c>
      <c r="I728" s="9" t="s">
        <v>1870</v>
      </c>
    </row>
    <row r="729" ht="15.75" customHeight="1">
      <c r="A729" s="9">
        <v>728.0</v>
      </c>
      <c r="B729" s="9" t="s">
        <v>1867</v>
      </c>
      <c r="E729" s="9" t="s">
        <v>1878</v>
      </c>
      <c r="F729" s="9" t="s">
        <v>3</v>
      </c>
      <c r="H729" s="9" t="s">
        <v>1869</v>
      </c>
      <c r="I729" s="9" t="s">
        <v>1870</v>
      </c>
    </row>
    <row r="730" ht="15.75" customHeight="1">
      <c r="A730" s="9">
        <v>729.0</v>
      </c>
      <c r="B730" s="9" t="s">
        <v>1867</v>
      </c>
      <c r="E730" s="9" t="s">
        <v>1878</v>
      </c>
      <c r="F730" s="9" t="s">
        <v>3</v>
      </c>
      <c r="H730" s="9" t="s">
        <v>1869</v>
      </c>
      <c r="I730" s="9" t="s">
        <v>1870</v>
      </c>
    </row>
    <row r="731" ht="15.75" customHeight="1">
      <c r="A731" s="9">
        <v>730.0</v>
      </c>
      <c r="B731" s="9" t="s">
        <v>1867</v>
      </c>
      <c r="E731" s="9" t="s">
        <v>1878</v>
      </c>
      <c r="F731" s="9" t="s">
        <v>3</v>
      </c>
      <c r="H731" s="9" t="s">
        <v>1869</v>
      </c>
      <c r="I731" s="9" t="s">
        <v>1870</v>
      </c>
    </row>
    <row r="732" ht="15.75" customHeight="1">
      <c r="A732" s="9">
        <v>731.0</v>
      </c>
      <c r="B732" s="9" t="s">
        <v>1867</v>
      </c>
      <c r="E732" s="9" t="s">
        <v>1878</v>
      </c>
      <c r="F732" s="9" t="s">
        <v>3</v>
      </c>
      <c r="H732" s="9" t="s">
        <v>1869</v>
      </c>
      <c r="I732" s="9" t="s">
        <v>1870</v>
      </c>
    </row>
    <row r="733" ht="15.75" customHeight="1">
      <c r="A733" s="9">
        <v>732.0</v>
      </c>
      <c r="B733" s="9" t="s">
        <v>1867</v>
      </c>
      <c r="E733" s="9" t="s">
        <v>1878</v>
      </c>
      <c r="F733" s="9" t="s">
        <v>3</v>
      </c>
      <c r="H733" s="9" t="s">
        <v>1869</v>
      </c>
      <c r="I733" s="9" t="s">
        <v>1870</v>
      </c>
    </row>
    <row r="734" ht="15.75" customHeight="1">
      <c r="A734" s="9">
        <v>733.0</v>
      </c>
      <c r="B734" s="9" t="s">
        <v>1867</v>
      </c>
      <c r="E734" s="9" t="s">
        <v>1878</v>
      </c>
      <c r="F734" s="9" t="s">
        <v>3</v>
      </c>
      <c r="H734" s="9" t="s">
        <v>1869</v>
      </c>
      <c r="I734" s="9" t="s">
        <v>1870</v>
      </c>
    </row>
    <row r="735" ht="15.75" customHeight="1">
      <c r="A735" s="9">
        <v>734.0</v>
      </c>
      <c r="B735" s="9" t="s">
        <v>1867</v>
      </c>
      <c r="E735" s="9" t="s">
        <v>1878</v>
      </c>
      <c r="F735" s="9" t="s">
        <v>3</v>
      </c>
      <c r="H735" s="9" t="s">
        <v>1869</v>
      </c>
      <c r="I735" s="9" t="s">
        <v>1870</v>
      </c>
    </row>
    <row r="736" ht="15.75" customHeight="1">
      <c r="A736" s="9">
        <v>735.0</v>
      </c>
      <c r="B736" s="9" t="s">
        <v>1867</v>
      </c>
      <c r="E736" s="9" t="s">
        <v>1878</v>
      </c>
      <c r="F736" s="9" t="s">
        <v>3</v>
      </c>
      <c r="H736" s="9" t="s">
        <v>1869</v>
      </c>
      <c r="I736" s="9" t="s">
        <v>1870</v>
      </c>
    </row>
    <row r="737" ht="15.75" customHeight="1">
      <c r="A737" s="9">
        <v>736.0</v>
      </c>
      <c r="B737" s="9" t="s">
        <v>1867</v>
      </c>
      <c r="E737" s="9" t="s">
        <v>1878</v>
      </c>
      <c r="F737" s="9" t="s">
        <v>3</v>
      </c>
      <c r="H737" s="9" t="s">
        <v>1869</v>
      </c>
      <c r="I737" s="9" t="s">
        <v>1870</v>
      </c>
    </row>
    <row r="738" ht="15.75" customHeight="1">
      <c r="A738" s="9">
        <v>737.0</v>
      </c>
      <c r="B738" s="9" t="s">
        <v>1867</v>
      </c>
      <c r="E738" s="9" t="s">
        <v>1878</v>
      </c>
      <c r="F738" s="9" t="s">
        <v>3</v>
      </c>
      <c r="H738" s="9" t="s">
        <v>1869</v>
      </c>
      <c r="I738" s="9" t="s">
        <v>1870</v>
      </c>
    </row>
    <row r="739" ht="15.75" customHeight="1">
      <c r="A739" s="9">
        <v>738.0</v>
      </c>
      <c r="B739" s="9" t="s">
        <v>1867</v>
      </c>
      <c r="E739" s="9" t="s">
        <v>1878</v>
      </c>
      <c r="F739" s="9" t="s">
        <v>3</v>
      </c>
      <c r="H739" s="9" t="s">
        <v>1869</v>
      </c>
      <c r="I739" s="9" t="s">
        <v>1870</v>
      </c>
    </row>
    <row r="740" ht="15.75" customHeight="1">
      <c r="A740" s="9">
        <v>739.0</v>
      </c>
      <c r="B740" s="9" t="s">
        <v>1867</v>
      </c>
      <c r="E740" s="9" t="s">
        <v>1878</v>
      </c>
      <c r="F740" s="9" t="s">
        <v>3</v>
      </c>
      <c r="H740" s="9" t="s">
        <v>1869</v>
      </c>
      <c r="I740" s="9" t="s">
        <v>1870</v>
      </c>
    </row>
    <row r="741" ht="15.75" customHeight="1">
      <c r="A741" s="9">
        <v>740.0</v>
      </c>
      <c r="B741" s="9" t="s">
        <v>1867</v>
      </c>
      <c r="E741" s="9" t="s">
        <v>1878</v>
      </c>
      <c r="F741" s="9" t="s">
        <v>3</v>
      </c>
      <c r="H741" s="9" t="s">
        <v>1869</v>
      </c>
      <c r="I741" s="9" t="s">
        <v>1870</v>
      </c>
    </row>
    <row r="742" ht="15.75" customHeight="1">
      <c r="A742" s="9">
        <v>741.0</v>
      </c>
      <c r="B742" s="9" t="s">
        <v>1867</v>
      </c>
      <c r="E742" s="9" t="s">
        <v>1878</v>
      </c>
      <c r="F742" s="9" t="s">
        <v>3</v>
      </c>
      <c r="H742" s="9" t="s">
        <v>1869</v>
      </c>
      <c r="I742" s="9" t="s">
        <v>1870</v>
      </c>
    </row>
    <row r="743" ht="15.75" customHeight="1">
      <c r="A743" s="9">
        <v>742.0</v>
      </c>
      <c r="B743" s="9" t="s">
        <v>1867</v>
      </c>
      <c r="E743" s="9" t="s">
        <v>1878</v>
      </c>
      <c r="F743" s="9" t="s">
        <v>3</v>
      </c>
      <c r="H743" s="9" t="s">
        <v>1869</v>
      </c>
      <c r="I743" s="9" t="s">
        <v>1870</v>
      </c>
    </row>
    <row r="744" ht="15.75" customHeight="1">
      <c r="A744" s="9">
        <v>743.0</v>
      </c>
      <c r="B744" s="9" t="s">
        <v>1867</v>
      </c>
      <c r="E744" s="9" t="s">
        <v>1878</v>
      </c>
      <c r="F744" s="9" t="s">
        <v>3</v>
      </c>
      <c r="H744" s="9" t="s">
        <v>1869</v>
      </c>
      <c r="I744" s="9" t="s">
        <v>1870</v>
      </c>
    </row>
    <row r="745" ht="15.75" customHeight="1">
      <c r="A745" s="9">
        <v>744.0</v>
      </c>
      <c r="B745" s="9" t="s">
        <v>1867</v>
      </c>
      <c r="E745" s="9" t="s">
        <v>1878</v>
      </c>
      <c r="F745" s="9" t="s">
        <v>3</v>
      </c>
      <c r="H745" s="9" t="s">
        <v>1869</v>
      </c>
      <c r="I745" s="9" t="s">
        <v>1870</v>
      </c>
    </row>
    <row r="746" ht="15.75" customHeight="1">
      <c r="A746" s="9">
        <v>745.0</v>
      </c>
      <c r="B746" s="9" t="s">
        <v>1867</v>
      </c>
      <c r="E746" s="9" t="s">
        <v>1878</v>
      </c>
      <c r="F746" s="9" t="s">
        <v>3</v>
      </c>
      <c r="H746" s="9" t="s">
        <v>1869</v>
      </c>
      <c r="I746" s="9" t="s">
        <v>1870</v>
      </c>
    </row>
    <row r="747" ht="15.75" customHeight="1">
      <c r="A747" s="9">
        <v>746.0</v>
      </c>
      <c r="B747" s="9" t="s">
        <v>1867</v>
      </c>
      <c r="E747" s="9" t="s">
        <v>1878</v>
      </c>
      <c r="F747" s="9" t="s">
        <v>3</v>
      </c>
      <c r="H747" s="9" t="s">
        <v>1869</v>
      </c>
      <c r="I747" s="9" t="s">
        <v>1870</v>
      </c>
    </row>
    <row r="748" ht="15.75" customHeight="1">
      <c r="A748" s="9">
        <v>747.0</v>
      </c>
      <c r="B748" s="9" t="s">
        <v>1867</v>
      </c>
      <c r="E748" s="9" t="s">
        <v>1878</v>
      </c>
      <c r="F748" s="9" t="s">
        <v>3</v>
      </c>
      <c r="H748" s="9" t="s">
        <v>1869</v>
      </c>
      <c r="I748" s="9" t="s">
        <v>1870</v>
      </c>
    </row>
    <row r="749" ht="15.75" customHeight="1">
      <c r="A749" s="9">
        <v>748.0</v>
      </c>
      <c r="B749" s="9" t="s">
        <v>1867</v>
      </c>
      <c r="E749" s="9" t="s">
        <v>1878</v>
      </c>
      <c r="F749" s="9" t="s">
        <v>3</v>
      </c>
      <c r="H749" s="9" t="s">
        <v>1869</v>
      </c>
      <c r="I749" s="9" t="s">
        <v>1870</v>
      </c>
    </row>
    <row r="750" ht="15.75" customHeight="1">
      <c r="A750" s="9">
        <v>749.0</v>
      </c>
      <c r="B750" s="9" t="s">
        <v>1867</v>
      </c>
      <c r="E750" s="9" t="s">
        <v>1878</v>
      </c>
      <c r="F750" s="9" t="s">
        <v>3</v>
      </c>
      <c r="H750" s="9" t="s">
        <v>1869</v>
      </c>
      <c r="I750" s="9" t="s">
        <v>1870</v>
      </c>
    </row>
    <row r="751" ht="15.75" customHeight="1">
      <c r="A751" s="9">
        <v>750.0</v>
      </c>
      <c r="B751" s="9" t="s">
        <v>1867</v>
      </c>
      <c r="E751" s="9" t="s">
        <v>1878</v>
      </c>
      <c r="F751" s="9" t="s">
        <v>3</v>
      </c>
      <c r="H751" s="9" t="s">
        <v>1869</v>
      </c>
      <c r="I751" s="9" t="s">
        <v>1870</v>
      </c>
    </row>
    <row r="752" ht="15.75" customHeight="1">
      <c r="A752" s="9">
        <v>751.0</v>
      </c>
      <c r="B752" s="9" t="s">
        <v>1867</v>
      </c>
      <c r="E752" s="9" t="s">
        <v>1878</v>
      </c>
      <c r="F752" s="9" t="s">
        <v>3</v>
      </c>
      <c r="H752" s="9" t="s">
        <v>1869</v>
      </c>
      <c r="I752" s="9" t="s">
        <v>1870</v>
      </c>
    </row>
    <row r="753" ht="15.75" customHeight="1">
      <c r="A753" s="9">
        <v>752.0</v>
      </c>
      <c r="B753" s="9" t="s">
        <v>1867</v>
      </c>
      <c r="E753" s="9" t="s">
        <v>1878</v>
      </c>
      <c r="F753" s="9" t="s">
        <v>3</v>
      </c>
      <c r="H753" s="9" t="s">
        <v>1869</v>
      </c>
      <c r="I753" s="9" t="s">
        <v>1870</v>
      </c>
    </row>
    <row r="754" ht="15.75" customHeight="1">
      <c r="A754" s="9">
        <v>753.0</v>
      </c>
      <c r="B754" s="9" t="s">
        <v>1867</v>
      </c>
      <c r="E754" s="9" t="s">
        <v>1878</v>
      </c>
      <c r="F754" s="9" t="s">
        <v>3</v>
      </c>
      <c r="H754" s="9" t="s">
        <v>1869</v>
      </c>
      <c r="I754" s="9" t="s">
        <v>1870</v>
      </c>
    </row>
    <row r="755" ht="15.75" customHeight="1">
      <c r="A755" s="9">
        <v>754.0</v>
      </c>
      <c r="B755" s="9" t="s">
        <v>1867</v>
      </c>
      <c r="E755" s="9" t="s">
        <v>1878</v>
      </c>
      <c r="F755" s="9" t="s">
        <v>3</v>
      </c>
      <c r="H755" s="9" t="s">
        <v>1869</v>
      </c>
      <c r="I755" s="9" t="s">
        <v>1870</v>
      </c>
    </row>
    <row r="756" ht="15.75" customHeight="1">
      <c r="A756" s="9">
        <v>755.0</v>
      </c>
      <c r="B756" s="9" t="s">
        <v>1867</v>
      </c>
      <c r="E756" s="9" t="s">
        <v>1878</v>
      </c>
      <c r="F756" s="9" t="s">
        <v>3</v>
      </c>
      <c r="H756" s="9" t="s">
        <v>1869</v>
      </c>
      <c r="I756" s="9" t="s">
        <v>1870</v>
      </c>
    </row>
    <row r="757" ht="15.75" customHeight="1">
      <c r="A757" s="9">
        <v>756.0</v>
      </c>
      <c r="B757" s="9" t="s">
        <v>1867</v>
      </c>
      <c r="E757" s="9" t="s">
        <v>1878</v>
      </c>
      <c r="F757" s="9" t="s">
        <v>3</v>
      </c>
      <c r="H757" s="9" t="s">
        <v>1869</v>
      </c>
      <c r="I757" s="9" t="s">
        <v>1870</v>
      </c>
    </row>
    <row r="758" ht="15.75" customHeight="1">
      <c r="A758" s="9">
        <v>757.0</v>
      </c>
      <c r="B758" s="9" t="s">
        <v>1867</v>
      </c>
      <c r="E758" s="9" t="s">
        <v>1878</v>
      </c>
      <c r="F758" s="9" t="s">
        <v>3</v>
      </c>
      <c r="H758" s="9" t="s">
        <v>1869</v>
      </c>
      <c r="I758" s="9" t="s">
        <v>1870</v>
      </c>
    </row>
    <row r="759" ht="15.75" customHeight="1">
      <c r="A759" s="9">
        <v>758.0</v>
      </c>
      <c r="B759" s="9" t="s">
        <v>1867</v>
      </c>
      <c r="E759" s="9" t="s">
        <v>1878</v>
      </c>
      <c r="F759" s="9" t="s">
        <v>3</v>
      </c>
      <c r="H759" s="9" t="s">
        <v>1869</v>
      </c>
      <c r="I759" s="9" t="s">
        <v>1870</v>
      </c>
    </row>
    <row r="760" ht="15.75" customHeight="1">
      <c r="A760" s="9">
        <v>759.0</v>
      </c>
      <c r="B760" s="9" t="s">
        <v>1867</v>
      </c>
      <c r="E760" s="9" t="s">
        <v>1878</v>
      </c>
      <c r="F760" s="9" t="s">
        <v>3</v>
      </c>
      <c r="H760" s="9" t="s">
        <v>1869</v>
      </c>
      <c r="I760" s="9" t="s">
        <v>1870</v>
      </c>
    </row>
    <row r="761" ht="15.75" customHeight="1">
      <c r="A761" s="9">
        <v>760.0</v>
      </c>
      <c r="B761" s="9" t="s">
        <v>1867</v>
      </c>
      <c r="E761" s="9" t="s">
        <v>1878</v>
      </c>
      <c r="F761" s="9" t="s">
        <v>3</v>
      </c>
      <c r="H761" s="9" t="s">
        <v>1869</v>
      </c>
      <c r="I761" s="9" t="s">
        <v>1870</v>
      </c>
    </row>
    <row r="762" ht="15.75" customHeight="1">
      <c r="A762" s="9">
        <v>761.0</v>
      </c>
      <c r="B762" s="9" t="s">
        <v>1867</v>
      </c>
      <c r="E762" s="9" t="s">
        <v>1878</v>
      </c>
      <c r="F762" s="9" t="s">
        <v>3</v>
      </c>
      <c r="H762" s="9" t="s">
        <v>1869</v>
      </c>
      <c r="I762" s="9" t="s">
        <v>1870</v>
      </c>
    </row>
    <row r="763" ht="15.75" customHeight="1">
      <c r="A763" s="9">
        <v>762.0</v>
      </c>
      <c r="B763" s="9" t="s">
        <v>1867</v>
      </c>
      <c r="E763" s="9" t="s">
        <v>1878</v>
      </c>
      <c r="F763" s="9" t="s">
        <v>3</v>
      </c>
      <c r="H763" s="9" t="s">
        <v>1869</v>
      </c>
      <c r="I763" s="9" t="s">
        <v>1870</v>
      </c>
    </row>
    <row r="764" ht="15.75" customHeight="1">
      <c r="A764" s="9">
        <v>763.0</v>
      </c>
      <c r="B764" s="9" t="s">
        <v>1867</v>
      </c>
      <c r="E764" s="9" t="s">
        <v>1878</v>
      </c>
      <c r="F764" s="9" t="s">
        <v>3</v>
      </c>
      <c r="H764" s="9" t="s">
        <v>1869</v>
      </c>
      <c r="I764" s="9" t="s">
        <v>1870</v>
      </c>
    </row>
    <row r="765" ht="15.75" customHeight="1">
      <c r="A765" s="9">
        <v>764.0</v>
      </c>
      <c r="B765" s="9" t="s">
        <v>1867</v>
      </c>
      <c r="E765" s="9" t="s">
        <v>1878</v>
      </c>
      <c r="F765" s="9" t="s">
        <v>3</v>
      </c>
      <c r="H765" s="9" t="s">
        <v>1869</v>
      </c>
      <c r="I765" s="9" t="s">
        <v>1870</v>
      </c>
    </row>
    <row r="766" ht="15.75" customHeight="1">
      <c r="A766" s="9">
        <v>765.0</v>
      </c>
      <c r="B766" s="9" t="s">
        <v>1867</v>
      </c>
      <c r="E766" s="9" t="s">
        <v>1878</v>
      </c>
      <c r="F766" s="9" t="s">
        <v>3</v>
      </c>
      <c r="H766" s="9" t="s">
        <v>1869</v>
      </c>
      <c r="I766" s="9" t="s">
        <v>1870</v>
      </c>
    </row>
    <row r="767" ht="15.75" customHeight="1">
      <c r="A767" s="9">
        <v>766.0</v>
      </c>
      <c r="B767" s="9" t="s">
        <v>1867</v>
      </c>
      <c r="E767" s="9" t="s">
        <v>1878</v>
      </c>
      <c r="F767" s="9" t="s">
        <v>3</v>
      </c>
      <c r="H767" s="9" t="s">
        <v>1869</v>
      </c>
      <c r="I767" s="9" t="s">
        <v>1870</v>
      </c>
    </row>
    <row r="768" ht="15.75" customHeight="1">
      <c r="A768" s="9">
        <v>767.0</v>
      </c>
      <c r="B768" s="9" t="s">
        <v>1867</v>
      </c>
      <c r="E768" s="9" t="s">
        <v>1878</v>
      </c>
      <c r="F768" s="9" t="s">
        <v>3</v>
      </c>
      <c r="H768" s="9" t="s">
        <v>1869</v>
      </c>
      <c r="I768" s="9" t="s">
        <v>1870</v>
      </c>
    </row>
    <row r="769" ht="15.75" customHeight="1">
      <c r="A769" s="9">
        <v>768.0</v>
      </c>
      <c r="B769" s="9" t="s">
        <v>1867</v>
      </c>
      <c r="E769" s="9" t="s">
        <v>1878</v>
      </c>
      <c r="F769" s="9" t="s">
        <v>3</v>
      </c>
      <c r="H769" s="9" t="s">
        <v>1869</v>
      </c>
      <c r="I769" s="9" t="s">
        <v>1870</v>
      </c>
    </row>
    <row r="770" ht="15.75" customHeight="1">
      <c r="A770" s="9">
        <v>769.0</v>
      </c>
      <c r="B770" s="9" t="s">
        <v>1867</v>
      </c>
      <c r="E770" s="9" t="s">
        <v>1878</v>
      </c>
      <c r="F770" s="9" t="s">
        <v>3</v>
      </c>
      <c r="H770" s="9" t="s">
        <v>1869</v>
      </c>
      <c r="I770" s="9" t="s">
        <v>1870</v>
      </c>
    </row>
    <row r="771" ht="15.75" customHeight="1">
      <c r="A771" s="9">
        <v>770.0</v>
      </c>
      <c r="B771" s="9" t="s">
        <v>1867</v>
      </c>
      <c r="E771" s="9" t="s">
        <v>1878</v>
      </c>
      <c r="F771" s="9" t="s">
        <v>3</v>
      </c>
      <c r="H771" s="9" t="s">
        <v>1869</v>
      </c>
      <c r="I771" s="9" t="s">
        <v>1870</v>
      </c>
    </row>
    <row r="772" ht="15.75" customHeight="1">
      <c r="A772" s="9">
        <v>771.0</v>
      </c>
      <c r="B772" s="9" t="s">
        <v>1867</v>
      </c>
      <c r="E772" s="9" t="s">
        <v>1878</v>
      </c>
      <c r="F772" s="9" t="s">
        <v>3</v>
      </c>
      <c r="H772" s="9" t="s">
        <v>1869</v>
      </c>
      <c r="I772" s="9" t="s">
        <v>1870</v>
      </c>
    </row>
    <row r="773" ht="15.75" customHeight="1">
      <c r="A773" s="9">
        <v>772.0</v>
      </c>
      <c r="B773" s="9" t="s">
        <v>1867</v>
      </c>
      <c r="E773" s="9" t="s">
        <v>1878</v>
      </c>
      <c r="F773" s="9" t="s">
        <v>3</v>
      </c>
      <c r="H773" s="9" t="s">
        <v>1869</v>
      </c>
      <c r="I773" s="9" t="s">
        <v>1870</v>
      </c>
    </row>
    <row r="774" ht="15.75" customHeight="1">
      <c r="A774" s="9">
        <v>773.0</v>
      </c>
      <c r="B774" s="9" t="s">
        <v>1867</v>
      </c>
      <c r="E774" s="9" t="s">
        <v>1878</v>
      </c>
      <c r="F774" s="9" t="s">
        <v>3</v>
      </c>
      <c r="H774" s="9" t="s">
        <v>1869</v>
      </c>
      <c r="I774" s="9" t="s">
        <v>1870</v>
      </c>
    </row>
    <row r="775" ht="15.75" customHeight="1">
      <c r="A775" s="9">
        <v>774.0</v>
      </c>
      <c r="B775" s="9" t="s">
        <v>1867</v>
      </c>
      <c r="E775" s="9" t="s">
        <v>1878</v>
      </c>
      <c r="F775" s="9" t="s">
        <v>3</v>
      </c>
      <c r="H775" s="9" t="s">
        <v>1869</v>
      </c>
      <c r="I775" s="9" t="s">
        <v>1870</v>
      </c>
    </row>
    <row r="776" ht="15.75" customHeight="1">
      <c r="A776" s="9">
        <v>775.0</v>
      </c>
      <c r="B776" s="9" t="s">
        <v>1867</v>
      </c>
      <c r="E776" s="9" t="s">
        <v>1878</v>
      </c>
      <c r="F776" s="9" t="s">
        <v>3</v>
      </c>
      <c r="H776" s="9" t="s">
        <v>1869</v>
      </c>
      <c r="I776" s="9" t="s">
        <v>1870</v>
      </c>
    </row>
    <row r="777" ht="15.75" customHeight="1">
      <c r="A777" s="9">
        <v>776.0</v>
      </c>
      <c r="B777" s="9" t="s">
        <v>1867</v>
      </c>
      <c r="E777" s="9" t="s">
        <v>1878</v>
      </c>
      <c r="F777" s="9" t="s">
        <v>3</v>
      </c>
      <c r="H777" s="9" t="s">
        <v>1869</v>
      </c>
      <c r="I777" s="9" t="s">
        <v>1870</v>
      </c>
    </row>
    <row r="778" ht="15.75" customHeight="1">
      <c r="A778" s="9">
        <v>777.0</v>
      </c>
      <c r="B778" s="9" t="s">
        <v>1867</v>
      </c>
      <c r="E778" s="9" t="s">
        <v>1878</v>
      </c>
      <c r="F778" s="9" t="s">
        <v>3</v>
      </c>
      <c r="H778" s="9" t="s">
        <v>1869</v>
      </c>
      <c r="I778" s="9" t="s">
        <v>1870</v>
      </c>
    </row>
    <row r="779" ht="15.75" customHeight="1">
      <c r="A779" s="9">
        <v>778.0</v>
      </c>
      <c r="B779" s="9" t="s">
        <v>1867</v>
      </c>
      <c r="E779" s="9" t="s">
        <v>1878</v>
      </c>
      <c r="F779" s="9" t="s">
        <v>3</v>
      </c>
      <c r="H779" s="9" t="s">
        <v>1869</v>
      </c>
      <c r="I779" s="9" t="s">
        <v>1870</v>
      </c>
    </row>
    <row r="780" ht="15.75" customHeight="1">
      <c r="A780" s="9">
        <v>779.0</v>
      </c>
      <c r="B780" s="9" t="s">
        <v>1867</v>
      </c>
      <c r="E780" s="9" t="s">
        <v>1878</v>
      </c>
      <c r="F780" s="9" t="s">
        <v>3</v>
      </c>
      <c r="H780" s="9" t="s">
        <v>1869</v>
      </c>
      <c r="I780" s="9" t="s">
        <v>1870</v>
      </c>
    </row>
    <row r="781" ht="15.75" customHeight="1">
      <c r="A781" s="9">
        <v>780.0</v>
      </c>
      <c r="B781" s="9" t="s">
        <v>1867</v>
      </c>
      <c r="E781" s="9" t="s">
        <v>1878</v>
      </c>
      <c r="F781" s="9" t="s">
        <v>3</v>
      </c>
      <c r="H781" s="9" t="s">
        <v>1869</v>
      </c>
      <c r="I781" s="9" t="s">
        <v>1870</v>
      </c>
    </row>
    <row r="782" ht="15.75" customHeight="1">
      <c r="A782" s="9">
        <v>781.0</v>
      </c>
      <c r="B782" s="9" t="s">
        <v>1867</v>
      </c>
      <c r="E782" s="9" t="s">
        <v>1878</v>
      </c>
      <c r="F782" s="9" t="s">
        <v>3</v>
      </c>
      <c r="H782" s="9" t="s">
        <v>1869</v>
      </c>
      <c r="I782" s="9" t="s">
        <v>1870</v>
      </c>
    </row>
    <row r="783" ht="15.75" customHeight="1">
      <c r="A783" s="9">
        <v>782.0</v>
      </c>
      <c r="B783" s="9" t="s">
        <v>1867</v>
      </c>
      <c r="E783" s="9" t="s">
        <v>1878</v>
      </c>
      <c r="F783" s="9" t="s">
        <v>3</v>
      </c>
      <c r="H783" s="9" t="s">
        <v>1869</v>
      </c>
      <c r="I783" s="9" t="s">
        <v>1870</v>
      </c>
    </row>
    <row r="784" ht="15.75" customHeight="1">
      <c r="A784" s="9">
        <v>783.0</v>
      </c>
      <c r="B784" s="9" t="s">
        <v>1867</v>
      </c>
      <c r="E784" s="9" t="s">
        <v>1878</v>
      </c>
      <c r="F784" s="9" t="s">
        <v>3</v>
      </c>
      <c r="H784" s="9" t="s">
        <v>1869</v>
      </c>
      <c r="I784" s="9" t="s">
        <v>1870</v>
      </c>
    </row>
    <row r="785" ht="15.75" customHeight="1">
      <c r="A785" s="9">
        <v>784.0</v>
      </c>
      <c r="B785" s="9" t="s">
        <v>1867</v>
      </c>
      <c r="E785" s="9" t="s">
        <v>1878</v>
      </c>
      <c r="F785" s="9" t="s">
        <v>3</v>
      </c>
      <c r="H785" s="9" t="s">
        <v>1869</v>
      </c>
      <c r="I785" s="9" t="s">
        <v>1870</v>
      </c>
    </row>
    <row r="786" ht="15.75" customHeight="1">
      <c r="A786" s="9">
        <v>785.0</v>
      </c>
      <c r="B786" s="9" t="s">
        <v>1867</v>
      </c>
      <c r="E786" s="9" t="s">
        <v>1878</v>
      </c>
      <c r="F786" s="9" t="s">
        <v>3</v>
      </c>
      <c r="H786" s="9" t="s">
        <v>1869</v>
      </c>
      <c r="I786" s="9" t="s">
        <v>1870</v>
      </c>
    </row>
    <row r="787" ht="15.75" customHeight="1">
      <c r="A787" s="9">
        <v>786.0</v>
      </c>
      <c r="B787" s="9" t="s">
        <v>1867</v>
      </c>
      <c r="E787" s="9" t="s">
        <v>1878</v>
      </c>
      <c r="F787" s="9" t="s">
        <v>3</v>
      </c>
      <c r="H787" s="9" t="s">
        <v>1869</v>
      </c>
      <c r="I787" s="9" t="s">
        <v>1870</v>
      </c>
    </row>
    <row r="788" ht="15.75" customHeight="1">
      <c r="A788" s="9">
        <v>787.0</v>
      </c>
      <c r="B788" s="9" t="s">
        <v>1867</v>
      </c>
      <c r="E788" s="9" t="s">
        <v>1878</v>
      </c>
      <c r="F788" s="9" t="s">
        <v>3</v>
      </c>
      <c r="H788" s="9" t="s">
        <v>1869</v>
      </c>
      <c r="I788" s="9" t="s">
        <v>1870</v>
      </c>
    </row>
    <row r="789" ht="15.75" customHeight="1">
      <c r="A789" s="9">
        <v>788.0</v>
      </c>
      <c r="B789" s="9" t="s">
        <v>1867</v>
      </c>
      <c r="E789" s="9" t="s">
        <v>1878</v>
      </c>
      <c r="F789" s="9" t="s">
        <v>3</v>
      </c>
      <c r="H789" s="9" t="s">
        <v>1869</v>
      </c>
      <c r="I789" s="9" t="s">
        <v>1870</v>
      </c>
    </row>
    <row r="790" ht="15.75" customHeight="1">
      <c r="A790" s="9">
        <v>789.0</v>
      </c>
      <c r="B790" s="9" t="s">
        <v>1867</v>
      </c>
      <c r="E790" s="9" t="s">
        <v>1878</v>
      </c>
      <c r="F790" s="9" t="s">
        <v>3</v>
      </c>
      <c r="H790" s="9" t="s">
        <v>1869</v>
      </c>
      <c r="I790" s="9" t="s">
        <v>1870</v>
      </c>
    </row>
    <row r="791" ht="15.75" customHeight="1">
      <c r="A791" s="9">
        <v>790.0</v>
      </c>
      <c r="B791" s="9" t="s">
        <v>1867</v>
      </c>
      <c r="E791" s="9" t="s">
        <v>1878</v>
      </c>
      <c r="F791" s="9" t="s">
        <v>3</v>
      </c>
      <c r="H791" s="9" t="s">
        <v>1869</v>
      </c>
      <c r="I791" s="9" t="s">
        <v>1870</v>
      </c>
    </row>
    <row r="792" ht="15.75" customHeight="1">
      <c r="A792" s="9">
        <v>791.0</v>
      </c>
      <c r="B792" s="9" t="s">
        <v>1867</v>
      </c>
      <c r="E792" s="9" t="s">
        <v>1878</v>
      </c>
      <c r="F792" s="9" t="s">
        <v>3</v>
      </c>
      <c r="H792" s="9" t="s">
        <v>1869</v>
      </c>
      <c r="I792" s="9" t="s">
        <v>1870</v>
      </c>
    </row>
    <row r="793" ht="15.75" customHeight="1">
      <c r="A793" s="9">
        <v>792.0</v>
      </c>
      <c r="B793" s="9" t="s">
        <v>1867</v>
      </c>
      <c r="E793" s="9" t="s">
        <v>1878</v>
      </c>
      <c r="F793" s="9" t="s">
        <v>3</v>
      </c>
      <c r="H793" s="9" t="s">
        <v>1869</v>
      </c>
      <c r="I793" s="9" t="s">
        <v>1870</v>
      </c>
    </row>
    <row r="794" ht="15.75" customHeight="1">
      <c r="A794" s="9">
        <v>793.0</v>
      </c>
      <c r="B794" s="9" t="s">
        <v>1867</v>
      </c>
      <c r="E794" s="9" t="s">
        <v>1878</v>
      </c>
      <c r="F794" s="9" t="s">
        <v>3</v>
      </c>
      <c r="H794" s="9" t="s">
        <v>1869</v>
      </c>
      <c r="I794" s="9" t="s">
        <v>1870</v>
      </c>
    </row>
    <row r="795" ht="15.75" customHeight="1">
      <c r="A795" s="9">
        <v>794.0</v>
      </c>
      <c r="B795" s="9" t="s">
        <v>1867</v>
      </c>
      <c r="E795" s="9" t="s">
        <v>1878</v>
      </c>
      <c r="F795" s="9" t="s">
        <v>3</v>
      </c>
      <c r="H795" s="9" t="s">
        <v>1869</v>
      </c>
      <c r="I795" s="9" t="s">
        <v>1870</v>
      </c>
    </row>
    <row r="796" ht="15.75" customHeight="1">
      <c r="A796" s="9">
        <v>795.0</v>
      </c>
      <c r="B796" s="9" t="s">
        <v>1867</v>
      </c>
      <c r="E796" s="9" t="s">
        <v>1878</v>
      </c>
      <c r="F796" s="9" t="s">
        <v>3</v>
      </c>
      <c r="H796" s="9" t="s">
        <v>1869</v>
      </c>
      <c r="I796" s="9" t="s">
        <v>1870</v>
      </c>
    </row>
    <row r="797" ht="15.75" customHeight="1">
      <c r="A797" s="9">
        <v>796.0</v>
      </c>
      <c r="B797" s="9" t="s">
        <v>1867</v>
      </c>
      <c r="E797" s="9" t="s">
        <v>1878</v>
      </c>
      <c r="F797" s="9" t="s">
        <v>3</v>
      </c>
      <c r="H797" s="9" t="s">
        <v>1869</v>
      </c>
      <c r="I797" s="9" t="s">
        <v>1870</v>
      </c>
    </row>
    <row r="798" ht="15.75" customHeight="1">
      <c r="A798" s="9">
        <v>797.0</v>
      </c>
      <c r="B798" s="9" t="s">
        <v>1867</v>
      </c>
      <c r="E798" s="9" t="s">
        <v>1878</v>
      </c>
      <c r="F798" s="9" t="s">
        <v>3</v>
      </c>
      <c r="H798" s="9" t="s">
        <v>1869</v>
      </c>
      <c r="I798" s="9" t="s">
        <v>1870</v>
      </c>
    </row>
    <row r="799" ht="15.75" customHeight="1">
      <c r="A799" s="9">
        <v>798.0</v>
      </c>
      <c r="B799" s="9" t="s">
        <v>1867</v>
      </c>
      <c r="E799" s="9" t="s">
        <v>1878</v>
      </c>
      <c r="F799" s="9" t="s">
        <v>3</v>
      </c>
      <c r="H799" s="9" t="s">
        <v>1869</v>
      </c>
      <c r="I799" s="9" t="s">
        <v>1870</v>
      </c>
    </row>
    <row r="800" ht="15.75" customHeight="1">
      <c r="A800" s="9">
        <v>799.0</v>
      </c>
      <c r="B800" s="9" t="s">
        <v>1867</v>
      </c>
      <c r="E800" s="9" t="s">
        <v>1878</v>
      </c>
      <c r="F800" s="9" t="s">
        <v>3</v>
      </c>
      <c r="H800" s="9" t="s">
        <v>1869</v>
      </c>
      <c r="I800" s="9" t="s">
        <v>1870</v>
      </c>
    </row>
    <row r="801" ht="15.75" customHeight="1">
      <c r="A801" s="9">
        <v>800.0</v>
      </c>
      <c r="B801" s="9" t="s">
        <v>1867</v>
      </c>
      <c r="E801" s="9" t="s">
        <v>1878</v>
      </c>
      <c r="F801" s="9" t="s">
        <v>3</v>
      </c>
      <c r="H801" s="9" t="s">
        <v>1869</v>
      </c>
      <c r="I801" s="9" t="s">
        <v>1870</v>
      </c>
    </row>
    <row r="802" ht="15.75" customHeight="1">
      <c r="A802" s="9">
        <v>801.0</v>
      </c>
      <c r="B802" s="9" t="s">
        <v>1867</v>
      </c>
      <c r="E802" s="9" t="s">
        <v>1878</v>
      </c>
      <c r="F802" s="9" t="s">
        <v>3</v>
      </c>
      <c r="H802" s="9" t="s">
        <v>1869</v>
      </c>
      <c r="I802" s="9" t="s">
        <v>1870</v>
      </c>
    </row>
    <row r="803" ht="15.75" customHeight="1">
      <c r="A803" s="9">
        <v>802.0</v>
      </c>
      <c r="B803" s="9" t="s">
        <v>1867</v>
      </c>
      <c r="E803" s="9" t="s">
        <v>1878</v>
      </c>
      <c r="F803" s="9" t="s">
        <v>3</v>
      </c>
      <c r="H803" s="9" t="s">
        <v>1869</v>
      </c>
      <c r="I803" s="9" t="s">
        <v>1870</v>
      </c>
    </row>
    <row r="804" ht="15.75" customHeight="1">
      <c r="A804" s="9">
        <v>803.0</v>
      </c>
      <c r="B804" s="9" t="s">
        <v>1867</v>
      </c>
      <c r="E804" s="9" t="s">
        <v>1878</v>
      </c>
      <c r="F804" s="9" t="s">
        <v>3</v>
      </c>
      <c r="H804" s="9" t="s">
        <v>1869</v>
      </c>
      <c r="I804" s="9" t="s">
        <v>1870</v>
      </c>
    </row>
    <row r="805" ht="15.75" customHeight="1">
      <c r="A805" s="9">
        <v>804.0</v>
      </c>
      <c r="B805" s="9" t="s">
        <v>1867</v>
      </c>
      <c r="E805" s="9" t="s">
        <v>1878</v>
      </c>
      <c r="F805" s="9" t="s">
        <v>3</v>
      </c>
      <c r="H805" s="9" t="s">
        <v>1869</v>
      </c>
      <c r="I805" s="9" t="s">
        <v>1870</v>
      </c>
    </row>
    <row r="806" ht="15.75" customHeight="1">
      <c r="A806" s="9">
        <v>805.0</v>
      </c>
      <c r="B806" s="9" t="s">
        <v>1867</v>
      </c>
      <c r="E806" s="9" t="s">
        <v>1878</v>
      </c>
      <c r="F806" s="9" t="s">
        <v>3</v>
      </c>
      <c r="H806" s="9" t="s">
        <v>1869</v>
      </c>
      <c r="I806" s="9" t="s">
        <v>1870</v>
      </c>
    </row>
    <row r="807" ht="15.75" customHeight="1">
      <c r="A807" s="9">
        <v>806.0</v>
      </c>
      <c r="B807" s="9" t="s">
        <v>1867</v>
      </c>
      <c r="E807" s="9" t="s">
        <v>1878</v>
      </c>
      <c r="F807" s="9" t="s">
        <v>3</v>
      </c>
      <c r="H807" s="9" t="s">
        <v>1869</v>
      </c>
      <c r="I807" s="9" t="s">
        <v>1870</v>
      </c>
    </row>
    <row r="808" ht="15.75" customHeight="1">
      <c r="A808" s="9">
        <v>807.0</v>
      </c>
      <c r="B808" s="9" t="s">
        <v>1867</v>
      </c>
      <c r="E808" s="9" t="s">
        <v>1878</v>
      </c>
      <c r="F808" s="9" t="s">
        <v>3</v>
      </c>
      <c r="H808" s="9" t="s">
        <v>1869</v>
      </c>
      <c r="I808" s="9" t="s">
        <v>1870</v>
      </c>
    </row>
    <row r="809" ht="15.75" customHeight="1">
      <c r="A809" s="9">
        <v>808.0</v>
      </c>
      <c r="B809" s="9" t="s">
        <v>1867</v>
      </c>
      <c r="E809" s="9" t="s">
        <v>1878</v>
      </c>
      <c r="F809" s="9" t="s">
        <v>3</v>
      </c>
      <c r="H809" s="9" t="s">
        <v>1869</v>
      </c>
      <c r="I809" s="9" t="s">
        <v>1870</v>
      </c>
    </row>
    <row r="810" ht="15.75" customHeight="1">
      <c r="A810" s="9">
        <v>809.0</v>
      </c>
      <c r="B810" s="9" t="s">
        <v>1867</v>
      </c>
      <c r="E810" s="9" t="s">
        <v>1878</v>
      </c>
      <c r="F810" s="9" t="s">
        <v>3</v>
      </c>
      <c r="H810" s="9" t="s">
        <v>1869</v>
      </c>
      <c r="I810" s="9" t="s">
        <v>1870</v>
      </c>
    </row>
    <row r="811" ht="15.75" customHeight="1">
      <c r="A811" s="9">
        <v>810.0</v>
      </c>
      <c r="B811" s="9" t="s">
        <v>1867</v>
      </c>
      <c r="E811" s="9" t="s">
        <v>1878</v>
      </c>
      <c r="F811" s="9" t="s">
        <v>3</v>
      </c>
      <c r="H811" s="9" t="s">
        <v>1869</v>
      </c>
      <c r="I811" s="9" t="s">
        <v>1870</v>
      </c>
    </row>
    <row r="812" ht="15.75" customHeight="1">
      <c r="A812" s="9">
        <v>811.0</v>
      </c>
      <c r="B812" s="9" t="s">
        <v>1867</v>
      </c>
      <c r="E812" s="9" t="s">
        <v>1878</v>
      </c>
      <c r="F812" s="9" t="s">
        <v>3</v>
      </c>
      <c r="H812" s="9" t="s">
        <v>1869</v>
      </c>
      <c r="I812" s="9" t="s">
        <v>1870</v>
      </c>
    </row>
    <row r="813" ht="15.75" customHeight="1">
      <c r="A813" s="9">
        <v>812.0</v>
      </c>
      <c r="B813" s="9" t="s">
        <v>1867</v>
      </c>
      <c r="E813" s="9" t="s">
        <v>1878</v>
      </c>
      <c r="F813" s="9" t="s">
        <v>3</v>
      </c>
      <c r="H813" s="9" t="s">
        <v>1869</v>
      </c>
      <c r="I813" s="9" t="s">
        <v>1870</v>
      </c>
    </row>
    <row r="814" ht="15.75" customHeight="1">
      <c r="A814" s="9">
        <v>813.0</v>
      </c>
      <c r="B814" s="9" t="s">
        <v>1867</v>
      </c>
      <c r="E814" s="9" t="s">
        <v>1878</v>
      </c>
      <c r="F814" s="9" t="s">
        <v>3</v>
      </c>
      <c r="H814" s="9" t="s">
        <v>1869</v>
      </c>
      <c r="I814" s="9" t="s">
        <v>1870</v>
      </c>
    </row>
    <row r="815" ht="15.75" customHeight="1">
      <c r="A815" s="9">
        <v>814.0</v>
      </c>
      <c r="B815" s="9" t="s">
        <v>1867</v>
      </c>
      <c r="E815" s="9" t="s">
        <v>1878</v>
      </c>
      <c r="F815" s="9" t="s">
        <v>3</v>
      </c>
      <c r="H815" s="9" t="s">
        <v>1869</v>
      </c>
      <c r="I815" s="9" t="s">
        <v>1870</v>
      </c>
    </row>
    <row r="816" ht="15.75" customHeight="1">
      <c r="A816" s="9">
        <v>815.0</v>
      </c>
      <c r="B816" s="9" t="s">
        <v>1867</v>
      </c>
      <c r="E816" s="9" t="s">
        <v>1878</v>
      </c>
      <c r="F816" s="9" t="s">
        <v>3</v>
      </c>
      <c r="H816" s="9" t="s">
        <v>1869</v>
      </c>
      <c r="I816" s="9" t="s">
        <v>1870</v>
      </c>
    </row>
    <row r="817" ht="15.75" customHeight="1">
      <c r="A817" s="9">
        <v>816.0</v>
      </c>
      <c r="B817" s="9" t="s">
        <v>1867</v>
      </c>
      <c r="E817" s="9" t="s">
        <v>1878</v>
      </c>
      <c r="F817" s="9" t="s">
        <v>3</v>
      </c>
      <c r="H817" s="9" t="s">
        <v>1869</v>
      </c>
      <c r="I817" s="9" t="s">
        <v>1870</v>
      </c>
    </row>
    <row r="818" ht="15.75" customHeight="1">
      <c r="A818" s="9">
        <v>817.0</v>
      </c>
      <c r="B818" s="9" t="s">
        <v>1867</v>
      </c>
      <c r="E818" s="9" t="s">
        <v>1878</v>
      </c>
      <c r="F818" s="9" t="s">
        <v>3</v>
      </c>
      <c r="H818" s="9" t="s">
        <v>1869</v>
      </c>
      <c r="I818" s="9" t="s">
        <v>1870</v>
      </c>
    </row>
    <row r="819" ht="15.75" customHeight="1">
      <c r="A819" s="9">
        <v>818.0</v>
      </c>
      <c r="B819" s="9" t="s">
        <v>1867</v>
      </c>
      <c r="E819" s="9" t="s">
        <v>1878</v>
      </c>
      <c r="F819" s="9" t="s">
        <v>3</v>
      </c>
      <c r="H819" s="9" t="s">
        <v>1869</v>
      </c>
      <c r="I819" s="9" t="s">
        <v>1870</v>
      </c>
    </row>
    <row r="820" ht="15.75" customHeight="1">
      <c r="A820" s="9">
        <v>819.0</v>
      </c>
      <c r="B820" s="9" t="s">
        <v>1867</v>
      </c>
      <c r="E820" s="9" t="s">
        <v>1878</v>
      </c>
      <c r="F820" s="9" t="s">
        <v>3</v>
      </c>
      <c r="H820" s="9" t="s">
        <v>1869</v>
      </c>
      <c r="I820" s="9" t="s">
        <v>1870</v>
      </c>
    </row>
    <row r="821" ht="15.75" customHeight="1">
      <c r="A821" s="9">
        <v>820.0</v>
      </c>
      <c r="B821" s="9" t="s">
        <v>1867</v>
      </c>
      <c r="E821" s="9" t="s">
        <v>1878</v>
      </c>
      <c r="F821" s="9" t="s">
        <v>3</v>
      </c>
      <c r="H821" s="9" t="s">
        <v>1869</v>
      </c>
      <c r="I821" s="9" t="s">
        <v>1870</v>
      </c>
    </row>
    <row r="822" ht="15.75" customHeight="1">
      <c r="A822" s="9">
        <v>821.0</v>
      </c>
      <c r="B822" s="9" t="s">
        <v>1867</v>
      </c>
      <c r="E822" s="9" t="s">
        <v>1878</v>
      </c>
      <c r="F822" s="9" t="s">
        <v>3</v>
      </c>
      <c r="H822" s="9" t="s">
        <v>1869</v>
      </c>
      <c r="I822" s="9" t="s">
        <v>1870</v>
      </c>
    </row>
    <row r="823" ht="15.75" customHeight="1">
      <c r="A823" s="9">
        <v>822.0</v>
      </c>
      <c r="B823" s="9" t="s">
        <v>1867</v>
      </c>
      <c r="E823" s="9" t="s">
        <v>1878</v>
      </c>
      <c r="F823" s="9" t="s">
        <v>3</v>
      </c>
      <c r="H823" s="9" t="s">
        <v>1869</v>
      </c>
      <c r="I823" s="9" t="s">
        <v>1870</v>
      </c>
    </row>
    <row r="824" ht="15.75" customHeight="1">
      <c r="A824" s="9">
        <v>823.0</v>
      </c>
      <c r="B824" s="9" t="s">
        <v>1867</v>
      </c>
      <c r="E824" s="9" t="s">
        <v>1878</v>
      </c>
      <c r="F824" s="9" t="s">
        <v>3</v>
      </c>
      <c r="H824" s="9" t="s">
        <v>1869</v>
      </c>
      <c r="I824" s="9" t="s">
        <v>1870</v>
      </c>
    </row>
    <row r="825" ht="15.75" customHeight="1">
      <c r="A825" s="9">
        <v>824.0</v>
      </c>
      <c r="B825" s="9" t="s">
        <v>1867</v>
      </c>
      <c r="E825" s="9" t="s">
        <v>1878</v>
      </c>
      <c r="F825" s="9" t="s">
        <v>3</v>
      </c>
      <c r="H825" s="9" t="s">
        <v>1869</v>
      </c>
      <c r="I825" s="9" t="s">
        <v>1870</v>
      </c>
    </row>
    <row r="826" ht="15.75" customHeight="1">
      <c r="A826" s="9">
        <v>825.0</v>
      </c>
      <c r="B826" s="9" t="s">
        <v>1867</v>
      </c>
      <c r="E826" s="9" t="s">
        <v>1878</v>
      </c>
      <c r="F826" s="9" t="s">
        <v>3</v>
      </c>
      <c r="H826" s="9" t="s">
        <v>1869</v>
      </c>
      <c r="I826" s="9" t="s">
        <v>1870</v>
      </c>
    </row>
    <row r="827" ht="15.75" customHeight="1">
      <c r="A827" s="9">
        <v>826.0</v>
      </c>
      <c r="B827" s="9" t="s">
        <v>1867</v>
      </c>
      <c r="E827" s="9" t="s">
        <v>1878</v>
      </c>
      <c r="F827" s="9" t="s">
        <v>3</v>
      </c>
      <c r="H827" s="9" t="s">
        <v>1869</v>
      </c>
      <c r="I827" s="9" t="s">
        <v>1870</v>
      </c>
    </row>
    <row r="828" ht="15.75" customHeight="1">
      <c r="A828" s="9">
        <v>827.0</v>
      </c>
      <c r="B828" s="9" t="s">
        <v>1867</v>
      </c>
      <c r="E828" s="9" t="s">
        <v>1878</v>
      </c>
      <c r="F828" s="9" t="s">
        <v>3</v>
      </c>
      <c r="H828" s="9" t="s">
        <v>1869</v>
      </c>
      <c r="I828" s="9" t="s">
        <v>1870</v>
      </c>
    </row>
    <row r="829" ht="15.75" customHeight="1">
      <c r="A829" s="9">
        <v>828.0</v>
      </c>
      <c r="B829" s="9" t="s">
        <v>1867</v>
      </c>
      <c r="E829" s="9" t="s">
        <v>1878</v>
      </c>
      <c r="F829" s="9" t="s">
        <v>3</v>
      </c>
      <c r="H829" s="9" t="s">
        <v>1869</v>
      </c>
      <c r="I829" s="9" t="s">
        <v>1870</v>
      </c>
    </row>
    <row r="830" ht="15.75" customHeight="1">
      <c r="A830" s="9">
        <v>829.0</v>
      </c>
      <c r="B830" s="9" t="s">
        <v>1867</v>
      </c>
      <c r="E830" s="9" t="s">
        <v>1878</v>
      </c>
      <c r="F830" s="9" t="s">
        <v>3</v>
      </c>
      <c r="H830" s="9" t="s">
        <v>1869</v>
      </c>
      <c r="I830" s="9" t="s">
        <v>1870</v>
      </c>
    </row>
    <row r="831" ht="15.75" customHeight="1">
      <c r="A831" s="9">
        <v>830.0</v>
      </c>
      <c r="B831" s="9" t="s">
        <v>1867</v>
      </c>
      <c r="E831" s="9" t="s">
        <v>1878</v>
      </c>
      <c r="F831" s="9" t="s">
        <v>3</v>
      </c>
      <c r="H831" s="9" t="s">
        <v>1869</v>
      </c>
      <c r="I831" s="9" t="s">
        <v>1870</v>
      </c>
    </row>
    <row r="832" ht="15.75" customHeight="1">
      <c r="A832" s="9">
        <v>831.0</v>
      </c>
      <c r="B832" s="9" t="s">
        <v>1867</v>
      </c>
      <c r="E832" s="9" t="s">
        <v>1878</v>
      </c>
      <c r="F832" s="9" t="s">
        <v>3</v>
      </c>
      <c r="H832" s="9" t="s">
        <v>1869</v>
      </c>
      <c r="I832" s="9" t="s">
        <v>1870</v>
      </c>
    </row>
    <row r="833" ht="15.75" customHeight="1">
      <c r="A833" s="9">
        <v>832.0</v>
      </c>
      <c r="B833" s="9" t="s">
        <v>1867</v>
      </c>
      <c r="E833" s="9" t="s">
        <v>1878</v>
      </c>
      <c r="F833" s="9" t="s">
        <v>3</v>
      </c>
      <c r="H833" s="9" t="s">
        <v>1869</v>
      </c>
      <c r="I833" s="9" t="s">
        <v>1870</v>
      </c>
    </row>
    <row r="834" ht="15.75" customHeight="1">
      <c r="A834" s="9">
        <v>833.0</v>
      </c>
      <c r="B834" s="9" t="s">
        <v>1867</v>
      </c>
      <c r="E834" s="9" t="s">
        <v>1878</v>
      </c>
      <c r="F834" s="9" t="s">
        <v>3</v>
      </c>
      <c r="H834" s="9" t="s">
        <v>1869</v>
      </c>
      <c r="I834" s="9" t="s">
        <v>1870</v>
      </c>
    </row>
    <row r="835" ht="15.75" customHeight="1">
      <c r="A835" s="9">
        <v>834.0</v>
      </c>
      <c r="B835" s="9" t="s">
        <v>1867</v>
      </c>
      <c r="E835" s="9" t="s">
        <v>1878</v>
      </c>
      <c r="F835" s="9" t="s">
        <v>3</v>
      </c>
      <c r="H835" s="9" t="s">
        <v>1869</v>
      </c>
      <c r="I835" s="9" t="s">
        <v>1870</v>
      </c>
    </row>
    <row r="836" ht="15.75" customHeight="1">
      <c r="A836" s="9">
        <v>835.0</v>
      </c>
      <c r="B836" s="9" t="s">
        <v>1867</v>
      </c>
      <c r="E836" s="9" t="s">
        <v>1878</v>
      </c>
      <c r="F836" s="9" t="s">
        <v>3</v>
      </c>
      <c r="H836" s="9" t="s">
        <v>1869</v>
      </c>
      <c r="I836" s="9" t="s">
        <v>1870</v>
      </c>
    </row>
    <row r="837" ht="15.75" customHeight="1">
      <c r="A837" s="9">
        <v>836.0</v>
      </c>
      <c r="B837" s="9" t="s">
        <v>1867</v>
      </c>
      <c r="E837" s="9" t="s">
        <v>1878</v>
      </c>
      <c r="F837" s="9" t="s">
        <v>3</v>
      </c>
      <c r="H837" s="9" t="s">
        <v>1869</v>
      </c>
      <c r="I837" s="9" t="s">
        <v>1870</v>
      </c>
    </row>
    <row r="838" ht="15.75" customHeight="1">
      <c r="A838" s="9">
        <v>837.0</v>
      </c>
      <c r="B838" s="9" t="s">
        <v>1867</v>
      </c>
      <c r="E838" s="9" t="s">
        <v>1878</v>
      </c>
      <c r="F838" s="9" t="s">
        <v>3</v>
      </c>
      <c r="H838" s="9" t="s">
        <v>1869</v>
      </c>
      <c r="I838" s="9" t="s">
        <v>1870</v>
      </c>
    </row>
    <row r="839" ht="15.75" customHeight="1">
      <c r="A839" s="9">
        <v>838.0</v>
      </c>
      <c r="B839" s="9" t="s">
        <v>1867</v>
      </c>
      <c r="E839" s="9" t="s">
        <v>1878</v>
      </c>
      <c r="F839" s="9" t="s">
        <v>3</v>
      </c>
      <c r="H839" s="9" t="s">
        <v>1869</v>
      </c>
      <c r="I839" s="9" t="s">
        <v>1870</v>
      </c>
    </row>
    <row r="840" ht="15.75" customHeight="1">
      <c r="A840" s="9">
        <v>839.0</v>
      </c>
      <c r="B840" s="9" t="s">
        <v>1867</v>
      </c>
      <c r="E840" s="9" t="s">
        <v>1878</v>
      </c>
      <c r="F840" s="9" t="s">
        <v>3</v>
      </c>
      <c r="H840" s="9" t="s">
        <v>1869</v>
      </c>
      <c r="I840" s="9" t="s">
        <v>1870</v>
      </c>
    </row>
    <row r="841" ht="15.75" customHeight="1">
      <c r="A841" s="9">
        <v>840.0</v>
      </c>
      <c r="B841" s="9" t="s">
        <v>1867</v>
      </c>
      <c r="E841" s="9" t="s">
        <v>1878</v>
      </c>
      <c r="F841" s="9" t="s">
        <v>3</v>
      </c>
      <c r="H841" s="9" t="s">
        <v>1869</v>
      </c>
      <c r="I841" s="9" t="s">
        <v>1870</v>
      </c>
    </row>
    <row r="842" ht="15.75" customHeight="1">
      <c r="A842" s="9">
        <v>841.0</v>
      </c>
      <c r="B842" s="9" t="s">
        <v>1867</v>
      </c>
      <c r="E842" s="9" t="s">
        <v>1878</v>
      </c>
      <c r="F842" s="9" t="s">
        <v>3</v>
      </c>
      <c r="H842" s="9" t="s">
        <v>1869</v>
      </c>
      <c r="I842" s="9" t="s">
        <v>1870</v>
      </c>
    </row>
    <row r="843" ht="15.75" customHeight="1">
      <c r="A843" s="9">
        <v>842.0</v>
      </c>
      <c r="B843" s="9" t="s">
        <v>1867</v>
      </c>
      <c r="E843" s="9" t="s">
        <v>1878</v>
      </c>
      <c r="F843" s="9" t="s">
        <v>3</v>
      </c>
      <c r="H843" s="9" t="s">
        <v>1869</v>
      </c>
      <c r="I843" s="9" t="s">
        <v>1870</v>
      </c>
    </row>
    <row r="844" ht="15.75" customHeight="1">
      <c r="A844" s="9">
        <v>843.0</v>
      </c>
      <c r="B844" s="9" t="s">
        <v>1867</v>
      </c>
      <c r="E844" s="9" t="s">
        <v>1878</v>
      </c>
      <c r="F844" s="9" t="s">
        <v>3</v>
      </c>
      <c r="H844" s="9" t="s">
        <v>1869</v>
      </c>
      <c r="I844" s="9" t="s">
        <v>1870</v>
      </c>
    </row>
    <row r="845" ht="15.75" customHeight="1">
      <c r="A845" s="9">
        <v>844.0</v>
      </c>
      <c r="B845" s="9" t="s">
        <v>1867</v>
      </c>
      <c r="E845" s="9" t="s">
        <v>1878</v>
      </c>
      <c r="F845" s="9" t="s">
        <v>3</v>
      </c>
      <c r="H845" s="9" t="s">
        <v>1869</v>
      </c>
      <c r="I845" s="9" t="s">
        <v>1870</v>
      </c>
    </row>
    <row r="846" ht="15.75" customHeight="1">
      <c r="A846" s="9">
        <v>845.0</v>
      </c>
      <c r="B846" s="9" t="s">
        <v>1867</v>
      </c>
      <c r="E846" s="9" t="s">
        <v>1878</v>
      </c>
      <c r="F846" s="9" t="s">
        <v>3</v>
      </c>
      <c r="H846" s="9" t="s">
        <v>1869</v>
      </c>
      <c r="I846" s="9" t="s">
        <v>1870</v>
      </c>
    </row>
    <row r="847" ht="15.75" customHeight="1">
      <c r="A847" s="9">
        <v>846.0</v>
      </c>
      <c r="B847" s="9" t="s">
        <v>1867</v>
      </c>
      <c r="E847" s="9" t="s">
        <v>1878</v>
      </c>
      <c r="F847" s="9" t="s">
        <v>3</v>
      </c>
      <c r="H847" s="9" t="s">
        <v>1869</v>
      </c>
      <c r="I847" s="9" t="s">
        <v>1870</v>
      </c>
    </row>
    <row r="848" ht="15.75" customHeight="1">
      <c r="A848" s="9">
        <v>847.0</v>
      </c>
      <c r="B848" s="9" t="s">
        <v>1867</v>
      </c>
      <c r="E848" s="9" t="s">
        <v>1878</v>
      </c>
      <c r="F848" s="9" t="s">
        <v>3</v>
      </c>
      <c r="H848" s="9" t="s">
        <v>1869</v>
      </c>
      <c r="I848" s="9" t="s">
        <v>1870</v>
      </c>
    </row>
    <row r="849" ht="15.75" customHeight="1">
      <c r="A849" s="9">
        <v>848.0</v>
      </c>
      <c r="B849" s="9" t="s">
        <v>1867</v>
      </c>
      <c r="E849" s="9" t="s">
        <v>1878</v>
      </c>
      <c r="F849" s="9" t="s">
        <v>3</v>
      </c>
      <c r="H849" s="9" t="s">
        <v>1869</v>
      </c>
      <c r="I849" s="9" t="s">
        <v>1870</v>
      </c>
    </row>
    <row r="850" ht="15.75" customHeight="1">
      <c r="A850" s="9">
        <v>849.0</v>
      </c>
      <c r="B850" s="9" t="s">
        <v>1867</v>
      </c>
      <c r="E850" s="9" t="s">
        <v>1878</v>
      </c>
      <c r="F850" s="9" t="s">
        <v>3</v>
      </c>
      <c r="H850" s="9" t="s">
        <v>1869</v>
      </c>
      <c r="I850" s="9" t="s">
        <v>1870</v>
      </c>
    </row>
    <row r="851" ht="15.75" customHeight="1">
      <c r="A851" s="9">
        <v>850.0</v>
      </c>
      <c r="B851" s="9" t="s">
        <v>1867</v>
      </c>
      <c r="E851" s="9" t="s">
        <v>1878</v>
      </c>
      <c r="F851" s="9" t="s">
        <v>3</v>
      </c>
      <c r="H851" s="9" t="s">
        <v>1869</v>
      </c>
      <c r="I851" s="9" t="s">
        <v>1870</v>
      </c>
    </row>
    <row r="852" ht="15.75" customHeight="1">
      <c r="A852" s="9">
        <v>851.0</v>
      </c>
      <c r="B852" s="9" t="s">
        <v>1867</v>
      </c>
      <c r="E852" s="9" t="s">
        <v>1878</v>
      </c>
      <c r="F852" s="9" t="s">
        <v>3</v>
      </c>
      <c r="H852" s="9" t="s">
        <v>1869</v>
      </c>
      <c r="I852" s="9" t="s">
        <v>1870</v>
      </c>
    </row>
    <row r="853" ht="15.75" customHeight="1">
      <c r="A853" s="9">
        <v>852.0</v>
      </c>
      <c r="B853" s="9" t="s">
        <v>1867</v>
      </c>
      <c r="E853" s="9" t="s">
        <v>1878</v>
      </c>
      <c r="F853" s="9" t="s">
        <v>3</v>
      </c>
      <c r="H853" s="9" t="s">
        <v>1869</v>
      </c>
      <c r="I853" s="9" t="s">
        <v>1870</v>
      </c>
    </row>
    <row r="854" ht="15.75" customHeight="1">
      <c r="A854" s="9">
        <v>853.0</v>
      </c>
      <c r="B854" s="9" t="s">
        <v>1867</v>
      </c>
      <c r="E854" s="9" t="s">
        <v>1878</v>
      </c>
      <c r="F854" s="9" t="s">
        <v>3</v>
      </c>
      <c r="H854" s="9" t="s">
        <v>1869</v>
      </c>
      <c r="I854" s="9" t="s">
        <v>1870</v>
      </c>
    </row>
    <row r="855" ht="15.75" customHeight="1">
      <c r="A855" s="9">
        <v>854.0</v>
      </c>
      <c r="B855" s="9" t="s">
        <v>1867</v>
      </c>
      <c r="E855" s="9" t="s">
        <v>1878</v>
      </c>
      <c r="F855" s="9" t="s">
        <v>3</v>
      </c>
      <c r="H855" s="9" t="s">
        <v>1869</v>
      </c>
      <c r="I855" s="9" t="s">
        <v>1870</v>
      </c>
    </row>
    <row r="856" ht="15.75" customHeight="1">
      <c r="A856" s="9">
        <v>855.0</v>
      </c>
      <c r="B856" s="9" t="s">
        <v>1867</v>
      </c>
      <c r="E856" s="9" t="s">
        <v>1878</v>
      </c>
      <c r="F856" s="9" t="s">
        <v>3</v>
      </c>
      <c r="H856" s="9" t="s">
        <v>1869</v>
      </c>
      <c r="I856" s="9" t="s">
        <v>1870</v>
      </c>
    </row>
    <row r="857" ht="15.75" customHeight="1">
      <c r="A857" s="9">
        <v>856.0</v>
      </c>
      <c r="B857" s="9" t="s">
        <v>1867</v>
      </c>
      <c r="E857" s="9" t="s">
        <v>1878</v>
      </c>
      <c r="F857" s="9" t="s">
        <v>3</v>
      </c>
      <c r="H857" s="9" t="s">
        <v>1869</v>
      </c>
      <c r="I857" s="9" t="s">
        <v>1870</v>
      </c>
    </row>
    <row r="858" ht="15.75" customHeight="1">
      <c r="A858" s="9">
        <v>857.0</v>
      </c>
      <c r="B858" s="9" t="s">
        <v>1867</v>
      </c>
      <c r="E858" s="9" t="s">
        <v>1878</v>
      </c>
      <c r="F858" s="9" t="s">
        <v>3</v>
      </c>
      <c r="H858" s="9" t="s">
        <v>1869</v>
      </c>
      <c r="I858" s="9" t="s">
        <v>1870</v>
      </c>
    </row>
    <row r="859" ht="15.75" customHeight="1">
      <c r="A859" s="9">
        <v>858.0</v>
      </c>
      <c r="B859" s="9" t="s">
        <v>1867</v>
      </c>
      <c r="E859" s="9" t="s">
        <v>1878</v>
      </c>
      <c r="F859" s="9" t="s">
        <v>3</v>
      </c>
      <c r="H859" s="9" t="s">
        <v>1869</v>
      </c>
      <c r="I859" s="9" t="s">
        <v>1870</v>
      </c>
    </row>
    <row r="860" ht="15.75" customHeight="1">
      <c r="A860" s="9">
        <v>859.0</v>
      </c>
      <c r="B860" s="9" t="s">
        <v>1867</v>
      </c>
      <c r="E860" s="9" t="s">
        <v>1878</v>
      </c>
      <c r="F860" s="9" t="s">
        <v>3</v>
      </c>
      <c r="H860" s="9" t="s">
        <v>1869</v>
      </c>
      <c r="I860" s="9" t="s">
        <v>1870</v>
      </c>
    </row>
    <row r="861" ht="15.75" customHeight="1">
      <c r="A861" s="9">
        <v>860.0</v>
      </c>
      <c r="B861" s="9" t="s">
        <v>1867</v>
      </c>
      <c r="E861" s="9" t="s">
        <v>1878</v>
      </c>
      <c r="F861" s="9" t="s">
        <v>3</v>
      </c>
      <c r="H861" s="9" t="s">
        <v>1869</v>
      </c>
      <c r="I861" s="9" t="s">
        <v>1870</v>
      </c>
    </row>
    <row r="862" ht="15.75" customHeight="1">
      <c r="A862" s="9">
        <v>861.0</v>
      </c>
      <c r="B862" s="9" t="s">
        <v>1867</v>
      </c>
      <c r="E862" s="9" t="s">
        <v>1878</v>
      </c>
      <c r="F862" s="9" t="s">
        <v>3</v>
      </c>
      <c r="H862" s="9" t="s">
        <v>1869</v>
      </c>
      <c r="I862" s="9" t="s">
        <v>1870</v>
      </c>
    </row>
    <row r="863" ht="15.75" customHeight="1">
      <c r="A863" s="9">
        <v>862.0</v>
      </c>
      <c r="B863" s="9" t="s">
        <v>1867</v>
      </c>
      <c r="E863" s="9" t="s">
        <v>1878</v>
      </c>
      <c r="F863" s="9" t="s">
        <v>3</v>
      </c>
      <c r="H863" s="9" t="s">
        <v>1869</v>
      </c>
      <c r="I863" s="9" t="s">
        <v>1870</v>
      </c>
    </row>
    <row r="864" ht="15.75" customHeight="1">
      <c r="A864" s="9">
        <v>863.0</v>
      </c>
      <c r="B864" s="9" t="s">
        <v>1867</v>
      </c>
      <c r="E864" s="9" t="s">
        <v>1878</v>
      </c>
      <c r="F864" s="9" t="s">
        <v>3</v>
      </c>
      <c r="H864" s="9" t="s">
        <v>1869</v>
      </c>
      <c r="I864" s="9" t="s">
        <v>1870</v>
      </c>
    </row>
    <row r="865" ht="15.75" customHeight="1">
      <c r="A865" s="9">
        <v>864.0</v>
      </c>
      <c r="B865" s="9" t="s">
        <v>1867</v>
      </c>
      <c r="E865" s="9" t="s">
        <v>1878</v>
      </c>
      <c r="F865" s="9" t="s">
        <v>3</v>
      </c>
      <c r="H865" s="9" t="s">
        <v>1869</v>
      </c>
      <c r="I865" s="9" t="s">
        <v>1870</v>
      </c>
    </row>
    <row r="866" ht="15.75" customHeight="1">
      <c r="A866" s="9">
        <v>865.0</v>
      </c>
      <c r="B866" s="9" t="s">
        <v>1867</v>
      </c>
      <c r="E866" s="9" t="s">
        <v>1878</v>
      </c>
      <c r="F866" s="9" t="s">
        <v>3</v>
      </c>
      <c r="H866" s="9" t="s">
        <v>1869</v>
      </c>
      <c r="I866" s="9" t="s">
        <v>1870</v>
      </c>
    </row>
    <row r="867" ht="15.75" customHeight="1">
      <c r="A867" s="9">
        <v>866.0</v>
      </c>
      <c r="B867" s="9" t="s">
        <v>1867</v>
      </c>
      <c r="E867" s="9" t="s">
        <v>1878</v>
      </c>
      <c r="F867" s="9" t="s">
        <v>3</v>
      </c>
      <c r="H867" s="9" t="s">
        <v>1869</v>
      </c>
      <c r="I867" s="9" t="s">
        <v>1870</v>
      </c>
    </row>
    <row r="868" ht="15.75" customHeight="1">
      <c r="A868" s="9">
        <v>867.0</v>
      </c>
      <c r="B868" s="9" t="s">
        <v>1867</v>
      </c>
      <c r="E868" s="9" t="s">
        <v>1878</v>
      </c>
      <c r="F868" s="9" t="s">
        <v>3</v>
      </c>
      <c r="H868" s="9" t="s">
        <v>1869</v>
      </c>
      <c r="I868" s="9" t="s">
        <v>1870</v>
      </c>
    </row>
    <row r="869" ht="15.75" customHeight="1">
      <c r="A869" s="9">
        <v>868.0</v>
      </c>
      <c r="B869" s="9" t="s">
        <v>1867</v>
      </c>
      <c r="E869" s="9" t="s">
        <v>1878</v>
      </c>
      <c r="F869" s="9" t="s">
        <v>3</v>
      </c>
      <c r="H869" s="9" t="s">
        <v>1869</v>
      </c>
      <c r="I869" s="9" t="s">
        <v>1870</v>
      </c>
    </row>
    <row r="870" ht="15.75" customHeight="1">
      <c r="A870" s="9">
        <v>869.0</v>
      </c>
      <c r="B870" s="9" t="s">
        <v>1867</v>
      </c>
      <c r="E870" s="9" t="s">
        <v>1878</v>
      </c>
      <c r="F870" s="9" t="s">
        <v>3</v>
      </c>
      <c r="H870" s="9" t="s">
        <v>1869</v>
      </c>
      <c r="I870" s="9" t="s">
        <v>1870</v>
      </c>
    </row>
    <row r="871" ht="15.75" customHeight="1">
      <c r="A871" s="9">
        <v>870.0</v>
      </c>
      <c r="B871" s="9" t="s">
        <v>1867</v>
      </c>
      <c r="E871" s="9" t="s">
        <v>1878</v>
      </c>
      <c r="F871" s="9" t="s">
        <v>3</v>
      </c>
      <c r="H871" s="9" t="s">
        <v>1869</v>
      </c>
      <c r="I871" s="9" t="s">
        <v>1870</v>
      </c>
    </row>
    <row r="872" ht="15.75" customHeight="1">
      <c r="A872" s="9">
        <v>871.0</v>
      </c>
      <c r="B872" s="9" t="s">
        <v>1867</v>
      </c>
      <c r="E872" s="9" t="s">
        <v>1878</v>
      </c>
      <c r="F872" s="9" t="s">
        <v>3</v>
      </c>
      <c r="H872" s="9" t="s">
        <v>1869</v>
      </c>
      <c r="I872" s="9" t="s">
        <v>1870</v>
      </c>
    </row>
    <row r="873" ht="15.75" customHeight="1">
      <c r="A873" s="9">
        <v>872.0</v>
      </c>
      <c r="B873" s="9" t="s">
        <v>1867</v>
      </c>
      <c r="E873" s="9" t="s">
        <v>1878</v>
      </c>
      <c r="F873" s="9" t="s">
        <v>3</v>
      </c>
      <c r="H873" s="9" t="s">
        <v>1869</v>
      </c>
      <c r="I873" s="9" t="s">
        <v>1870</v>
      </c>
    </row>
    <row r="874" ht="15.75" customHeight="1">
      <c r="A874" s="9">
        <v>873.0</v>
      </c>
      <c r="B874" s="9" t="s">
        <v>1867</v>
      </c>
      <c r="E874" s="9" t="s">
        <v>1878</v>
      </c>
      <c r="F874" s="9" t="s">
        <v>3</v>
      </c>
      <c r="H874" s="9" t="s">
        <v>1869</v>
      </c>
      <c r="I874" s="9" t="s">
        <v>1870</v>
      </c>
    </row>
    <row r="875" ht="15.75" customHeight="1">
      <c r="A875" s="9">
        <v>874.0</v>
      </c>
      <c r="B875" s="9" t="s">
        <v>1867</v>
      </c>
      <c r="E875" s="9" t="s">
        <v>1878</v>
      </c>
      <c r="F875" s="9" t="s">
        <v>3</v>
      </c>
      <c r="H875" s="9" t="s">
        <v>1869</v>
      </c>
      <c r="I875" s="9" t="s">
        <v>1870</v>
      </c>
    </row>
    <row r="876" ht="15.75" customHeight="1">
      <c r="A876" s="9">
        <v>875.0</v>
      </c>
      <c r="B876" s="9" t="s">
        <v>1867</v>
      </c>
      <c r="E876" s="9" t="s">
        <v>1878</v>
      </c>
      <c r="F876" s="9" t="s">
        <v>3</v>
      </c>
      <c r="H876" s="9" t="s">
        <v>1869</v>
      </c>
      <c r="I876" s="9" t="s">
        <v>1870</v>
      </c>
    </row>
    <row r="877" ht="15.75" customHeight="1">
      <c r="A877" s="9">
        <v>876.0</v>
      </c>
      <c r="B877" s="9" t="s">
        <v>1867</v>
      </c>
      <c r="E877" s="9" t="s">
        <v>1878</v>
      </c>
      <c r="F877" s="9" t="s">
        <v>3</v>
      </c>
      <c r="H877" s="9" t="s">
        <v>1869</v>
      </c>
      <c r="I877" s="9" t="s">
        <v>1870</v>
      </c>
    </row>
    <row r="878" ht="15.75" customHeight="1">
      <c r="A878" s="9">
        <v>877.0</v>
      </c>
      <c r="B878" s="9" t="s">
        <v>1867</v>
      </c>
      <c r="E878" s="9" t="s">
        <v>1878</v>
      </c>
      <c r="F878" s="9" t="s">
        <v>3</v>
      </c>
      <c r="H878" s="9" t="s">
        <v>1869</v>
      </c>
      <c r="I878" s="9" t="s">
        <v>1870</v>
      </c>
    </row>
    <row r="879" ht="15.75" customHeight="1">
      <c r="A879" s="9">
        <v>878.0</v>
      </c>
      <c r="B879" s="9" t="s">
        <v>1867</v>
      </c>
      <c r="E879" s="9" t="s">
        <v>1878</v>
      </c>
      <c r="F879" s="9" t="s">
        <v>3</v>
      </c>
      <c r="H879" s="9" t="s">
        <v>1869</v>
      </c>
      <c r="I879" s="9" t="s">
        <v>1870</v>
      </c>
    </row>
    <row r="880" ht="15.75" customHeight="1">
      <c r="A880" s="9">
        <v>879.0</v>
      </c>
      <c r="B880" s="9" t="s">
        <v>1867</v>
      </c>
      <c r="E880" s="9" t="s">
        <v>1878</v>
      </c>
      <c r="F880" s="9" t="s">
        <v>3</v>
      </c>
      <c r="H880" s="9" t="s">
        <v>1869</v>
      </c>
      <c r="I880" s="9" t="s">
        <v>1870</v>
      </c>
    </row>
    <row r="881" ht="15.75" customHeight="1">
      <c r="A881" s="9">
        <v>880.0</v>
      </c>
      <c r="B881" s="9" t="s">
        <v>1867</v>
      </c>
      <c r="E881" s="9" t="s">
        <v>1878</v>
      </c>
      <c r="F881" s="9" t="s">
        <v>3</v>
      </c>
      <c r="H881" s="9" t="s">
        <v>1869</v>
      </c>
      <c r="I881" s="9" t="s">
        <v>1870</v>
      </c>
    </row>
    <row r="882" ht="15.75" customHeight="1">
      <c r="A882" s="9">
        <v>881.0</v>
      </c>
      <c r="B882" s="9" t="s">
        <v>1867</v>
      </c>
      <c r="E882" s="9" t="s">
        <v>1878</v>
      </c>
      <c r="F882" s="9" t="s">
        <v>3</v>
      </c>
      <c r="H882" s="9" t="s">
        <v>1869</v>
      </c>
      <c r="I882" s="9" t="s">
        <v>1870</v>
      </c>
    </row>
    <row r="883" ht="15.75" customHeight="1">
      <c r="A883" s="9">
        <v>882.0</v>
      </c>
      <c r="B883" s="9" t="s">
        <v>1867</v>
      </c>
      <c r="E883" s="9" t="s">
        <v>1878</v>
      </c>
      <c r="F883" s="9" t="s">
        <v>3</v>
      </c>
      <c r="H883" s="9" t="s">
        <v>1869</v>
      </c>
      <c r="I883" s="9" t="s">
        <v>1870</v>
      </c>
    </row>
    <row r="884" ht="15.75" customHeight="1">
      <c r="A884" s="9">
        <v>883.0</v>
      </c>
      <c r="B884" s="9" t="s">
        <v>1867</v>
      </c>
      <c r="E884" s="9" t="s">
        <v>1878</v>
      </c>
      <c r="F884" s="9" t="s">
        <v>3</v>
      </c>
      <c r="H884" s="9" t="s">
        <v>1869</v>
      </c>
      <c r="I884" s="9" t="s">
        <v>1870</v>
      </c>
    </row>
    <row r="885" ht="15.75" customHeight="1">
      <c r="A885" s="9">
        <v>884.0</v>
      </c>
      <c r="B885" s="9" t="s">
        <v>1867</v>
      </c>
      <c r="E885" s="9" t="s">
        <v>1878</v>
      </c>
      <c r="F885" s="9" t="s">
        <v>3</v>
      </c>
      <c r="H885" s="9" t="s">
        <v>1869</v>
      </c>
      <c r="I885" s="9" t="s">
        <v>1870</v>
      </c>
    </row>
    <row r="886" ht="15.75" customHeight="1">
      <c r="A886" s="9">
        <v>885.0</v>
      </c>
      <c r="B886" s="9" t="s">
        <v>1867</v>
      </c>
      <c r="E886" s="9" t="s">
        <v>1878</v>
      </c>
      <c r="F886" s="9" t="s">
        <v>3</v>
      </c>
      <c r="H886" s="9" t="s">
        <v>1869</v>
      </c>
      <c r="I886" s="9" t="s">
        <v>1870</v>
      </c>
    </row>
    <row r="887" ht="15.75" customHeight="1">
      <c r="A887" s="9">
        <v>886.0</v>
      </c>
      <c r="B887" s="9" t="s">
        <v>1867</v>
      </c>
      <c r="E887" s="9" t="s">
        <v>1878</v>
      </c>
      <c r="F887" s="9" t="s">
        <v>3</v>
      </c>
      <c r="H887" s="9" t="s">
        <v>1869</v>
      </c>
      <c r="I887" s="9" t="s">
        <v>1870</v>
      </c>
    </row>
    <row r="888" ht="15.75" customHeight="1">
      <c r="A888" s="9">
        <v>887.0</v>
      </c>
      <c r="B888" s="9" t="s">
        <v>1867</v>
      </c>
      <c r="E888" s="9" t="s">
        <v>1878</v>
      </c>
      <c r="F888" s="9" t="s">
        <v>3</v>
      </c>
      <c r="H888" s="9" t="s">
        <v>1869</v>
      </c>
      <c r="I888" s="9" t="s">
        <v>1870</v>
      </c>
    </row>
    <row r="889" ht="15.75" customHeight="1">
      <c r="A889" s="9">
        <v>888.0</v>
      </c>
      <c r="B889" s="9" t="s">
        <v>1867</v>
      </c>
      <c r="E889" s="9" t="s">
        <v>1878</v>
      </c>
      <c r="F889" s="9" t="s">
        <v>3</v>
      </c>
      <c r="H889" s="9" t="s">
        <v>1869</v>
      </c>
      <c r="I889" s="9" t="s">
        <v>1870</v>
      </c>
    </row>
    <row r="890" ht="15.75" customHeight="1">
      <c r="A890" s="9">
        <v>889.0</v>
      </c>
      <c r="B890" s="9" t="s">
        <v>1867</v>
      </c>
      <c r="E890" s="9" t="s">
        <v>1878</v>
      </c>
      <c r="F890" s="9" t="s">
        <v>3</v>
      </c>
      <c r="H890" s="9" t="s">
        <v>1869</v>
      </c>
      <c r="I890" s="9" t="s">
        <v>1870</v>
      </c>
    </row>
    <row r="891" ht="15.75" customHeight="1">
      <c r="A891" s="9">
        <v>890.0</v>
      </c>
      <c r="B891" s="9" t="s">
        <v>1867</v>
      </c>
      <c r="E891" s="9" t="s">
        <v>1878</v>
      </c>
      <c r="F891" s="9" t="s">
        <v>3</v>
      </c>
      <c r="H891" s="9" t="s">
        <v>1869</v>
      </c>
      <c r="I891" s="9" t="s">
        <v>1870</v>
      </c>
    </row>
    <row r="892" ht="15.75" customHeight="1">
      <c r="A892" s="9">
        <v>891.0</v>
      </c>
      <c r="B892" s="9" t="s">
        <v>1867</v>
      </c>
      <c r="E892" s="9" t="s">
        <v>1878</v>
      </c>
      <c r="F892" s="9" t="s">
        <v>3</v>
      </c>
      <c r="H892" s="9" t="s">
        <v>1869</v>
      </c>
      <c r="I892" s="9" t="s">
        <v>1870</v>
      </c>
    </row>
    <row r="893" ht="15.75" customHeight="1">
      <c r="A893" s="9">
        <v>892.0</v>
      </c>
      <c r="B893" s="9" t="s">
        <v>1867</v>
      </c>
      <c r="E893" s="9" t="s">
        <v>1878</v>
      </c>
      <c r="F893" s="9" t="s">
        <v>3</v>
      </c>
      <c r="H893" s="9" t="s">
        <v>1869</v>
      </c>
      <c r="I893" s="9" t="s">
        <v>1870</v>
      </c>
    </row>
    <row r="894" ht="15.75" customHeight="1">
      <c r="A894" s="9">
        <v>893.0</v>
      </c>
      <c r="B894" s="9" t="s">
        <v>1867</v>
      </c>
      <c r="E894" s="9" t="s">
        <v>1878</v>
      </c>
      <c r="F894" s="9" t="s">
        <v>3</v>
      </c>
      <c r="H894" s="9" t="s">
        <v>1869</v>
      </c>
      <c r="I894" s="9" t="s">
        <v>1870</v>
      </c>
    </row>
    <row r="895" ht="15.75" customHeight="1">
      <c r="A895" s="9">
        <v>894.0</v>
      </c>
      <c r="B895" s="9" t="s">
        <v>1867</v>
      </c>
      <c r="E895" s="9" t="s">
        <v>1878</v>
      </c>
      <c r="F895" s="9" t="s">
        <v>3</v>
      </c>
      <c r="H895" s="9" t="s">
        <v>1869</v>
      </c>
      <c r="I895" s="9" t="s">
        <v>1870</v>
      </c>
    </row>
    <row r="896" ht="15.75" customHeight="1">
      <c r="A896" s="9">
        <v>895.0</v>
      </c>
      <c r="B896" s="9" t="s">
        <v>1867</v>
      </c>
      <c r="E896" s="9" t="s">
        <v>1878</v>
      </c>
      <c r="F896" s="9" t="s">
        <v>3</v>
      </c>
      <c r="H896" s="9" t="s">
        <v>1869</v>
      </c>
      <c r="I896" s="9" t="s">
        <v>1870</v>
      </c>
    </row>
    <row r="897" ht="15.75" customHeight="1">
      <c r="A897" s="9">
        <v>896.0</v>
      </c>
      <c r="B897" s="9" t="s">
        <v>1867</v>
      </c>
      <c r="E897" s="9" t="s">
        <v>1878</v>
      </c>
      <c r="F897" s="9" t="s">
        <v>3</v>
      </c>
      <c r="H897" s="9" t="s">
        <v>1869</v>
      </c>
      <c r="I897" s="9" t="s">
        <v>1870</v>
      </c>
    </row>
    <row r="898" ht="15.75" customHeight="1">
      <c r="A898" s="9">
        <v>897.0</v>
      </c>
      <c r="B898" s="9" t="s">
        <v>1867</v>
      </c>
      <c r="E898" s="9" t="s">
        <v>1878</v>
      </c>
      <c r="F898" s="9" t="s">
        <v>3</v>
      </c>
      <c r="H898" s="9" t="s">
        <v>1869</v>
      </c>
      <c r="I898" s="9" t="s">
        <v>1870</v>
      </c>
    </row>
    <row r="899" ht="15.75" customHeight="1">
      <c r="A899" s="9">
        <v>898.0</v>
      </c>
      <c r="B899" s="9" t="s">
        <v>1867</v>
      </c>
      <c r="E899" s="9" t="s">
        <v>1878</v>
      </c>
      <c r="F899" s="9" t="s">
        <v>3</v>
      </c>
      <c r="H899" s="9" t="s">
        <v>1869</v>
      </c>
      <c r="I899" s="9" t="s">
        <v>1870</v>
      </c>
    </row>
    <row r="900" ht="15.75" customHeight="1">
      <c r="A900" s="9">
        <v>899.0</v>
      </c>
      <c r="B900" s="9" t="s">
        <v>1867</v>
      </c>
      <c r="E900" s="9" t="s">
        <v>1878</v>
      </c>
      <c r="F900" s="9" t="s">
        <v>3</v>
      </c>
      <c r="H900" s="9" t="s">
        <v>1869</v>
      </c>
      <c r="I900" s="9" t="s">
        <v>1870</v>
      </c>
    </row>
    <row r="901" ht="15.75" customHeight="1">
      <c r="A901" s="9">
        <v>900.0</v>
      </c>
      <c r="B901" s="9" t="s">
        <v>1867</v>
      </c>
      <c r="E901" s="9" t="s">
        <v>1878</v>
      </c>
      <c r="F901" s="9" t="s">
        <v>3</v>
      </c>
      <c r="H901" s="9" t="s">
        <v>1869</v>
      </c>
      <c r="I901" s="9" t="s">
        <v>1870</v>
      </c>
    </row>
    <row r="902" ht="15.75" customHeight="1">
      <c r="A902" s="9">
        <v>901.0</v>
      </c>
      <c r="B902" s="9" t="s">
        <v>1867</v>
      </c>
      <c r="E902" s="9" t="s">
        <v>1878</v>
      </c>
      <c r="F902" s="9" t="s">
        <v>3</v>
      </c>
      <c r="H902" s="9" t="s">
        <v>1869</v>
      </c>
      <c r="I902" s="9" t="s">
        <v>1870</v>
      </c>
    </row>
    <row r="903" ht="15.75" customHeight="1">
      <c r="A903" s="9">
        <v>902.0</v>
      </c>
      <c r="B903" s="9" t="s">
        <v>1867</v>
      </c>
      <c r="E903" s="9" t="s">
        <v>1878</v>
      </c>
      <c r="F903" s="9" t="s">
        <v>3</v>
      </c>
      <c r="H903" s="9" t="s">
        <v>1869</v>
      </c>
      <c r="I903" s="9" t="s">
        <v>1870</v>
      </c>
    </row>
    <row r="904" ht="15.75" customHeight="1">
      <c r="A904" s="9">
        <v>903.0</v>
      </c>
      <c r="B904" s="9" t="s">
        <v>1867</v>
      </c>
      <c r="E904" s="9" t="s">
        <v>1878</v>
      </c>
      <c r="F904" s="9" t="s">
        <v>3</v>
      </c>
      <c r="H904" s="9" t="s">
        <v>1869</v>
      </c>
      <c r="I904" s="9" t="s">
        <v>1870</v>
      </c>
    </row>
    <row r="905" ht="15.75" customHeight="1">
      <c r="A905" s="9">
        <v>904.0</v>
      </c>
      <c r="B905" s="9" t="s">
        <v>1867</v>
      </c>
      <c r="E905" s="9" t="s">
        <v>1878</v>
      </c>
      <c r="F905" s="9" t="s">
        <v>3</v>
      </c>
      <c r="H905" s="9" t="s">
        <v>1869</v>
      </c>
      <c r="I905" s="9" t="s">
        <v>1870</v>
      </c>
    </row>
    <row r="906" ht="15.75" customHeight="1">
      <c r="A906" s="9">
        <v>905.0</v>
      </c>
      <c r="B906" s="9" t="s">
        <v>1867</v>
      </c>
      <c r="E906" s="9" t="s">
        <v>1878</v>
      </c>
      <c r="F906" s="9" t="s">
        <v>3</v>
      </c>
      <c r="H906" s="9" t="s">
        <v>1869</v>
      </c>
      <c r="I906" s="9" t="s">
        <v>1870</v>
      </c>
    </row>
    <row r="907" ht="15.75" customHeight="1">
      <c r="A907" s="9">
        <v>906.0</v>
      </c>
      <c r="B907" s="9" t="s">
        <v>1867</v>
      </c>
      <c r="E907" s="9" t="s">
        <v>1878</v>
      </c>
      <c r="F907" s="9" t="s">
        <v>3</v>
      </c>
      <c r="H907" s="9" t="s">
        <v>1869</v>
      </c>
      <c r="I907" s="9" t="s">
        <v>1870</v>
      </c>
    </row>
    <row r="908" ht="15.75" customHeight="1">
      <c r="A908" s="9">
        <v>907.0</v>
      </c>
      <c r="B908" s="9" t="s">
        <v>1867</v>
      </c>
      <c r="E908" s="9" t="s">
        <v>1878</v>
      </c>
      <c r="F908" s="9" t="s">
        <v>3</v>
      </c>
      <c r="H908" s="9" t="s">
        <v>1869</v>
      </c>
      <c r="I908" s="9" t="s">
        <v>1870</v>
      </c>
    </row>
    <row r="909" ht="15.75" customHeight="1">
      <c r="A909" s="9">
        <v>908.0</v>
      </c>
      <c r="B909" s="9" t="s">
        <v>1867</v>
      </c>
      <c r="E909" s="9" t="s">
        <v>1878</v>
      </c>
      <c r="F909" s="9" t="s">
        <v>3</v>
      </c>
      <c r="H909" s="9" t="s">
        <v>1869</v>
      </c>
      <c r="I909" s="9" t="s">
        <v>1870</v>
      </c>
    </row>
    <row r="910" ht="15.75" customHeight="1">
      <c r="A910" s="9">
        <v>909.0</v>
      </c>
      <c r="B910" s="9" t="s">
        <v>1867</v>
      </c>
      <c r="E910" s="9" t="s">
        <v>1878</v>
      </c>
      <c r="F910" s="9" t="s">
        <v>3</v>
      </c>
      <c r="H910" s="9" t="s">
        <v>1869</v>
      </c>
      <c r="I910" s="9" t="s">
        <v>1870</v>
      </c>
    </row>
    <row r="911" ht="15.75" customHeight="1">
      <c r="A911" s="9">
        <v>910.0</v>
      </c>
      <c r="B911" s="9" t="s">
        <v>1867</v>
      </c>
      <c r="E911" s="9" t="s">
        <v>1878</v>
      </c>
      <c r="F911" s="9" t="s">
        <v>3</v>
      </c>
      <c r="H911" s="9" t="s">
        <v>1869</v>
      </c>
      <c r="I911" s="9" t="s">
        <v>1870</v>
      </c>
    </row>
    <row r="912" ht="15.75" customHeight="1">
      <c r="A912" s="9">
        <v>911.0</v>
      </c>
      <c r="B912" s="9" t="s">
        <v>1867</v>
      </c>
      <c r="E912" s="9" t="s">
        <v>1878</v>
      </c>
      <c r="F912" s="9" t="s">
        <v>3</v>
      </c>
      <c r="H912" s="9" t="s">
        <v>1869</v>
      </c>
      <c r="I912" s="9" t="s">
        <v>1870</v>
      </c>
    </row>
    <row r="913" ht="15.75" customHeight="1">
      <c r="A913" s="9">
        <v>912.0</v>
      </c>
      <c r="B913" s="9" t="s">
        <v>1867</v>
      </c>
      <c r="E913" s="9" t="s">
        <v>1878</v>
      </c>
      <c r="F913" s="9" t="s">
        <v>3</v>
      </c>
      <c r="H913" s="9" t="s">
        <v>1869</v>
      </c>
      <c r="I913" s="9" t="s">
        <v>1870</v>
      </c>
    </row>
    <row r="914" ht="15.75" customHeight="1">
      <c r="A914" s="9">
        <v>913.0</v>
      </c>
      <c r="B914" s="9" t="s">
        <v>1867</v>
      </c>
      <c r="E914" s="9" t="s">
        <v>1878</v>
      </c>
      <c r="F914" s="9" t="s">
        <v>3</v>
      </c>
      <c r="H914" s="9" t="s">
        <v>1869</v>
      </c>
      <c r="I914" s="9" t="s">
        <v>1870</v>
      </c>
    </row>
    <row r="915" ht="15.75" customHeight="1">
      <c r="A915" s="9">
        <v>914.0</v>
      </c>
      <c r="B915" s="9" t="s">
        <v>1867</v>
      </c>
      <c r="E915" s="9" t="s">
        <v>1878</v>
      </c>
      <c r="F915" s="9" t="s">
        <v>3</v>
      </c>
      <c r="H915" s="9" t="s">
        <v>1869</v>
      </c>
      <c r="I915" s="9" t="s">
        <v>1870</v>
      </c>
    </row>
    <row r="916" ht="15.75" customHeight="1">
      <c r="A916" s="9">
        <v>915.0</v>
      </c>
      <c r="B916" s="9" t="s">
        <v>1867</v>
      </c>
      <c r="E916" s="9" t="s">
        <v>1878</v>
      </c>
      <c r="F916" s="9" t="s">
        <v>3</v>
      </c>
      <c r="H916" s="9" t="s">
        <v>1869</v>
      </c>
      <c r="I916" s="9" t="s">
        <v>1870</v>
      </c>
    </row>
    <row r="917" ht="15.75" customHeight="1">
      <c r="A917" s="9">
        <v>916.0</v>
      </c>
      <c r="B917" s="9" t="s">
        <v>1867</v>
      </c>
      <c r="E917" s="9" t="s">
        <v>1878</v>
      </c>
      <c r="F917" s="9" t="s">
        <v>3</v>
      </c>
      <c r="H917" s="9" t="s">
        <v>1869</v>
      </c>
      <c r="I917" s="9" t="s">
        <v>1870</v>
      </c>
    </row>
    <row r="918" ht="15.75" customHeight="1">
      <c r="A918" s="9">
        <v>917.0</v>
      </c>
      <c r="B918" s="9" t="s">
        <v>1867</v>
      </c>
      <c r="E918" s="9" t="s">
        <v>1878</v>
      </c>
      <c r="F918" s="9" t="s">
        <v>3</v>
      </c>
      <c r="H918" s="9" t="s">
        <v>1869</v>
      </c>
      <c r="I918" s="9" t="s">
        <v>1870</v>
      </c>
    </row>
    <row r="919" ht="15.75" customHeight="1">
      <c r="A919" s="9">
        <v>918.0</v>
      </c>
      <c r="B919" s="9" t="s">
        <v>1867</v>
      </c>
      <c r="E919" s="9" t="s">
        <v>1878</v>
      </c>
      <c r="F919" s="9" t="s">
        <v>3</v>
      </c>
      <c r="H919" s="9" t="s">
        <v>1869</v>
      </c>
      <c r="I919" s="9" t="s">
        <v>1870</v>
      </c>
    </row>
    <row r="920" ht="15.75" customHeight="1">
      <c r="A920" s="9">
        <v>919.0</v>
      </c>
      <c r="B920" s="9" t="s">
        <v>1867</v>
      </c>
      <c r="E920" s="9" t="s">
        <v>1878</v>
      </c>
      <c r="F920" s="9" t="s">
        <v>3</v>
      </c>
      <c r="H920" s="9" t="s">
        <v>1869</v>
      </c>
      <c r="I920" s="9" t="s">
        <v>1870</v>
      </c>
    </row>
    <row r="921" ht="15.75" customHeight="1">
      <c r="A921" s="9">
        <v>920.0</v>
      </c>
      <c r="B921" s="9" t="s">
        <v>1867</v>
      </c>
      <c r="E921" s="9" t="s">
        <v>1878</v>
      </c>
      <c r="F921" s="9" t="s">
        <v>3</v>
      </c>
      <c r="H921" s="9" t="s">
        <v>1869</v>
      </c>
      <c r="I921" s="9" t="s">
        <v>1870</v>
      </c>
    </row>
    <row r="922" ht="15.75" customHeight="1">
      <c r="A922" s="9">
        <v>921.0</v>
      </c>
      <c r="B922" s="9" t="s">
        <v>1867</v>
      </c>
      <c r="E922" s="9" t="s">
        <v>1878</v>
      </c>
      <c r="F922" s="9" t="s">
        <v>3</v>
      </c>
      <c r="H922" s="9" t="s">
        <v>1869</v>
      </c>
      <c r="I922" s="9" t="s">
        <v>1870</v>
      </c>
    </row>
    <row r="923" ht="15.75" customHeight="1">
      <c r="A923" s="9">
        <v>922.0</v>
      </c>
      <c r="B923" s="9" t="s">
        <v>1867</v>
      </c>
      <c r="E923" s="9" t="s">
        <v>1878</v>
      </c>
      <c r="F923" s="9" t="s">
        <v>3</v>
      </c>
      <c r="H923" s="9" t="s">
        <v>1869</v>
      </c>
      <c r="I923" s="9" t="s">
        <v>1870</v>
      </c>
    </row>
    <row r="924" ht="15.75" customHeight="1">
      <c r="A924" s="9">
        <v>923.0</v>
      </c>
      <c r="B924" s="9" t="s">
        <v>1867</v>
      </c>
      <c r="E924" s="9" t="s">
        <v>1878</v>
      </c>
      <c r="F924" s="9" t="s">
        <v>3</v>
      </c>
      <c r="H924" s="9" t="s">
        <v>1869</v>
      </c>
      <c r="I924" s="9" t="s">
        <v>1870</v>
      </c>
    </row>
    <row r="925" ht="15.75" customHeight="1">
      <c r="A925" s="9">
        <v>924.0</v>
      </c>
      <c r="B925" s="9" t="s">
        <v>1867</v>
      </c>
      <c r="E925" s="9" t="s">
        <v>1878</v>
      </c>
      <c r="F925" s="9" t="s">
        <v>3</v>
      </c>
      <c r="H925" s="9" t="s">
        <v>1869</v>
      </c>
      <c r="I925" s="9" t="s">
        <v>1870</v>
      </c>
    </row>
    <row r="926" ht="15.75" customHeight="1">
      <c r="A926" s="9">
        <v>925.0</v>
      </c>
      <c r="B926" s="9" t="s">
        <v>1867</v>
      </c>
      <c r="E926" s="9" t="s">
        <v>1878</v>
      </c>
      <c r="F926" s="9" t="s">
        <v>3</v>
      </c>
      <c r="H926" s="9" t="s">
        <v>1869</v>
      </c>
      <c r="I926" s="9" t="s">
        <v>1870</v>
      </c>
    </row>
    <row r="927" ht="15.75" customHeight="1">
      <c r="A927" s="9">
        <v>926.0</v>
      </c>
      <c r="B927" s="9" t="s">
        <v>1867</v>
      </c>
      <c r="E927" s="9" t="s">
        <v>1878</v>
      </c>
      <c r="F927" s="9" t="s">
        <v>3</v>
      </c>
      <c r="H927" s="9" t="s">
        <v>1869</v>
      </c>
      <c r="I927" s="9" t="s">
        <v>1870</v>
      </c>
    </row>
    <row r="928" ht="15.75" customHeight="1">
      <c r="A928" s="9">
        <v>927.0</v>
      </c>
      <c r="B928" s="9" t="s">
        <v>1867</v>
      </c>
      <c r="E928" s="9" t="s">
        <v>1878</v>
      </c>
      <c r="F928" s="9" t="s">
        <v>3</v>
      </c>
      <c r="H928" s="9" t="s">
        <v>1869</v>
      </c>
      <c r="I928" s="9" t="s">
        <v>1870</v>
      </c>
    </row>
    <row r="929" ht="15.75" customHeight="1">
      <c r="A929" s="9">
        <v>928.0</v>
      </c>
      <c r="B929" s="9" t="s">
        <v>1867</v>
      </c>
      <c r="E929" s="9" t="s">
        <v>1878</v>
      </c>
      <c r="F929" s="9" t="s">
        <v>3</v>
      </c>
      <c r="H929" s="9" t="s">
        <v>1869</v>
      </c>
      <c r="I929" s="9" t="s">
        <v>1870</v>
      </c>
    </row>
    <row r="930" ht="15.75" customHeight="1">
      <c r="A930" s="9">
        <v>929.0</v>
      </c>
      <c r="B930" s="9" t="s">
        <v>1867</v>
      </c>
      <c r="E930" s="9" t="s">
        <v>1878</v>
      </c>
      <c r="F930" s="9" t="s">
        <v>3</v>
      </c>
      <c r="H930" s="9" t="s">
        <v>1869</v>
      </c>
      <c r="I930" s="9" t="s">
        <v>1870</v>
      </c>
    </row>
    <row r="931" ht="15.75" customHeight="1">
      <c r="A931" s="9">
        <v>930.0</v>
      </c>
      <c r="B931" s="9" t="s">
        <v>1867</v>
      </c>
      <c r="E931" s="9" t="s">
        <v>1878</v>
      </c>
      <c r="F931" s="9" t="s">
        <v>3</v>
      </c>
      <c r="H931" s="9" t="s">
        <v>1869</v>
      </c>
      <c r="I931" s="9" t="s">
        <v>1870</v>
      </c>
    </row>
    <row r="932" ht="15.75" customHeight="1">
      <c r="A932" s="9">
        <v>931.0</v>
      </c>
      <c r="B932" s="9" t="s">
        <v>1867</v>
      </c>
      <c r="E932" s="9" t="s">
        <v>1878</v>
      </c>
      <c r="F932" s="9" t="s">
        <v>3</v>
      </c>
      <c r="H932" s="9" t="s">
        <v>1869</v>
      </c>
      <c r="I932" s="9" t="s">
        <v>1870</v>
      </c>
    </row>
    <row r="933" ht="15.75" customHeight="1">
      <c r="A933" s="9">
        <v>932.0</v>
      </c>
      <c r="B933" s="9" t="s">
        <v>1867</v>
      </c>
      <c r="E933" s="9" t="s">
        <v>1878</v>
      </c>
      <c r="F933" s="9" t="s">
        <v>3</v>
      </c>
      <c r="H933" s="9" t="s">
        <v>1869</v>
      </c>
      <c r="I933" s="9" t="s">
        <v>1870</v>
      </c>
    </row>
    <row r="934" ht="15.75" customHeight="1">
      <c r="A934" s="9">
        <v>933.0</v>
      </c>
      <c r="B934" s="9" t="s">
        <v>1867</v>
      </c>
      <c r="E934" s="9" t="s">
        <v>1878</v>
      </c>
      <c r="F934" s="9" t="s">
        <v>3</v>
      </c>
      <c r="H934" s="9" t="s">
        <v>1869</v>
      </c>
      <c r="I934" s="9" t="s">
        <v>1870</v>
      </c>
    </row>
    <row r="935" ht="15.75" customHeight="1">
      <c r="A935" s="9">
        <v>934.0</v>
      </c>
      <c r="B935" s="9" t="s">
        <v>1867</v>
      </c>
      <c r="E935" s="9" t="s">
        <v>1878</v>
      </c>
      <c r="F935" s="9" t="s">
        <v>3</v>
      </c>
      <c r="H935" s="9" t="s">
        <v>1869</v>
      </c>
      <c r="I935" s="9" t="s">
        <v>1870</v>
      </c>
    </row>
    <row r="936" ht="15.75" customHeight="1">
      <c r="A936" s="9">
        <v>935.0</v>
      </c>
      <c r="B936" s="9" t="s">
        <v>1867</v>
      </c>
      <c r="E936" s="9" t="s">
        <v>1878</v>
      </c>
      <c r="F936" s="9" t="s">
        <v>3</v>
      </c>
      <c r="H936" s="9" t="s">
        <v>1869</v>
      </c>
      <c r="I936" s="9" t="s">
        <v>1870</v>
      </c>
    </row>
    <row r="937" ht="15.75" customHeight="1">
      <c r="A937" s="9">
        <v>936.0</v>
      </c>
      <c r="B937" s="9" t="s">
        <v>1867</v>
      </c>
      <c r="E937" s="9" t="s">
        <v>1878</v>
      </c>
      <c r="F937" s="9" t="s">
        <v>3</v>
      </c>
      <c r="H937" s="9" t="s">
        <v>1869</v>
      </c>
      <c r="I937" s="9" t="s">
        <v>1870</v>
      </c>
    </row>
    <row r="938" ht="15.75" customHeight="1">
      <c r="A938" s="9">
        <v>937.0</v>
      </c>
      <c r="B938" s="9" t="s">
        <v>1867</v>
      </c>
      <c r="E938" s="9" t="s">
        <v>1878</v>
      </c>
      <c r="F938" s="9" t="s">
        <v>3</v>
      </c>
      <c r="H938" s="9" t="s">
        <v>1869</v>
      </c>
      <c r="I938" s="9" t="s">
        <v>1870</v>
      </c>
    </row>
    <row r="939" ht="15.75" customHeight="1">
      <c r="A939" s="9">
        <v>938.0</v>
      </c>
      <c r="B939" s="9" t="s">
        <v>1867</v>
      </c>
      <c r="E939" s="9" t="s">
        <v>1878</v>
      </c>
      <c r="F939" s="9" t="s">
        <v>3</v>
      </c>
      <c r="H939" s="9" t="s">
        <v>1869</v>
      </c>
      <c r="I939" s="9" t="s">
        <v>1870</v>
      </c>
    </row>
    <row r="940" ht="15.75" customHeight="1">
      <c r="A940" s="9">
        <v>939.0</v>
      </c>
      <c r="B940" s="9" t="s">
        <v>1867</v>
      </c>
      <c r="E940" s="9" t="s">
        <v>1878</v>
      </c>
      <c r="F940" s="9" t="s">
        <v>3</v>
      </c>
      <c r="H940" s="9" t="s">
        <v>1869</v>
      </c>
      <c r="I940" s="9" t="s">
        <v>1870</v>
      </c>
    </row>
    <row r="941" ht="15.75" customHeight="1">
      <c r="A941" s="9">
        <v>940.0</v>
      </c>
      <c r="B941" s="9" t="s">
        <v>1867</v>
      </c>
      <c r="E941" s="9" t="s">
        <v>1878</v>
      </c>
      <c r="F941" s="9" t="s">
        <v>3</v>
      </c>
      <c r="H941" s="9" t="s">
        <v>1869</v>
      </c>
      <c r="I941" s="9" t="s">
        <v>1870</v>
      </c>
    </row>
    <row r="942" ht="15.75" customHeight="1">
      <c r="A942" s="9">
        <v>941.0</v>
      </c>
      <c r="B942" s="9" t="s">
        <v>1867</v>
      </c>
      <c r="E942" s="9" t="s">
        <v>1878</v>
      </c>
      <c r="F942" s="9" t="s">
        <v>3</v>
      </c>
      <c r="H942" s="9" t="s">
        <v>1869</v>
      </c>
      <c r="I942" s="9" t="s">
        <v>1870</v>
      </c>
    </row>
    <row r="943" ht="15.75" customHeight="1">
      <c r="A943" s="9">
        <v>942.0</v>
      </c>
      <c r="B943" s="9" t="s">
        <v>1867</v>
      </c>
      <c r="E943" s="9" t="s">
        <v>1878</v>
      </c>
      <c r="F943" s="9" t="s">
        <v>3</v>
      </c>
      <c r="H943" s="9" t="s">
        <v>1869</v>
      </c>
      <c r="I943" s="9" t="s">
        <v>1870</v>
      </c>
    </row>
    <row r="944" ht="15.75" customHeight="1">
      <c r="A944" s="9">
        <v>943.0</v>
      </c>
      <c r="B944" s="9" t="s">
        <v>1867</v>
      </c>
      <c r="E944" s="9" t="s">
        <v>1878</v>
      </c>
      <c r="F944" s="9" t="s">
        <v>3</v>
      </c>
      <c r="H944" s="9" t="s">
        <v>1869</v>
      </c>
      <c r="I944" s="9" t="s">
        <v>1870</v>
      </c>
    </row>
    <row r="945" ht="15.75" customHeight="1">
      <c r="A945" s="9">
        <v>944.0</v>
      </c>
      <c r="B945" s="9" t="s">
        <v>1867</v>
      </c>
      <c r="E945" s="9" t="s">
        <v>1878</v>
      </c>
      <c r="F945" s="9" t="s">
        <v>3</v>
      </c>
      <c r="H945" s="9" t="s">
        <v>1869</v>
      </c>
      <c r="I945" s="9" t="s">
        <v>1870</v>
      </c>
    </row>
    <row r="946" ht="15.75" customHeight="1">
      <c r="A946" s="9">
        <v>945.0</v>
      </c>
      <c r="B946" s="9" t="s">
        <v>1867</v>
      </c>
      <c r="E946" s="9" t="s">
        <v>1878</v>
      </c>
      <c r="F946" s="9" t="s">
        <v>3</v>
      </c>
      <c r="H946" s="9" t="s">
        <v>1869</v>
      </c>
      <c r="I946" s="9" t="s">
        <v>1870</v>
      </c>
    </row>
    <row r="947" ht="15.75" customHeight="1">
      <c r="A947" s="9">
        <v>946.0</v>
      </c>
      <c r="B947" s="9" t="s">
        <v>1867</v>
      </c>
      <c r="E947" s="9" t="s">
        <v>1878</v>
      </c>
      <c r="F947" s="9" t="s">
        <v>3</v>
      </c>
      <c r="H947" s="9" t="s">
        <v>1869</v>
      </c>
      <c r="I947" s="9" t="s">
        <v>1870</v>
      </c>
    </row>
    <row r="948" ht="15.75" customHeight="1">
      <c r="A948" s="9">
        <v>947.0</v>
      </c>
      <c r="B948" s="9" t="s">
        <v>1867</v>
      </c>
      <c r="E948" s="9" t="s">
        <v>1878</v>
      </c>
      <c r="F948" s="9" t="s">
        <v>3</v>
      </c>
      <c r="H948" s="9" t="s">
        <v>1869</v>
      </c>
      <c r="I948" s="9" t="s">
        <v>1870</v>
      </c>
    </row>
    <row r="949" ht="15.75" customHeight="1">
      <c r="A949" s="9">
        <v>948.0</v>
      </c>
      <c r="B949" s="9" t="s">
        <v>1867</v>
      </c>
      <c r="E949" s="9" t="s">
        <v>1878</v>
      </c>
      <c r="F949" s="9" t="s">
        <v>3</v>
      </c>
      <c r="H949" s="9" t="s">
        <v>1869</v>
      </c>
      <c r="I949" s="9" t="s">
        <v>1870</v>
      </c>
    </row>
    <row r="950" ht="15.75" customHeight="1">
      <c r="A950" s="9">
        <v>949.0</v>
      </c>
      <c r="B950" s="9" t="s">
        <v>1867</v>
      </c>
      <c r="E950" s="9" t="s">
        <v>1878</v>
      </c>
      <c r="F950" s="9" t="s">
        <v>3</v>
      </c>
      <c r="H950" s="9" t="s">
        <v>1869</v>
      </c>
      <c r="I950" s="9" t="s">
        <v>1870</v>
      </c>
    </row>
    <row r="951" ht="15.75" customHeight="1">
      <c r="A951" s="9">
        <v>950.0</v>
      </c>
      <c r="B951" s="9" t="s">
        <v>1867</v>
      </c>
      <c r="E951" s="9" t="s">
        <v>1878</v>
      </c>
      <c r="F951" s="9" t="s">
        <v>3</v>
      </c>
      <c r="H951" s="9" t="s">
        <v>1869</v>
      </c>
      <c r="I951" s="9" t="s">
        <v>1870</v>
      </c>
    </row>
    <row r="952" ht="15.75" customHeight="1">
      <c r="A952" s="9">
        <v>951.0</v>
      </c>
      <c r="B952" s="9" t="s">
        <v>1867</v>
      </c>
      <c r="E952" s="9" t="s">
        <v>1878</v>
      </c>
      <c r="F952" s="9" t="s">
        <v>3</v>
      </c>
      <c r="H952" s="9" t="s">
        <v>1869</v>
      </c>
      <c r="I952" s="9" t="s">
        <v>1870</v>
      </c>
    </row>
    <row r="953" ht="15.75" customHeight="1">
      <c r="A953" s="9">
        <v>952.0</v>
      </c>
      <c r="B953" s="9" t="s">
        <v>1867</v>
      </c>
      <c r="E953" s="9" t="s">
        <v>1878</v>
      </c>
      <c r="F953" s="9" t="s">
        <v>3</v>
      </c>
      <c r="H953" s="9" t="s">
        <v>1869</v>
      </c>
      <c r="I953" s="9" t="s">
        <v>1870</v>
      </c>
    </row>
    <row r="954" ht="15.75" customHeight="1">
      <c r="A954" s="9">
        <v>953.0</v>
      </c>
      <c r="B954" s="9" t="s">
        <v>1867</v>
      </c>
      <c r="E954" s="9" t="s">
        <v>1878</v>
      </c>
      <c r="F954" s="9" t="s">
        <v>3</v>
      </c>
      <c r="H954" s="9" t="s">
        <v>1869</v>
      </c>
      <c r="I954" s="9" t="s">
        <v>1870</v>
      </c>
    </row>
    <row r="955" ht="15.75" customHeight="1">
      <c r="A955" s="9">
        <v>954.0</v>
      </c>
      <c r="B955" s="9" t="s">
        <v>1867</v>
      </c>
      <c r="E955" s="9" t="s">
        <v>1878</v>
      </c>
      <c r="F955" s="9" t="s">
        <v>3</v>
      </c>
      <c r="H955" s="9" t="s">
        <v>1869</v>
      </c>
      <c r="I955" s="9" t="s">
        <v>1870</v>
      </c>
    </row>
    <row r="956" ht="15.75" customHeight="1">
      <c r="A956" s="9">
        <v>955.0</v>
      </c>
      <c r="B956" s="9" t="s">
        <v>1867</v>
      </c>
      <c r="E956" s="9" t="s">
        <v>1878</v>
      </c>
      <c r="F956" s="9" t="s">
        <v>3</v>
      </c>
      <c r="H956" s="9" t="s">
        <v>1869</v>
      </c>
      <c r="I956" s="9" t="s">
        <v>1870</v>
      </c>
    </row>
    <row r="957" ht="15.75" customHeight="1">
      <c r="A957" s="9">
        <v>956.0</v>
      </c>
      <c r="B957" s="9" t="s">
        <v>1867</v>
      </c>
      <c r="E957" s="9" t="s">
        <v>1878</v>
      </c>
      <c r="F957" s="9" t="s">
        <v>3</v>
      </c>
      <c r="H957" s="9" t="s">
        <v>1869</v>
      </c>
      <c r="I957" s="9" t="s">
        <v>1870</v>
      </c>
    </row>
    <row r="958" ht="15.75" customHeight="1">
      <c r="A958" s="9">
        <v>957.0</v>
      </c>
      <c r="B958" s="9" t="s">
        <v>1867</v>
      </c>
      <c r="E958" s="9" t="s">
        <v>1878</v>
      </c>
      <c r="F958" s="9" t="s">
        <v>3</v>
      </c>
      <c r="H958" s="9" t="s">
        <v>1869</v>
      </c>
      <c r="I958" s="9" t="s">
        <v>1870</v>
      </c>
    </row>
    <row r="959" ht="15.75" customHeight="1">
      <c r="A959" s="9">
        <v>958.0</v>
      </c>
      <c r="B959" s="9" t="s">
        <v>1867</v>
      </c>
      <c r="E959" s="9" t="s">
        <v>1878</v>
      </c>
      <c r="F959" s="9" t="s">
        <v>3</v>
      </c>
      <c r="H959" s="9" t="s">
        <v>1869</v>
      </c>
      <c r="I959" s="9" t="s">
        <v>1870</v>
      </c>
    </row>
    <row r="960" ht="15.75" customHeight="1">
      <c r="A960" s="9">
        <v>959.0</v>
      </c>
      <c r="B960" s="9" t="s">
        <v>1867</v>
      </c>
      <c r="E960" s="9" t="s">
        <v>1878</v>
      </c>
      <c r="F960" s="9" t="s">
        <v>3</v>
      </c>
      <c r="H960" s="9" t="s">
        <v>1869</v>
      </c>
      <c r="I960" s="9" t="s">
        <v>1870</v>
      </c>
    </row>
    <row r="961" ht="15.75" customHeight="1">
      <c r="A961" s="9">
        <v>960.0</v>
      </c>
      <c r="B961" s="9" t="s">
        <v>1867</v>
      </c>
      <c r="E961" s="9" t="s">
        <v>1878</v>
      </c>
      <c r="F961" s="9" t="s">
        <v>3</v>
      </c>
      <c r="H961" s="9" t="s">
        <v>1869</v>
      </c>
      <c r="I961" s="9" t="s">
        <v>1870</v>
      </c>
    </row>
    <row r="962" ht="15.75" customHeight="1">
      <c r="A962" s="9">
        <v>961.0</v>
      </c>
      <c r="B962" s="9" t="s">
        <v>1867</v>
      </c>
      <c r="E962" s="9" t="s">
        <v>1878</v>
      </c>
      <c r="F962" s="9" t="s">
        <v>3</v>
      </c>
      <c r="H962" s="9" t="s">
        <v>1869</v>
      </c>
      <c r="I962" s="9" t="s">
        <v>1870</v>
      </c>
    </row>
    <row r="963" ht="15.75" customHeight="1">
      <c r="A963" s="9">
        <v>962.0</v>
      </c>
      <c r="B963" s="9" t="s">
        <v>1867</v>
      </c>
      <c r="E963" s="9" t="s">
        <v>1878</v>
      </c>
      <c r="F963" s="9" t="s">
        <v>3</v>
      </c>
      <c r="H963" s="9" t="s">
        <v>1869</v>
      </c>
      <c r="I963" s="9" t="s">
        <v>1870</v>
      </c>
    </row>
    <row r="964" ht="15.75" customHeight="1">
      <c r="A964" s="9">
        <v>963.0</v>
      </c>
      <c r="B964" s="9" t="s">
        <v>1867</v>
      </c>
      <c r="E964" s="9" t="s">
        <v>1878</v>
      </c>
      <c r="F964" s="9" t="s">
        <v>3</v>
      </c>
      <c r="H964" s="9" t="s">
        <v>1869</v>
      </c>
      <c r="I964" s="9" t="s">
        <v>1870</v>
      </c>
    </row>
    <row r="965" ht="15.75" customHeight="1">
      <c r="A965" s="9">
        <v>964.0</v>
      </c>
      <c r="B965" s="9" t="s">
        <v>1867</v>
      </c>
      <c r="E965" s="9" t="s">
        <v>1878</v>
      </c>
      <c r="F965" s="9" t="s">
        <v>3</v>
      </c>
      <c r="H965" s="9" t="s">
        <v>1869</v>
      </c>
      <c r="I965" s="9" t="s">
        <v>1870</v>
      </c>
    </row>
    <row r="966" ht="15.75" customHeight="1">
      <c r="A966" s="9">
        <v>965.0</v>
      </c>
      <c r="B966" s="9" t="s">
        <v>1867</v>
      </c>
      <c r="E966" s="9" t="s">
        <v>1878</v>
      </c>
      <c r="F966" s="9" t="s">
        <v>3</v>
      </c>
      <c r="H966" s="9" t="s">
        <v>1869</v>
      </c>
      <c r="I966" s="9" t="s">
        <v>1870</v>
      </c>
    </row>
    <row r="967" ht="15.75" customHeight="1">
      <c r="A967" s="9">
        <v>966.0</v>
      </c>
      <c r="B967" s="9" t="s">
        <v>1867</v>
      </c>
      <c r="E967" s="9" t="s">
        <v>1878</v>
      </c>
      <c r="F967" s="9" t="s">
        <v>3</v>
      </c>
      <c r="H967" s="9" t="s">
        <v>1869</v>
      </c>
      <c r="I967" s="9" t="s">
        <v>1870</v>
      </c>
    </row>
    <row r="968" ht="15.75" customHeight="1">
      <c r="A968" s="9">
        <v>967.0</v>
      </c>
      <c r="B968" s="9" t="s">
        <v>1867</v>
      </c>
      <c r="E968" s="9" t="s">
        <v>1878</v>
      </c>
      <c r="F968" s="9" t="s">
        <v>3</v>
      </c>
      <c r="H968" s="9" t="s">
        <v>1869</v>
      </c>
      <c r="I968" s="9" t="s">
        <v>1870</v>
      </c>
    </row>
    <row r="969" ht="15.75" customHeight="1">
      <c r="A969" s="9">
        <v>968.0</v>
      </c>
      <c r="B969" s="9" t="s">
        <v>1867</v>
      </c>
      <c r="E969" s="9" t="s">
        <v>1878</v>
      </c>
      <c r="F969" s="9" t="s">
        <v>3</v>
      </c>
      <c r="H969" s="9" t="s">
        <v>1869</v>
      </c>
      <c r="I969" s="9" t="s">
        <v>1870</v>
      </c>
    </row>
    <row r="970" ht="15.75" customHeight="1">
      <c r="A970" s="9">
        <v>969.0</v>
      </c>
      <c r="B970" s="9" t="s">
        <v>1867</v>
      </c>
      <c r="E970" s="9" t="s">
        <v>1878</v>
      </c>
      <c r="F970" s="9" t="s">
        <v>3</v>
      </c>
      <c r="H970" s="9" t="s">
        <v>1869</v>
      </c>
      <c r="I970" s="9" t="s">
        <v>1870</v>
      </c>
    </row>
    <row r="971" ht="15.75" customHeight="1">
      <c r="A971" s="9">
        <v>970.0</v>
      </c>
      <c r="B971" s="9" t="s">
        <v>1867</v>
      </c>
      <c r="E971" s="9" t="s">
        <v>1878</v>
      </c>
      <c r="F971" s="9" t="s">
        <v>3</v>
      </c>
      <c r="H971" s="9" t="s">
        <v>1869</v>
      </c>
      <c r="I971" s="9" t="s">
        <v>1870</v>
      </c>
    </row>
    <row r="972" ht="15.75" customHeight="1">
      <c r="A972" s="9">
        <v>971.0</v>
      </c>
      <c r="B972" s="9" t="s">
        <v>1867</v>
      </c>
      <c r="E972" s="9" t="s">
        <v>1878</v>
      </c>
      <c r="F972" s="9" t="s">
        <v>3</v>
      </c>
      <c r="H972" s="9" t="s">
        <v>1869</v>
      </c>
      <c r="I972" s="9" t="s">
        <v>1870</v>
      </c>
    </row>
    <row r="973" ht="15.75" customHeight="1">
      <c r="A973" s="9">
        <v>972.0</v>
      </c>
      <c r="B973" s="9" t="s">
        <v>1867</v>
      </c>
      <c r="E973" s="9" t="s">
        <v>1878</v>
      </c>
      <c r="F973" s="9" t="s">
        <v>3</v>
      </c>
      <c r="H973" s="9" t="s">
        <v>1869</v>
      </c>
      <c r="I973" s="9" t="s">
        <v>1870</v>
      </c>
    </row>
    <row r="974" ht="15.75" customHeight="1">
      <c r="A974" s="9">
        <v>973.0</v>
      </c>
      <c r="B974" s="9" t="s">
        <v>1867</v>
      </c>
      <c r="E974" s="9" t="s">
        <v>1878</v>
      </c>
      <c r="F974" s="9" t="s">
        <v>3</v>
      </c>
      <c r="H974" s="9" t="s">
        <v>1869</v>
      </c>
      <c r="I974" s="9" t="s">
        <v>1870</v>
      </c>
    </row>
    <row r="975" ht="15.75" customHeight="1">
      <c r="A975" s="9">
        <v>974.0</v>
      </c>
      <c r="B975" s="9" t="s">
        <v>1867</v>
      </c>
      <c r="E975" s="9" t="s">
        <v>1878</v>
      </c>
      <c r="F975" s="9" t="s">
        <v>3</v>
      </c>
      <c r="H975" s="9" t="s">
        <v>1869</v>
      </c>
      <c r="I975" s="9" t="s">
        <v>1870</v>
      </c>
    </row>
    <row r="976" ht="15.75" customHeight="1">
      <c r="A976" s="9">
        <v>975.0</v>
      </c>
      <c r="B976" s="9" t="s">
        <v>1867</v>
      </c>
      <c r="E976" s="9" t="s">
        <v>1878</v>
      </c>
      <c r="F976" s="9" t="s">
        <v>3</v>
      </c>
      <c r="H976" s="9" t="s">
        <v>1869</v>
      </c>
      <c r="I976" s="9" t="s">
        <v>1870</v>
      </c>
    </row>
    <row r="977" ht="15.75" customHeight="1">
      <c r="A977" s="9">
        <v>976.0</v>
      </c>
      <c r="B977" s="9" t="s">
        <v>1867</v>
      </c>
      <c r="E977" s="9" t="s">
        <v>1878</v>
      </c>
      <c r="F977" s="9" t="s">
        <v>3</v>
      </c>
      <c r="H977" s="9" t="s">
        <v>1869</v>
      </c>
      <c r="I977" s="9" t="s">
        <v>1870</v>
      </c>
    </row>
    <row r="978" ht="15.75" customHeight="1">
      <c r="A978" s="9">
        <v>977.0</v>
      </c>
      <c r="B978" s="9" t="s">
        <v>1867</v>
      </c>
      <c r="E978" s="9" t="s">
        <v>1878</v>
      </c>
      <c r="F978" s="9" t="s">
        <v>3</v>
      </c>
      <c r="H978" s="9" t="s">
        <v>1869</v>
      </c>
      <c r="I978" s="9" t="s">
        <v>1870</v>
      </c>
    </row>
    <row r="979" ht="15.75" customHeight="1">
      <c r="A979" s="9">
        <v>978.0</v>
      </c>
      <c r="B979" s="9" t="s">
        <v>1867</v>
      </c>
      <c r="E979" s="9" t="s">
        <v>1878</v>
      </c>
      <c r="F979" s="9" t="s">
        <v>3</v>
      </c>
      <c r="H979" s="9" t="s">
        <v>1869</v>
      </c>
      <c r="I979" s="9" t="s">
        <v>1870</v>
      </c>
    </row>
    <row r="980" ht="15.75" customHeight="1">
      <c r="A980" s="9">
        <v>979.0</v>
      </c>
      <c r="B980" s="9" t="s">
        <v>1867</v>
      </c>
      <c r="E980" s="9" t="s">
        <v>1878</v>
      </c>
      <c r="F980" s="9" t="s">
        <v>3</v>
      </c>
      <c r="H980" s="9" t="s">
        <v>1869</v>
      </c>
      <c r="I980" s="9" t="s">
        <v>1870</v>
      </c>
    </row>
    <row r="981" ht="15.75" customHeight="1">
      <c r="A981" s="9">
        <v>980.0</v>
      </c>
      <c r="B981" s="9" t="s">
        <v>1867</v>
      </c>
      <c r="E981" s="9" t="s">
        <v>1878</v>
      </c>
      <c r="F981" s="9" t="s">
        <v>3</v>
      </c>
      <c r="H981" s="9" t="s">
        <v>1869</v>
      </c>
      <c r="I981" s="9" t="s">
        <v>1870</v>
      </c>
    </row>
    <row r="982" ht="15.75" customHeight="1">
      <c r="A982" s="9">
        <v>981.0</v>
      </c>
      <c r="B982" s="9" t="s">
        <v>1867</v>
      </c>
      <c r="E982" s="9" t="s">
        <v>1878</v>
      </c>
      <c r="F982" s="9" t="s">
        <v>3</v>
      </c>
      <c r="H982" s="9" t="s">
        <v>1869</v>
      </c>
      <c r="I982" s="9" t="s">
        <v>1870</v>
      </c>
    </row>
    <row r="983" ht="15.75" customHeight="1">
      <c r="A983" s="9">
        <v>982.0</v>
      </c>
      <c r="B983" s="9" t="s">
        <v>1867</v>
      </c>
      <c r="E983" s="9" t="s">
        <v>1878</v>
      </c>
      <c r="F983" s="9" t="s">
        <v>3</v>
      </c>
      <c r="H983" s="9" t="s">
        <v>1869</v>
      </c>
      <c r="I983" s="9" t="s">
        <v>1870</v>
      </c>
    </row>
    <row r="984" ht="15.75" customHeight="1">
      <c r="A984" s="9">
        <v>983.0</v>
      </c>
      <c r="B984" s="9" t="s">
        <v>1867</v>
      </c>
      <c r="E984" s="9" t="s">
        <v>1878</v>
      </c>
      <c r="F984" s="9" t="s">
        <v>3</v>
      </c>
      <c r="H984" s="9" t="s">
        <v>1869</v>
      </c>
      <c r="I984" s="9" t="s">
        <v>1870</v>
      </c>
    </row>
    <row r="985" ht="15.75" customHeight="1">
      <c r="A985" s="9">
        <v>984.0</v>
      </c>
      <c r="B985" s="9" t="s">
        <v>1867</v>
      </c>
      <c r="E985" s="9" t="s">
        <v>1878</v>
      </c>
      <c r="F985" s="9" t="s">
        <v>3</v>
      </c>
      <c r="H985" s="9" t="s">
        <v>1869</v>
      </c>
      <c r="I985" s="9" t="s">
        <v>1870</v>
      </c>
    </row>
    <row r="986" ht="15.75" customHeight="1">
      <c r="A986" s="9">
        <v>985.0</v>
      </c>
      <c r="B986" s="9" t="s">
        <v>1867</v>
      </c>
      <c r="E986" s="9" t="s">
        <v>1878</v>
      </c>
      <c r="F986" s="9" t="s">
        <v>3</v>
      </c>
      <c r="H986" s="9" t="s">
        <v>1869</v>
      </c>
      <c r="I986" s="9" t="s">
        <v>1870</v>
      </c>
    </row>
    <row r="987" ht="15.75" customHeight="1">
      <c r="A987" s="9">
        <v>986.0</v>
      </c>
      <c r="B987" s="9" t="s">
        <v>1867</v>
      </c>
      <c r="E987" s="9" t="s">
        <v>1878</v>
      </c>
      <c r="F987" s="9" t="s">
        <v>3</v>
      </c>
      <c r="H987" s="9" t="s">
        <v>1869</v>
      </c>
      <c r="I987" s="9" t="s">
        <v>1870</v>
      </c>
    </row>
    <row r="988" ht="15.75" customHeight="1">
      <c r="A988" s="9">
        <v>987.0</v>
      </c>
      <c r="B988" s="9" t="s">
        <v>1867</v>
      </c>
      <c r="E988" s="9" t="s">
        <v>1878</v>
      </c>
      <c r="F988" s="9" t="s">
        <v>3</v>
      </c>
      <c r="H988" s="9" t="s">
        <v>1869</v>
      </c>
      <c r="I988" s="9" t="s">
        <v>1870</v>
      </c>
    </row>
    <row r="989" ht="15.75" customHeight="1">
      <c r="A989" s="9">
        <v>988.0</v>
      </c>
      <c r="B989" s="9" t="s">
        <v>1867</v>
      </c>
      <c r="E989" s="9" t="s">
        <v>1878</v>
      </c>
      <c r="F989" s="9" t="s">
        <v>3</v>
      </c>
      <c r="H989" s="9" t="s">
        <v>1869</v>
      </c>
      <c r="I989" s="9" t="s">
        <v>1870</v>
      </c>
    </row>
    <row r="990" ht="15.75" customHeight="1">
      <c r="A990" s="9">
        <v>989.0</v>
      </c>
      <c r="B990" s="9" t="s">
        <v>1867</v>
      </c>
      <c r="E990" s="9" t="s">
        <v>1878</v>
      </c>
      <c r="F990" s="9" t="s">
        <v>3</v>
      </c>
      <c r="H990" s="9" t="s">
        <v>1869</v>
      </c>
      <c r="I990" s="9" t="s">
        <v>1870</v>
      </c>
    </row>
    <row r="991" ht="15.75" customHeight="1">
      <c r="A991" s="9">
        <v>990.0</v>
      </c>
      <c r="B991" s="9" t="s">
        <v>1867</v>
      </c>
      <c r="E991" s="9" t="s">
        <v>1878</v>
      </c>
      <c r="F991" s="9" t="s">
        <v>3</v>
      </c>
      <c r="H991" s="9" t="s">
        <v>1869</v>
      </c>
      <c r="I991" s="9" t="s">
        <v>1870</v>
      </c>
    </row>
    <row r="992" ht="15.75" customHeight="1">
      <c r="A992" s="9">
        <v>991.0</v>
      </c>
      <c r="B992" s="9" t="s">
        <v>1867</v>
      </c>
      <c r="E992" s="9" t="s">
        <v>1878</v>
      </c>
      <c r="F992" s="9" t="s">
        <v>3</v>
      </c>
      <c r="H992" s="9" t="s">
        <v>1869</v>
      </c>
      <c r="I992" s="9" t="s">
        <v>1870</v>
      </c>
    </row>
    <row r="993" ht="15.75" customHeight="1">
      <c r="A993" s="9">
        <v>992.0</v>
      </c>
      <c r="B993" s="9" t="s">
        <v>1867</v>
      </c>
      <c r="E993" s="9" t="s">
        <v>1878</v>
      </c>
      <c r="F993" s="9" t="s">
        <v>3</v>
      </c>
      <c r="H993" s="9" t="s">
        <v>1869</v>
      </c>
      <c r="I993" s="9" t="s">
        <v>1870</v>
      </c>
    </row>
    <row r="994" ht="15.75" customHeight="1">
      <c r="A994" s="9">
        <v>993.0</v>
      </c>
      <c r="B994" s="9" t="s">
        <v>1867</v>
      </c>
      <c r="E994" s="9" t="s">
        <v>1878</v>
      </c>
      <c r="F994" s="9" t="s">
        <v>3</v>
      </c>
      <c r="H994" s="9" t="s">
        <v>1869</v>
      </c>
      <c r="I994" s="9" t="s">
        <v>1870</v>
      </c>
    </row>
    <row r="995" ht="15.75" customHeight="1">
      <c r="A995" s="9">
        <v>994.0</v>
      </c>
      <c r="B995" s="9" t="s">
        <v>1867</v>
      </c>
      <c r="E995" s="9" t="s">
        <v>1878</v>
      </c>
      <c r="F995" s="9" t="s">
        <v>3</v>
      </c>
      <c r="H995" s="9" t="s">
        <v>1869</v>
      </c>
      <c r="I995" s="9" t="s">
        <v>1870</v>
      </c>
    </row>
    <row r="996" ht="15.75" customHeight="1">
      <c r="A996" s="9">
        <v>995.0</v>
      </c>
      <c r="B996" s="9" t="s">
        <v>1867</v>
      </c>
      <c r="E996" s="9" t="s">
        <v>1878</v>
      </c>
      <c r="F996" s="9" t="s">
        <v>3</v>
      </c>
      <c r="H996" s="9" t="s">
        <v>1869</v>
      </c>
      <c r="I996" s="9" t="s">
        <v>1870</v>
      </c>
    </row>
    <row r="997" ht="15.75" customHeight="1">
      <c r="A997" s="9">
        <v>996.0</v>
      </c>
      <c r="B997" s="9" t="s">
        <v>1867</v>
      </c>
      <c r="E997" s="9" t="s">
        <v>1878</v>
      </c>
      <c r="F997" s="9" t="s">
        <v>3</v>
      </c>
      <c r="H997" s="9" t="s">
        <v>1869</v>
      </c>
      <c r="I997" s="9" t="s">
        <v>1870</v>
      </c>
    </row>
    <row r="998" ht="15.75" customHeight="1">
      <c r="A998" s="9">
        <v>997.0</v>
      </c>
      <c r="B998" s="9" t="s">
        <v>1867</v>
      </c>
      <c r="E998" s="9" t="s">
        <v>1878</v>
      </c>
      <c r="F998" s="9" t="s">
        <v>3</v>
      </c>
      <c r="H998" s="9" t="s">
        <v>1869</v>
      </c>
      <c r="I998" s="9" t="s">
        <v>1870</v>
      </c>
    </row>
    <row r="999" ht="15.75" customHeight="1">
      <c r="A999" s="9">
        <v>998.0</v>
      </c>
      <c r="B999" s="9" t="s">
        <v>1867</v>
      </c>
      <c r="E999" s="9" t="s">
        <v>1878</v>
      </c>
      <c r="F999" s="9" t="s">
        <v>3</v>
      </c>
      <c r="H999" s="9" t="s">
        <v>1869</v>
      </c>
      <c r="I999" s="9" t="s">
        <v>1870</v>
      </c>
    </row>
    <row r="1000" ht="15.75" customHeight="1">
      <c r="A1000" s="9">
        <v>999.0</v>
      </c>
      <c r="B1000" s="9" t="s">
        <v>1867</v>
      </c>
      <c r="E1000" s="9" t="s">
        <v>1878</v>
      </c>
      <c r="F1000" s="9" t="s">
        <v>3</v>
      </c>
      <c r="H1000" s="9" t="s">
        <v>1869</v>
      </c>
      <c r="I1000" s="9" t="s">
        <v>1870</v>
      </c>
    </row>
    <row r="1001" ht="15.75" customHeight="1">
      <c r="A1001" s="9">
        <v>1000.0</v>
      </c>
      <c r="B1001" s="9" t="s">
        <v>1867</v>
      </c>
      <c r="E1001" s="9" t="s">
        <v>1878</v>
      </c>
      <c r="F1001" s="9" t="s">
        <v>3</v>
      </c>
      <c r="H1001" s="9" t="s">
        <v>1869</v>
      </c>
      <c r="I1001" s="9" t="s">
        <v>1870</v>
      </c>
    </row>
    <row r="1002" ht="15.75" customHeight="1">
      <c r="A1002" s="9">
        <v>1001.0</v>
      </c>
      <c r="B1002" s="9" t="s">
        <v>1867</v>
      </c>
      <c r="E1002" s="9" t="s">
        <v>1878</v>
      </c>
      <c r="F1002" s="9" t="s">
        <v>3</v>
      </c>
      <c r="H1002" s="9" t="s">
        <v>1869</v>
      </c>
      <c r="I1002" s="9" t="s">
        <v>1870</v>
      </c>
    </row>
    <row r="1003" ht="15.75" customHeight="1">
      <c r="A1003" s="9">
        <v>1002.0</v>
      </c>
      <c r="B1003" s="9" t="s">
        <v>1867</v>
      </c>
      <c r="E1003" s="9" t="s">
        <v>1878</v>
      </c>
      <c r="F1003" s="9" t="s">
        <v>3</v>
      </c>
      <c r="H1003" s="9" t="s">
        <v>1869</v>
      </c>
      <c r="I1003" s="9" t="s">
        <v>1870</v>
      </c>
    </row>
    <row r="1004" ht="15.75" customHeight="1">
      <c r="A1004" s="9">
        <v>1003.0</v>
      </c>
      <c r="B1004" s="9" t="s">
        <v>1867</v>
      </c>
      <c r="E1004" s="9" t="s">
        <v>1878</v>
      </c>
      <c r="F1004" s="9" t="s">
        <v>3</v>
      </c>
      <c r="H1004" s="9" t="s">
        <v>1869</v>
      </c>
      <c r="I1004" s="9" t="s">
        <v>1870</v>
      </c>
    </row>
    <row r="1005" ht="15.75" customHeight="1">
      <c r="A1005" s="9">
        <v>1004.0</v>
      </c>
      <c r="B1005" s="9" t="s">
        <v>1867</v>
      </c>
      <c r="E1005" s="9" t="s">
        <v>1878</v>
      </c>
      <c r="F1005" s="9" t="s">
        <v>3</v>
      </c>
      <c r="H1005" s="9" t="s">
        <v>1869</v>
      </c>
      <c r="I1005" s="9" t="s">
        <v>1870</v>
      </c>
    </row>
    <row r="1006" ht="15.75" customHeight="1">
      <c r="A1006" s="9">
        <v>1005.0</v>
      </c>
      <c r="B1006" s="9" t="s">
        <v>1867</v>
      </c>
      <c r="E1006" s="9" t="s">
        <v>1878</v>
      </c>
      <c r="F1006" s="9" t="s">
        <v>3</v>
      </c>
      <c r="H1006" s="9" t="s">
        <v>1869</v>
      </c>
      <c r="I1006" s="9" t="s">
        <v>1870</v>
      </c>
    </row>
    <row r="1007" ht="15.75" customHeight="1">
      <c r="A1007" s="9">
        <v>1006.0</v>
      </c>
      <c r="B1007" s="9" t="s">
        <v>1867</v>
      </c>
      <c r="E1007" s="9" t="s">
        <v>1878</v>
      </c>
      <c r="F1007" s="9" t="s">
        <v>3</v>
      </c>
      <c r="H1007" s="9" t="s">
        <v>1869</v>
      </c>
      <c r="I1007" s="9" t="s">
        <v>1870</v>
      </c>
    </row>
    <row r="1008" ht="15.75" customHeight="1">
      <c r="A1008" s="9">
        <v>1007.0</v>
      </c>
      <c r="B1008" s="9" t="s">
        <v>1867</v>
      </c>
      <c r="E1008" s="9" t="s">
        <v>1878</v>
      </c>
      <c r="F1008" s="9" t="s">
        <v>3</v>
      </c>
      <c r="H1008" s="9" t="s">
        <v>1869</v>
      </c>
      <c r="I1008" s="9" t="s">
        <v>1870</v>
      </c>
    </row>
    <row r="1009" ht="15.75" customHeight="1">
      <c r="A1009" s="9">
        <v>1008.0</v>
      </c>
      <c r="B1009" s="9" t="s">
        <v>1867</v>
      </c>
      <c r="E1009" s="9" t="s">
        <v>1878</v>
      </c>
      <c r="F1009" s="9" t="s">
        <v>3</v>
      </c>
      <c r="H1009" s="9" t="s">
        <v>1869</v>
      </c>
      <c r="I1009" s="9" t="s">
        <v>1870</v>
      </c>
    </row>
    <row r="1010" ht="15.75" customHeight="1">
      <c r="A1010" s="9">
        <v>1009.0</v>
      </c>
      <c r="B1010" s="9" t="s">
        <v>1867</v>
      </c>
      <c r="E1010" s="9" t="s">
        <v>1878</v>
      </c>
      <c r="F1010" s="9" t="s">
        <v>3</v>
      </c>
      <c r="H1010" s="9" t="s">
        <v>1869</v>
      </c>
      <c r="I1010" s="9" t="s">
        <v>1870</v>
      </c>
    </row>
    <row r="1011" ht="15.75" customHeight="1">
      <c r="A1011" s="9">
        <v>1010.0</v>
      </c>
      <c r="B1011" s="9" t="s">
        <v>1867</v>
      </c>
      <c r="E1011" s="9" t="s">
        <v>1878</v>
      </c>
      <c r="F1011" s="9" t="s">
        <v>3</v>
      </c>
      <c r="H1011" s="9" t="s">
        <v>1869</v>
      </c>
      <c r="I1011" s="9" t="s">
        <v>1870</v>
      </c>
    </row>
    <row r="1012" ht="15.75" customHeight="1">
      <c r="A1012" s="9">
        <v>1011.0</v>
      </c>
      <c r="B1012" s="9" t="s">
        <v>1867</v>
      </c>
      <c r="E1012" s="9" t="s">
        <v>1878</v>
      </c>
      <c r="F1012" s="9" t="s">
        <v>3</v>
      </c>
      <c r="H1012" s="9" t="s">
        <v>1869</v>
      </c>
      <c r="I1012" s="9" t="s">
        <v>1870</v>
      </c>
    </row>
    <row r="1013" ht="15.75" customHeight="1">
      <c r="A1013" s="9">
        <v>1012.0</v>
      </c>
      <c r="B1013" s="9" t="s">
        <v>1867</v>
      </c>
      <c r="E1013" s="9" t="s">
        <v>1878</v>
      </c>
      <c r="F1013" s="9" t="s">
        <v>3</v>
      </c>
      <c r="H1013" s="9" t="s">
        <v>1869</v>
      </c>
      <c r="I1013" s="9" t="s">
        <v>1870</v>
      </c>
    </row>
    <row r="1014" ht="15.75" customHeight="1">
      <c r="A1014" s="9">
        <v>1013.0</v>
      </c>
      <c r="B1014" s="9" t="s">
        <v>1867</v>
      </c>
      <c r="E1014" s="9" t="s">
        <v>1878</v>
      </c>
      <c r="F1014" s="9" t="s">
        <v>3</v>
      </c>
      <c r="H1014" s="9" t="s">
        <v>1869</v>
      </c>
      <c r="I1014" s="9" t="s">
        <v>1870</v>
      </c>
    </row>
    <row r="1015" ht="15.75" customHeight="1">
      <c r="A1015" s="9">
        <v>1014.0</v>
      </c>
      <c r="B1015" s="9" t="s">
        <v>1867</v>
      </c>
      <c r="E1015" s="9" t="s">
        <v>1878</v>
      </c>
      <c r="F1015" s="9" t="s">
        <v>3</v>
      </c>
      <c r="H1015" s="9" t="s">
        <v>1869</v>
      </c>
      <c r="I1015" s="9" t="s">
        <v>1870</v>
      </c>
    </row>
    <row r="1016" ht="15.75" customHeight="1">
      <c r="A1016" s="9">
        <v>1015.0</v>
      </c>
      <c r="B1016" s="9" t="s">
        <v>1867</v>
      </c>
      <c r="E1016" s="9" t="s">
        <v>1878</v>
      </c>
      <c r="F1016" s="9" t="s">
        <v>3</v>
      </c>
      <c r="H1016" s="9" t="s">
        <v>1869</v>
      </c>
      <c r="I1016" s="9" t="s">
        <v>1870</v>
      </c>
    </row>
    <row r="1017" ht="15.75" customHeight="1">
      <c r="A1017" s="9">
        <v>1016.0</v>
      </c>
      <c r="B1017" s="9" t="s">
        <v>1867</v>
      </c>
      <c r="E1017" s="9" t="s">
        <v>1878</v>
      </c>
      <c r="F1017" s="9" t="s">
        <v>3</v>
      </c>
      <c r="H1017" s="9" t="s">
        <v>1869</v>
      </c>
      <c r="I1017" s="9" t="s">
        <v>1870</v>
      </c>
    </row>
    <row r="1018" ht="15.75" customHeight="1">
      <c r="A1018" s="9">
        <v>1017.0</v>
      </c>
      <c r="B1018" s="9" t="s">
        <v>1867</v>
      </c>
      <c r="E1018" s="9" t="s">
        <v>1878</v>
      </c>
      <c r="F1018" s="9" t="s">
        <v>3</v>
      </c>
      <c r="H1018" s="9" t="s">
        <v>1869</v>
      </c>
      <c r="I1018" s="9" t="s">
        <v>1870</v>
      </c>
    </row>
    <row r="1019" ht="15.75" customHeight="1">
      <c r="A1019" s="9">
        <v>1018.0</v>
      </c>
      <c r="B1019" s="9" t="s">
        <v>1867</v>
      </c>
      <c r="E1019" s="9" t="s">
        <v>1878</v>
      </c>
      <c r="F1019" s="9" t="s">
        <v>3</v>
      </c>
      <c r="H1019" s="9" t="s">
        <v>1869</v>
      </c>
      <c r="I1019" s="9" t="s">
        <v>1870</v>
      </c>
    </row>
    <row r="1020" ht="15.75" customHeight="1">
      <c r="A1020" s="9">
        <v>1019.0</v>
      </c>
      <c r="B1020" s="9" t="s">
        <v>1867</v>
      </c>
      <c r="E1020" s="9" t="s">
        <v>1878</v>
      </c>
      <c r="F1020" s="9" t="s">
        <v>3</v>
      </c>
      <c r="H1020" s="9" t="s">
        <v>1869</v>
      </c>
      <c r="I1020" s="9" t="s">
        <v>1870</v>
      </c>
    </row>
    <row r="1021" ht="15.75" customHeight="1">
      <c r="A1021" s="9">
        <v>1020.0</v>
      </c>
      <c r="B1021" s="9" t="s">
        <v>1867</v>
      </c>
      <c r="E1021" s="9" t="s">
        <v>1878</v>
      </c>
      <c r="F1021" s="9" t="s">
        <v>3</v>
      </c>
      <c r="H1021" s="9" t="s">
        <v>1869</v>
      </c>
      <c r="I1021" s="9" t="s">
        <v>1870</v>
      </c>
    </row>
    <row r="1022" ht="15.75" customHeight="1">
      <c r="A1022" s="9">
        <v>1021.0</v>
      </c>
      <c r="B1022" s="9" t="s">
        <v>1867</v>
      </c>
      <c r="E1022" s="9" t="s">
        <v>1878</v>
      </c>
      <c r="F1022" s="9" t="s">
        <v>3</v>
      </c>
      <c r="H1022" s="9" t="s">
        <v>1869</v>
      </c>
      <c r="I1022" s="9" t="s">
        <v>1870</v>
      </c>
    </row>
    <row r="1023" ht="15.75" customHeight="1">
      <c r="A1023" s="9">
        <v>1022.0</v>
      </c>
      <c r="B1023" s="9" t="s">
        <v>1867</v>
      </c>
      <c r="E1023" s="9" t="s">
        <v>1878</v>
      </c>
      <c r="F1023" s="9" t="s">
        <v>3</v>
      </c>
      <c r="H1023" s="9" t="s">
        <v>1869</v>
      </c>
      <c r="I1023" s="9" t="s">
        <v>1870</v>
      </c>
    </row>
    <row r="1024" ht="15.75" customHeight="1">
      <c r="A1024" s="9">
        <v>1023.0</v>
      </c>
      <c r="B1024" s="9" t="s">
        <v>1867</v>
      </c>
      <c r="E1024" s="9" t="s">
        <v>1878</v>
      </c>
      <c r="F1024" s="9" t="s">
        <v>3</v>
      </c>
      <c r="H1024" s="9" t="s">
        <v>1869</v>
      </c>
      <c r="I1024" s="9" t="s">
        <v>1870</v>
      </c>
    </row>
    <row r="1025" ht="15.75" customHeight="1">
      <c r="A1025" s="9">
        <v>1024.0</v>
      </c>
      <c r="B1025" s="9" t="s">
        <v>1867</v>
      </c>
      <c r="E1025" s="9" t="s">
        <v>1878</v>
      </c>
      <c r="F1025" s="9" t="s">
        <v>3</v>
      </c>
      <c r="H1025" s="9" t="s">
        <v>1869</v>
      </c>
      <c r="I1025" s="9" t="s">
        <v>1870</v>
      </c>
    </row>
    <row r="1026" ht="15.75" customHeight="1">
      <c r="A1026" s="9">
        <v>1025.0</v>
      </c>
      <c r="B1026" s="9" t="s">
        <v>1867</v>
      </c>
      <c r="E1026" s="9" t="s">
        <v>1878</v>
      </c>
      <c r="F1026" s="9" t="s">
        <v>3</v>
      </c>
      <c r="H1026" s="9" t="s">
        <v>1869</v>
      </c>
      <c r="I1026" s="9" t="s">
        <v>1870</v>
      </c>
    </row>
    <row r="1027" ht="15.75" customHeight="1">
      <c r="A1027" s="9">
        <v>1026.0</v>
      </c>
      <c r="B1027" s="9" t="s">
        <v>1867</v>
      </c>
      <c r="E1027" s="9" t="s">
        <v>1878</v>
      </c>
      <c r="F1027" s="9" t="s">
        <v>3</v>
      </c>
      <c r="H1027" s="9" t="s">
        <v>1869</v>
      </c>
      <c r="I1027" s="9" t="s">
        <v>1870</v>
      </c>
    </row>
    <row r="1028" ht="15.75" customHeight="1">
      <c r="A1028" s="9">
        <v>1027.0</v>
      </c>
      <c r="B1028" s="9" t="s">
        <v>1867</v>
      </c>
      <c r="E1028" s="9" t="s">
        <v>1878</v>
      </c>
      <c r="F1028" s="9" t="s">
        <v>3</v>
      </c>
      <c r="H1028" s="9" t="s">
        <v>1869</v>
      </c>
      <c r="I1028" s="9" t="s">
        <v>1870</v>
      </c>
    </row>
    <row r="1029" ht="15.75" customHeight="1">
      <c r="A1029" s="9">
        <v>1028.0</v>
      </c>
      <c r="B1029" s="9" t="s">
        <v>1867</v>
      </c>
      <c r="E1029" s="9" t="s">
        <v>1878</v>
      </c>
      <c r="F1029" s="9" t="s">
        <v>3</v>
      </c>
      <c r="H1029" s="9" t="s">
        <v>1869</v>
      </c>
      <c r="I1029" s="9" t="s">
        <v>1870</v>
      </c>
    </row>
    <row r="1030" ht="15.75" customHeight="1">
      <c r="A1030" s="9">
        <v>1029.0</v>
      </c>
      <c r="B1030" s="9" t="s">
        <v>1867</v>
      </c>
      <c r="E1030" s="9" t="s">
        <v>1878</v>
      </c>
      <c r="F1030" s="9" t="s">
        <v>3</v>
      </c>
      <c r="H1030" s="9" t="s">
        <v>1869</v>
      </c>
      <c r="I1030" s="9" t="s">
        <v>1870</v>
      </c>
    </row>
    <row r="1031" ht="15.75" customHeight="1">
      <c r="A1031" s="9">
        <v>1030.0</v>
      </c>
      <c r="B1031" s="9" t="s">
        <v>1867</v>
      </c>
      <c r="E1031" s="9" t="s">
        <v>1878</v>
      </c>
      <c r="F1031" s="9" t="s">
        <v>3</v>
      </c>
      <c r="H1031" s="9" t="s">
        <v>1869</v>
      </c>
      <c r="I1031" s="9" t="s">
        <v>1870</v>
      </c>
    </row>
    <row r="1032" ht="15.75" customHeight="1">
      <c r="A1032" s="9">
        <v>1031.0</v>
      </c>
      <c r="B1032" s="9" t="s">
        <v>1867</v>
      </c>
      <c r="E1032" s="9" t="s">
        <v>1878</v>
      </c>
      <c r="F1032" s="9" t="s">
        <v>3</v>
      </c>
      <c r="H1032" s="9" t="s">
        <v>1869</v>
      </c>
      <c r="I1032" s="9" t="s">
        <v>1870</v>
      </c>
    </row>
    <row r="1033" ht="15.75" customHeight="1">
      <c r="A1033" s="9">
        <v>1032.0</v>
      </c>
      <c r="B1033" s="9" t="s">
        <v>1867</v>
      </c>
      <c r="E1033" s="9" t="s">
        <v>1878</v>
      </c>
      <c r="F1033" s="9" t="s">
        <v>3</v>
      </c>
      <c r="H1033" s="9" t="s">
        <v>1869</v>
      </c>
      <c r="I1033" s="9" t="s">
        <v>1870</v>
      </c>
    </row>
    <row r="1034" ht="15.75" customHeight="1">
      <c r="A1034" s="9">
        <v>1033.0</v>
      </c>
      <c r="B1034" s="9" t="s">
        <v>1867</v>
      </c>
      <c r="E1034" s="9" t="s">
        <v>1878</v>
      </c>
      <c r="F1034" s="9" t="s">
        <v>3</v>
      </c>
      <c r="H1034" s="9" t="s">
        <v>1869</v>
      </c>
      <c r="I1034" s="9" t="s">
        <v>1870</v>
      </c>
    </row>
    <row r="1035" ht="15.75" customHeight="1">
      <c r="A1035" s="9">
        <v>1034.0</v>
      </c>
      <c r="B1035" s="9" t="s">
        <v>1867</v>
      </c>
      <c r="E1035" s="9" t="s">
        <v>1878</v>
      </c>
      <c r="F1035" s="9" t="s">
        <v>3</v>
      </c>
      <c r="H1035" s="9" t="s">
        <v>1869</v>
      </c>
      <c r="I1035" s="9" t="s">
        <v>1870</v>
      </c>
    </row>
    <row r="1036" ht="15.75" customHeight="1">
      <c r="A1036" s="9">
        <v>1035.0</v>
      </c>
      <c r="B1036" s="9" t="s">
        <v>1867</v>
      </c>
      <c r="E1036" s="9" t="s">
        <v>1878</v>
      </c>
      <c r="F1036" s="9" t="s">
        <v>3</v>
      </c>
      <c r="H1036" s="9" t="s">
        <v>1869</v>
      </c>
      <c r="I1036" s="9" t="s">
        <v>1870</v>
      </c>
    </row>
    <row r="1037" ht="15.75" customHeight="1">
      <c r="A1037" s="9">
        <v>1036.0</v>
      </c>
      <c r="B1037" s="9" t="s">
        <v>1867</v>
      </c>
      <c r="E1037" s="9" t="s">
        <v>1878</v>
      </c>
      <c r="F1037" s="9" t="s">
        <v>3</v>
      </c>
      <c r="H1037" s="9" t="s">
        <v>1869</v>
      </c>
      <c r="I1037" s="9" t="s">
        <v>1870</v>
      </c>
    </row>
    <row r="1038" ht="15.75" customHeight="1">
      <c r="A1038" s="9">
        <v>1037.0</v>
      </c>
      <c r="B1038" s="9" t="s">
        <v>1867</v>
      </c>
      <c r="E1038" s="9" t="s">
        <v>1878</v>
      </c>
      <c r="F1038" s="9" t="s">
        <v>3</v>
      </c>
      <c r="H1038" s="9" t="s">
        <v>1869</v>
      </c>
      <c r="I1038" s="9" t="s">
        <v>1870</v>
      </c>
    </row>
    <row r="1039" ht="15.75" customHeight="1">
      <c r="A1039" s="9">
        <v>1038.0</v>
      </c>
      <c r="B1039" s="9" t="s">
        <v>1867</v>
      </c>
      <c r="E1039" s="9" t="s">
        <v>1878</v>
      </c>
      <c r="F1039" s="9" t="s">
        <v>3</v>
      </c>
      <c r="H1039" s="9" t="s">
        <v>1869</v>
      </c>
      <c r="I1039" s="9" t="s">
        <v>1870</v>
      </c>
    </row>
    <row r="1040" ht="15.75" customHeight="1">
      <c r="A1040" s="9">
        <v>1039.0</v>
      </c>
      <c r="B1040" s="9" t="s">
        <v>1867</v>
      </c>
      <c r="E1040" s="9" t="s">
        <v>1878</v>
      </c>
      <c r="F1040" s="9" t="s">
        <v>3</v>
      </c>
      <c r="H1040" s="9" t="s">
        <v>1869</v>
      </c>
      <c r="I1040" s="9" t="s">
        <v>1870</v>
      </c>
    </row>
    <row r="1041" ht="15.75" customHeight="1">
      <c r="A1041" s="9">
        <v>1040.0</v>
      </c>
      <c r="B1041" s="9" t="s">
        <v>1867</v>
      </c>
      <c r="E1041" s="9" t="s">
        <v>1878</v>
      </c>
      <c r="F1041" s="9" t="s">
        <v>3</v>
      </c>
      <c r="H1041" s="9" t="s">
        <v>1869</v>
      </c>
      <c r="I1041" s="9" t="s">
        <v>1870</v>
      </c>
    </row>
    <row r="1042" ht="15.75" customHeight="1">
      <c r="A1042" s="9">
        <v>1041.0</v>
      </c>
      <c r="B1042" s="9" t="s">
        <v>1867</v>
      </c>
      <c r="E1042" s="9" t="s">
        <v>1878</v>
      </c>
      <c r="F1042" s="9" t="s">
        <v>3</v>
      </c>
      <c r="H1042" s="9" t="s">
        <v>1869</v>
      </c>
      <c r="I1042" s="9" t="s">
        <v>1870</v>
      </c>
    </row>
    <row r="1043" ht="15.75" customHeight="1">
      <c r="A1043" s="9">
        <v>1042.0</v>
      </c>
      <c r="B1043" s="9" t="s">
        <v>1867</v>
      </c>
      <c r="E1043" s="9" t="s">
        <v>1878</v>
      </c>
      <c r="F1043" s="9" t="s">
        <v>3</v>
      </c>
      <c r="H1043" s="9" t="s">
        <v>1869</v>
      </c>
      <c r="I1043" s="9" t="s">
        <v>1870</v>
      </c>
    </row>
    <row r="1044" ht="15.75" customHeight="1">
      <c r="A1044" s="9">
        <v>1043.0</v>
      </c>
      <c r="B1044" s="9" t="s">
        <v>1867</v>
      </c>
      <c r="E1044" s="9" t="s">
        <v>1878</v>
      </c>
      <c r="F1044" s="9" t="s">
        <v>3</v>
      </c>
      <c r="H1044" s="9" t="s">
        <v>1869</v>
      </c>
      <c r="I1044" s="9" t="s">
        <v>1870</v>
      </c>
    </row>
    <row r="1045" ht="15.75" customHeight="1">
      <c r="A1045" s="9">
        <v>1044.0</v>
      </c>
      <c r="B1045" s="9" t="s">
        <v>1867</v>
      </c>
      <c r="E1045" s="9" t="s">
        <v>1878</v>
      </c>
      <c r="F1045" s="9" t="s">
        <v>3</v>
      </c>
      <c r="H1045" s="9" t="s">
        <v>1869</v>
      </c>
      <c r="I1045" s="9" t="s">
        <v>1870</v>
      </c>
    </row>
    <row r="1046" ht="15.75" customHeight="1">
      <c r="A1046" s="9">
        <v>1045.0</v>
      </c>
      <c r="B1046" s="9" t="s">
        <v>1867</v>
      </c>
      <c r="E1046" s="9" t="s">
        <v>1878</v>
      </c>
      <c r="F1046" s="9" t="s">
        <v>3</v>
      </c>
      <c r="H1046" s="9" t="s">
        <v>1869</v>
      </c>
      <c r="I1046" s="9" t="s">
        <v>1870</v>
      </c>
    </row>
    <row r="1047" ht="15.75" customHeight="1">
      <c r="A1047" s="9">
        <v>1046.0</v>
      </c>
      <c r="B1047" s="9" t="s">
        <v>1867</v>
      </c>
      <c r="E1047" s="9" t="s">
        <v>1878</v>
      </c>
      <c r="F1047" s="9" t="s">
        <v>3</v>
      </c>
      <c r="H1047" s="9" t="s">
        <v>1869</v>
      </c>
      <c r="I1047" s="9" t="s">
        <v>1870</v>
      </c>
    </row>
    <row r="1048" ht="15.75" customHeight="1">
      <c r="A1048" s="9">
        <v>1047.0</v>
      </c>
      <c r="B1048" s="9" t="s">
        <v>1867</v>
      </c>
      <c r="E1048" s="9" t="s">
        <v>1878</v>
      </c>
      <c r="F1048" s="9" t="s">
        <v>3</v>
      </c>
      <c r="H1048" s="9" t="s">
        <v>1869</v>
      </c>
      <c r="I1048" s="9" t="s">
        <v>1870</v>
      </c>
    </row>
    <row r="1049" ht="15.75" customHeight="1">
      <c r="A1049" s="9">
        <v>1048.0</v>
      </c>
      <c r="B1049" s="9" t="s">
        <v>1867</v>
      </c>
      <c r="E1049" s="9" t="s">
        <v>1878</v>
      </c>
      <c r="F1049" s="9" t="s">
        <v>3</v>
      </c>
      <c r="H1049" s="9" t="s">
        <v>1869</v>
      </c>
      <c r="I1049" s="9" t="s">
        <v>1870</v>
      </c>
    </row>
    <row r="1050" ht="15.75" customHeight="1">
      <c r="A1050" s="9">
        <v>1049.0</v>
      </c>
      <c r="B1050" s="9" t="s">
        <v>1867</v>
      </c>
      <c r="E1050" s="9" t="s">
        <v>1878</v>
      </c>
      <c r="F1050" s="9" t="s">
        <v>3</v>
      </c>
      <c r="H1050" s="9" t="s">
        <v>1869</v>
      </c>
      <c r="I1050" s="9" t="s">
        <v>1870</v>
      </c>
    </row>
    <row r="1051" ht="15.75" customHeight="1">
      <c r="A1051" s="9">
        <v>1050.0</v>
      </c>
      <c r="B1051" s="9" t="s">
        <v>1867</v>
      </c>
      <c r="E1051" s="9" t="s">
        <v>1878</v>
      </c>
      <c r="F1051" s="9" t="s">
        <v>3</v>
      </c>
      <c r="H1051" s="9" t="s">
        <v>1869</v>
      </c>
      <c r="I1051" s="9" t="s">
        <v>1870</v>
      </c>
    </row>
    <row r="1052" ht="15.75" customHeight="1">
      <c r="A1052" s="9">
        <v>1051.0</v>
      </c>
      <c r="B1052" s="9" t="s">
        <v>1867</v>
      </c>
      <c r="E1052" s="9" t="s">
        <v>1878</v>
      </c>
      <c r="F1052" s="9" t="s">
        <v>3</v>
      </c>
      <c r="H1052" s="9" t="s">
        <v>1869</v>
      </c>
      <c r="I1052" s="9" t="s">
        <v>1870</v>
      </c>
    </row>
    <row r="1053" ht="15.75" customHeight="1">
      <c r="A1053" s="9">
        <v>1052.0</v>
      </c>
      <c r="B1053" s="9" t="s">
        <v>1867</v>
      </c>
      <c r="E1053" s="9" t="s">
        <v>1878</v>
      </c>
      <c r="F1053" s="9" t="s">
        <v>3</v>
      </c>
      <c r="H1053" s="9" t="s">
        <v>1869</v>
      </c>
      <c r="I1053" s="9" t="s">
        <v>1870</v>
      </c>
    </row>
    <row r="1054" ht="15.75" customHeight="1">
      <c r="A1054" s="9">
        <v>1053.0</v>
      </c>
      <c r="B1054" s="9" t="s">
        <v>1867</v>
      </c>
      <c r="E1054" s="9" t="s">
        <v>1878</v>
      </c>
      <c r="F1054" s="9" t="s">
        <v>3</v>
      </c>
      <c r="H1054" s="9" t="s">
        <v>1869</v>
      </c>
      <c r="I1054" s="9" t="s">
        <v>1870</v>
      </c>
    </row>
    <row r="1055" ht="15.75" customHeight="1">
      <c r="A1055" s="9">
        <v>1054.0</v>
      </c>
      <c r="B1055" s="9" t="s">
        <v>1867</v>
      </c>
      <c r="E1055" s="9" t="s">
        <v>1878</v>
      </c>
      <c r="F1055" s="9" t="s">
        <v>3</v>
      </c>
      <c r="H1055" s="9" t="s">
        <v>1869</v>
      </c>
      <c r="I1055" s="9" t="s">
        <v>1870</v>
      </c>
    </row>
    <row r="1056" ht="15.75" customHeight="1">
      <c r="A1056" s="9">
        <v>1055.0</v>
      </c>
      <c r="B1056" s="9" t="s">
        <v>1867</v>
      </c>
      <c r="E1056" s="9" t="s">
        <v>1878</v>
      </c>
      <c r="F1056" s="9" t="s">
        <v>3</v>
      </c>
      <c r="H1056" s="9" t="s">
        <v>1869</v>
      </c>
      <c r="I1056" s="9" t="s">
        <v>1870</v>
      </c>
    </row>
    <row r="1057" ht="15.75" customHeight="1">
      <c r="A1057" s="9">
        <v>1056.0</v>
      </c>
      <c r="B1057" s="9" t="s">
        <v>1867</v>
      </c>
      <c r="E1057" s="9" t="s">
        <v>1878</v>
      </c>
      <c r="F1057" s="9" t="s">
        <v>3</v>
      </c>
      <c r="H1057" s="9" t="s">
        <v>1869</v>
      </c>
      <c r="I1057" s="9" t="s">
        <v>1870</v>
      </c>
    </row>
    <row r="1058" ht="15.75" customHeight="1">
      <c r="A1058" s="9">
        <v>1057.0</v>
      </c>
      <c r="B1058" s="9" t="s">
        <v>1867</v>
      </c>
      <c r="E1058" s="9" t="s">
        <v>1878</v>
      </c>
      <c r="F1058" s="9" t="s">
        <v>3</v>
      </c>
      <c r="H1058" s="9" t="s">
        <v>1869</v>
      </c>
      <c r="I1058" s="9" t="s">
        <v>1870</v>
      </c>
    </row>
    <row r="1059" ht="15.75" customHeight="1">
      <c r="A1059" s="9">
        <v>1058.0</v>
      </c>
      <c r="B1059" s="9" t="s">
        <v>1867</v>
      </c>
      <c r="E1059" s="9" t="s">
        <v>1878</v>
      </c>
      <c r="F1059" s="9" t="s">
        <v>3</v>
      </c>
      <c r="H1059" s="9" t="s">
        <v>1869</v>
      </c>
      <c r="I1059" s="9" t="s">
        <v>1870</v>
      </c>
    </row>
    <row r="1060" ht="15.75" customHeight="1">
      <c r="A1060" s="9">
        <v>1059.0</v>
      </c>
      <c r="B1060" s="9" t="s">
        <v>1867</v>
      </c>
      <c r="E1060" s="9" t="s">
        <v>1878</v>
      </c>
      <c r="F1060" s="9" t="s">
        <v>3</v>
      </c>
      <c r="H1060" s="9" t="s">
        <v>1869</v>
      </c>
      <c r="I1060" s="9" t="s">
        <v>1870</v>
      </c>
    </row>
    <row r="1061" ht="15.75" customHeight="1">
      <c r="A1061" s="9">
        <v>1060.0</v>
      </c>
      <c r="B1061" s="9" t="s">
        <v>1867</v>
      </c>
      <c r="E1061" s="9" t="s">
        <v>1878</v>
      </c>
      <c r="F1061" s="9" t="s">
        <v>3</v>
      </c>
      <c r="H1061" s="9" t="s">
        <v>1869</v>
      </c>
      <c r="I1061" s="9" t="s">
        <v>1870</v>
      </c>
    </row>
    <row r="1062" ht="15.75" customHeight="1">
      <c r="A1062" s="9">
        <v>1061.0</v>
      </c>
      <c r="B1062" s="9" t="s">
        <v>1867</v>
      </c>
      <c r="E1062" s="9" t="s">
        <v>1878</v>
      </c>
      <c r="F1062" s="9" t="s">
        <v>3</v>
      </c>
      <c r="H1062" s="9" t="s">
        <v>1869</v>
      </c>
      <c r="I1062" s="9" t="s">
        <v>1870</v>
      </c>
    </row>
    <row r="1063" ht="15.75" customHeight="1">
      <c r="A1063" s="9">
        <v>1062.0</v>
      </c>
      <c r="B1063" s="9" t="s">
        <v>1867</v>
      </c>
      <c r="E1063" s="9" t="s">
        <v>1878</v>
      </c>
      <c r="F1063" s="9" t="s">
        <v>3</v>
      </c>
      <c r="H1063" s="9" t="s">
        <v>1869</v>
      </c>
      <c r="I1063" s="9" t="s">
        <v>1870</v>
      </c>
    </row>
    <row r="1064" ht="15.75" customHeight="1">
      <c r="A1064" s="9">
        <v>1063.0</v>
      </c>
      <c r="B1064" s="9" t="s">
        <v>1867</v>
      </c>
      <c r="E1064" s="9" t="s">
        <v>1878</v>
      </c>
      <c r="F1064" s="9" t="s">
        <v>3</v>
      </c>
      <c r="H1064" s="9" t="s">
        <v>1869</v>
      </c>
      <c r="I1064" s="9" t="s">
        <v>1870</v>
      </c>
    </row>
    <row r="1065" ht="15.75" customHeight="1">
      <c r="A1065" s="9">
        <v>1064.0</v>
      </c>
      <c r="B1065" s="9" t="s">
        <v>1867</v>
      </c>
      <c r="E1065" s="9" t="s">
        <v>1878</v>
      </c>
      <c r="F1065" s="9" t="s">
        <v>3</v>
      </c>
      <c r="H1065" s="9" t="s">
        <v>1869</v>
      </c>
      <c r="I1065" s="9" t="s">
        <v>1870</v>
      </c>
    </row>
    <row r="1066" ht="15.75" customHeight="1">
      <c r="A1066" s="9">
        <v>1065.0</v>
      </c>
      <c r="B1066" s="9" t="s">
        <v>1867</v>
      </c>
      <c r="E1066" s="9" t="s">
        <v>1878</v>
      </c>
      <c r="F1066" s="9" t="s">
        <v>3</v>
      </c>
      <c r="H1066" s="9" t="s">
        <v>1869</v>
      </c>
      <c r="I1066" s="9" t="s">
        <v>1870</v>
      </c>
    </row>
    <row r="1067" ht="15.75" customHeight="1">
      <c r="A1067" s="9">
        <v>1066.0</v>
      </c>
      <c r="B1067" s="9" t="s">
        <v>1867</v>
      </c>
      <c r="E1067" s="9" t="s">
        <v>1878</v>
      </c>
      <c r="F1067" s="9" t="s">
        <v>3</v>
      </c>
      <c r="H1067" s="9" t="s">
        <v>1869</v>
      </c>
      <c r="I1067" s="9" t="s">
        <v>1870</v>
      </c>
    </row>
    <row r="1068" ht="15.75" customHeight="1">
      <c r="A1068" s="9">
        <v>1067.0</v>
      </c>
      <c r="B1068" s="9" t="s">
        <v>1867</v>
      </c>
      <c r="E1068" s="9" t="s">
        <v>1878</v>
      </c>
      <c r="F1068" s="9" t="s">
        <v>3</v>
      </c>
      <c r="H1068" s="9" t="s">
        <v>1869</v>
      </c>
      <c r="I1068" s="9" t="s">
        <v>1870</v>
      </c>
    </row>
    <row r="1069" ht="15.75" customHeight="1">
      <c r="A1069" s="9">
        <v>1068.0</v>
      </c>
      <c r="B1069" s="9" t="s">
        <v>1867</v>
      </c>
      <c r="E1069" s="9" t="s">
        <v>1878</v>
      </c>
      <c r="F1069" s="9" t="s">
        <v>3</v>
      </c>
      <c r="H1069" s="9" t="s">
        <v>1869</v>
      </c>
      <c r="I1069" s="9" t="s">
        <v>1870</v>
      </c>
    </row>
    <row r="1070" ht="15.75" customHeight="1">
      <c r="A1070" s="9">
        <v>1069.0</v>
      </c>
      <c r="B1070" s="9" t="s">
        <v>1867</v>
      </c>
      <c r="E1070" s="9" t="s">
        <v>1878</v>
      </c>
      <c r="F1070" s="9" t="s">
        <v>3</v>
      </c>
      <c r="H1070" s="9" t="s">
        <v>1869</v>
      </c>
      <c r="I1070" s="9" t="s">
        <v>1870</v>
      </c>
    </row>
    <row r="1071" ht="15.75" customHeight="1">
      <c r="A1071" s="9">
        <v>1070.0</v>
      </c>
      <c r="B1071" s="9" t="s">
        <v>1867</v>
      </c>
      <c r="E1071" s="9" t="s">
        <v>1878</v>
      </c>
      <c r="F1071" s="9" t="s">
        <v>3</v>
      </c>
      <c r="H1071" s="9" t="s">
        <v>1869</v>
      </c>
      <c r="I1071" s="9" t="s">
        <v>1870</v>
      </c>
    </row>
    <row r="1072" ht="15.75" customHeight="1">
      <c r="A1072" s="9">
        <v>1071.0</v>
      </c>
      <c r="B1072" s="9" t="s">
        <v>1867</v>
      </c>
      <c r="E1072" s="9" t="s">
        <v>1878</v>
      </c>
      <c r="F1072" s="9" t="s">
        <v>3</v>
      </c>
      <c r="H1072" s="9" t="s">
        <v>1869</v>
      </c>
      <c r="I1072" s="9" t="s">
        <v>1870</v>
      </c>
    </row>
    <row r="1073" ht="15.75" customHeight="1">
      <c r="A1073" s="9">
        <v>1072.0</v>
      </c>
      <c r="B1073" s="9" t="s">
        <v>1867</v>
      </c>
      <c r="E1073" s="9" t="s">
        <v>1878</v>
      </c>
      <c r="F1073" s="9" t="s">
        <v>3</v>
      </c>
      <c r="H1073" s="9" t="s">
        <v>1869</v>
      </c>
      <c r="I1073" s="9" t="s">
        <v>1870</v>
      </c>
    </row>
    <row r="1074" ht="15.75" customHeight="1">
      <c r="A1074" s="9">
        <v>1073.0</v>
      </c>
      <c r="B1074" s="9" t="s">
        <v>1867</v>
      </c>
      <c r="E1074" s="9" t="s">
        <v>1878</v>
      </c>
      <c r="F1074" s="9" t="s">
        <v>3</v>
      </c>
      <c r="H1074" s="9" t="s">
        <v>1869</v>
      </c>
      <c r="I1074" s="9" t="s">
        <v>1870</v>
      </c>
    </row>
    <row r="1075" ht="15.75" customHeight="1">
      <c r="A1075" s="9">
        <v>1074.0</v>
      </c>
      <c r="B1075" s="9" t="s">
        <v>1867</v>
      </c>
      <c r="E1075" s="9" t="s">
        <v>1878</v>
      </c>
      <c r="F1075" s="9" t="s">
        <v>3</v>
      </c>
      <c r="H1075" s="9" t="s">
        <v>1869</v>
      </c>
      <c r="I1075" s="9" t="s">
        <v>1870</v>
      </c>
    </row>
    <row r="1076" ht="15.75" customHeight="1">
      <c r="A1076" s="9">
        <v>1075.0</v>
      </c>
      <c r="B1076" s="9" t="s">
        <v>1867</v>
      </c>
      <c r="E1076" s="9" t="s">
        <v>1878</v>
      </c>
      <c r="F1076" s="9" t="s">
        <v>3</v>
      </c>
      <c r="H1076" s="9" t="s">
        <v>1869</v>
      </c>
      <c r="I1076" s="9" t="s">
        <v>1870</v>
      </c>
    </row>
    <row r="1077" ht="15.75" customHeight="1">
      <c r="A1077" s="9">
        <v>1076.0</v>
      </c>
      <c r="B1077" s="9" t="s">
        <v>1867</v>
      </c>
      <c r="E1077" s="9" t="s">
        <v>1878</v>
      </c>
      <c r="F1077" s="9" t="s">
        <v>3</v>
      </c>
      <c r="H1077" s="9" t="s">
        <v>1869</v>
      </c>
      <c r="I1077" s="9" t="s">
        <v>1870</v>
      </c>
    </row>
    <row r="1078" ht="15.75" customHeight="1">
      <c r="A1078" s="9">
        <v>1077.0</v>
      </c>
      <c r="B1078" s="9" t="s">
        <v>1867</v>
      </c>
      <c r="E1078" s="9" t="s">
        <v>1878</v>
      </c>
      <c r="F1078" s="9" t="s">
        <v>3</v>
      </c>
      <c r="H1078" s="9" t="s">
        <v>1869</v>
      </c>
      <c r="I1078" s="9" t="s">
        <v>1870</v>
      </c>
    </row>
    <row r="1079" ht="15.75" customHeight="1">
      <c r="A1079" s="9">
        <v>1078.0</v>
      </c>
      <c r="B1079" s="9" t="s">
        <v>1867</v>
      </c>
      <c r="E1079" s="9" t="s">
        <v>1878</v>
      </c>
      <c r="F1079" s="9" t="s">
        <v>3</v>
      </c>
      <c r="H1079" s="9" t="s">
        <v>1869</v>
      </c>
      <c r="I1079" s="9" t="s">
        <v>1870</v>
      </c>
    </row>
    <row r="1080" ht="15.75" customHeight="1">
      <c r="A1080" s="9">
        <v>1079.0</v>
      </c>
      <c r="B1080" s="9" t="s">
        <v>1867</v>
      </c>
      <c r="E1080" s="9" t="s">
        <v>1878</v>
      </c>
      <c r="F1080" s="9" t="s">
        <v>3</v>
      </c>
      <c r="H1080" s="9" t="s">
        <v>1869</v>
      </c>
      <c r="I1080" s="9" t="s">
        <v>1870</v>
      </c>
    </row>
    <row r="1081" ht="15.75" customHeight="1">
      <c r="A1081" s="9">
        <v>1080.0</v>
      </c>
      <c r="B1081" s="9" t="s">
        <v>1867</v>
      </c>
      <c r="E1081" s="9" t="s">
        <v>1878</v>
      </c>
      <c r="F1081" s="9" t="s">
        <v>3</v>
      </c>
      <c r="H1081" s="9" t="s">
        <v>1869</v>
      </c>
      <c r="I1081" s="9" t="s">
        <v>1870</v>
      </c>
    </row>
    <row r="1082" ht="15.75" customHeight="1">
      <c r="A1082" s="9">
        <v>1081.0</v>
      </c>
      <c r="B1082" s="9" t="s">
        <v>1867</v>
      </c>
      <c r="E1082" s="9" t="s">
        <v>1878</v>
      </c>
      <c r="F1082" s="9" t="s">
        <v>3</v>
      </c>
      <c r="H1082" s="9" t="s">
        <v>1869</v>
      </c>
      <c r="I1082" s="9" t="s">
        <v>1870</v>
      </c>
    </row>
    <row r="1083" ht="15.75" customHeight="1">
      <c r="A1083" s="9">
        <v>1082.0</v>
      </c>
      <c r="B1083" s="9" t="s">
        <v>1867</v>
      </c>
      <c r="E1083" s="9" t="s">
        <v>1878</v>
      </c>
      <c r="F1083" s="9" t="s">
        <v>3</v>
      </c>
      <c r="H1083" s="9" t="s">
        <v>1869</v>
      </c>
      <c r="I1083" s="9" t="s">
        <v>1870</v>
      </c>
    </row>
    <row r="1084" ht="15.75" customHeight="1">
      <c r="A1084" s="9">
        <v>1083.0</v>
      </c>
      <c r="B1084" s="9" t="s">
        <v>1867</v>
      </c>
      <c r="E1084" s="9" t="s">
        <v>1878</v>
      </c>
      <c r="F1084" s="9" t="s">
        <v>3</v>
      </c>
      <c r="H1084" s="9" t="s">
        <v>1869</v>
      </c>
      <c r="I1084" s="9" t="s">
        <v>1870</v>
      </c>
    </row>
    <row r="1085" ht="15.75" customHeight="1">
      <c r="A1085" s="9">
        <v>1084.0</v>
      </c>
      <c r="B1085" s="9" t="s">
        <v>1867</v>
      </c>
      <c r="E1085" s="9" t="s">
        <v>1878</v>
      </c>
      <c r="F1085" s="9" t="s">
        <v>3</v>
      </c>
      <c r="H1085" s="9" t="s">
        <v>1869</v>
      </c>
      <c r="I1085" s="9" t="s">
        <v>1870</v>
      </c>
    </row>
    <row r="1086" ht="15.75" customHeight="1">
      <c r="A1086" s="9">
        <v>1085.0</v>
      </c>
      <c r="B1086" s="9" t="s">
        <v>1867</v>
      </c>
      <c r="E1086" s="9" t="s">
        <v>1878</v>
      </c>
      <c r="F1086" s="9" t="s">
        <v>3</v>
      </c>
      <c r="H1086" s="9" t="s">
        <v>1869</v>
      </c>
      <c r="I1086" s="9" t="s">
        <v>1870</v>
      </c>
    </row>
    <row r="1087" ht="15.75" customHeight="1">
      <c r="A1087" s="9">
        <v>1086.0</v>
      </c>
      <c r="B1087" s="9" t="s">
        <v>1867</v>
      </c>
      <c r="E1087" s="9" t="s">
        <v>1878</v>
      </c>
      <c r="F1087" s="9" t="s">
        <v>3</v>
      </c>
      <c r="H1087" s="9" t="s">
        <v>1869</v>
      </c>
      <c r="I1087" s="9" t="s">
        <v>1870</v>
      </c>
    </row>
    <row r="1088" ht="15.75" customHeight="1">
      <c r="A1088" s="9">
        <v>1087.0</v>
      </c>
      <c r="B1088" s="9" t="s">
        <v>1867</v>
      </c>
      <c r="E1088" s="9" t="s">
        <v>1878</v>
      </c>
      <c r="F1088" s="9" t="s">
        <v>3</v>
      </c>
      <c r="H1088" s="9" t="s">
        <v>1869</v>
      </c>
      <c r="I1088" s="9" t="s">
        <v>1870</v>
      </c>
    </row>
    <row r="1089" ht="15.75" customHeight="1">
      <c r="A1089" s="9">
        <v>1088.0</v>
      </c>
      <c r="B1089" s="9" t="s">
        <v>1867</v>
      </c>
      <c r="E1089" s="9" t="s">
        <v>1878</v>
      </c>
      <c r="F1089" s="9" t="s">
        <v>3</v>
      </c>
      <c r="H1089" s="9" t="s">
        <v>1869</v>
      </c>
      <c r="I1089" s="9" t="s">
        <v>1870</v>
      </c>
    </row>
    <row r="1090" ht="15.75" customHeight="1">
      <c r="A1090" s="9">
        <v>1089.0</v>
      </c>
      <c r="B1090" s="9" t="s">
        <v>1867</v>
      </c>
      <c r="E1090" s="9" t="s">
        <v>1878</v>
      </c>
      <c r="F1090" s="9" t="s">
        <v>3</v>
      </c>
      <c r="H1090" s="9" t="s">
        <v>1869</v>
      </c>
      <c r="I1090" s="9" t="s">
        <v>1870</v>
      </c>
    </row>
    <row r="1091" ht="15.75" customHeight="1">
      <c r="A1091" s="9">
        <v>1090.0</v>
      </c>
      <c r="B1091" s="9" t="s">
        <v>1867</v>
      </c>
      <c r="E1091" s="9" t="s">
        <v>1878</v>
      </c>
      <c r="F1091" s="9" t="s">
        <v>3</v>
      </c>
      <c r="H1091" s="9" t="s">
        <v>1869</v>
      </c>
      <c r="I1091" s="9" t="s">
        <v>1870</v>
      </c>
    </row>
    <row r="1092" ht="15.75" customHeight="1">
      <c r="A1092" s="9">
        <v>1091.0</v>
      </c>
      <c r="B1092" s="9" t="s">
        <v>1867</v>
      </c>
      <c r="E1092" s="9" t="s">
        <v>1878</v>
      </c>
      <c r="F1092" s="9" t="s">
        <v>3</v>
      </c>
      <c r="H1092" s="9" t="s">
        <v>1869</v>
      </c>
      <c r="I1092" s="9" t="s">
        <v>1870</v>
      </c>
    </row>
    <row r="1093" ht="15.75" customHeight="1">
      <c r="A1093" s="9">
        <v>1092.0</v>
      </c>
      <c r="B1093" s="9" t="s">
        <v>1867</v>
      </c>
      <c r="E1093" s="9" t="s">
        <v>1878</v>
      </c>
      <c r="F1093" s="9" t="s">
        <v>3</v>
      </c>
      <c r="H1093" s="9" t="s">
        <v>1869</v>
      </c>
      <c r="I1093" s="9" t="s">
        <v>1870</v>
      </c>
    </row>
    <row r="1094" ht="15.75" customHeight="1">
      <c r="A1094" s="9">
        <v>1093.0</v>
      </c>
      <c r="B1094" s="9" t="s">
        <v>1867</v>
      </c>
      <c r="E1094" s="9" t="s">
        <v>1878</v>
      </c>
      <c r="F1094" s="9" t="s">
        <v>3</v>
      </c>
      <c r="H1094" s="9" t="s">
        <v>1869</v>
      </c>
      <c r="I1094" s="9" t="s">
        <v>1870</v>
      </c>
    </row>
    <row r="1095" ht="15.75" customHeight="1">
      <c r="A1095" s="9">
        <v>1094.0</v>
      </c>
      <c r="B1095" s="9" t="s">
        <v>1867</v>
      </c>
      <c r="E1095" s="9" t="s">
        <v>1878</v>
      </c>
      <c r="F1095" s="9" t="s">
        <v>3</v>
      </c>
      <c r="H1095" s="9" t="s">
        <v>1869</v>
      </c>
      <c r="I1095" s="9" t="s">
        <v>1870</v>
      </c>
    </row>
    <row r="1096" ht="15.75" customHeight="1">
      <c r="A1096" s="9">
        <v>1095.0</v>
      </c>
      <c r="B1096" s="9" t="s">
        <v>1867</v>
      </c>
      <c r="E1096" s="9" t="s">
        <v>1878</v>
      </c>
      <c r="F1096" s="9" t="s">
        <v>4</v>
      </c>
      <c r="H1096" s="9" t="s">
        <v>1869</v>
      </c>
      <c r="I1096" s="9" t="s">
        <v>1870</v>
      </c>
    </row>
    <row r="1097" ht="15.75" customHeight="1">
      <c r="A1097" s="9">
        <v>1096.0</v>
      </c>
      <c r="B1097" s="9" t="s">
        <v>1867</v>
      </c>
      <c r="E1097" s="9" t="s">
        <v>1878</v>
      </c>
      <c r="F1097" s="9" t="s">
        <v>4</v>
      </c>
      <c r="H1097" s="9" t="s">
        <v>1869</v>
      </c>
      <c r="I1097" s="9" t="s">
        <v>1870</v>
      </c>
    </row>
    <row r="1098" ht="15.75" customHeight="1">
      <c r="A1098" s="9">
        <v>1097.0</v>
      </c>
      <c r="B1098" s="9" t="s">
        <v>1867</v>
      </c>
      <c r="E1098" s="9" t="s">
        <v>1878</v>
      </c>
      <c r="F1098" s="9" t="s">
        <v>4</v>
      </c>
      <c r="H1098" s="9" t="s">
        <v>1869</v>
      </c>
      <c r="I1098" s="9" t="s">
        <v>1870</v>
      </c>
    </row>
    <row r="1099" ht="15.75" customHeight="1">
      <c r="A1099" s="9">
        <v>1098.0</v>
      </c>
      <c r="B1099" s="9" t="s">
        <v>1867</v>
      </c>
      <c r="E1099" s="9" t="s">
        <v>1878</v>
      </c>
      <c r="F1099" s="9" t="s">
        <v>4</v>
      </c>
      <c r="H1099" s="9" t="s">
        <v>1869</v>
      </c>
      <c r="I1099" s="9" t="s">
        <v>1870</v>
      </c>
    </row>
    <row r="1100" ht="15.75" customHeight="1">
      <c r="A1100" s="9">
        <v>1099.0</v>
      </c>
      <c r="B1100" s="9" t="s">
        <v>1867</v>
      </c>
      <c r="E1100" s="9" t="s">
        <v>1878</v>
      </c>
      <c r="F1100" s="9" t="s">
        <v>4</v>
      </c>
      <c r="H1100" s="9" t="s">
        <v>1869</v>
      </c>
      <c r="I1100" s="9" t="s">
        <v>1870</v>
      </c>
    </row>
    <row r="1101" ht="15.75" customHeight="1">
      <c r="A1101" s="9">
        <v>1100.0</v>
      </c>
      <c r="B1101" s="9" t="s">
        <v>1867</v>
      </c>
      <c r="E1101" s="9" t="s">
        <v>1878</v>
      </c>
      <c r="F1101" s="9" t="s">
        <v>4</v>
      </c>
      <c r="H1101" s="9" t="s">
        <v>1869</v>
      </c>
      <c r="I1101" s="9" t="s">
        <v>1870</v>
      </c>
    </row>
    <row r="1102" ht="15.75" customHeight="1">
      <c r="A1102" s="9">
        <v>1101.0</v>
      </c>
      <c r="B1102" s="9" t="s">
        <v>1867</v>
      </c>
      <c r="E1102" s="9" t="s">
        <v>1878</v>
      </c>
      <c r="F1102" s="9" t="s">
        <v>1873</v>
      </c>
      <c r="H1102" s="9" t="s">
        <v>1869</v>
      </c>
      <c r="I1102" s="9" t="s">
        <v>1870</v>
      </c>
    </row>
    <row r="1103" ht="15.75" customHeight="1">
      <c r="A1103" s="9">
        <v>1102.0</v>
      </c>
      <c r="B1103" s="9" t="s">
        <v>1867</v>
      </c>
      <c r="E1103" s="9" t="s">
        <v>1878</v>
      </c>
      <c r="F1103" s="9" t="s">
        <v>1873</v>
      </c>
      <c r="H1103" s="9" t="s">
        <v>1869</v>
      </c>
      <c r="I1103" s="9" t="s">
        <v>1870</v>
      </c>
    </row>
    <row r="1104" ht="15.75" customHeight="1">
      <c r="A1104" s="9">
        <v>1103.0</v>
      </c>
      <c r="B1104" s="9" t="s">
        <v>1867</v>
      </c>
      <c r="E1104" s="9" t="s">
        <v>1878</v>
      </c>
      <c r="F1104" s="9" t="s">
        <v>1873</v>
      </c>
      <c r="H1104" s="9" t="s">
        <v>1869</v>
      </c>
      <c r="I1104" s="9" t="s">
        <v>1870</v>
      </c>
    </row>
    <row r="1105" ht="15.75" customHeight="1">
      <c r="A1105" s="9">
        <v>1104.0</v>
      </c>
      <c r="B1105" s="9" t="s">
        <v>1867</v>
      </c>
      <c r="E1105" s="9" t="s">
        <v>1878</v>
      </c>
      <c r="F1105" s="9" t="s">
        <v>1873</v>
      </c>
      <c r="H1105" s="9" t="s">
        <v>1869</v>
      </c>
      <c r="I1105" s="9" t="s">
        <v>1870</v>
      </c>
    </row>
    <row r="1106" ht="15.75" customHeight="1">
      <c r="A1106" s="9">
        <v>1105.0</v>
      </c>
      <c r="B1106" s="9" t="s">
        <v>1867</v>
      </c>
      <c r="E1106" s="9" t="s">
        <v>1878</v>
      </c>
      <c r="F1106" s="9" t="s">
        <v>1873</v>
      </c>
      <c r="H1106" s="9" t="s">
        <v>1869</v>
      </c>
      <c r="I1106" s="9" t="s">
        <v>1870</v>
      </c>
    </row>
    <row r="1107" ht="15.75" customHeight="1">
      <c r="A1107" s="9">
        <v>1106.0</v>
      </c>
      <c r="B1107" s="9" t="s">
        <v>1867</v>
      </c>
      <c r="E1107" s="9" t="s">
        <v>1878</v>
      </c>
      <c r="F1107" s="9" t="s">
        <v>1873</v>
      </c>
      <c r="H1107" s="9" t="s">
        <v>1869</v>
      </c>
      <c r="I1107" s="9" t="s">
        <v>1870</v>
      </c>
    </row>
    <row r="1108" ht="15.75" customHeight="1">
      <c r="A1108" s="9">
        <v>1107.0</v>
      </c>
      <c r="B1108" s="9" t="s">
        <v>1867</v>
      </c>
      <c r="E1108" s="9" t="s">
        <v>1879</v>
      </c>
      <c r="F1108" s="9" t="s">
        <v>3</v>
      </c>
      <c r="H1108" s="9" t="s">
        <v>1869</v>
      </c>
      <c r="I1108" s="9" t="s">
        <v>1870</v>
      </c>
    </row>
    <row r="1109" ht="15.75" customHeight="1">
      <c r="A1109" s="9">
        <v>1108.0</v>
      </c>
      <c r="B1109" s="9" t="s">
        <v>1867</v>
      </c>
      <c r="E1109" s="9" t="s">
        <v>1879</v>
      </c>
      <c r="F1109" s="9" t="s">
        <v>4</v>
      </c>
      <c r="H1109" s="9" t="s">
        <v>1869</v>
      </c>
      <c r="I1109" s="9" t="s">
        <v>1870</v>
      </c>
    </row>
    <row r="1110" ht="15.75" customHeight="1">
      <c r="A1110" s="9">
        <v>1109.0</v>
      </c>
      <c r="B1110" s="9" t="s">
        <v>1867</v>
      </c>
      <c r="E1110" s="9" t="s">
        <v>1879</v>
      </c>
      <c r="F1110" s="9" t="s">
        <v>1873</v>
      </c>
      <c r="H1110" s="9" t="s">
        <v>1869</v>
      </c>
      <c r="I1110" s="9" t="s">
        <v>1870</v>
      </c>
    </row>
    <row r="1111" ht="15.75" customHeight="1">
      <c r="A1111" s="9">
        <v>1110.0</v>
      </c>
      <c r="B1111" s="9" t="s">
        <v>1867</v>
      </c>
      <c r="E1111" s="9" t="s">
        <v>1880</v>
      </c>
      <c r="F1111" s="9" t="s">
        <v>3</v>
      </c>
      <c r="H1111" s="9" t="s">
        <v>1869</v>
      </c>
      <c r="I1111" s="9" t="s">
        <v>1870</v>
      </c>
    </row>
    <row r="1112" ht="15.75" customHeight="1">
      <c r="A1112" s="9">
        <v>1111.0</v>
      </c>
      <c r="B1112" s="9" t="s">
        <v>1867</v>
      </c>
      <c r="E1112" s="9" t="s">
        <v>1880</v>
      </c>
      <c r="F1112" s="9" t="s">
        <v>3</v>
      </c>
      <c r="H1112" s="9" t="s">
        <v>1869</v>
      </c>
      <c r="I1112" s="9" t="s">
        <v>1870</v>
      </c>
    </row>
    <row r="1113" ht="15.75" customHeight="1">
      <c r="A1113" s="9">
        <v>1112.0</v>
      </c>
      <c r="B1113" s="9" t="s">
        <v>1867</v>
      </c>
      <c r="E1113" s="9" t="s">
        <v>1880</v>
      </c>
      <c r="F1113" s="9" t="s">
        <v>3</v>
      </c>
      <c r="H1113" s="9" t="s">
        <v>1869</v>
      </c>
      <c r="I1113" s="9" t="s">
        <v>1870</v>
      </c>
    </row>
    <row r="1114" ht="15.75" customHeight="1">
      <c r="A1114" s="9">
        <v>1113.0</v>
      </c>
      <c r="B1114" s="9" t="s">
        <v>1867</v>
      </c>
      <c r="E1114" s="9" t="s">
        <v>1880</v>
      </c>
      <c r="F1114" s="9" t="s">
        <v>3</v>
      </c>
      <c r="H1114" s="9" t="s">
        <v>1869</v>
      </c>
      <c r="I1114" s="9" t="s">
        <v>1870</v>
      </c>
    </row>
    <row r="1115" ht="15.75" customHeight="1">
      <c r="A1115" s="9">
        <v>1114.0</v>
      </c>
      <c r="B1115" s="9" t="s">
        <v>1867</v>
      </c>
      <c r="E1115" s="9" t="s">
        <v>1880</v>
      </c>
      <c r="F1115" s="9" t="s">
        <v>3</v>
      </c>
      <c r="H1115" s="9" t="s">
        <v>1869</v>
      </c>
      <c r="I1115" s="9" t="s">
        <v>1870</v>
      </c>
    </row>
    <row r="1116" ht="15.75" customHeight="1">
      <c r="A1116" s="9">
        <v>1115.0</v>
      </c>
      <c r="B1116" s="9" t="s">
        <v>1867</v>
      </c>
      <c r="E1116" s="9" t="s">
        <v>1880</v>
      </c>
      <c r="F1116" s="9" t="s">
        <v>3</v>
      </c>
      <c r="H1116" s="9" t="s">
        <v>1869</v>
      </c>
      <c r="I1116" s="9" t="s">
        <v>1870</v>
      </c>
    </row>
    <row r="1117" ht="15.75" customHeight="1">
      <c r="A1117" s="9">
        <v>1116.0</v>
      </c>
      <c r="B1117" s="9" t="s">
        <v>1867</v>
      </c>
      <c r="E1117" s="9" t="s">
        <v>1880</v>
      </c>
      <c r="F1117" s="9" t="s">
        <v>3</v>
      </c>
      <c r="H1117" s="9" t="s">
        <v>1869</v>
      </c>
      <c r="I1117" s="9" t="s">
        <v>1870</v>
      </c>
    </row>
    <row r="1118" ht="15.75" customHeight="1">
      <c r="A1118" s="9">
        <v>1117.0</v>
      </c>
      <c r="B1118" s="9" t="s">
        <v>1867</v>
      </c>
      <c r="E1118" s="9" t="s">
        <v>1880</v>
      </c>
      <c r="F1118" s="9" t="s">
        <v>3</v>
      </c>
      <c r="H1118" s="9" t="s">
        <v>1869</v>
      </c>
      <c r="I1118" s="9" t="s">
        <v>1870</v>
      </c>
    </row>
    <row r="1119" ht="15.75" customHeight="1">
      <c r="A1119" s="9">
        <v>1118.0</v>
      </c>
      <c r="B1119" s="9" t="s">
        <v>1867</v>
      </c>
      <c r="E1119" s="9" t="s">
        <v>1880</v>
      </c>
      <c r="F1119" s="9" t="s">
        <v>3</v>
      </c>
      <c r="H1119" s="9" t="s">
        <v>1869</v>
      </c>
      <c r="I1119" s="9" t="s">
        <v>1870</v>
      </c>
    </row>
    <row r="1120" ht="15.75" customHeight="1">
      <c r="A1120" s="9">
        <v>1119.0</v>
      </c>
      <c r="B1120" s="9" t="s">
        <v>1867</v>
      </c>
      <c r="E1120" s="9" t="s">
        <v>1880</v>
      </c>
      <c r="F1120" s="9" t="s">
        <v>3</v>
      </c>
      <c r="H1120" s="9" t="s">
        <v>1869</v>
      </c>
      <c r="I1120" s="9" t="s">
        <v>1870</v>
      </c>
    </row>
    <row r="1121" ht="15.75" customHeight="1">
      <c r="A1121" s="9">
        <v>1120.0</v>
      </c>
      <c r="B1121" s="9" t="s">
        <v>1867</v>
      </c>
      <c r="E1121" s="9" t="s">
        <v>1880</v>
      </c>
      <c r="F1121" s="9" t="s">
        <v>3</v>
      </c>
      <c r="H1121" s="9" t="s">
        <v>1869</v>
      </c>
      <c r="I1121" s="9" t="s">
        <v>1870</v>
      </c>
    </row>
    <row r="1122" ht="15.75" customHeight="1">
      <c r="A1122" s="9">
        <v>1121.0</v>
      </c>
      <c r="B1122" s="9" t="s">
        <v>1867</v>
      </c>
      <c r="E1122" s="9" t="s">
        <v>1880</v>
      </c>
      <c r="F1122" s="9" t="s">
        <v>3</v>
      </c>
      <c r="H1122" s="9" t="s">
        <v>1869</v>
      </c>
      <c r="I1122" s="9" t="s">
        <v>1870</v>
      </c>
    </row>
    <row r="1123" ht="15.75" customHeight="1">
      <c r="A1123" s="9">
        <v>1122.0</v>
      </c>
      <c r="B1123" s="9" t="s">
        <v>1867</v>
      </c>
      <c r="E1123" s="9" t="s">
        <v>1880</v>
      </c>
      <c r="F1123" s="9" t="s">
        <v>3</v>
      </c>
      <c r="H1123" s="9" t="s">
        <v>1869</v>
      </c>
      <c r="I1123" s="9" t="s">
        <v>1870</v>
      </c>
    </row>
    <row r="1124" ht="15.75" customHeight="1">
      <c r="A1124" s="9">
        <v>1123.0</v>
      </c>
      <c r="B1124" s="9" t="s">
        <v>1867</v>
      </c>
      <c r="E1124" s="9" t="s">
        <v>1880</v>
      </c>
      <c r="F1124" s="9" t="s">
        <v>3</v>
      </c>
      <c r="H1124" s="9" t="s">
        <v>1869</v>
      </c>
      <c r="I1124" s="9" t="s">
        <v>1870</v>
      </c>
    </row>
    <row r="1125" ht="15.75" customHeight="1">
      <c r="A1125" s="9">
        <v>1124.0</v>
      </c>
      <c r="B1125" s="9" t="s">
        <v>1867</v>
      </c>
      <c r="E1125" s="9" t="s">
        <v>1880</v>
      </c>
      <c r="F1125" s="9" t="s">
        <v>3</v>
      </c>
      <c r="H1125" s="9" t="s">
        <v>1869</v>
      </c>
      <c r="I1125" s="9" t="s">
        <v>1870</v>
      </c>
    </row>
    <row r="1126" ht="15.75" customHeight="1">
      <c r="A1126" s="9">
        <v>1125.0</v>
      </c>
      <c r="B1126" s="9" t="s">
        <v>1867</v>
      </c>
      <c r="E1126" s="9" t="s">
        <v>1880</v>
      </c>
      <c r="F1126" s="9" t="s">
        <v>3</v>
      </c>
      <c r="H1126" s="9" t="s">
        <v>1869</v>
      </c>
      <c r="I1126" s="9" t="s">
        <v>1870</v>
      </c>
    </row>
    <row r="1127" ht="15.75" customHeight="1">
      <c r="A1127" s="9">
        <v>1126.0</v>
      </c>
      <c r="B1127" s="9" t="s">
        <v>1867</v>
      </c>
      <c r="E1127" s="9" t="s">
        <v>1880</v>
      </c>
      <c r="F1127" s="9" t="s">
        <v>3</v>
      </c>
      <c r="H1127" s="9" t="s">
        <v>1869</v>
      </c>
      <c r="I1127" s="9" t="s">
        <v>1870</v>
      </c>
    </row>
    <row r="1128" ht="15.75" customHeight="1">
      <c r="A1128" s="9">
        <v>1127.0</v>
      </c>
      <c r="B1128" s="9" t="s">
        <v>1867</v>
      </c>
      <c r="E1128" s="9" t="s">
        <v>1880</v>
      </c>
      <c r="F1128" s="9" t="s">
        <v>3</v>
      </c>
      <c r="H1128" s="9" t="s">
        <v>1869</v>
      </c>
      <c r="I1128" s="9" t="s">
        <v>1870</v>
      </c>
    </row>
    <row r="1129" ht="15.75" customHeight="1">
      <c r="A1129" s="9">
        <v>1128.0</v>
      </c>
      <c r="B1129" s="9" t="s">
        <v>1867</v>
      </c>
      <c r="E1129" s="9" t="s">
        <v>1880</v>
      </c>
      <c r="F1129" s="9" t="s">
        <v>3</v>
      </c>
      <c r="H1129" s="9" t="s">
        <v>1869</v>
      </c>
      <c r="I1129" s="9" t="s">
        <v>1870</v>
      </c>
    </row>
    <row r="1130" ht="15.75" customHeight="1">
      <c r="A1130" s="9">
        <v>1129.0</v>
      </c>
      <c r="B1130" s="9" t="s">
        <v>1867</v>
      </c>
      <c r="E1130" s="9" t="s">
        <v>1880</v>
      </c>
      <c r="F1130" s="9" t="s">
        <v>3</v>
      </c>
      <c r="H1130" s="9" t="s">
        <v>1869</v>
      </c>
      <c r="I1130" s="9" t="s">
        <v>1870</v>
      </c>
    </row>
    <row r="1131" ht="15.75" customHeight="1">
      <c r="A1131" s="9">
        <v>1130.0</v>
      </c>
      <c r="B1131" s="9" t="s">
        <v>1867</v>
      </c>
      <c r="E1131" s="9" t="s">
        <v>1880</v>
      </c>
      <c r="F1131" s="9" t="s">
        <v>3</v>
      </c>
      <c r="H1131" s="9" t="s">
        <v>1869</v>
      </c>
      <c r="I1131" s="9" t="s">
        <v>1870</v>
      </c>
    </row>
    <row r="1132" ht="15.75" customHeight="1">
      <c r="A1132" s="9">
        <v>1131.0</v>
      </c>
      <c r="B1132" s="9" t="s">
        <v>1867</v>
      </c>
      <c r="E1132" s="9" t="s">
        <v>1880</v>
      </c>
      <c r="F1132" s="9" t="s">
        <v>3</v>
      </c>
      <c r="H1132" s="9" t="s">
        <v>1869</v>
      </c>
      <c r="I1132" s="9" t="s">
        <v>1870</v>
      </c>
    </row>
    <row r="1133" ht="15.75" customHeight="1">
      <c r="A1133" s="9">
        <v>1132.0</v>
      </c>
      <c r="B1133" s="9" t="s">
        <v>1867</v>
      </c>
      <c r="E1133" s="9" t="s">
        <v>1880</v>
      </c>
      <c r="F1133" s="9" t="s">
        <v>3</v>
      </c>
      <c r="H1133" s="9" t="s">
        <v>1869</v>
      </c>
      <c r="I1133" s="9" t="s">
        <v>1870</v>
      </c>
    </row>
    <row r="1134" ht="15.75" customHeight="1">
      <c r="A1134" s="9">
        <v>1133.0</v>
      </c>
      <c r="B1134" s="9" t="s">
        <v>1867</v>
      </c>
      <c r="E1134" s="9" t="s">
        <v>1880</v>
      </c>
      <c r="F1134" s="9" t="s">
        <v>3</v>
      </c>
      <c r="H1134" s="9" t="s">
        <v>1869</v>
      </c>
      <c r="I1134" s="9" t="s">
        <v>1870</v>
      </c>
    </row>
    <row r="1135" ht="15.75" customHeight="1">
      <c r="A1135" s="9">
        <v>1134.0</v>
      </c>
      <c r="B1135" s="9" t="s">
        <v>1867</v>
      </c>
      <c r="E1135" s="9" t="s">
        <v>1880</v>
      </c>
      <c r="F1135" s="9" t="s">
        <v>3</v>
      </c>
      <c r="H1135" s="9" t="s">
        <v>1869</v>
      </c>
      <c r="I1135" s="9" t="s">
        <v>1870</v>
      </c>
    </row>
    <row r="1136" ht="15.75" customHeight="1">
      <c r="A1136" s="9">
        <v>1135.0</v>
      </c>
      <c r="B1136" s="9" t="s">
        <v>1867</v>
      </c>
      <c r="E1136" s="9" t="s">
        <v>1880</v>
      </c>
      <c r="F1136" s="9" t="s">
        <v>3</v>
      </c>
      <c r="H1136" s="9" t="s">
        <v>1869</v>
      </c>
      <c r="I1136" s="9" t="s">
        <v>1870</v>
      </c>
    </row>
    <row r="1137" ht="15.75" customHeight="1">
      <c r="A1137" s="9">
        <v>1136.0</v>
      </c>
      <c r="B1137" s="9" t="s">
        <v>1867</v>
      </c>
      <c r="E1137" s="9" t="s">
        <v>1880</v>
      </c>
      <c r="F1137" s="9" t="s">
        <v>3</v>
      </c>
      <c r="H1137" s="9" t="s">
        <v>1869</v>
      </c>
      <c r="I1137" s="9" t="s">
        <v>1870</v>
      </c>
    </row>
    <row r="1138" ht="15.75" customHeight="1">
      <c r="A1138" s="9">
        <v>1137.0</v>
      </c>
      <c r="B1138" s="9" t="s">
        <v>1867</v>
      </c>
      <c r="E1138" s="9" t="s">
        <v>1880</v>
      </c>
      <c r="F1138" s="9" t="s">
        <v>3</v>
      </c>
      <c r="H1138" s="9" t="s">
        <v>1869</v>
      </c>
      <c r="I1138" s="9" t="s">
        <v>1870</v>
      </c>
    </row>
    <row r="1139" ht="15.75" customHeight="1">
      <c r="A1139" s="9">
        <v>1138.0</v>
      </c>
      <c r="B1139" s="9" t="s">
        <v>1867</v>
      </c>
      <c r="E1139" s="9" t="s">
        <v>1880</v>
      </c>
      <c r="F1139" s="9" t="s">
        <v>3</v>
      </c>
      <c r="H1139" s="9" t="s">
        <v>1869</v>
      </c>
      <c r="I1139" s="9" t="s">
        <v>1870</v>
      </c>
    </row>
    <row r="1140" ht="15.75" customHeight="1">
      <c r="A1140" s="9">
        <v>1139.0</v>
      </c>
      <c r="B1140" s="9" t="s">
        <v>1867</v>
      </c>
      <c r="E1140" s="9" t="s">
        <v>1880</v>
      </c>
      <c r="F1140" s="9" t="s">
        <v>3</v>
      </c>
      <c r="H1140" s="9" t="s">
        <v>1869</v>
      </c>
      <c r="I1140" s="9" t="s">
        <v>1870</v>
      </c>
    </row>
    <row r="1141" ht="15.75" customHeight="1">
      <c r="A1141" s="9">
        <v>1140.0</v>
      </c>
      <c r="B1141" s="9" t="s">
        <v>1867</v>
      </c>
      <c r="E1141" s="9" t="s">
        <v>1880</v>
      </c>
      <c r="F1141" s="9" t="s">
        <v>3</v>
      </c>
      <c r="H1141" s="9" t="s">
        <v>1869</v>
      </c>
      <c r="I1141" s="9" t="s">
        <v>1870</v>
      </c>
    </row>
    <row r="1142" ht="15.75" customHeight="1">
      <c r="A1142" s="9">
        <v>1141.0</v>
      </c>
      <c r="B1142" s="9" t="s">
        <v>1867</v>
      </c>
      <c r="E1142" s="9" t="s">
        <v>1880</v>
      </c>
      <c r="F1142" s="9" t="s">
        <v>3</v>
      </c>
      <c r="H1142" s="9" t="s">
        <v>1869</v>
      </c>
      <c r="I1142" s="9" t="s">
        <v>1870</v>
      </c>
    </row>
    <row r="1143" ht="15.75" customHeight="1">
      <c r="A1143" s="9">
        <v>1142.0</v>
      </c>
      <c r="B1143" s="9" t="s">
        <v>1867</v>
      </c>
      <c r="E1143" s="9" t="s">
        <v>1880</v>
      </c>
      <c r="F1143" s="9" t="s">
        <v>3</v>
      </c>
      <c r="H1143" s="9" t="s">
        <v>1869</v>
      </c>
      <c r="I1143" s="9" t="s">
        <v>1870</v>
      </c>
    </row>
    <row r="1144" ht="15.75" customHeight="1">
      <c r="A1144" s="9">
        <v>1143.0</v>
      </c>
      <c r="B1144" s="9" t="s">
        <v>1867</v>
      </c>
      <c r="E1144" s="9" t="s">
        <v>1880</v>
      </c>
      <c r="F1144" s="9" t="s">
        <v>3</v>
      </c>
      <c r="H1144" s="9" t="s">
        <v>1869</v>
      </c>
      <c r="I1144" s="9" t="s">
        <v>1870</v>
      </c>
    </row>
    <row r="1145" ht="15.75" customHeight="1">
      <c r="A1145" s="9">
        <v>1144.0</v>
      </c>
      <c r="B1145" s="9" t="s">
        <v>1867</v>
      </c>
      <c r="E1145" s="9" t="s">
        <v>1880</v>
      </c>
      <c r="F1145" s="9" t="s">
        <v>3</v>
      </c>
      <c r="H1145" s="9" t="s">
        <v>1869</v>
      </c>
      <c r="I1145" s="9" t="s">
        <v>1870</v>
      </c>
    </row>
    <row r="1146" ht="15.75" customHeight="1">
      <c r="A1146" s="9">
        <v>1145.0</v>
      </c>
      <c r="B1146" s="9" t="s">
        <v>1867</v>
      </c>
      <c r="E1146" s="9" t="s">
        <v>1880</v>
      </c>
      <c r="F1146" s="9" t="s">
        <v>3</v>
      </c>
      <c r="H1146" s="9" t="s">
        <v>1869</v>
      </c>
      <c r="I1146" s="9" t="s">
        <v>1870</v>
      </c>
    </row>
    <row r="1147" ht="15.75" customHeight="1">
      <c r="A1147" s="9">
        <v>1146.0</v>
      </c>
      <c r="B1147" s="9" t="s">
        <v>1867</v>
      </c>
      <c r="E1147" s="9" t="s">
        <v>1880</v>
      </c>
      <c r="F1147" s="9" t="s">
        <v>3</v>
      </c>
      <c r="H1147" s="9" t="s">
        <v>1869</v>
      </c>
      <c r="I1147" s="9" t="s">
        <v>1870</v>
      </c>
    </row>
    <row r="1148" ht="15.75" customHeight="1">
      <c r="A1148" s="9">
        <v>1147.0</v>
      </c>
      <c r="B1148" s="9" t="s">
        <v>1867</v>
      </c>
      <c r="E1148" s="9" t="s">
        <v>1880</v>
      </c>
      <c r="F1148" s="9" t="s">
        <v>3</v>
      </c>
      <c r="H1148" s="9" t="s">
        <v>1869</v>
      </c>
      <c r="I1148" s="9" t="s">
        <v>1870</v>
      </c>
    </row>
    <row r="1149" ht="15.75" customHeight="1">
      <c r="A1149" s="9">
        <v>1148.0</v>
      </c>
      <c r="B1149" s="9" t="s">
        <v>1867</v>
      </c>
      <c r="E1149" s="9" t="s">
        <v>1880</v>
      </c>
      <c r="F1149" s="9" t="s">
        <v>3</v>
      </c>
      <c r="H1149" s="9" t="s">
        <v>1869</v>
      </c>
      <c r="I1149" s="9" t="s">
        <v>1870</v>
      </c>
    </row>
    <row r="1150" ht="15.75" customHeight="1">
      <c r="A1150" s="9">
        <v>1149.0</v>
      </c>
      <c r="B1150" s="9" t="s">
        <v>1867</v>
      </c>
      <c r="E1150" s="9" t="s">
        <v>1880</v>
      </c>
      <c r="F1150" s="9" t="s">
        <v>3</v>
      </c>
      <c r="H1150" s="9" t="s">
        <v>1869</v>
      </c>
      <c r="I1150" s="9" t="s">
        <v>1870</v>
      </c>
    </row>
    <row r="1151" ht="15.75" customHeight="1">
      <c r="A1151" s="9">
        <v>1150.0</v>
      </c>
      <c r="B1151" s="9" t="s">
        <v>1867</v>
      </c>
      <c r="E1151" s="9" t="s">
        <v>1880</v>
      </c>
      <c r="F1151" s="9" t="s">
        <v>3</v>
      </c>
      <c r="H1151" s="9" t="s">
        <v>1869</v>
      </c>
      <c r="I1151" s="9" t="s">
        <v>1870</v>
      </c>
    </row>
    <row r="1152" ht="15.75" customHeight="1">
      <c r="A1152" s="9">
        <v>1151.0</v>
      </c>
      <c r="B1152" s="9" t="s">
        <v>1867</v>
      </c>
      <c r="E1152" s="9" t="s">
        <v>1880</v>
      </c>
      <c r="F1152" s="9" t="s">
        <v>3</v>
      </c>
      <c r="H1152" s="9" t="s">
        <v>1869</v>
      </c>
      <c r="I1152" s="9" t="s">
        <v>1870</v>
      </c>
    </row>
    <row r="1153" ht="15.75" customHeight="1">
      <c r="A1153" s="9">
        <v>1152.0</v>
      </c>
      <c r="B1153" s="9" t="s">
        <v>1867</v>
      </c>
      <c r="E1153" s="9" t="s">
        <v>1880</v>
      </c>
      <c r="F1153" s="9" t="s">
        <v>3</v>
      </c>
      <c r="H1153" s="9" t="s">
        <v>1869</v>
      </c>
      <c r="I1153" s="9" t="s">
        <v>1870</v>
      </c>
    </row>
    <row r="1154" ht="15.75" customHeight="1">
      <c r="A1154" s="9">
        <v>1153.0</v>
      </c>
      <c r="B1154" s="9" t="s">
        <v>1867</v>
      </c>
      <c r="E1154" s="9" t="s">
        <v>1880</v>
      </c>
      <c r="F1154" s="9" t="s">
        <v>3</v>
      </c>
      <c r="H1154" s="9" t="s">
        <v>1869</v>
      </c>
      <c r="I1154" s="9" t="s">
        <v>1870</v>
      </c>
    </row>
    <row r="1155" ht="15.75" customHeight="1">
      <c r="A1155" s="9">
        <v>1154.0</v>
      </c>
      <c r="B1155" s="9" t="s">
        <v>1867</v>
      </c>
      <c r="E1155" s="9" t="s">
        <v>1880</v>
      </c>
      <c r="F1155" s="9" t="s">
        <v>3</v>
      </c>
      <c r="H1155" s="9" t="s">
        <v>1869</v>
      </c>
      <c r="I1155" s="9" t="s">
        <v>1870</v>
      </c>
    </row>
    <row r="1156" ht="15.75" customHeight="1">
      <c r="A1156" s="9">
        <v>1155.0</v>
      </c>
      <c r="B1156" s="9" t="s">
        <v>1867</v>
      </c>
      <c r="E1156" s="9" t="s">
        <v>1880</v>
      </c>
      <c r="F1156" s="9" t="s">
        <v>3</v>
      </c>
      <c r="H1156" s="9" t="s">
        <v>1869</v>
      </c>
      <c r="I1156" s="9" t="s">
        <v>1870</v>
      </c>
    </row>
    <row r="1157" ht="15.75" customHeight="1">
      <c r="A1157" s="9">
        <v>1156.0</v>
      </c>
      <c r="B1157" s="9" t="s">
        <v>1867</v>
      </c>
      <c r="E1157" s="9" t="s">
        <v>1880</v>
      </c>
      <c r="F1157" s="9" t="s">
        <v>3</v>
      </c>
      <c r="H1157" s="9" t="s">
        <v>1869</v>
      </c>
      <c r="I1157" s="9" t="s">
        <v>1870</v>
      </c>
    </row>
    <row r="1158" ht="15.75" customHeight="1">
      <c r="A1158" s="9">
        <v>1157.0</v>
      </c>
      <c r="B1158" s="9" t="s">
        <v>1867</v>
      </c>
      <c r="E1158" s="9" t="s">
        <v>1880</v>
      </c>
      <c r="F1158" s="9" t="s">
        <v>3</v>
      </c>
      <c r="H1158" s="9" t="s">
        <v>1869</v>
      </c>
      <c r="I1158" s="9" t="s">
        <v>1870</v>
      </c>
    </row>
    <row r="1159" ht="15.75" customHeight="1">
      <c r="A1159" s="9">
        <v>1158.0</v>
      </c>
      <c r="B1159" s="9" t="s">
        <v>1867</v>
      </c>
      <c r="E1159" s="9" t="s">
        <v>1880</v>
      </c>
      <c r="F1159" s="9" t="s">
        <v>3</v>
      </c>
      <c r="H1159" s="9" t="s">
        <v>1869</v>
      </c>
      <c r="I1159" s="9" t="s">
        <v>1870</v>
      </c>
    </row>
    <row r="1160" ht="15.75" customHeight="1">
      <c r="A1160" s="9">
        <v>1159.0</v>
      </c>
      <c r="B1160" s="9" t="s">
        <v>1867</v>
      </c>
      <c r="E1160" s="9" t="s">
        <v>1880</v>
      </c>
      <c r="F1160" s="9" t="s">
        <v>3</v>
      </c>
      <c r="H1160" s="9" t="s">
        <v>1869</v>
      </c>
      <c r="I1160" s="9" t="s">
        <v>1870</v>
      </c>
    </row>
    <row r="1161" ht="15.75" customHeight="1">
      <c r="A1161" s="9">
        <v>1160.0</v>
      </c>
      <c r="B1161" s="9" t="s">
        <v>1867</v>
      </c>
      <c r="E1161" s="9" t="s">
        <v>1880</v>
      </c>
      <c r="F1161" s="9" t="s">
        <v>3</v>
      </c>
      <c r="H1161" s="9" t="s">
        <v>1869</v>
      </c>
      <c r="I1161" s="9" t="s">
        <v>1870</v>
      </c>
    </row>
    <row r="1162" ht="15.75" customHeight="1">
      <c r="A1162" s="9">
        <v>1161.0</v>
      </c>
      <c r="B1162" s="9" t="s">
        <v>1867</v>
      </c>
      <c r="E1162" s="9" t="s">
        <v>1880</v>
      </c>
      <c r="F1162" s="9" t="s">
        <v>3</v>
      </c>
      <c r="H1162" s="9" t="s">
        <v>1869</v>
      </c>
      <c r="I1162" s="9" t="s">
        <v>1870</v>
      </c>
    </row>
    <row r="1163" ht="15.75" customHeight="1">
      <c r="A1163" s="9">
        <v>1162.0</v>
      </c>
      <c r="B1163" s="9" t="s">
        <v>1867</v>
      </c>
      <c r="E1163" s="9" t="s">
        <v>1880</v>
      </c>
      <c r="F1163" s="9" t="s">
        <v>3</v>
      </c>
      <c r="H1163" s="9" t="s">
        <v>1869</v>
      </c>
      <c r="I1163" s="9" t="s">
        <v>1870</v>
      </c>
    </row>
    <row r="1164" ht="15.75" customHeight="1">
      <c r="A1164" s="9">
        <v>1163.0</v>
      </c>
      <c r="B1164" s="9" t="s">
        <v>1867</v>
      </c>
      <c r="E1164" s="9" t="s">
        <v>1880</v>
      </c>
      <c r="F1164" s="9" t="s">
        <v>3</v>
      </c>
      <c r="H1164" s="9" t="s">
        <v>1869</v>
      </c>
      <c r="I1164" s="9" t="s">
        <v>1870</v>
      </c>
    </row>
    <row r="1165" ht="15.75" customHeight="1">
      <c r="A1165" s="9">
        <v>1164.0</v>
      </c>
      <c r="B1165" s="9" t="s">
        <v>1867</v>
      </c>
      <c r="E1165" s="9" t="s">
        <v>1880</v>
      </c>
      <c r="F1165" s="9" t="s">
        <v>3</v>
      </c>
      <c r="H1165" s="9" t="s">
        <v>1869</v>
      </c>
      <c r="I1165" s="9" t="s">
        <v>1870</v>
      </c>
    </row>
    <row r="1166" ht="15.75" customHeight="1">
      <c r="A1166" s="9">
        <v>1165.0</v>
      </c>
      <c r="B1166" s="9" t="s">
        <v>1867</v>
      </c>
      <c r="E1166" s="9" t="s">
        <v>1880</v>
      </c>
      <c r="F1166" s="9" t="s">
        <v>3</v>
      </c>
      <c r="H1166" s="9" t="s">
        <v>1869</v>
      </c>
      <c r="I1166" s="9" t="s">
        <v>1870</v>
      </c>
    </row>
    <row r="1167" ht="15.75" customHeight="1">
      <c r="A1167" s="9">
        <v>1166.0</v>
      </c>
      <c r="B1167" s="9" t="s">
        <v>1867</v>
      </c>
      <c r="E1167" s="9" t="s">
        <v>1880</v>
      </c>
      <c r="F1167" s="9" t="s">
        <v>3</v>
      </c>
      <c r="H1167" s="9" t="s">
        <v>1869</v>
      </c>
      <c r="I1167" s="9" t="s">
        <v>1870</v>
      </c>
    </row>
    <row r="1168" ht="15.75" customHeight="1">
      <c r="A1168" s="9">
        <v>1167.0</v>
      </c>
      <c r="B1168" s="9" t="s">
        <v>1867</v>
      </c>
      <c r="E1168" s="9" t="s">
        <v>1880</v>
      </c>
      <c r="F1168" s="9" t="s">
        <v>3</v>
      </c>
      <c r="H1168" s="9" t="s">
        <v>1869</v>
      </c>
      <c r="I1168" s="9" t="s">
        <v>1870</v>
      </c>
    </row>
    <row r="1169" ht="15.75" customHeight="1">
      <c r="A1169" s="9">
        <v>1168.0</v>
      </c>
      <c r="B1169" s="9" t="s">
        <v>1867</v>
      </c>
      <c r="E1169" s="9" t="s">
        <v>1880</v>
      </c>
      <c r="F1169" s="9" t="s">
        <v>3</v>
      </c>
      <c r="H1169" s="9" t="s">
        <v>1869</v>
      </c>
      <c r="I1169" s="9" t="s">
        <v>1870</v>
      </c>
    </row>
    <row r="1170" ht="15.75" customHeight="1">
      <c r="A1170" s="9">
        <v>1169.0</v>
      </c>
      <c r="B1170" s="9" t="s">
        <v>1867</v>
      </c>
      <c r="E1170" s="9" t="s">
        <v>1880</v>
      </c>
      <c r="F1170" s="9" t="s">
        <v>3</v>
      </c>
      <c r="H1170" s="9" t="s">
        <v>1869</v>
      </c>
      <c r="I1170" s="9" t="s">
        <v>1870</v>
      </c>
    </row>
    <row r="1171" ht="15.75" customHeight="1">
      <c r="A1171" s="9">
        <v>1170.0</v>
      </c>
      <c r="B1171" s="9" t="s">
        <v>1867</v>
      </c>
      <c r="E1171" s="9" t="s">
        <v>1880</v>
      </c>
      <c r="F1171" s="9" t="s">
        <v>3</v>
      </c>
      <c r="H1171" s="9" t="s">
        <v>1869</v>
      </c>
      <c r="I1171" s="9" t="s">
        <v>1870</v>
      </c>
    </row>
    <row r="1172" ht="15.75" customHeight="1">
      <c r="A1172" s="9">
        <v>1171.0</v>
      </c>
      <c r="B1172" s="9" t="s">
        <v>1867</v>
      </c>
      <c r="E1172" s="9" t="s">
        <v>1880</v>
      </c>
      <c r="F1172" s="9" t="s">
        <v>3</v>
      </c>
      <c r="H1172" s="9" t="s">
        <v>1869</v>
      </c>
      <c r="I1172" s="9" t="s">
        <v>1870</v>
      </c>
    </row>
    <row r="1173" ht="15.75" customHeight="1">
      <c r="A1173" s="9">
        <v>1172.0</v>
      </c>
      <c r="B1173" s="9" t="s">
        <v>1867</v>
      </c>
      <c r="E1173" s="9" t="s">
        <v>1880</v>
      </c>
      <c r="F1173" s="9" t="s">
        <v>3</v>
      </c>
      <c r="H1173" s="9" t="s">
        <v>1869</v>
      </c>
      <c r="I1173" s="9" t="s">
        <v>1870</v>
      </c>
    </row>
    <row r="1174" ht="15.75" customHeight="1">
      <c r="A1174" s="9">
        <v>1173.0</v>
      </c>
      <c r="B1174" s="9" t="s">
        <v>1867</v>
      </c>
      <c r="E1174" s="9" t="s">
        <v>1880</v>
      </c>
      <c r="F1174" s="9" t="s">
        <v>3</v>
      </c>
      <c r="H1174" s="9" t="s">
        <v>1869</v>
      </c>
      <c r="I1174" s="9" t="s">
        <v>1870</v>
      </c>
    </row>
    <row r="1175" ht="15.75" customHeight="1">
      <c r="A1175" s="9">
        <v>1174.0</v>
      </c>
      <c r="B1175" s="9" t="s">
        <v>1867</v>
      </c>
      <c r="E1175" s="9" t="s">
        <v>1880</v>
      </c>
      <c r="F1175" s="9" t="s">
        <v>3</v>
      </c>
      <c r="H1175" s="9" t="s">
        <v>1869</v>
      </c>
      <c r="I1175" s="9" t="s">
        <v>1870</v>
      </c>
    </row>
    <row r="1176" ht="15.75" customHeight="1">
      <c r="A1176" s="9">
        <v>1175.0</v>
      </c>
      <c r="B1176" s="9" t="s">
        <v>1867</v>
      </c>
      <c r="E1176" s="9" t="s">
        <v>1880</v>
      </c>
      <c r="F1176" s="9" t="s">
        <v>3</v>
      </c>
      <c r="H1176" s="9" t="s">
        <v>1869</v>
      </c>
      <c r="I1176" s="9" t="s">
        <v>1870</v>
      </c>
    </row>
    <row r="1177" ht="15.75" customHeight="1">
      <c r="A1177" s="9">
        <v>1176.0</v>
      </c>
      <c r="B1177" s="9" t="s">
        <v>1867</v>
      </c>
      <c r="E1177" s="9" t="s">
        <v>1880</v>
      </c>
      <c r="F1177" s="9" t="s">
        <v>3</v>
      </c>
      <c r="H1177" s="9" t="s">
        <v>1869</v>
      </c>
      <c r="I1177" s="9" t="s">
        <v>1870</v>
      </c>
    </row>
    <row r="1178" ht="15.75" customHeight="1">
      <c r="A1178" s="9">
        <v>1177.0</v>
      </c>
      <c r="B1178" s="9" t="s">
        <v>1867</v>
      </c>
      <c r="E1178" s="9" t="s">
        <v>1880</v>
      </c>
      <c r="F1178" s="9" t="s">
        <v>3</v>
      </c>
      <c r="H1178" s="9" t="s">
        <v>1869</v>
      </c>
      <c r="I1178" s="9" t="s">
        <v>1870</v>
      </c>
    </row>
    <row r="1179" ht="15.75" customHeight="1">
      <c r="A1179" s="9">
        <v>1178.0</v>
      </c>
      <c r="B1179" s="9" t="s">
        <v>1867</v>
      </c>
      <c r="E1179" s="9" t="s">
        <v>1880</v>
      </c>
      <c r="F1179" s="9" t="s">
        <v>3</v>
      </c>
      <c r="H1179" s="9" t="s">
        <v>1869</v>
      </c>
      <c r="I1179" s="9" t="s">
        <v>1870</v>
      </c>
    </row>
    <row r="1180" ht="15.75" customHeight="1">
      <c r="A1180" s="9">
        <v>1179.0</v>
      </c>
      <c r="B1180" s="9" t="s">
        <v>1867</v>
      </c>
      <c r="E1180" s="9" t="s">
        <v>1880</v>
      </c>
      <c r="F1180" s="9" t="s">
        <v>3</v>
      </c>
      <c r="H1180" s="9" t="s">
        <v>1869</v>
      </c>
      <c r="I1180" s="9" t="s">
        <v>1870</v>
      </c>
    </row>
    <row r="1181" ht="15.75" customHeight="1">
      <c r="A1181" s="9">
        <v>1180.0</v>
      </c>
      <c r="B1181" s="9" t="s">
        <v>1867</v>
      </c>
      <c r="E1181" s="9" t="s">
        <v>1880</v>
      </c>
      <c r="F1181" s="9" t="s">
        <v>3</v>
      </c>
      <c r="H1181" s="9" t="s">
        <v>1869</v>
      </c>
      <c r="I1181" s="9" t="s">
        <v>1870</v>
      </c>
    </row>
    <row r="1182" ht="15.75" customHeight="1">
      <c r="A1182" s="9">
        <v>1181.0</v>
      </c>
      <c r="B1182" s="9" t="s">
        <v>1867</v>
      </c>
      <c r="E1182" s="9" t="s">
        <v>1880</v>
      </c>
      <c r="F1182" s="9" t="s">
        <v>3</v>
      </c>
      <c r="H1182" s="9" t="s">
        <v>1869</v>
      </c>
      <c r="I1182" s="9" t="s">
        <v>1870</v>
      </c>
    </row>
    <row r="1183" ht="15.75" customHeight="1">
      <c r="A1183" s="9">
        <v>1182.0</v>
      </c>
      <c r="B1183" s="9" t="s">
        <v>1867</v>
      </c>
      <c r="E1183" s="9" t="s">
        <v>1880</v>
      </c>
      <c r="F1183" s="9" t="s">
        <v>3</v>
      </c>
      <c r="H1183" s="9" t="s">
        <v>1869</v>
      </c>
      <c r="I1183" s="9" t="s">
        <v>1870</v>
      </c>
    </row>
    <row r="1184" ht="15.75" customHeight="1">
      <c r="A1184" s="9">
        <v>1183.0</v>
      </c>
      <c r="B1184" s="9" t="s">
        <v>1867</v>
      </c>
      <c r="E1184" s="9" t="s">
        <v>1880</v>
      </c>
      <c r="F1184" s="9" t="s">
        <v>3</v>
      </c>
      <c r="H1184" s="9" t="s">
        <v>1869</v>
      </c>
      <c r="I1184" s="9" t="s">
        <v>1870</v>
      </c>
    </row>
    <row r="1185" ht="15.75" customHeight="1">
      <c r="A1185" s="9">
        <v>1184.0</v>
      </c>
      <c r="B1185" s="9" t="s">
        <v>1867</v>
      </c>
      <c r="E1185" s="9" t="s">
        <v>1880</v>
      </c>
      <c r="F1185" s="9" t="s">
        <v>3</v>
      </c>
      <c r="H1185" s="9" t="s">
        <v>1869</v>
      </c>
      <c r="I1185" s="9" t="s">
        <v>1870</v>
      </c>
    </row>
    <row r="1186" ht="15.75" customHeight="1">
      <c r="A1186" s="9">
        <v>1185.0</v>
      </c>
      <c r="B1186" s="9" t="s">
        <v>1867</v>
      </c>
      <c r="E1186" s="9" t="s">
        <v>1880</v>
      </c>
      <c r="F1186" s="9" t="s">
        <v>3</v>
      </c>
      <c r="H1186" s="9" t="s">
        <v>1869</v>
      </c>
      <c r="I1186" s="9" t="s">
        <v>1870</v>
      </c>
    </row>
    <row r="1187" ht="15.75" customHeight="1">
      <c r="A1187" s="9">
        <v>1186.0</v>
      </c>
      <c r="B1187" s="9" t="s">
        <v>1867</v>
      </c>
      <c r="E1187" s="9" t="s">
        <v>1880</v>
      </c>
      <c r="F1187" s="9" t="s">
        <v>3</v>
      </c>
      <c r="H1187" s="9" t="s">
        <v>1869</v>
      </c>
      <c r="I1187" s="9" t="s">
        <v>1870</v>
      </c>
    </row>
    <row r="1188" ht="15.75" customHeight="1">
      <c r="A1188" s="9">
        <v>1187.0</v>
      </c>
      <c r="B1188" s="9" t="s">
        <v>1867</v>
      </c>
      <c r="E1188" s="9" t="s">
        <v>1880</v>
      </c>
      <c r="F1188" s="9" t="s">
        <v>3</v>
      </c>
      <c r="H1188" s="9" t="s">
        <v>1869</v>
      </c>
      <c r="I1188" s="9" t="s">
        <v>1870</v>
      </c>
    </row>
    <row r="1189" ht="15.75" customHeight="1">
      <c r="A1189" s="9">
        <v>1188.0</v>
      </c>
      <c r="B1189" s="9" t="s">
        <v>1867</v>
      </c>
      <c r="E1189" s="9" t="s">
        <v>1880</v>
      </c>
      <c r="F1189" s="9" t="s">
        <v>3</v>
      </c>
      <c r="H1189" s="9" t="s">
        <v>1869</v>
      </c>
      <c r="I1189" s="9" t="s">
        <v>1870</v>
      </c>
    </row>
    <row r="1190" ht="15.75" customHeight="1">
      <c r="A1190" s="9">
        <v>1189.0</v>
      </c>
      <c r="B1190" s="9" t="s">
        <v>1867</v>
      </c>
      <c r="E1190" s="9" t="s">
        <v>1880</v>
      </c>
      <c r="F1190" s="9" t="s">
        <v>3</v>
      </c>
      <c r="H1190" s="9" t="s">
        <v>1869</v>
      </c>
      <c r="I1190" s="9" t="s">
        <v>1870</v>
      </c>
    </row>
    <row r="1191" ht="15.75" customHeight="1">
      <c r="A1191" s="9">
        <v>1190.0</v>
      </c>
      <c r="B1191" s="9" t="s">
        <v>1867</v>
      </c>
      <c r="E1191" s="9" t="s">
        <v>1880</v>
      </c>
      <c r="F1191" s="9" t="s">
        <v>3</v>
      </c>
      <c r="H1191" s="9" t="s">
        <v>1869</v>
      </c>
      <c r="I1191" s="9" t="s">
        <v>1870</v>
      </c>
    </row>
    <row r="1192" ht="15.75" customHeight="1">
      <c r="A1192" s="9">
        <v>1191.0</v>
      </c>
      <c r="B1192" s="9" t="s">
        <v>1867</v>
      </c>
      <c r="E1192" s="9" t="s">
        <v>1880</v>
      </c>
      <c r="F1192" s="9" t="s">
        <v>3</v>
      </c>
      <c r="H1192" s="9" t="s">
        <v>1869</v>
      </c>
      <c r="I1192" s="9" t="s">
        <v>1870</v>
      </c>
    </row>
    <row r="1193" ht="15.75" customHeight="1">
      <c r="A1193" s="9">
        <v>1192.0</v>
      </c>
      <c r="B1193" s="9" t="s">
        <v>1867</v>
      </c>
      <c r="E1193" s="9" t="s">
        <v>1880</v>
      </c>
      <c r="F1193" s="9" t="s">
        <v>3</v>
      </c>
      <c r="H1193" s="9" t="s">
        <v>1869</v>
      </c>
      <c r="I1193" s="9" t="s">
        <v>1870</v>
      </c>
    </row>
    <row r="1194" ht="15.75" customHeight="1">
      <c r="A1194" s="9">
        <v>1193.0</v>
      </c>
      <c r="B1194" s="9" t="s">
        <v>1867</v>
      </c>
      <c r="E1194" s="9" t="s">
        <v>1880</v>
      </c>
      <c r="F1194" s="9" t="s">
        <v>3</v>
      </c>
      <c r="H1194" s="9" t="s">
        <v>1869</v>
      </c>
      <c r="I1194" s="9" t="s">
        <v>1870</v>
      </c>
    </row>
    <row r="1195" ht="15.75" customHeight="1">
      <c r="A1195" s="9">
        <v>1194.0</v>
      </c>
      <c r="B1195" s="9" t="s">
        <v>1867</v>
      </c>
      <c r="E1195" s="9" t="s">
        <v>1880</v>
      </c>
      <c r="F1195" s="9" t="s">
        <v>3</v>
      </c>
      <c r="H1195" s="9" t="s">
        <v>1869</v>
      </c>
      <c r="I1195" s="9" t="s">
        <v>1870</v>
      </c>
    </row>
    <row r="1196" ht="15.75" customHeight="1">
      <c r="A1196" s="9">
        <v>1195.0</v>
      </c>
      <c r="B1196" s="9" t="s">
        <v>1867</v>
      </c>
      <c r="E1196" s="9" t="s">
        <v>1880</v>
      </c>
      <c r="F1196" s="9" t="s">
        <v>3</v>
      </c>
      <c r="H1196" s="9" t="s">
        <v>1869</v>
      </c>
      <c r="I1196" s="9" t="s">
        <v>1870</v>
      </c>
    </row>
    <row r="1197" ht="15.75" customHeight="1">
      <c r="A1197" s="9">
        <v>1196.0</v>
      </c>
      <c r="B1197" s="9" t="s">
        <v>1867</v>
      </c>
      <c r="E1197" s="9" t="s">
        <v>1880</v>
      </c>
      <c r="F1197" s="9" t="s">
        <v>3</v>
      </c>
      <c r="H1197" s="9" t="s">
        <v>1869</v>
      </c>
      <c r="I1197" s="9" t="s">
        <v>1870</v>
      </c>
    </row>
    <row r="1198" ht="15.75" customHeight="1">
      <c r="A1198" s="9">
        <v>1197.0</v>
      </c>
      <c r="B1198" s="9" t="s">
        <v>1867</v>
      </c>
      <c r="E1198" s="9" t="s">
        <v>1880</v>
      </c>
      <c r="F1198" s="9" t="s">
        <v>3</v>
      </c>
      <c r="H1198" s="9" t="s">
        <v>1869</v>
      </c>
      <c r="I1198" s="9" t="s">
        <v>1870</v>
      </c>
    </row>
    <row r="1199" ht="15.75" customHeight="1">
      <c r="A1199" s="9">
        <v>1198.0</v>
      </c>
      <c r="B1199" s="9" t="s">
        <v>1867</v>
      </c>
      <c r="E1199" s="9" t="s">
        <v>1880</v>
      </c>
      <c r="F1199" s="9" t="s">
        <v>3</v>
      </c>
      <c r="H1199" s="9" t="s">
        <v>1869</v>
      </c>
      <c r="I1199" s="9" t="s">
        <v>1870</v>
      </c>
    </row>
    <row r="1200" ht="15.75" customHeight="1">
      <c r="A1200" s="9">
        <v>1199.0</v>
      </c>
      <c r="B1200" s="9" t="s">
        <v>1867</v>
      </c>
      <c r="E1200" s="9" t="s">
        <v>1880</v>
      </c>
      <c r="F1200" s="9" t="s">
        <v>3</v>
      </c>
      <c r="H1200" s="9" t="s">
        <v>1869</v>
      </c>
      <c r="I1200" s="9" t="s">
        <v>1870</v>
      </c>
    </row>
    <row r="1201" ht="15.75" customHeight="1">
      <c r="A1201" s="9">
        <v>1200.0</v>
      </c>
      <c r="B1201" s="9" t="s">
        <v>1867</v>
      </c>
      <c r="E1201" s="9" t="s">
        <v>1880</v>
      </c>
      <c r="F1201" s="9" t="s">
        <v>3</v>
      </c>
      <c r="H1201" s="9" t="s">
        <v>1869</v>
      </c>
      <c r="I1201" s="9" t="s">
        <v>1870</v>
      </c>
    </row>
    <row r="1202" ht="15.75" customHeight="1">
      <c r="A1202" s="9">
        <v>1201.0</v>
      </c>
      <c r="B1202" s="9" t="s">
        <v>1867</v>
      </c>
      <c r="E1202" s="9" t="s">
        <v>1880</v>
      </c>
      <c r="F1202" s="9" t="s">
        <v>3</v>
      </c>
      <c r="H1202" s="9" t="s">
        <v>1869</v>
      </c>
      <c r="I1202" s="9" t="s">
        <v>1870</v>
      </c>
    </row>
    <row r="1203" ht="15.75" customHeight="1">
      <c r="A1203" s="9">
        <v>1202.0</v>
      </c>
      <c r="B1203" s="9" t="s">
        <v>1867</v>
      </c>
      <c r="E1203" s="9" t="s">
        <v>1880</v>
      </c>
      <c r="F1203" s="9" t="s">
        <v>3</v>
      </c>
      <c r="H1203" s="9" t="s">
        <v>1869</v>
      </c>
      <c r="I1203" s="9" t="s">
        <v>1870</v>
      </c>
    </row>
    <row r="1204" ht="15.75" customHeight="1">
      <c r="A1204" s="9">
        <v>1203.0</v>
      </c>
      <c r="B1204" s="9" t="s">
        <v>1867</v>
      </c>
      <c r="E1204" s="9" t="s">
        <v>1880</v>
      </c>
      <c r="F1204" s="9" t="s">
        <v>3</v>
      </c>
      <c r="H1204" s="9" t="s">
        <v>1869</v>
      </c>
      <c r="I1204" s="9" t="s">
        <v>1870</v>
      </c>
    </row>
    <row r="1205" ht="15.75" customHeight="1">
      <c r="A1205" s="9">
        <v>1204.0</v>
      </c>
      <c r="B1205" s="9" t="s">
        <v>1867</v>
      </c>
      <c r="E1205" s="9" t="s">
        <v>1880</v>
      </c>
      <c r="F1205" s="9" t="s">
        <v>3</v>
      </c>
      <c r="H1205" s="9" t="s">
        <v>1869</v>
      </c>
      <c r="I1205" s="9" t="s">
        <v>1870</v>
      </c>
    </row>
    <row r="1206" ht="15.75" customHeight="1">
      <c r="A1206" s="9">
        <v>1205.0</v>
      </c>
      <c r="B1206" s="9" t="s">
        <v>1867</v>
      </c>
      <c r="E1206" s="9" t="s">
        <v>1880</v>
      </c>
      <c r="F1206" s="9" t="s">
        <v>3</v>
      </c>
      <c r="H1206" s="9" t="s">
        <v>1869</v>
      </c>
      <c r="I1206" s="9" t="s">
        <v>1870</v>
      </c>
    </row>
    <row r="1207" ht="15.75" customHeight="1">
      <c r="A1207" s="9">
        <v>1206.0</v>
      </c>
      <c r="B1207" s="9" t="s">
        <v>1867</v>
      </c>
      <c r="E1207" s="9" t="s">
        <v>1880</v>
      </c>
      <c r="F1207" s="9" t="s">
        <v>3</v>
      </c>
      <c r="H1207" s="9" t="s">
        <v>1869</v>
      </c>
      <c r="I1207" s="9" t="s">
        <v>1870</v>
      </c>
    </row>
    <row r="1208" ht="15.75" customHeight="1">
      <c r="A1208" s="9">
        <v>1207.0</v>
      </c>
      <c r="B1208" s="9" t="s">
        <v>1867</v>
      </c>
      <c r="E1208" s="9" t="s">
        <v>1880</v>
      </c>
      <c r="F1208" s="9" t="s">
        <v>3</v>
      </c>
      <c r="H1208" s="9" t="s">
        <v>1869</v>
      </c>
      <c r="I1208" s="9" t="s">
        <v>1870</v>
      </c>
    </row>
    <row r="1209" ht="15.75" customHeight="1">
      <c r="A1209" s="9">
        <v>1208.0</v>
      </c>
      <c r="B1209" s="9" t="s">
        <v>1867</v>
      </c>
      <c r="E1209" s="9" t="s">
        <v>1880</v>
      </c>
      <c r="F1209" s="9" t="s">
        <v>3</v>
      </c>
      <c r="H1209" s="9" t="s">
        <v>1869</v>
      </c>
      <c r="I1209" s="9" t="s">
        <v>1870</v>
      </c>
    </row>
    <row r="1210" ht="15.75" customHeight="1">
      <c r="A1210" s="9">
        <v>1209.0</v>
      </c>
      <c r="B1210" s="9" t="s">
        <v>1867</v>
      </c>
      <c r="E1210" s="9" t="s">
        <v>1880</v>
      </c>
      <c r="F1210" s="9" t="s">
        <v>3</v>
      </c>
      <c r="H1210" s="9" t="s">
        <v>1869</v>
      </c>
      <c r="I1210" s="9" t="s">
        <v>1870</v>
      </c>
    </row>
    <row r="1211" ht="15.75" customHeight="1">
      <c r="A1211" s="9">
        <v>1210.0</v>
      </c>
      <c r="B1211" s="9" t="s">
        <v>1867</v>
      </c>
      <c r="E1211" s="9" t="s">
        <v>1880</v>
      </c>
      <c r="F1211" s="9" t="s">
        <v>3</v>
      </c>
      <c r="H1211" s="9" t="s">
        <v>1869</v>
      </c>
      <c r="I1211" s="9" t="s">
        <v>1870</v>
      </c>
    </row>
    <row r="1212" ht="15.75" customHeight="1">
      <c r="A1212" s="9">
        <v>1211.0</v>
      </c>
      <c r="B1212" s="9" t="s">
        <v>1867</v>
      </c>
      <c r="E1212" s="9" t="s">
        <v>1880</v>
      </c>
      <c r="F1212" s="9" t="s">
        <v>3</v>
      </c>
      <c r="H1212" s="9" t="s">
        <v>1869</v>
      </c>
      <c r="I1212" s="9" t="s">
        <v>1870</v>
      </c>
    </row>
    <row r="1213" ht="15.75" customHeight="1">
      <c r="A1213" s="9">
        <v>1212.0</v>
      </c>
      <c r="B1213" s="9" t="s">
        <v>1867</v>
      </c>
      <c r="E1213" s="9" t="s">
        <v>1880</v>
      </c>
      <c r="F1213" s="9" t="s">
        <v>3</v>
      </c>
      <c r="H1213" s="9" t="s">
        <v>1869</v>
      </c>
      <c r="I1213" s="9" t="s">
        <v>1870</v>
      </c>
    </row>
    <row r="1214" ht="15.75" customHeight="1">
      <c r="A1214" s="9">
        <v>1213.0</v>
      </c>
      <c r="B1214" s="9" t="s">
        <v>1867</v>
      </c>
      <c r="E1214" s="9" t="s">
        <v>1880</v>
      </c>
      <c r="F1214" s="9" t="s">
        <v>3</v>
      </c>
      <c r="H1214" s="9" t="s">
        <v>1869</v>
      </c>
      <c r="I1214" s="9" t="s">
        <v>1870</v>
      </c>
    </row>
    <row r="1215" ht="15.75" customHeight="1">
      <c r="A1215" s="9">
        <v>1214.0</v>
      </c>
      <c r="B1215" s="9" t="s">
        <v>1867</v>
      </c>
      <c r="E1215" s="9" t="s">
        <v>1880</v>
      </c>
      <c r="F1215" s="9" t="s">
        <v>3</v>
      </c>
      <c r="H1215" s="9" t="s">
        <v>1869</v>
      </c>
      <c r="I1215" s="9" t="s">
        <v>1870</v>
      </c>
    </row>
    <row r="1216" ht="15.75" customHeight="1">
      <c r="A1216" s="9">
        <v>1215.0</v>
      </c>
      <c r="B1216" s="9" t="s">
        <v>1867</v>
      </c>
      <c r="E1216" s="9" t="s">
        <v>1880</v>
      </c>
      <c r="F1216" s="9" t="s">
        <v>3</v>
      </c>
      <c r="H1216" s="9" t="s">
        <v>1869</v>
      </c>
      <c r="I1216" s="9" t="s">
        <v>1870</v>
      </c>
    </row>
    <row r="1217" ht="15.75" customHeight="1">
      <c r="A1217" s="9">
        <v>1216.0</v>
      </c>
      <c r="B1217" s="9" t="s">
        <v>1867</v>
      </c>
      <c r="E1217" s="9" t="s">
        <v>1880</v>
      </c>
      <c r="F1217" s="9" t="s">
        <v>3</v>
      </c>
      <c r="H1217" s="9" t="s">
        <v>1869</v>
      </c>
      <c r="I1217" s="9" t="s">
        <v>1870</v>
      </c>
    </row>
    <row r="1218" ht="15.75" customHeight="1">
      <c r="A1218" s="9">
        <v>1217.0</v>
      </c>
      <c r="B1218" s="9" t="s">
        <v>1867</v>
      </c>
      <c r="E1218" s="9" t="s">
        <v>1880</v>
      </c>
      <c r="F1218" s="9" t="s">
        <v>3</v>
      </c>
      <c r="H1218" s="9" t="s">
        <v>1869</v>
      </c>
      <c r="I1218" s="9" t="s">
        <v>1870</v>
      </c>
    </row>
    <row r="1219" ht="15.75" customHeight="1">
      <c r="A1219" s="9">
        <v>1218.0</v>
      </c>
      <c r="B1219" s="9" t="s">
        <v>1867</v>
      </c>
      <c r="E1219" s="9" t="s">
        <v>1880</v>
      </c>
      <c r="F1219" s="9" t="s">
        <v>3</v>
      </c>
      <c r="H1219" s="9" t="s">
        <v>1869</v>
      </c>
      <c r="I1219" s="9" t="s">
        <v>1870</v>
      </c>
    </row>
    <row r="1220" ht="15.75" customHeight="1">
      <c r="A1220" s="9">
        <v>1219.0</v>
      </c>
      <c r="B1220" s="9" t="s">
        <v>1867</v>
      </c>
      <c r="E1220" s="9" t="s">
        <v>1880</v>
      </c>
      <c r="F1220" s="9" t="s">
        <v>3</v>
      </c>
      <c r="H1220" s="9" t="s">
        <v>1869</v>
      </c>
      <c r="I1220" s="9" t="s">
        <v>1870</v>
      </c>
    </row>
    <row r="1221" ht="15.75" customHeight="1">
      <c r="A1221" s="9">
        <v>1220.0</v>
      </c>
      <c r="B1221" s="9" t="s">
        <v>1867</v>
      </c>
      <c r="E1221" s="9" t="s">
        <v>1880</v>
      </c>
      <c r="F1221" s="9" t="s">
        <v>3</v>
      </c>
      <c r="H1221" s="9" t="s">
        <v>1869</v>
      </c>
      <c r="I1221" s="9" t="s">
        <v>1870</v>
      </c>
    </row>
    <row r="1222" ht="15.75" customHeight="1">
      <c r="A1222" s="9">
        <v>1221.0</v>
      </c>
      <c r="B1222" s="9" t="s">
        <v>1867</v>
      </c>
      <c r="E1222" s="9" t="s">
        <v>1880</v>
      </c>
      <c r="F1222" s="9" t="s">
        <v>3</v>
      </c>
      <c r="H1222" s="9" t="s">
        <v>1869</v>
      </c>
      <c r="I1222" s="9" t="s">
        <v>1870</v>
      </c>
    </row>
    <row r="1223" ht="15.75" customHeight="1">
      <c r="A1223" s="9">
        <v>1222.0</v>
      </c>
      <c r="B1223" s="9" t="s">
        <v>1867</v>
      </c>
      <c r="E1223" s="9" t="s">
        <v>1880</v>
      </c>
      <c r="F1223" s="9" t="s">
        <v>3</v>
      </c>
      <c r="H1223" s="9" t="s">
        <v>1869</v>
      </c>
      <c r="I1223" s="9" t="s">
        <v>1870</v>
      </c>
    </row>
    <row r="1224" ht="15.75" customHeight="1">
      <c r="A1224" s="9">
        <v>1223.0</v>
      </c>
      <c r="B1224" s="9" t="s">
        <v>1867</v>
      </c>
      <c r="E1224" s="9" t="s">
        <v>1880</v>
      </c>
      <c r="F1224" s="9" t="s">
        <v>3</v>
      </c>
      <c r="H1224" s="9" t="s">
        <v>1869</v>
      </c>
      <c r="I1224" s="9" t="s">
        <v>1870</v>
      </c>
    </row>
    <row r="1225" ht="15.75" customHeight="1">
      <c r="A1225" s="9">
        <v>1224.0</v>
      </c>
      <c r="B1225" s="9" t="s">
        <v>1867</v>
      </c>
      <c r="E1225" s="9" t="s">
        <v>1880</v>
      </c>
      <c r="F1225" s="9" t="s">
        <v>3</v>
      </c>
      <c r="H1225" s="9" t="s">
        <v>1869</v>
      </c>
      <c r="I1225" s="9" t="s">
        <v>1870</v>
      </c>
    </row>
    <row r="1226" ht="15.75" customHeight="1">
      <c r="A1226" s="9">
        <v>1225.0</v>
      </c>
      <c r="B1226" s="9" t="s">
        <v>1867</v>
      </c>
      <c r="E1226" s="9" t="s">
        <v>1880</v>
      </c>
      <c r="F1226" s="9" t="s">
        <v>3</v>
      </c>
      <c r="H1226" s="9" t="s">
        <v>1869</v>
      </c>
      <c r="I1226" s="9" t="s">
        <v>1870</v>
      </c>
    </row>
    <row r="1227" ht="15.75" customHeight="1">
      <c r="A1227" s="9">
        <v>1226.0</v>
      </c>
      <c r="B1227" s="9" t="s">
        <v>1867</v>
      </c>
      <c r="E1227" s="9" t="s">
        <v>1880</v>
      </c>
      <c r="F1227" s="9" t="s">
        <v>3</v>
      </c>
      <c r="H1227" s="9" t="s">
        <v>1869</v>
      </c>
      <c r="I1227" s="9" t="s">
        <v>1870</v>
      </c>
    </row>
    <row r="1228" ht="15.75" customHeight="1">
      <c r="A1228" s="9">
        <v>1227.0</v>
      </c>
      <c r="B1228" s="9" t="s">
        <v>1867</v>
      </c>
      <c r="E1228" s="9" t="s">
        <v>1880</v>
      </c>
      <c r="F1228" s="9" t="s">
        <v>3</v>
      </c>
      <c r="H1228" s="9" t="s">
        <v>1869</v>
      </c>
      <c r="I1228" s="9" t="s">
        <v>1870</v>
      </c>
    </row>
    <row r="1229" ht="15.75" customHeight="1">
      <c r="A1229" s="9">
        <v>1228.0</v>
      </c>
      <c r="B1229" s="9" t="s">
        <v>1867</v>
      </c>
      <c r="E1229" s="9" t="s">
        <v>1880</v>
      </c>
      <c r="F1229" s="9" t="s">
        <v>3</v>
      </c>
      <c r="H1229" s="9" t="s">
        <v>1869</v>
      </c>
      <c r="I1229" s="9" t="s">
        <v>1870</v>
      </c>
    </row>
    <row r="1230" ht="15.75" customHeight="1">
      <c r="A1230" s="9">
        <v>1229.0</v>
      </c>
      <c r="B1230" s="9" t="s">
        <v>1867</v>
      </c>
      <c r="E1230" s="9" t="s">
        <v>1880</v>
      </c>
      <c r="F1230" s="9" t="s">
        <v>3</v>
      </c>
      <c r="H1230" s="9" t="s">
        <v>1869</v>
      </c>
      <c r="I1230" s="9" t="s">
        <v>1870</v>
      </c>
    </row>
    <row r="1231" ht="15.75" customHeight="1">
      <c r="A1231" s="9">
        <v>1230.0</v>
      </c>
      <c r="B1231" s="9" t="s">
        <v>1867</v>
      </c>
      <c r="E1231" s="9" t="s">
        <v>1880</v>
      </c>
      <c r="F1231" s="9" t="s">
        <v>3</v>
      </c>
      <c r="H1231" s="9" t="s">
        <v>1869</v>
      </c>
      <c r="I1231" s="9" t="s">
        <v>1870</v>
      </c>
    </row>
    <row r="1232" ht="15.75" customHeight="1">
      <c r="A1232" s="9">
        <v>1231.0</v>
      </c>
      <c r="B1232" s="9" t="s">
        <v>1867</v>
      </c>
      <c r="E1232" s="9" t="s">
        <v>1880</v>
      </c>
      <c r="F1232" s="9" t="s">
        <v>3</v>
      </c>
      <c r="H1232" s="9" t="s">
        <v>1869</v>
      </c>
      <c r="I1232" s="9" t="s">
        <v>1870</v>
      </c>
    </row>
    <row r="1233" ht="15.75" customHeight="1">
      <c r="A1233" s="9">
        <v>1232.0</v>
      </c>
      <c r="B1233" s="9" t="s">
        <v>1867</v>
      </c>
      <c r="E1233" s="9" t="s">
        <v>1880</v>
      </c>
      <c r="F1233" s="9" t="s">
        <v>3</v>
      </c>
      <c r="H1233" s="9" t="s">
        <v>1869</v>
      </c>
      <c r="I1233" s="9" t="s">
        <v>1870</v>
      </c>
    </row>
    <row r="1234" ht="15.75" customHeight="1">
      <c r="A1234" s="9">
        <v>1233.0</v>
      </c>
      <c r="B1234" s="9" t="s">
        <v>1867</v>
      </c>
      <c r="E1234" s="9" t="s">
        <v>1880</v>
      </c>
      <c r="F1234" s="9" t="s">
        <v>3</v>
      </c>
      <c r="H1234" s="9" t="s">
        <v>1869</v>
      </c>
      <c r="I1234" s="9" t="s">
        <v>1870</v>
      </c>
    </row>
    <row r="1235" ht="15.75" customHeight="1">
      <c r="A1235" s="9">
        <v>1234.0</v>
      </c>
      <c r="B1235" s="9" t="s">
        <v>1867</v>
      </c>
      <c r="E1235" s="9" t="s">
        <v>1880</v>
      </c>
      <c r="F1235" s="9" t="s">
        <v>3</v>
      </c>
      <c r="H1235" s="9" t="s">
        <v>1869</v>
      </c>
      <c r="I1235" s="9" t="s">
        <v>1870</v>
      </c>
    </row>
    <row r="1236" ht="15.75" customHeight="1">
      <c r="A1236" s="9">
        <v>1235.0</v>
      </c>
      <c r="B1236" s="9" t="s">
        <v>1867</v>
      </c>
      <c r="E1236" s="9" t="s">
        <v>1880</v>
      </c>
      <c r="F1236" s="9" t="s">
        <v>3</v>
      </c>
      <c r="H1236" s="9" t="s">
        <v>1869</v>
      </c>
      <c r="I1236" s="9" t="s">
        <v>1870</v>
      </c>
    </row>
    <row r="1237" ht="15.75" customHeight="1">
      <c r="A1237" s="9">
        <v>1236.0</v>
      </c>
      <c r="B1237" s="9" t="s">
        <v>1867</v>
      </c>
      <c r="E1237" s="9" t="s">
        <v>1880</v>
      </c>
      <c r="F1237" s="9" t="s">
        <v>3</v>
      </c>
      <c r="H1237" s="9" t="s">
        <v>1869</v>
      </c>
      <c r="I1237" s="9" t="s">
        <v>1870</v>
      </c>
    </row>
    <row r="1238" ht="15.75" customHeight="1">
      <c r="A1238" s="9">
        <v>1237.0</v>
      </c>
      <c r="B1238" s="9" t="s">
        <v>1867</v>
      </c>
      <c r="E1238" s="9" t="s">
        <v>1880</v>
      </c>
      <c r="F1238" s="9" t="s">
        <v>3</v>
      </c>
      <c r="H1238" s="9" t="s">
        <v>1869</v>
      </c>
      <c r="I1238" s="9" t="s">
        <v>1870</v>
      </c>
    </row>
    <row r="1239" ht="15.75" customHeight="1">
      <c r="A1239" s="9">
        <v>1238.0</v>
      </c>
      <c r="B1239" s="9" t="s">
        <v>1867</v>
      </c>
      <c r="E1239" s="9" t="s">
        <v>1880</v>
      </c>
      <c r="F1239" s="9" t="s">
        <v>3</v>
      </c>
      <c r="H1239" s="9" t="s">
        <v>1869</v>
      </c>
      <c r="I1239" s="9" t="s">
        <v>1870</v>
      </c>
    </row>
    <row r="1240" ht="15.75" customHeight="1">
      <c r="A1240" s="9">
        <v>1239.0</v>
      </c>
      <c r="B1240" s="9" t="s">
        <v>1867</v>
      </c>
      <c r="E1240" s="9" t="s">
        <v>1880</v>
      </c>
      <c r="F1240" s="9" t="s">
        <v>3</v>
      </c>
      <c r="H1240" s="9" t="s">
        <v>1869</v>
      </c>
      <c r="I1240" s="9" t="s">
        <v>1870</v>
      </c>
    </row>
    <row r="1241" ht="15.75" customHeight="1">
      <c r="A1241" s="9">
        <v>1240.0</v>
      </c>
      <c r="B1241" s="9" t="s">
        <v>1867</v>
      </c>
      <c r="E1241" s="9" t="s">
        <v>1880</v>
      </c>
      <c r="F1241" s="9" t="s">
        <v>3</v>
      </c>
      <c r="H1241" s="9" t="s">
        <v>1869</v>
      </c>
      <c r="I1241" s="9" t="s">
        <v>1870</v>
      </c>
    </row>
    <row r="1242" ht="15.75" customHeight="1">
      <c r="A1242" s="9">
        <v>1241.0</v>
      </c>
      <c r="B1242" s="9" t="s">
        <v>1867</v>
      </c>
      <c r="E1242" s="9" t="s">
        <v>1880</v>
      </c>
      <c r="F1242" s="9" t="s">
        <v>3</v>
      </c>
      <c r="H1242" s="9" t="s">
        <v>1869</v>
      </c>
      <c r="I1242" s="9" t="s">
        <v>1870</v>
      </c>
    </row>
    <row r="1243" ht="15.75" customHeight="1">
      <c r="A1243" s="9">
        <v>1242.0</v>
      </c>
      <c r="B1243" s="9" t="s">
        <v>1867</v>
      </c>
      <c r="E1243" s="9" t="s">
        <v>1880</v>
      </c>
      <c r="F1243" s="9" t="s">
        <v>3</v>
      </c>
      <c r="H1243" s="9" t="s">
        <v>1869</v>
      </c>
      <c r="I1243" s="9" t="s">
        <v>1870</v>
      </c>
    </row>
    <row r="1244" ht="15.75" customHeight="1">
      <c r="A1244" s="9">
        <v>1243.0</v>
      </c>
      <c r="B1244" s="9" t="s">
        <v>1867</v>
      </c>
      <c r="E1244" s="9" t="s">
        <v>1880</v>
      </c>
      <c r="F1244" s="9" t="s">
        <v>3</v>
      </c>
      <c r="H1244" s="9" t="s">
        <v>1869</v>
      </c>
      <c r="I1244" s="9" t="s">
        <v>1870</v>
      </c>
    </row>
    <row r="1245" ht="15.75" customHeight="1">
      <c r="A1245" s="9">
        <v>1244.0</v>
      </c>
      <c r="B1245" s="9" t="s">
        <v>1867</v>
      </c>
      <c r="E1245" s="9" t="s">
        <v>1880</v>
      </c>
      <c r="F1245" s="9" t="s">
        <v>3</v>
      </c>
      <c r="H1245" s="9" t="s">
        <v>1869</v>
      </c>
      <c r="I1245" s="9" t="s">
        <v>1870</v>
      </c>
    </row>
    <row r="1246" ht="15.75" customHeight="1">
      <c r="A1246" s="9">
        <v>1245.0</v>
      </c>
      <c r="B1246" s="9" t="s">
        <v>1867</v>
      </c>
      <c r="E1246" s="9" t="s">
        <v>1880</v>
      </c>
      <c r="F1246" s="9" t="s">
        <v>3</v>
      </c>
      <c r="H1246" s="9" t="s">
        <v>1869</v>
      </c>
      <c r="I1246" s="9" t="s">
        <v>1870</v>
      </c>
    </row>
    <row r="1247" ht="15.75" customHeight="1">
      <c r="A1247" s="9">
        <v>1246.0</v>
      </c>
      <c r="B1247" s="9" t="s">
        <v>1867</v>
      </c>
      <c r="E1247" s="9" t="s">
        <v>1880</v>
      </c>
      <c r="F1247" s="9" t="s">
        <v>3</v>
      </c>
      <c r="H1247" s="9" t="s">
        <v>1869</v>
      </c>
      <c r="I1247" s="9" t="s">
        <v>1870</v>
      </c>
    </row>
    <row r="1248" ht="15.75" customHeight="1">
      <c r="A1248" s="9">
        <v>1247.0</v>
      </c>
      <c r="B1248" s="9" t="s">
        <v>1867</v>
      </c>
      <c r="E1248" s="9" t="s">
        <v>1880</v>
      </c>
      <c r="F1248" s="9" t="s">
        <v>3</v>
      </c>
      <c r="H1248" s="9" t="s">
        <v>1869</v>
      </c>
      <c r="I1248" s="9" t="s">
        <v>1870</v>
      </c>
    </row>
    <row r="1249" ht="15.75" customHeight="1">
      <c r="A1249" s="9">
        <v>1248.0</v>
      </c>
      <c r="B1249" s="9" t="s">
        <v>1867</v>
      </c>
      <c r="E1249" s="9" t="s">
        <v>1880</v>
      </c>
      <c r="F1249" s="9" t="s">
        <v>3</v>
      </c>
      <c r="H1249" s="9" t="s">
        <v>1869</v>
      </c>
      <c r="I1249" s="9" t="s">
        <v>1870</v>
      </c>
    </row>
    <row r="1250" ht="15.75" customHeight="1">
      <c r="A1250" s="9">
        <v>1249.0</v>
      </c>
      <c r="B1250" s="9" t="s">
        <v>1867</v>
      </c>
      <c r="E1250" s="9" t="s">
        <v>1880</v>
      </c>
      <c r="F1250" s="9" t="s">
        <v>3</v>
      </c>
      <c r="H1250" s="9" t="s">
        <v>1869</v>
      </c>
      <c r="I1250" s="9" t="s">
        <v>1870</v>
      </c>
    </row>
    <row r="1251" ht="15.75" customHeight="1">
      <c r="A1251" s="9">
        <v>1250.0</v>
      </c>
      <c r="B1251" s="9" t="s">
        <v>1867</v>
      </c>
      <c r="E1251" s="9" t="s">
        <v>1880</v>
      </c>
      <c r="F1251" s="9" t="s">
        <v>3</v>
      </c>
      <c r="H1251" s="9" t="s">
        <v>1869</v>
      </c>
      <c r="I1251" s="9" t="s">
        <v>1870</v>
      </c>
    </row>
    <row r="1252" ht="15.75" customHeight="1">
      <c r="A1252" s="9">
        <v>1251.0</v>
      </c>
      <c r="B1252" s="9" t="s">
        <v>1867</v>
      </c>
      <c r="E1252" s="9" t="s">
        <v>1880</v>
      </c>
      <c r="F1252" s="9" t="s">
        <v>3</v>
      </c>
      <c r="H1252" s="9" t="s">
        <v>1869</v>
      </c>
      <c r="I1252" s="9" t="s">
        <v>1870</v>
      </c>
    </row>
    <row r="1253" ht="15.75" customHeight="1">
      <c r="A1253" s="9">
        <v>1252.0</v>
      </c>
      <c r="B1253" s="9" t="s">
        <v>1867</v>
      </c>
      <c r="E1253" s="9" t="s">
        <v>1880</v>
      </c>
      <c r="F1253" s="9" t="s">
        <v>3</v>
      </c>
      <c r="H1253" s="9" t="s">
        <v>1869</v>
      </c>
      <c r="I1253" s="9" t="s">
        <v>1870</v>
      </c>
    </row>
    <row r="1254" ht="15.75" customHeight="1">
      <c r="A1254" s="9">
        <v>1253.0</v>
      </c>
      <c r="B1254" s="9" t="s">
        <v>1867</v>
      </c>
      <c r="E1254" s="9" t="s">
        <v>1880</v>
      </c>
      <c r="F1254" s="9" t="s">
        <v>3</v>
      </c>
      <c r="H1254" s="9" t="s">
        <v>1869</v>
      </c>
      <c r="I1254" s="9" t="s">
        <v>1870</v>
      </c>
    </row>
    <row r="1255" ht="15.75" customHeight="1">
      <c r="A1255" s="9">
        <v>1254.0</v>
      </c>
      <c r="B1255" s="9" t="s">
        <v>1867</v>
      </c>
      <c r="E1255" s="9" t="s">
        <v>1880</v>
      </c>
      <c r="F1255" s="9" t="s">
        <v>3</v>
      </c>
      <c r="H1255" s="9" t="s">
        <v>1869</v>
      </c>
      <c r="I1255" s="9" t="s">
        <v>1870</v>
      </c>
    </row>
    <row r="1256" ht="15.75" customHeight="1">
      <c r="A1256" s="9">
        <v>1255.0</v>
      </c>
      <c r="B1256" s="9" t="s">
        <v>1867</v>
      </c>
      <c r="E1256" s="9" t="s">
        <v>1880</v>
      </c>
      <c r="F1256" s="9" t="s">
        <v>3</v>
      </c>
      <c r="H1256" s="9" t="s">
        <v>1869</v>
      </c>
      <c r="I1256" s="9" t="s">
        <v>1870</v>
      </c>
    </row>
    <row r="1257" ht="15.75" customHeight="1">
      <c r="A1257" s="9">
        <v>1256.0</v>
      </c>
      <c r="B1257" s="9" t="s">
        <v>1867</v>
      </c>
      <c r="E1257" s="9" t="s">
        <v>1880</v>
      </c>
      <c r="F1257" s="9" t="s">
        <v>3</v>
      </c>
      <c r="H1257" s="9" t="s">
        <v>1869</v>
      </c>
      <c r="I1257" s="9" t="s">
        <v>1870</v>
      </c>
    </row>
    <row r="1258" ht="15.75" customHeight="1">
      <c r="A1258" s="9">
        <v>1257.0</v>
      </c>
      <c r="B1258" s="9" t="s">
        <v>1867</v>
      </c>
      <c r="E1258" s="9" t="s">
        <v>1880</v>
      </c>
      <c r="F1258" s="9" t="s">
        <v>3</v>
      </c>
      <c r="H1258" s="9" t="s">
        <v>1869</v>
      </c>
      <c r="I1258" s="9" t="s">
        <v>1870</v>
      </c>
    </row>
    <row r="1259" ht="15.75" customHeight="1">
      <c r="A1259" s="9">
        <v>1258.0</v>
      </c>
      <c r="B1259" s="9" t="s">
        <v>1867</v>
      </c>
      <c r="E1259" s="9" t="s">
        <v>1880</v>
      </c>
      <c r="F1259" s="9" t="s">
        <v>3</v>
      </c>
      <c r="H1259" s="9" t="s">
        <v>1869</v>
      </c>
      <c r="I1259" s="9" t="s">
        <v>1870</v>
      </c>
    </row>
    <row r="1260" ht="15.75" customHeight="1">
      <c r="A1260" s="9">
        <v>1259.0</v>
      </c>
      <c r="B1260" s="9" t="s">
        <v>1867</v>
      </c>
      <c r="E1260" s="9" t="s">
        <v>1880</v>
      </c>
      <c r="F1260" s="9" t="s">
        <v>3</v>
      </c>
      <c r="H1260" s="9" t="s">
        <v>1869</v>
      </c>
      <c r="I1260" s="9" t="s">
        <v>1870</v>
      </c>
    </row>
    <row r="1261" ht="15.75" customHeight="1">
      <c r="A1261" s="9">
        <v>1260.0</v>
      </c>
      <c r="B1261" s="9" t="s">
        <v>1867</v>
      </c>
      <c r="E1261" s="9" t="s">
        <v>1880</v>
      </c>
      <c r="F1261" s="9" t="s">
        <v>3</v>
      </c>
      <c r="H1261" s="9" t="s">
        <v>1869</v>
      </c>
      <c r="I1261" s="9" t="s">
        <v>1870</v>
      </c>
    </row>
    <row r="1262" ht="15.75" customHeight="1">
      <c r="A1262" s="9">
        <v>1261.0</v>
      </c>
      <c r="B1262" s="9" t="s">
        <v>1867</v>
      </c>
      <c r="E1262" s="9" t="s">
        <v>1880</v>
      </c>
      <c r="F1262" s="9" t="s">
        <v>3</v>
      </c>
      <c r="H1262" s="9" t="s">
        <v>1869</v>
      </c>
      <c r="I1262" s="9" t="s">
        <v>1870</v>
      </c>
    </row>
    <row r="1263" ht="15.75" customHeight="1">
      <c r="A1263" s="9">
        <v>1262.0</v>
      </c>
      <c r="B1263" s="9" t="s">
        <v>1867</v>
      </c>
      <c r="E1263" s="9" t="s">
        <v>1880</v>
      </c>
      <c r="F1263" s="9" t="s">
        <v>3</v>
      </c>
      <c r="H1263" s="9" t="s">
        <v>1869</v>
      </c>
      <c r="I1263" s="9" t="s">
        <v>1870</v>
      </c>
    </row>
    <row r="1264" ht="15.75" customHeight="1">
      <c r="A1264" s="9">
        <v>1263.0</v>
      </c>
      <c r="B1264" s="9" t="s">
        <v>1867</v>
      </c>
      <c r="E1264" s="9" t="s">
        <v>1880</v>
      </c>
      <c r="F1264" s="9" t="s">
        <v>3</v>
      </c>
      <c r="H1264" s="9" t="s">
        <v>1869</v>
      </c>
      <c r="I1264" s="9" t="s">
        <v>1870</v>
      </c>
    </row>
    <row r="1265" ht="15.75" customHeight="1">
      <c r="A1265" s="9">
        <v>1264.0</v>
      </c>
      <c r="B1265" s="9" t="s">
        <v>1867</v>
      </c>
      <c r="E1265" s="9" t="s">
        <v>1880</v>
      </c>
      <c r="F1265" s="9" t="s">
        <v>3</v>
      </c>
      <c r="H1265" s="9" t="s">
        <v>1869</v>
      </c>
      <c r="I1265" s="9" t="s">
        <v>1870</v>
      </c>
    </row>
    <row r="1266" ht="15.75" customHeight="1">
      <c r="A1266" s="9">
        <v>1265.0</v>
      </c>
      <c r="B1266" s="9" t="s">
        <v>1867</v>
      </c>
      <c r="E1266" s="9" t="s">
        <v>1880</v>
      </c>
      <c r="F1266" s="9" t="s">
        <v>3</v>
      </c>
      <c r="H1266" s="9" t="s">
        <v>1869</v>
      </c>
      <c r="I1266" s="9" t="s">
        <v>1870</v>
      </c>
    </row>
    <row r="1267" ht="15.75" customHeight="1">
      <c r="A1267" s="9">
        <v>1266.0</v>
      </c>
      <c r="B1267" s="9" t="s">
        <v>1867</v>
      </c>
      <c r="E1267" s="9" t="s">
        <v>1880</v>
      </c>
      <c r="F1267" s="9" t="s">
        <v>3</v>
      </c>
      <c r="H1267" s="9" t="s">
        <v>1869</v>
      </c>
      <c r="I1267" s="9" t="s">
        <v>1870</v>
      </c>
    </row>
    <row r="1268" ht="15.75" customHeight="1">
      <c r="A1268" s="9">
        <v>1267.0</v>
      </c>
      <c r="B1268" s="9" t="s">
        <v>1867</v>
      </c>
      <c r="E1268" s="9" t="s">
        <v>1880</v>
      </c>
      <c r="F1268" s="9" t="s">
        <v>3</v>
      </c>
      <c r="H1268" s="9" t="s">
        <v>1869</v>
      </c>
      <c r="I1268" s="9" t="s">
        <v>1870</v>
      </c>
    </row>
    <row r="1269" ht="15.75" customHeight="1">
      <c r="A1269" s="9">
        <v>1268.0</v>
      </c>
      <c r="B1269" s="9" t="s">
        <v>1867</v>
      </c>
      <c r="E1269" s="9" t="s">
        <v>1880</v>
      </c>
      <c r="F1269" s="9" t="s">
        <v>3</v>
      </c>
      <c r="H1269" s="9" t="s">
        <v>1869</v>
      </c>
      <c r="I1269" s="9" t="s">
        <v>1870</v>
      </c>
    </row>
    <row r="1270" ht="15.75" customHeight="1">
      <c r="A1270" s="9">
        <v>1269.0</v>
      </c>
      <c r="B1270" s="9" t="s">
        <v>1867</v>
      </c>
      <c r="E1270" s="9" t="s">
        <v>1880</v>
      </c>
      <c r="F1270" s="9" t="s">
        <v>3</v>
      </c>
      <c r="H1270" s="9" t="s">
        <v>1869</v>
      </c>
      <c r="I1270" s="9" t="s">
        <v>1870</v>
      </c>
    </row>
    <row r="1271" ht="15.75" customHeight="1">
      <c r="A1271" s="9">
        <v>1270.0</v>
      </c>
      <c r="B1271" s="9" t="s">
        <v>1867</v>
      </c>
      <c r="E1271" s="9" t="s">
        <v>1880</v>
      </c>
      <c r="F1271" s="9" t="s">
        <v>3</v>
      </c>
      <c r="H1271" s="9" t="s">
        <v>1869</v>
      </c>
      <c r="I1271" s="9" t="s">
        <v>1870</v>
      </c>
    </row>
    <row r="1272" ht="15.75" customHeight="1">
      <c r="A1272" s="9">
        <v>1271.0</v>
      </c>
      <c r="B1272" s="9" t="s">
        <v>1867</v>
      </c>
      <c r="E1272" s="9" t="s">
        <v>1880</v>
      </c>
      <c r="F1272" s="9" t="s">
        <v>3</v>
      </c>
      <c r="H1272" s="9" t="s">
        <v>1869</v>
      </c>
      <c r="I1272" s="9" t="s">
        <v>1870</v>
      </c>
    </row>
    <row r="1273" ht="15.75" customHeight="1">
      <c r="A1273" s="9">
        <v>1272.0</v>
      </c>
      <c r="B1273" s="9" t="s">
        <v>1867</v>
      </c>
      <c r="E1273" s="9" t="s">
        <v>1880</v>
      </c>
      <c r="F1273" s="9" t="s">
        <v>3</v>
      </c>
      <c r="H1273" s="9" t="s">
        <v>1869</v>
      </c>
      <c r="I1273" s="9" t="s">
        <v>1870</v>
      </c>
    </row>
    <row r="1274" ht="15.75" customHeight="1">
      <c r="A1274" s="9">
        <v>1273.0</v>
      </c>
      <c r="B1274" s="9" t="s">
        <v>1867</v>
      </c>
      <c r="E1274" s="9" t="s">
        <v>1880</v>
      </c>
      <c r="F1274" s="9" t="s">
        <v>3</v>
      </c>
      <c r="H1274" s="9" t="s">
        <v>1869</v>
      </c>
      <c r="I1274" s="9" t="s">
        <v>1870</v>
      </c>
    </row>
    <row r="1275" ht="15.75" customHeight="1">
      <c r="A1275" s="9">
        <v>1274.0</v>
      </c>
      <c r="B1275" s="9" t="s">
        <v>1867</v>
      </c>
      <c r="E1275" s="9" t="s">
        <v>1880</v>
      </c>
      <c r="F1275" s="9" t="s">
        <v>3</v>
      </c>
      <c r="H1275" s="9" t="s">
        <v>1869</v>
      </c>
      <c r="I1275" s="9" t="s">
        <v>1870</v>
      </c>
    </row>
    <row r="1276" ht="15.75" customHeight="1">
      <c r="A1276" s="9">
        <v>1275.0</v>
      </c>
      <c r="B1276" s="9" t="s">
        <v>1867</v>
      </c>
      <c r="E1276" s="9" t="s">
        <v>1880</v>
      </c>
      <c r="F1276" s="9" t="s">
        <v>3</v>
      </c>
      <c r="H1276" s="9" t="s">
        <v>1869</v>
      </c>
      <c r="I1276" s="9" t="s">
        <v>1870</v>
      </c>
    </row>
    <row r="1277" ht="15.75" customHeight="1">
      <c r="A1277" s="9">
        <v>1276.0</v>
      </c>
      <c r="B1277" s="9" t="s">
        <v>1867</v>
      </c>
      <c r="E1277" s="9" t="s">
        <v>1880</v>
      </c>
      <c r="F1277" s="9" t="s">
        <v>3</v>
      </c>
      <c r="H1277" s="9" t="s">
        <v>1869</v>
      </c>
      <c r="I1277" s="9" t="s">
        <v>1870</v>
      </c>
    </row>
    <row r="1278" ht="15.75" customHeight="1">
      <c r="A1278" s="9">
        <v>1277.0</v>
      </c>
      <c r="B1278" s="9" t="s">
        <v>1867</v>
      </c>
      <c r="E1278" s="9" t="s">
        <v>1880</v>
      </c>
      <c r="F1278" s="9" t="s">
        <v>3</v>
      </c>
      <c r="H1278" s="9" t="s">
        <v>1869</v>
      </c>
      <c r="I1278" s="9" t="s">
        <v>1870</v>
      </c>
    </row>
    <row r="1279" ht="15.75" customHeight="1">
      <c r="A1279" s="9">
        <v>1278.0</v>
      </c>
      <c r="B1279" s="9" t="s">
        <v>1867</v>
      </c>
      <c r="E1279" s="9" t="s">
        <v>1880</v>
      </c>
      <c r="F1279" s="9" t="s">
        <v>3</v>
      </c>
      <c r="H1279" s="9" t="s">
        <v>1869</v>
      </c>
      <c r="I1279" s="9" t="s">
        <v>1870</v>
      </c>
    </row>
    <row r="1280" ht="15.75" customHeight="1">
      <c r="A1280" s="9">
        <v>1279.0</v>
      </c>
      <c r="B1280" s="9" t="s">
        <v>1867</v>
      </c>
      <c r="E1280" s="9" t="s">
        <v>1880</v>
      </c>
      <c r="F1280" s="9" t="s">
        <v>3</v>
      </c>
      <c r="H1280" s="9" t="s">
        <v>1869</v>
      </c>
      <c r="I1280" s="9" t="s">
        <v>1870</v>
      </c>
    </row>
    <row r="1281" ht="15.75" customHeight="1">
      <c r="A1281" s="9">
        <v>1280.0</v>
      </c>
      <c r="B1281" s="9" t="s">
        <v>1867</v>
      </c>
      <c r="E1281" s="9" t="s">
        <v>1880</v>
      </c>
      <c r="F1281" s="9" t="s">
        <v>3</v>
      </c>
      <c r="H1281" s="9" t="s">
        <v>1869</v>
      </c>
      <c r="I1281" s="9" t="s">
        <v>1870</v>
      </c>
    </row>
    <row r="1282" ht="15.75" customHeight="1">
      <c r="A1282" s="9">
        <v>1281.0</v>
      </c>
      <c r="B1282" s="9" t="s">
        <v>1867</v>
      </c>
      <c r="E1282" s="9" t="s">
        <v>1880</v>
      </c>
      <c r="F1282" s="9" t="s">
        <v>3</v>
      </c>
      <c r="H1282" s="9" t="s">
        <v>1869</v>
      </c>
      <c r="I1282" s="9" t="s">
        <v>1870</v>
      </c>
    </row>
    <row r="1283" ht="15.75" customHeight="1">
      <c r="A1283" s="9">
        <v>1282.0</v>
      </c>
      <c r="B1283" s="9" t="s">
        <v>1867</v>
      </c>
      <c r="E1283" s="9" t="s">
        <v>1880</v>
      </c>
      <c r="F1283" s="9" t="s">
        <v>3</v>
      </c>
      <c r="H1283" s="9" t="s">
        <v>1869</v>
      </c>
      <c r="I1283" s="9" t="s">
        <v>1870</v>
      </c>
    </row>
    <row r="1284" ht="15.75" customHeight="1">
      <c r="A1284" s="9">
        <v>1283.0</v>
      </c>
      <c r="B1284" s="9" t="s">
        <v>1867</v>
      </c>
      <c r="E1284" s="9" t="s">
        <v>1880</v>
      </c>
      <c r="F1284" s="9" t="s">
        <v>3</v>
      </c>
      <c r="H1284" s="9" t="s">
        <v>1869</v>
      </c>
      <c r="I1284" s="9" t="s">
        <v>1870</v>
      </c>
    </row>
    <row r="1285" ht="15.75" customHeight="1">
      <c r="A1285" s="9">
        <v>1284.0</v>
      </c>
      <c r="B1285" s="9" t="s">
        <v>1867</v>
      </c>
      <c r="E1285" s="9" t="s">
        <v>1880</v>
      </c>
      <c r="F1285" s="9" t="s">
        <v>3</v>
      </c>
      <c r="H1285" s="9" t="s">
        <v>1869</v>
      </c>
      <c r="I1285" s="9" t="s">
        <v>1870</v>
      </c>
    </row>
    <row r="1286" ht="15.75" customHeight="1">
      <c r="A1286" s="9">
        <v>1285.0</v>
      </c>
      <c r="B1286" s="9" t="s">
        <v>1867</v>
      </c>
      <c r="E1286" s="9" t="s">
        <v>1880</v>
      </c>
      <c r="F1286" s="9" t="s">
        <v>3</v>
      </c>
      <c r="H1286" s="9" t="s">
        <v>1869</v>
      </c>
      <c r="I1286" s="9" t="s">
        <v>1870</v>
      </c>
    </row>
    <row r="1287" ht="15.75" customHeight="1">
      <c r="A1287" s="9">
        <v>1286.0</v>
      </c>
      <c r="B1287" s="9" t="s">
        <v>1867</v>
      </c>
      <c r="E1287" s="9" t="s">
        <v>1880</v>
      </c>
      <c r="F1287" s="9" t="s">
        <v>3</v>
      </c>
      <c r="H1287" s="9" t="s">
        <v>1869</v>
      </c>
      <c r="I1287" s="9" t="s">
        <v>1870</v>
      </c>
    </row>
    <row r="1288" ht="15.75" customHeight="1">
      <c r="A1288" s="9">
        <v>1287.0</v>
      </c>
      <c r="B1288" s="9" t="s">
        <v>1867</v>
      </c>
      <c r="E1288" s="9" t="s">
        <v>1880</v>
      </c>
      <c r="F1288" s="9" t="s">
        <v>3</v>
      </c>
      <c r="H1288" s="9" t="s">
        <v>1869</v>
      </c>
      <c r="I1288" s="9" t="s">
        <v>1870</v>
      </c>
    </row>
    <row r="1289" ht="15.75" customHeight="1">
      <c r="A1289" s="9">
        <v>1288.0</v>
      </c>
      <c r="B1289" s="9" t="s">
        <v>1867</v>
      </c>
      <c r="E1289" s="9" t="s">
        <v>1880</v>
      </c>
      <c r="F1289" s="9" t="s">
        <v>3</v>
      </c>
      <c r="H1289" s="9" t="s">
        <v>1869</v>
      </c>
      <c r="I1289" s="9" t="s">
        <v>1870</v>
      </c>
    </row>
    <row r="1290" ht="15.75" customHeight="1">
      <c r="A1290" s="9">
        <v>1289.0</v>
      </c>
      <c r="B1290" s="9" t="s">
        <v>1867</v>
      </c>
      <c r="E1290" s="9" t="s">
        <v>1880</v>
      </c>
      <c r="F1290" s="9" t="s">
        <v>3</v>
      </c>
      <c r="H1290" s="9" t="s">
        <v>1869</v>
      </c>
      <c r="I1290" s="9" t="s">
        <v>1870</v>
      </c>
    </row>
    <row r="1291" ht="15.75" customHeight="1">
      <c r="A1291" s="9">
        <v>1290.0</v>
      </c>
      <c r="B1291" s="9" t="s">
        <v>1867</v>
      </c>
      <c r="E1291" s="9" t="s">
        <v>1880</v>
      </c>
      <c r="F1291" s="9" t="s">
        <v>3</v>
      </c>
      <c r="H1291" s="9" t="s">
        <v>1869</v>
      </c>
      <c r="I1291" s="9" t="s">
        <v>1870</v>
      </c>
    </row>
    <row r="1292" ht="15.75" customHeight="1">
      <c r="A1292" s="9">
        <v>1291.0</v>
      </c>
      <c r="B1292" s="9" t="s">
        <v>1867</v>
      </c>
      <c r="E1292" s="9" t="s">
        <v>1880</v>
      </c>
      <c r="F1292" s="9" t="s">
        <v>3</v>
      </c>
      <c r="H1292" s="9" t="s">
        <v>1869</v>
      </c>
      <c r="I1292" s="9" t="s">
        <v>1870</v>
      </c>
    </row>
    <row r="1293" ht="15.75" customHeight="1">
      <c r="A1293" s="9">
        <v>1292.0</v>
      </c>
      <c r="B1293" s="9" t="s">
        <v>1867</v>
      </c>
      <c r="E1293" s="9" t="s">
        <v>1880</v>
      </c>
      <c r="F1293" s="9" t="s">
        <v>3</v>
      </c>
      <c r="H1293" s="9" t="s">
        <v>1869</v>
      </c>
      <c r="I1293" s="9" t="s">
        <v>1870</v>
      </c>
    </row>
    <row r="1294" ht="15.75" customHeight="1">
      <c r="A1294" s="9">
        <v>1293.0</v>
      </c>
      <c r="B1294" s="9" t="s">
        <v>1867</v>
      </c>
      <c r="E1294" s="9" t="s">
        <v>1880</v>
      </c>
      <c r="F1294" s="9" t="s">
        <v>3</v>
      </c>
      <c r="H1294" s="9" t="s">
        <v>1869</v>
      </c>
      <c r="I1294" s="9" t="s">
        <v>1870</v>
      </c>
    </row>
    <row r="1295" ht="15.75" customHeight="1">
      <c r="A1295" s="9">
        <v>1294.0</v>
      </c>
      <c r="B1295" s="9" t="s">
        <v>1867</v>
      </c>
      <c r="E1295" s="9" t="s">
        <v>1880</v>
      </c>
      <c r="F1295" s="9" t="s">
        <v>3</v>
      </c>
      <c r="H1295" s="9" t="s">
        <v>1869</v>
      </c>
      <c r="I1295" s="9" t="s">
        <v>1870</v>
      </c>
    </row>
    <row r="1296" ht="15.75" customHeight="1">
      <c r="A1296" s="9">
        <v>1295.0</v>
      </c>
      <c r="B1296" s="9" t="s">
        <v>1867</v>
      </c>
      <c r="E1296" s="9" t="s">
        <v>1880</v>
      </c>
      <c r="F1296" s="9" t="s">
        <v>3</v>
      </c>
      <c r="H1296" s="9" t="s">
        <v>1869</v>
      </c>
      <c r="I1296" s="9" t="s">
        <v>1870</v>
      </c>
    </row>
    <row r="1297" ht="15.75" customHeight="1">
      <c r="A1297" s="9">
        <v>1296.0</v>
      </c>
      <c r="B1297" s="9" t="s">
        <v>1867</v>
      </c>
      <c r="E1297" s="9" t="s">
        <v>1880</v>
      </c>
      <c r="F1297" s="9" t="s">
        <v>3</v>
      </c>
      <c r="H1297" s="9" t="s">
        <v>1869</v>
      </c>
      <c r="I1297" s="9" t="s">
        <v>1870</v>
      </c>
    </row>
    <row r="1298" ht="15.75" customHeight="1">
      <c r="A1298" s="9">
        <v>1297.0</v>
      </c>
      <c r="B1298" s="9" t="s">
        <v>1867</v>
      </c>
      <c r="E1298" s="9" t="s">
        <v>1880</v>
      </c>
      <c r="F1298" s="9" t="s">
        <v>3</v>
      </c>
      <c r="H1298" s="9" t="s">
        <v>1869</v>
      </c>
      <c r="I1298" s="9" t="s">
        <v>1870</v>
      </c>
    </row>
    <row r="1299" ht="15.75" customHeight="1">
      <c r="A1299" s="9">
        <v>1298.0</v>
      </c>
      <c r="B1299" s="9" t="s">
        <v>1867</v>
      </c>
      <c r="E1299" s="9" t="s">
        <v>1880</v>
      </c>
      <c r="F1299" s="9" t="s">
        <v>3</v>
      </c>
      <c r="H1299" s="9" t="s">
        <v>1869</v>
      </c>
      <c r="I1299" s="9" t="s">
        <v>1870</v>
      </c>
    </row>
    <row r="1300" ht="15.75" customHeight="1">
      <c r="A1300" s="9">
        <v>1299.0</v>
      </c>
      <c r="B1300" s="9" t="s">
        <v>1867</v>
      </c>
      <c r="E1300" s="9" t="s">
        <v>1880</v>
      </c>
      <c r="F1300" s="9" t="s">
        <v>3</v>
      </c>
      <c r="H1300" s="9" t="s">
        <v>1869</v>
      </c>
      <c r="I1300" s="9" t="s">
        <v>1870</v>
      </c>
    </row>
    <row r="1301" ht="15.75" customHeight="1">
      <c r="A1301" s="9">
        <v>1300.0</v>
      </c>
      <c r="B1301" s="9" t="s">
        <v>1867</v>
      </c>
      <c r="E1301" s="9" t="s">
        <v>1880</v>
      </c>
      <c r="F1301" s="9" t="s">
        <v>3</v>
      </c>
      <c r="H1301" s="9" t="s">
        <v>1869</v>
      </c>
      <c r="I1301" s="9" t="s">
        <v>1870</v>
      </c>
    </row>
    <row r="1302" ht="15.75" customHeight="1">
      <c r="A1302" s="9">
        <v>1301.0</v>
      </c>
      <c r="B1302" s="9" t="s">
        <v>1867</v>
      </c>
      <c r="E1302" s="9" t="s">
        <v>1880</v>
      </c>
      <c r="F1302" s="9" t="s">
        <v>4</v>
      </c>
      <c r="H1302" s="9" t="s">
        <v>1869</v>
      </c>
      <c r="I1302" s="9" t="s">
        <v>1870</v>
      </c>
    </row>
    <row r="1303" ht="15.75" customHeight="1">
      <c r="A1303" s="9">
        <v>1302.0</v>
      </c>
      <c r="B1303" s="9" t="s">
        <v>1867</v>
      </c>
      <c r="E1303" s="9" t="s">
        <v>1880</v>
      </c>
      <c r="F1303" s="9" t="s">
        <v>4</v>
      </c>
      <c r="H1303" s="9" t="s">
        <v>1869</v>
      </c>
      <c r="I1303" s="9" t="s">
        <v>1870</v>
      </c>
    </row>
    <row r="1304" ht="15.75" customHeight="1">
      <c r="A1304" s="9">
        <v>1303.0</v>
      </c>
      <c r="B1304" s="9" t="s">
        <v>1867</v>
      </c>
      <c r="E1304" s="9" t="s">
        <v>1880</v>
      </c>
      <c r="F1304" s="9" t="s">
        <v>4</v>
      </c>
      <c r="H1304" s="9" t="s">
        <v>1869</v>
      </c>
      <c r="I1304" s="9" t="s">
        <v>1870</v>
      </c>
    </row>
    <row r="1305" ht="15.75" customHeight="1">
      <c r="A1305" s="9">
        <v>1304.0</v>
      </c>
      <c r="B1305" s="9" t="s">
        <v>1867</v>
      </c>
      <c r="E1305" s="9" t="s">
        <v>1880</v>
      </c>
      <c r="F1305" s="9" t="s">
        <v>4</v>
      </c>
      <c r="H1305" s="9" t="s">
        <v>1869</v>
      </c>
      <c r="I1305" s="9" t="s">
        <v>1870</v>
      </c>
    </row>
    <row r="1306" ht="15.75" customHeight="1">
      <c r="A1306" s="9">
        <v>1305.0</v>
      </c>
      <c r="B1306" s="9" t="s">
        <v>1867</v>
      </c>
      <c r="E1306" s="9" t="s">
        <v>1880</v>
      </c>
      <c r="F1306" s="9" t="s">
        <v>4</v>
      </c>
      <c r="H1306" s="9" t="s">
        <v>1869</v>
      </c>
      <c r="I1306" s="9" t="s">
        <v>1870</v>
      </c>
    </row>
    <row r="1307" ht="15.75" customHeight="1">
      <c r="A1307" s="9">
        <v>1306.0</v>
      </c>
      <c r="B1307" s="9" t="s">
        <v>1867</v>
      </c>
      <c r="E1307" s="9" t="s">
        <v>1880</v>
      </c>
      <c r="F1307" s="9" t="s">
        <v>1873</v>
      </c>
      <c r="H1307" s="9" t="s">
        <v>1869</v>
      </c>
      <c r="I1307" s="9" t="s">
        <v>1870</v>
      </c>
    </row>
    <row r="1308" ht="15.75" customHeight="1">
      <c r="A1308" s="9"/>
    </row>
    <row r="1309" ht="15.75" customHeight="1">
      <c r="A1309" s="9"/>
    </row>
    <row r="1310" ht="15.75" customHeight="1">
      <c r="A1310" s="9"/>
    </row>
    <row r="1311" ht="15.75" customHeight="1">
      <c r="A1311" s="9"/>
    </row>
    <row r="1312" ht="15.75" customHeight="1">
      <c r="A1312" s="9"/>
    </row>
    <row r="1313" ht="15.75" customHeight="1">
      <c r="A1313" s="9"/>
    </row>
    <row r="1314" ht="15.75" customHeight="1">
      <c r="A1314" s="9"/>
    </row>
    <row r="1315" ht="15.75" customHeight="1">
      <c r="A1315" s="9"/>
    </row>
    <row r="1316" ht="15.75" customHeight="1">
      <c r="A1316" s="9"/>
    </row>
    <row r="1317" ht="15.75" customHeight="1">
      <c r="A1317" s="9"/>
    </row>
    <row r="1318" ht="15.75" customHeight="1">
      <c r="A1318" s="9"/>
    </row>
    <row r="1319" ht="15.75" customHeight="1">
      <c r="A1319" s="9"/>
    </row>
    <row r="1320" ht="15.75" customHeight="1">
      <c r="A1320" s="9"/>
    </row>
    <row r="1321" ht="15.75" customHeight="1">
      <c r="A1321" s="9"/>
    </row>
    <row r="1322" ht="15.75" customHeight="1">
      <c r="A1322" s="9"/>
    </row>
    <row r="1323" ht="15.75" customHeight="1">
      <c r="A1323" s="9"/>
    </row>
    <row r="1324" ht="15.75" customHeight="1">
      <c r="A1324" s="9"/>
    </row>
    <row r="1325" ht="15.75" customHeight="1">
      <c r="A1325" s="9"/>
    </row>
    <row r="1326" ht="15.75" customHeight="1">
      <c r="A1326" s="9"/>
    </row>
    <row r="1327" ht="15.75" customHeight="1">
      <c r="A1327" s="9"/>
    </row>
    <row r="1328" ht="15.75" customHeight="1">
      <c r="A1328" s="9"/>
    </row>
    <row r="1329" ht="15.75" customHeight="1">
      <c r="A1329" s="9"/>
    </row>
    <row r="1330" ht="15.75" customHeight="1">
      <c r="A1330" s="9"/>
    </row>
    <row r="1331" ht="15.75" customHeight="1">
      <c r="A1331" s="9"/>
    </row>
    <row r="1332" ht="15.75" customHeight="1">
      <c r="A1332" s="9"/>
    </row>
    <row r="1333" ht="15.75" customHeight="1">
      <c r="A1333" s="9"/>
    </row>
    <row r="1334" ht="15.75" customHeight="1">
      <c r="A1334" s="9"/>
    </row>
    <row r="1335" ht="15.75" customHeight="1">
      <c r="A1335" s="9"/>
    </row>
    <row r="1336" ht="15.75" customHeight="1">
      <c r="A1336" s="9"/>
    </row>
    <row r="1337" ht="15.75" customHeight="1">
      <c r="A1337" s="9"/>
    </row>
    <row r="1338" ht="15.75" customHeight="1">
      <c r="A1338" s="9"/>
    </row>
    <row r="1339" ht="15.75" customHeight="1">
      <c r="A1339" s="9"/>
    </row>
    <row r="1340" ht="15.75" customHeight="1">
      <c r="A1340" s="9"/>
    </row>
    <row r="1341" ht="15.75" customHeight="1">
      <c r="A1341" s="9"/>
    </row>
    <row r="1342" ht="15.75" customHeight="1">
      <c r="A1342" s="9"/>
    </row>
    <row r="1343" ht="15.75" customHeight="1">
      <c r="A1343" s="9"/>
    </row>
    <row r="1344" ht="15.75" customHeight="1">
      <c r="A1344" s="9"/>
    </row>
    <row r="1345" ht="15.75" customHeight="1">
      <c r="A1345" s="9"/>
    </row>
    <row r="1346" ht="15.75" customHeight="1">
      <c r="A1346" s="9"/>
    </row>
    <row r="1347" ht="15.75" customHeight="1">
      <c r="A1347" s="9"/>
    </row>
    <row r="1348" ht="15.75" customHeight="1">
      <c r="A1348" s="9"/>
    </row>
    <row r="1349" ht="15.75" customHeight="1">
      <c r="A1349" s="9"/>
    </row>
    <row r="1350" ht="15.75" customHeight="1">
      <c r="A1350" s="9"/>
    </row>
    <row r="1351" ht="15.75" customHeight="1">
      <c r="A1351" s="9"/>
    </row>
    <row r="1352" ht="15.75" customHeight="1">
      <c r="A1352" s="9"/>
    </row>
    <row r="1353" ht="15.75" customHeight="1">
      <c r="A1353" s="9"/>
    </row>
    <row r="1354" ht="15.75" customHeight="1">
      <c r="A1354" s="9"/>
    </row>
    <row r="1355" ht="15.75" customHeight="1">
      <c r="A1355" s="9"/>
    </row>
    <row r="1356" ht="15.75" customHeight="1">
      <c r="A1356" s="9"/>
    </row>
    <row r="1357" ht="15.75" customHeight="1">
      <c r="A1357" s="9"/>
    </row>
    <row r="1358" ht="15.75" customHeight="1">
      <c r="A1358" s="9"/>
    </row>
    <row r="1359" ht="15.75" customHeight="1">
      <c r="A1359" s="9"/>
    </row>
    <row r="1360" ht="15.75" customHeight="1">
      <c r="A1360" s="9"/>
    </row>
    <row r="1361" ht="15.75" customHeight="1">
      <c r="A1361" s="9"/>
    </row>
    <row r="1362" ht="15.75" customHeight="1">
      <c r="A1362" s="9"/>
    </row>
    <row r="1363" ht="15.75" customHeight="1">
      <c r="A1363" s="9"/>
    </row>
    <row r="1364" ht="15.75" customHeight="1">
      <c r="A1364" s="9"/>
    </row>
    <row r="1365" ht="15.75" customHeight="1">
      <c r="A1365" s="9"/>
    </row>
    <row r="1366" ht="15.75" customHeight="1">
      <c r="A1366" s="9"/>
    </row>
    <row r="1367" ht="15.75" customHeight="1">
      <c r="A1367" s="9"/>
    </row>
    <row r="1368" ht="15.75" customHeight="1">
      <c r="A1368" s="9"/>
    </row>
    <row r="1369" ht="15.75" customHeight="1">
      <c r="A1369" s="9"/>
    </row>
    <row r="1370" ht="15.75" customHeight="1">
      <c r="A1370" s="9"/>
    </row>
    <row r="1371" ht="15.75" customHeight="1">
      <c r="A1371" s="9"/>
    </row>
    <row r="1372" ht="15.75" customHeight="1">
      <c r="A1372" s="9"/>
    </row>
    <row r="1373" ht="15.75" customHeight="1">
      <c r="A1373" s="9"/>
    </row>
    <row r="1374" ht="15.75" customHeight="1">
      <c r="A1374" s="9"/>
    </row>
    <row r="1375" ht="15.75" customHeight="1">
      <c r="A1375" s="9"/>
    </row>
    <row r="1376" ht="15.75" customHeight="1">
      <c r="A1376" s="9"/>
    </row>
    <row r="1377" ht="15.75" customHeight="1">
      <c r="A1377" s="9"/>
    </row>
    <row r="1378" ht="15.75" customHeight="1">
      <c r="A1378" s="9"/>
    </row>
    <row r="1379" ht="15.75" customHeight="1">
      <c r="A1379" s="9"/>
    </row>
    <row r="1380" ht="15.75" customHeight="1">
      <c r="A1380" s="9"/>
    </row>
    <row r="1381" ht="15.75" customHeight="1">
      <c r="A1381" s="9"/>
    </row>
    <row r="1382" ht="15.75" customHeight="1">
      <c r="A1382" s="9"/>
    </row>
    <row r="1383" ht="15.75" customHeight="1">
      <c r="A1383" s="9"/>
    </row>
    <row r="1384" ht="15.75" customHeight="1">
      <c r="A1384" s="9"/>
    </row>
    <row r="1385" ht="15.75" customHeight="1">
      <c r="A1385" s="9"/>
    </row>
    <row r="1386" ht="15.75" customHeight="1">
      <c r="A1386" s="9"/>
    </row>
    <row r="1387" ht="15.75" customHeight="1">
      <c r="A1387" s="9"/>
    </row>
    <row r="1388" ht="15.75" customHeight="1">
      <c r="A1388" s="9"/>
    </row>
    <row r="1389" ht="15.75" customHeight="1">
      <c r="A1389" s="9"/>
    </row>
    <row r="1390" ht="15.75" customHeight="1">
      <c r="A1390" s="9"/>
    </row>
    <row r="1391" ht="15.75" customHeight="1">
      <c r="A1391" s="9"/>
    </row>
    <row r="1392" ht="15.75" customHeight="1">
      <c r="A1392" s="9"/>
    </row>
    <row r="1393" ht="15.75" customHeight="1">
      <c r="A1393" s="9"/>
    </row>
    <row r="1394" ht="15.75" customHeight="1">
      <c r="A1394" s="9"/>
    </row>
    <row r="1395" ht="15.75" customHeight="1">
      <c r="A1395" s="9"/>
    </row>
    <row r="1396" ht="15.75" customHeight="1">
      <c r="A1396" s="9"/>
    </row>
    <row r="1397" ht="15.75" customHeight="1">
      <c r="A1397" s="9"/>
    </row>
    <row r="1398" ht="15.75" customHeight="1">
      <c r="A1398" s="9"/>
    </row>
    <row r="1399" ht="15.75" customHeight="1">
      <c r="A1399" s="9"/>
    </row>
    <row r="1400" ht="15.75" customHeight="1">
      <c r="A1400" s="9"/>
    </row>
    <row r="1401" ht="15.75" customHeight="1">
      <c r="A1401" s="9"/>
    </row>
    <row r="1402" ht="15.75" customHeight="1">
      <c r="A1402" s="9"/>
    </row>
    <row r="1403" ht="15.75" customHeight="1">
      <c r="A1403" s="9"/>
    </row>
    <row r="1404" ht="15.75" customHeight="1">
      <c r="A1404" s="9"/>
    </row>
    <row r="1405" ht="15.75" customHeight="1">
      <c r="A1405" s="9"/>
    </row>
    <row r="1406" ht="15.75" customHeight="1">
      <c r="A1406" s="9"/>
    </row>
    <row r="1407" ht="15.75" customHeight="1">
      <c r="A1407" s="9"/>
    </row>
    <row r="1408" ht="15.75" customHeight="1">
      <c r="A1408" s="9"/>
    </row>
    <row r="1409" ht="15.75" customHeight="1">
      <c r="A1409" s="9"/>
    </row>
    <row r="1410" ht="15.75" customHeight="1">
      <c r="A1410" s="9"/>
    </row>
    <row r="1411" ht="15.75" customHeight="1">
      <c r="A1411" s="9"/>
    </row>
    <row r="1412" ht="15.75" customHeight="1">
      <c r="A1412" s="9"/>
    </row>
    <row r="1413" ht="15.75" customHeight="1">
      <c r="A1413" s="9"/>
    </row>
    <row r="1414" ht="15.75" customHeight="1">
      <c r="A1414" s="9"/>
    </row>
    <row r="1415" ht="15.75" customHeight="1">
      <c r="A1415" s="9"/>
    </row>
    <row r="1416" ht="15.75" customHeight="1">
      <c r="A1416" s="9"/>
    </row>
    <row r="1417" ht="15.75" customHeight="1">
      <c r="A1417" s="9"/>
    </row>
    <row r="1418" ht="15.75" customHeight="1">
      <c r="A1418" s="9"/>
    </row>
    <row r="1419" ht="15.75" customHeight="1">
      <c r="A1419" s="9"/>
    </row>
    <row r="1420" ht="15.75" customHeight="1">
      <c r="A1420" s="9"/>
    </row>
    <row r="1421" ht="15.75" customHeight="1">
      <c r="A1421" s="9"/>
    </row>
    <row r="1422" ht="15.75" customHeight="1">
      <c r="A1422" s="9"/>
    </row>
    <row r="1423" ht="15.75" customHeight="1">
      <c r="A1423" s="9"/>
    </row>
    <row r="1424" ht="15.75" customHeight="1">
      <c r="A1424" s="9"/>
    </row>
    <row r="1425" ht="15.75" customHeight="1">
      <c r="A1425" s="9"/>
    </row>
    <row r="1426" ht="15.75" customHeight="1">
      <c r="A1426" s="9"/>
    </row>
    <row r="1427" ht="15.75" customHeight="1">
      <c r="A1427" s="9"/>
    </row>
    <row r="1428" ht="15.75" customHeight="1">
      <c r="A1428" s="9"/>
    </row>
    <row r="1429" ht="15.75" customHeight="1">
      <c r="A1429" s="9"/>
    </row>
    <row r="1430" ht="15.75" customHeight="1">
      <c r="A1430" s="9"/>
    </row>
    <row r="1431" ht="15.75" customHeight="1">
      <c r="A1431" s="9"/>
    </row>
    <row r="1432" ht="15.75" customHeight="1">
      <c r="A1432" s="9"/>
    </row>
    <row r="1433" ht="15.75" customHeight="1">
      <c r="A1433" s="9"/>
    </row>
    <row r="1434" ht="15.75" customHeight="1">
      <c r="A1434" s="9"/>
    </row>
    <row r="1435" ht="15.75" customHeight="1">
      <c r="A1435" s="9"/>
    </row>
    <row r="1436" ht="15.75" customHeight="1">
      <c r="A1436" s="9"/>
    </row>
    <row r="1437" ht="15.75" customHeight="1">
      <c r="A1437" s="9"/>
    </row>
    <row r="1438" ht="15.75" customHeight="1">
      <c r="A1438" s="9"/>
    </row>
    <row r="1439" ht="15.75" customHeight="1">
      <c r="A1439" s="9"/>
    </row>
    <row r="1440" ht="15.75" customHeight="1">
      <c r="A1440" s="9"/>
    </row>
    <row r="1441" ht="15.75" customHeight="1">
      <c r="A1441" s="9"/>
    </row>
    <row r="1442" ht="15.75" customHeight="1">
      <c r="A1442" s="9"/>
    </row>
    <row r="1443" ht="15.75" customHeight="1">
      <c r="A1443" s="9"/>
    </row>
    <row r="1444" ht="15.75" customHeight="1">
      <c r="A1444" s="9"/>
    </row>
    <row r="1445" ht="15.75" customHeight="1">
      <c r="A1445" s="9"/>
    </row>
    <row r="1446" ht="15.75" customHeight="1">
      <c r="A1446" s="9"/>
    </row>
    <row r="1447" ht="15.75" customHeight="1">
      <c r="A1447" s="9"/>
    </row>
    <row r="1448" ht="15.75" customHeight="1">
      <c r="A1448" s="9"/>
    </row>
    <row r="1449" ht="15.75" customHeight="1">
      <c r="A1449" s="9"/>
    </row>
    <row r="1450" ht="15.75" customHeight="1">
      <c r="A1450" s="9"/>
    </row>
    <row r="1451" ht="15.75" customHeight="1">
      <c r="A1451" s="9"/>
    </row>
    <row r="1452" ht="15.75" customHeight="1">
      <c r="A1452" s="9"/>
    </row>
    <row r="1453" ht="15.75" customHeight="1">
      <c r="A1453" s="9"/>
    </row>
    <row r="1454" ht="15.75" customHeight="1">
      <c r="A1454" s="9"/>
    </row>
    <row r="1455" ht="15.75" customHeight="1">
      <c r="A1455" s="9"/>
    </row>
    <row r="1456" ht="15.75" customHeight="1">
      <c r="A1456" s="9"/>
    </row>
    <row r="1457" ht="15.75" customHeight="1">
      <c r="A1457" s="9"/>
    </row>
    <row r="1458" ht="15.75" customHeight="1">
      <c r="A1458" s="9"/>
    </row>
    <row r="1459" ht="15.75" customHeight="1">
      <c r="A1459" s="9"/>
    </row>
    <row r="1460" ht="15.75" customHeight="1">
      <c r="A1460" s="9"/>
    </row>
    <row r="1461" ht="15.75" customHeight="1">
      <c r="A1461" s="9"/>
    </row>
    <row r="1462" ht="15.75" customHeight="1">
      <c r="A1462" s="9"/>
    </row>
    <row r="1463" ht="15.75" customHeight="1">
      <c r="A1463" s="9"/>
    </row>
    <row r="1464" ht="15.75" customHeight="1">
      <c r="A1464" s="9"/>
    </row>
    <row r="1465" ht="15.75" customHeight="1">
      <c r="A1465" s="9"/>
    </row>
    <row r="1466" ht="15.75" customHeight="1">
      <c r="A1466" s="9"/>
    </row>
    <row r="1467" ht="15.75" customHeight="1">
      <c r="A1467" s="9"/>
    </row>
    <row r="1468" ht="15.75" customHeight="1">
      <c r="A1468" s="9"/>
    </row>
    <row r="1469" ht="15.75" customHeight="1">
      <c r="A1469" s="9"/>
    </row>
    <row r="1470" ht="15.75" customHeight="1">
      <c r="A1470" s="9"/>
    </row>
    <row r="1471" ht="15.75" customHeight="1">
      <c r="A1471" s="9"/>
    </row>
    <row r="1472" ht="15.75" customHeight="1">
      <c r="A1472" s="9"/>
    </row>
    <row r="1473" ht="15.75" customHeight="1">
      <c r="A1473" s="9"/>
    </row>
    <row r="1474" ht="15.75" customHeight="1">
      <c r="A1474" s="9"/>
    </row>
    <row r="1475" ht="15.75" customHeight="1">
      <c r="A1475" s="9"/>
    </row>
    <row r="1476" ht="15.75" customHeight="1">
      <c r="A1476" s="9"/>
    </row>
    <row r="1477" ht="15.75" customHeight="1">
      <c r="A1477" s="9"/>
    </row>
    <row r="1478" ht="15.75" customHeight="1">
      <c r="A1478" s="9"/>
    </row>
    <row r="1479" ht="15.75" customHeight="1">
      <c r="A1479" s="9"/>
    </row>
    <row r="1480" ht="15.75" customHeight="1">
      <c r="A1480" s="9"/>
    </row>
    <row r="1481" ht="15.75" customHeight="1">
      <c r="A1481" s="9"/>
    </row>
    <row r="1482" ht="15.75" customHeight="1">
      <c r="A1482" s="9"/>
    </row>
    <row r="1483" ht="15.75" customHeight="1">
      <c r="A1483" s="9"/>
    </row>
    <row r="1484" ht="15.75" customHeight="1">
      <c r="A1484" s="9"/>
    </row>
    <row r="1485" ht="15.75" customHeight="1">
      <c r="A1485" s="9"/>
    </row>
    <row r="1486" ht="15.75" customHeight="1">
      <c r="A1486" s="9"/>
    </row>
    <row r="1487" ht="15.75" customHeight="1">
      <c r="A1487" s="9"/>
    </row>
    <row r="1488" ht="15.75" customHeight="1">
      <c r="A1488" s="9"/>
    </row>
    <row r="1489" ht="15.75" customHeight="1">
      <c r="A1489" s="9"/>
    </row>
    <row r="1490" ht="15.75" customHeight="1">
      <c r="A1490" s="9"/>
    </row>
    <row r="1491" ht="15.75" customHeight="1">
      <c r="A1491" s="9"/>
    </row>
    <row r="1492" ht="15.75" customHeight="1">
      <c r="A1492" s="9"/>
    </row>
    <row r="1493" ht="15.75" customHeight="1">
      <c r="A1493" s="9"/>
    </row>
    <row r="1494" ht="15.75" customHeight="1">
      <c r="A1494" s="9"/>
    </row>
    <row r="1495" ht="15.75" customHeight="1">
      <c r="A1495" s="9"/>
    </row>
    <row r="1496" ht="15.75" customHeight="1">
      <c r="A1496" s="9"/>
    </row>
    <row r="1497" ht="15.75" customHeight="1">
      <c r="A1497" s="9"/>
    </row>
    <row r="1498" ht="15.75" customHeight="1">
      <c r="A1498" s="9"/>
    </row>
    <row r="1499" ht="15.75" customHeight="1">
      <c r="A1499" s="9"/>
    </row>
    <row r="1500" ht="15.75" customHeight="1">
      <c r="A1500" s="9"/>
    </row>
    <row r="1501" ht="15.75" customHeight="1">
      <c r="A1501" s="9"/>
    </row>
    <row r="1502" ht="15.75" customHeight="1">
      <c r="A1502" s="9"/>
    </row>
    <row r="1503" ht="15.75" customHeight="1">
      <c r="A1503" s="9"/>
    </row>
    <row r="1504" ht="15.75" customHeight="1">
      <c r="A1504" s="9"/>
    </row>
    <row r="1505" ht="15.75" customHeight="1">
      <c r="A1505" s="9"/>
    </row>
    <row r="1506" ht="15.75" customHeight="1">
      <c r="A1506" s="9"/>
    </row>
    <row r="1507" ht="15.75" customHeight="1">
      <c r="A1507" s="9"/>
    </row>
  </sheetData>
  <hyperlinks>
    <hyperlink r:id="rId1" ref="I2"/>
    <hyperlink r:id="rId2" ref="I3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12.63"/>
    <col customWidth="1" min="3" max="3" width="14.88"/>
    <col customWidth="1" min="4" max="4" width="14.5"/>
    <col customWidth="1" min="5" max="6" width="12.63"/>
  </cols>
  <sheetData>
    <row r="1">
      <c r="A1" s="23" t="s">
        <v>0</v>
      </c>
      <c r="B1" s="23" t="s">
        <v>1398</v>
      </c>
      <c r="C1" s="23" t="s">
        <v>1399</v>
      </c>
      <c r="D1" s="23" t="s">
        <v>1400</v>
      </c>
      <c r="E1" s="23" t="s">
        <v>1854</v>
      </c>
      <c r="F1" s="23" t="s">
        <v>1402</v>
      </c>
      <c r="G1" s="23" t="s">
        <v>1403</v>
      </c>
      <c r="H1" s="23" t="s">
        <v>1855</v>
      </c>
      <c r="I1" s="23" t="s">
        <v>1856</v>
      </c>
      <c r="K1" s="23" t="s">
        <v>1865</v>
      </c>
      <c r="L1" s="23" t="s">
        <v>1866</v>
      </c>
    </row>
    <row r="2">
      <c r="A2" s="24">
        <v>1.0</v>
      </c>
      <c r="B2" s="23"/>
      <c r="C2" s="23"/>
      <c r="D2" s="23"/>
      <c r="E2" s="23"/>
      <c r="F2" s="23"/>
      <c r="H2" s="23"/>
      <c r="I2" s="9"/>
      <c r="K2" s="30"/>
      <c r="L2" s="30"/>
    </row>
    <row r="3">
      <c r="A3" s="24">
        <v>2.0</v>
      </c>
      <c r="B3" s="23"/>
      <c r="C3" s="23"/>
      <c r="D3" s="23"/>
      <c r="E3" s="23"/>
      <c r="F3" s="23"/>
      <c r="G3" s="23"/>
      <c r="H3" s="23"/>
      <c r="I3" s="9"/>
      <c r="K3" s="3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18.25"/>
    <col customWidth="1" min="3" max="6" width="12.63"/>
    <col customWidth="1" min="9" max="9" width="21.25"/>
  </cols>
  <sheetData>
    <row r="1">
      <c r="A1" s="23" t="s">
        <v>0</v>
      </c>
      <c r="B1" s="23" t="s">
        <v>1398</v>
      </c>
      <c r="C1" s="23" t="s">
        <v>1399</v>
      </c>
      <c r="D1" s="23" t="s">
        <v>1400</v>
      </c>
      <c r="E1" s="23" t="s">
        <v>1854</v>
      </c>
      <c r="F1" s="23" t="s">
        <v>1402</v>
      </c>
      <c r="G1" s="23" t="s">
        <v>1403</v>
      </c>
      <c r="H1" s="23" t="s">
        <v>1855</v>
      </c>
      <c r="I1" s="23" t="s">
        <v>1856</v>
      </c>
      <c r="K1" s="23" t="s">
        <v>1865</v>
      </c>
      <c r="L1" s="23" t="s">
        <v>1866</v>
      </c>
    </row>
    <row r="2">
      <c r="A2" s="9">
        <v>1.0</v>
      </c>
      <c r="B2" s="9" t="s">
        <v>69</v>
      </c>
      <c r="E2" s="9" t="s">
        <v>207</v>
      </c>
      <c r="I2" s="31" t="s">
        <v>1881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I2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2.63"/>
    <col customWidth="1" min="3" max="3" width="16.75"/>
    <col customWidth="1" min="4" max="4" width="15.88"/>
    <col customWidth="1" min="5" max="6" width="12.63"/>
    <col customWidth="1" min="10" max="11" width="18.88"/>
  </cols>
  <sheetData>
    <row r="1">
      <c r="A1" s="23" t="s">
        <v>0</v>
      </c>
      <c r="B1" s="23" t="s">
        <v>1398</v>
      </c>
      <c r="C1" s="23" t="s">
        <v>1399</v>
      </c>
      <c r="D1" s="23" t="s">
        <v>1400</v>
      </c>
      <c r="E1" s="23" t="s">
        <v>1854</v>
      </c>
      <c r="F1" s="23" t="s">
        <v>1402</v>
      </c>
      <c r="G1" s="23" t="s">
        <v>1403</v>
      </c>
      <c r="H1" s="23" t="s">
        <v>1855</v>
      </c>
      <c r="I1" s="23" t="s">
        <v>1856</v>
      </c>
      <c r="K1" s="23" t="s">
        <v>1865</v>
      </c>
      <c r="L1" s="23" t="s">
        <v>1866</v>
      </c>
    </row>
    <row r="2">
      <c r="A2" s="24">
        <v>1.0</v>
      </c>
      <c r="B2" s="23" t="s">
        <v>1407</v>
      </c>
      <c r="C2" s="23" t="s">
        <v>1408</v>
      </c>
      <c r="D2" s="23" t="s">
        <v>1409</v>
      </c>
      <c r="E2" s="23" t="s">
        <v>1410</v>
      </c>
      <c r="F2" s="23" t="s">
        <v>5</v>
      </c>
      <c r="H2" s="23" t="s">
        <v>1411</v>
      </c>
      <c r="I2" s="15" t="s">
        <v>1412</v>
      </c>
      <c r="K2" s="30" t="s">
        <v>1882</v>
      </c>
      <c r="L2" s="30"/>
    </row>
    <row r="3">
      <c r="A3" s="24">
        <v>2.0</v>
      </c>
      <c r="B3" s="23" t="s">
        <v>1407</v>
      </c>
      <c r="C3" s="23" t="s">
        <v>1414</v>
      </c>
      <c r="D3" s="23" t="s">
        <v>1415</v>
      </c>
      <c r="E3" s="23" t="s">
        <v>1410</v>
      </c>
      <c r="F3" s="23" t="s">
        <v>3</v>
      </c>
      <c r="G3" s="23">
        <v>53.0</v>
      </c>
      <c r="H3" s="23" t="s">
        <v>1411</v>
      </c>
      <c r="I3" s="15" t="s">
        <v>1412</v>
      </c>
      <c r="K3" s="30" t="s">
        <v>1883</v>
      </c>
    </row>
    <row r="4">
      <c r="A4" s="23">
        <v>3.0</v>
      </c>
      <c r="B4" s="23" t="s">
        <v>1407</v>
      </c>
      <c r="C4" s="23" t="s">
        <v>1416</v>
      </c>
      <c r="D4" s="23" t="s">
        <v>1417</v>
      </c>
      <c r="E4" s="23" t="s">
        <v>1410</v>
      </c>
      <c r="F4" s="23" t="s">
        <v>3</v>
      </c>
      <c r="G4" s="23">
        <v>28.0</v>
      </c>
      <c r="H4" s="23" t="s">
        <v>1411</v>
      </c>
      <c r="I4" s="15" t="s">
        <v>1412</v>
      </c>
      <c r="K4" s="32" t="s">
        <v>1884</v>
      </c>
    </row>
    <row r="5">
      <c r="A5" s="24">
        <v>4.0</v>
      </c>
      <c r="B5" s="23" t="s">
        <v>1407</v>
      </c>
      <c r="C5" s="23" t="s">
        <v>1418</v>
      </c>
      <c r="D5" s="23" t="s">
        <v>1419</v>
      </c>
      <c r="E5" s="23" t="s">
        <v>1410</v>
      </c>
      <c r="F5" s="23" t="s">
        <v>3</v>
      </c>
      <c r="G5" s="23">
        <v>61.0</v>
      </c>
      <c r="H5" s="23" t="s">
        <v>1411</v>
      </c>
      <c r="I5" s="15" t="s">
        <v>1412</v>
      </c>
      <c r="K5" s="32" t="s">
        <v>1885</v>
      </c>
    </row>
    <row r="6">
      <c r="A6" s="24">
        <v>5.0</v>
      </c>
      <c r="B6" s="23" t="s">
        <v>1407</v>
      </c>
      <c r="C6" s="23" t="s">
        <v>1420</v>
      </c>
      <c r="D6" s="23" t="s">
        <v>1419</v>
      </c>
      <c r="E6" s="23" t="s">
        <v>1410</v>
      </c>
      <c r="F6" s="23" t="s">
        <v>3</v>
      </c>
      <c r="G6" s="23">
        <v>25.0</v>
      </c>
      <c r="H6" s="23" t="s">
        <v>1411</v>
      </c>
      <c r="I6" s="15" t="s">
        <v>1412</v>
      </c>
      <c r="K6" s="32" t="s">
        <v>1886</v>
      </c>
    </row>
    <row r="7">
      <c r="A7" s="23">
        <v>6.0</v>
      </c>
      <c r="B7" s="23" t="s">
        <v>1407</v>
      </c>
      <c r="C7" s="23" t="s">
        <v>1421</v>
      </c>
      <c r="D7" s="23" t="s">
        <v>1419</v>
      </c>
      <c r="E7" s="23" t="s">
        <v>1410</v>
      </c>
      <c r="F7" s="23" t="s">
        <v>3</v>
      </c>
      <c r="G7" s="23">
        <v>4.0</v>
      </c>
      <c r="H7" s="23" t="s">
        <v>1411</v>
      </c>
      <c r="I7" s="15" t="s">
        <v>1412</v>
      </c>
      <c r="K7" s="32" t="s">
        <v>1887</v>
      </c>
    </row>
    <row r="8">
      <c r="A8" s="24">
        <v>7.0</v>
      </c>
      <c r="B8" s="23" t="s">
        <v>1407</v>
      </c>
      <c r="C8" s="23" t="s">
        <v>1422</v>
      </c>
      <c r="D8" s="23" t="s">
        <v>1423</v>
      </c>
      <c r="E8" s="23" t="s">
        <v>1410</v>
      </c>
      <c r="F8" s="23" t="s">
        <v>3</v>
      </c>
      <c r="G8" s="23">
        <v>0.0</v>
      </c>
      <c r="H8" s="23" t="s">
        <v>1411</v>
      </c>
      <c r="I8" s="15" t="s">
        <v>1412</v>
      </c>
      <c r="K8" s="30" t="s">
        <v>1888</v>
      </c>
    </row>
    <row r="9">
      <c r="A9" s="24">
        <v>8.0</v>
      </c>
      <c r="B9" s="23" t="s">
        <v>1407</v>
      </c>
      <c r="C9" s="23" t="s">
        <v>1422</v>
      </c>
      <c r="D9" s="23" t="s">
        <v>1423</v>
      </c>
      <c r="E9" s="23" t="s">
        <v>1410</v>
      </c>
      <c r="F9" s="23" t="s">
        <v>3</v>
      </c>
      <c r="G9" s="23">
        <v>27.0</v>
      </c>
      <c r="H9" s="23" t="s">
        <v>1411</v>
      </c>
      <c r="I9" s="15" t="s">
        <v>1412</v>
      </c>
      <c r="K9" s="30" t="s">
        <v>1888</v>
      </c>
    </row>
    <row r="10">
      <c r="A10" s="23">
        <v>9.0</v>
      </c>
      <c r="B10" s="23" t="s">
        <v>1407</v>
      </c>
      <c r="C10" s="23" t="s">
        <v>1422</v>
      </c>
      <c r="D10" s="23" t="s">
        <v>1423</v>
      </c>
      <c r="E10" s="23" t="s">
        <v>1410</v>
      </c>
      <c r="F10" s="23" t="s">
        <v>3</v>
      </c>
      <c r="G10" s="23">
        <v>25.0</v>
      </c>
      <c r="H10" s="23" t="s">
        <v>1411</v>
      </c>
      <c r="I10" s="15" t="s">
        <v>1412</v>
      </c>
      <c r="K10" s="30" t="s">
        <v>1888</v>
      </c>
    </row>
    <row r="11">
      <c r="A11" s="24">
        <v>10.0</v>
      </c>
      <c r="B11" s="23" t="s">
        <v>1407</v>
      </c>
      <c r="C11" s="23" t="s">
        <v>1422</v>
      </c>
      <c r="D11" s="23" t="s">
        <v>1423</v>
      </c>
      <c r="E11" s="23" t="s">
        <v>1410</v>
      </c>
      <c r="F11" s="23" t="s">
        <v>3</v>
      </c>
      <c r="G11" s="23">
        <v>2.0</v>
      </c>
      <c r="H11" s="23" t="s">
        <v>1411</v>
      </c>
      <c r="I11" s="15" t="s">
        <v>1412</v>
      </c>
      <c r="K11" s="30" t="s">
        <v>1888</v>
      </c>
    </row>
    <row r="12">
      <c r="A12" s="24">
        <v>11.0</v>
      </c>
      <c r="B12" s="23" t="s">
        <v>1407</v>
      </c>
      <c r="C12" s="23" t="s">
        <v>1424</v>
      </c>
      <c r="D12" s="23" t="s">
        <v>1425</v>
      </c>
      <c r="E12" s="23" t="s">
        <v>1410</v>
      </c>
      <c r="F12" s="23" t="s">
        <v>3</v>
      </c>
      <c r="G12" s="23">
        <v>2.0</v>
      </c>
      <c r="H12" s="23" t="s">
        <v>1411</v>
      </c>
      <c r="I12" s="15" t="s">
        <v>1412</v>
      </c>
      <c r="K12" s="32" t="s">
        <v>1889</v>
      </c>
    </row>
    <row r="13">
      <c r="A13" s="23">
        <v>12.0</v>
      </c>
      <c r="B13" s="23" t="s">
        <v>1407</v>
      </c>
      <c r="C13" s="23" t="s">
        <v>1424</v>
      </c>
      <c r="D13" s="23" t="s">
        <v>1425</v>
      </c>
      <c r="E13" s="23" t="s">
        <v>1410</v>
      </c>
      <c r="F13" s="23" t="s">
        <v>3</v>
      </c>
      <c r="G13" s="23">
        <v>13.0</v>
      </c>
      <c r="H13" s="23" t="s">
        <v>1411</v>
      </c>
      <c r="I13" s="15" t="s">
        <v>1412</v>
      </c>
      <c r="K13" s="32" t="s">
        <v>1889</v>
      </c>
    </row>
    <row r="14">
      <c r="A14" s="24">
        <v>13.0</v>
      </c>
      <c r="B14" s="23" t="s">
        <v>1407</v>
      </c>
      <c r="C14" s="23" t="s">
        <v>1424</v>
      </c>
      <c r="D14" s="23" t="s">
        <v>1425</v>
      </c>
      <c r="E14" s="23" t="s">
        <v>1410</v>
      </c>
      <c r="F14" s="23" t="s">
        <v>3</v>
      </c>
      <c r="G14" s="23">
        <v>38.0</v>
      </c>
      <c r="H14" s="23" t="s">
        <v>1411</v>
      </c>
      <c r="I14" s="15" t="s">
        <v>1412</v>
      </c>
      <c r="K14" s="32" t="s">
        <v>1889</v>
      </c>
    </row>
    <row r="15">
      <c r="A15" s="24">
        <v>14.0</v>
      </c>
      <c r="B15" s="23" t="s">
        <v>1407</v>
      </c>
      <c r="C15" s="23" t="s">
        <v>1424</v>
      </c>
      <c r="D15" s="23" t="s">
        <v>1425</v>
      </c>
      <c r="E15" s="23" t="s">
        <v>1410</v>
      </c>
      <c r="F15" s="23" t="s">
        <v>3</v>
      </c>
      <c r="G15" s="23">
        <v>41.0</v>
      </c>
      <c r="H15" s="23" t="s">
        <v>1411</v>
      </c>
      <c r="I15" s="15" t="s">
        <v>1412</v>
      </c>
      <c r="K15" s="32" t="s">
        <v>1889</v>
      </c>
    </row>
    <row r="16">
      <c r="A16" s="23">
        <v>15.0</v>
      </c>
      <c r="B16" s="23" t="s">
        <v>1407</v>
      </c>
      <c r="C16" s="23" t="s">
        <v>1424</v>
      </c>
      <c r="D16" s="23" t="s">
        <v>1425</v>
      </c>
      <c r="E16" s="23" t="s">
        <v>1410</v>
      </c>
      <c r="F16" s="23" t="s">
        <v>3</v>
      </c>
      <c r="G16" s="23">
        <v>10.0</v>
      </c>
      <c r="H16" s="23" t="s">
        <v>1411</v>
      </c>
      <c r="I16" s="15" t="s">
        <v>1412</v>
      </c>
      <c r="K16" s="32" t="s">
        <v>1889</v>
      </c>
    </row>
    <row r="17">
      <c r="A17" s="24">
        <v>16.0</v>
      </c>
      <c r="B17" s="23" t="s">
        <v>1407</v>
      </c>
      <c r="C17" s="23" t="s">
        <v>1426</v>
      </c>
      <c r="D17" s="23" t="s">
        <v>1427</v>
      </c>
      <c r="E17" s="23" t="s">
        <v>1410</v>
      </c>
      <c r="F17" s="23" t="s">
        <v>4</v>
      </c>
      <c r="G17" s="23">
        <v>40.0</v>
      </c>
      <c r="H17" s="23" t="s">
        <v>1411</v>
      </c>
      <c r="I17" s="15" t="s">
        <v>1412</v>
      </c>
      <c r="K17" s="30" t="s">
        <v>1890</v>
      </c>
    </row>
    <row r="18">
      <c r="A18" s="24">
        <v>17.0</v>
      </c>
      <c r="B18" s="23" t="s">
        <v>1407</v>
      </c>
      <c r="C18" s="23" t="s">
        <v>1428</v>
      </c>
      <c r="D18" s="23" t="s">
        <v>1429</v>
      </c>
      <c r="E18" s="23" t="s">
        <v>1410</v>
      </c>
      <c r="F18" s="23" t="s">
        <v>3</v>
      </c>
      <c r="G18" s="23">
        <v>29.0</v>
      </c>
      <c r="H18" s="23" t="s">
        <v>1411</v>
      </c>
      <c r="I18" s="15" t="s">
        <v>1412</v>
      </c>
      <c r="K18" s="32" t="s">
        <v>1891</v>
      </c>
    </row>
    <row r="19">
      <c r="A19" s="23">
        <v>18.0</v>
      </c>
      <c r="B19" s="23" t="s">
        <v>1407</v>
      </c>
      <c r="C19" s="23" t="s">
        <v>1428</v>
      </c>
      <c r="D19" s="23" t="s">
        <v>1429</v>
      </c>
      <c r="E19" s="23" t="s">
        <v>1410</v>
      </c>
      <c r="F19" s="23" t="s">
        <v>3</v>
      </c>
      <c r="G19" s="23">
        <v>50.0</v>
      </c>
      <c r="H19" s="23" t="s">
        <v>1411</v>
      </c>
      <c r="I19" s="15" t="s">
        <v>1412</v>
      </c>
      <c r="K19" s="32" t="s">
        <v>1891</v>
      </c>
    </row>
    <row r="20">
      <c r="A20" s="24">
        <v>19.0</v>
      </c>
      <c r="B20" s="23" t="s">
        <v>1407</v>
      </c>
      <c r="C20" s="23" t="s">
        <v>1430</v>
      </c>
      <c r="D20" s="23" t="s">
        <v>1431</v>
      </c>
      <c r="E20" s="23" t="s">
        <v>1410</v>
      </c>
      <c r="F20" s="23" t="s">
        <v>3</v>
      </c>
      <c r="G20" s="23">
        <v>2.0</v>
      </c>
      <c r="H20" s="23" t="s">
        <v>1411</v>
      </c>
      <c r="I20" s="15" t="s">
        <v>1412</v>
      </c>
      <c r="K20" s="32" t="s">
        <v>1892</v>
      </c>
    </row>
    <row r="21" ht="15.75" customHeight="1">
      <c r="A21" s="24">
        <v>20.0</v>
      </c>
      <c r="B21" s="23" t="s">
        <v>1407</v>
      </c>
      <c r="C21" s="23" t="s">
        <v>1432</v>
      </c>
      <c r="D21" s="23" t="s">
        <v>1433</v>
      </c>
      <c r="E21" s="23" t="s">
        <v>1410</v>
      </c>
      <c r="F21" s="23" t="s">
        <v>3</v>
      </c>
      <c r="G21" s="23">
        <v>33.0</v>
      </c>
      <c r="H21" s="23" t="s">
        <v>1411</v>
      </c>
      <c r="I21" s="15" t="s">
        <v>1412</v>
      </c>
      <c r="K21" s="32" t="s">
        <v>1893</v>
      </c>
    </row>
    <row r="22" ht="15.75" customHeight="1">
      <c r="A22" s="23">
        <v>21.0</v>
      </c>
      <c r="B22" s="23" t="s">
        <v>1407</v>
      </c>
      <c r="C22" s="23" t="s">
        <v>1432</v>
      </c>
      <c r="D22" s="23" t="s">
        <v>1433</v>
      </c>
      <c r="E22" s="23" t="s">
        <v>1410</v>
      </c>
      <c r="F22" s="23" t="s">
        <v>3</v>
      </c>
      <c r="G22" s="23">
        <v>33.0</v>
      </c>
      <c r="H22" s="23" t="s">
        <v>1411</v>
      </c>
      <c r="I22" s="15" t="s">
        <v>1412</v>
      </c>
      <c r="K22" s="32" t="s">
        <v>1893</v>
      </c>
    </row>
    <row r="23" ht="15.75" customHeight="1">
      <c r="A23" s="24">
        <v>22.0</v>
      </c>
      <c r="B23" s="23" t="s">
        <v>1407</v>
      </c>
      <c r="C23" s="23" t="s">
        <v>1432</v>
      </c>
      <c r="D23" s="23" t="s">
        <v>1433</v>
      </c>
      <c r="E23" s="23" t="s">
        <v>1410</v>
      </c>
      <c r="F23" s="23" t="s">
        <v>3</v>
      </c>
      <c r="G23" s="23">
        <v>3.0</v>
      </c>
      <c r="H23" s="23" t="s">
        <v>1411</v>
      </c>
      <c r="I23" s="15" t="s">
        <v>1412</v>
      </c>
      <c r="K23" s="32" t="s">
        <v>1893</v>
      </c>
    </row>
    <row r="24" ht="15.75" customHeight="1">
      <c r="A24" s="24">
        <v>23.0</v>
      </c>
      <c r="B24" s="23" t="s">
        <v>1407</v>
      </c>
      <c r="C24" s="23" t="s">
        <v>1434</v>
      </c>
      <c r="D24" s="23" t="s">
        <v>1435</v>
      </c>
      <c r="E24" s="23" t="s">
        <v>1410</v>
      </c>
      <c r="F24" s="23" t="s">
        <v>3</v>
      </c>
      <c r="G24" s="23">
        <v>51.0</v>
      </c>
      <c r="H24" s="23" t="s">
        <v>1411</v>
      </c>
      <c r="I24" s="15" t="s">
        <v>1412</v>
      </c>
      <c r="K24" s="32" t="s">
        <v>1894</v>
      </c>
    </row>
    <row r="25" ht="15.75" customHeight="1">
      <c r="A25" s="23">
        <v>24.0</v>
      </c>
      <c r="B25" s="23" t="s">
        <v>1407</v>
      </c>
      <c r="C25" s="23" t="s">
        <v>1436</v>
      </c>
      <c r="D25" s="23" t="s">
        <v>1437</v>
      </c>
      <c r="E25" s="23" t="s">
        <v>1410</v>
      </c>
      <c r="F25" s="23" t="s">
        <v>3</v>
      </c>
      <c r="G25" s="23">
        <v>50.0</v>
      </c>
      <c r="H25" s="23" t="s">
        <v>1411</v>
      </c>
      <c r="I25" s="15" t="s">
        <v>1412</v>
      </c>
      <c r="K25" s="32" t="s">
        <v>1895</v>
      </c>
    </row>
    <row r="26" ht="15.75" customHeight="1">
      <c r="A26" s="24">
        <v>25.0</v>
      </c>
      <c r="B26" s="23" t="s">
        <v>1407</v>
      </c>
      <c r="C26" s="23" t="s">
        <v>1436</v>
      </c>
      <c r="D26" s="23" t="s">
        <v>1437</v>
      </c>
      <c r="E26" s="23" t="s">
        <v>1410</v>
      </c>
      <c r="F26" s="23" t="s">
        <v>3</v>
      </c>
      <c r="G26" s="23">
        <v>52.0</v>
      </c>
      <c r="H26" s="23" t="s">
        <v>1411</v>
      </c>
      <c r="I26" s="15" t="s">
        <v>1412</v>
      </c>
      <c r="K26" s="32" t="s">
        <v>1895</v>
      </c>
    </row>
    <row r="27" ht="15.75" customHeight="1">
      <c r="A27" s="24">
        <v>26.0</v>
      </c>
      <c r="B27" s="23" t="s">
        <v>1407</v>
      </c>
      <c r="C27" s="23" t="s">
        <v>1438</v>
      </c>
      <c r="D27" s="23" t="s">
        <v>1439</v>
      </c>
      <c r="E27" s="23" t="s">
        <v>1410</v>
      </c>
      <c r="F27" s="23" t="s">
        <v>3</v>
      </c>
      <c r="G27" s="23">
        <v>29.0</v>
      </c>
      <c r="H27" s="23" t="s">
        <v>1411</v>
      </c>
      <c r="I27" s="15" t="s">
        <v>1412</v>
      </c>
      <c r="K27" s="32" t="s">
        <v>1896</v>
      </c>
    </row>
    <row r="28" ht="15.75" customHeight="1">
      <c r="A28" s="23">
        <v>27.0</v>
      </c>
      <c r="B28" s="23" t="s">
        <v>1407</v>
      </c>
      <c r="C28" s="23" t="s">
        <v>1438</v>
      </c>
      <c r="D28" s="23" t="s">
        <v>1439</v>
      </c>
      <c r="E28" s="23" t="s">
        <v>1410</v>
      </c>
      <c r="F28" s="23" t="s">
        <v>3</v>
      </c>
      <c r="G28" s="23">
        <v>2.0</v>
      </c>
      <c r="H28" s="23" t="s">
        <v>1411</v>
      </c>
      <c r="I28" s="15" t="s">
        <v>1412</v>
      </c>
      <c r="K28" s="32" t="s">
        <v>1896</v>
      </c>
    </row>
    <row r="29" ht="15.75" customHeight="1">
      <c r="A29" s="24">
        <v>28.0</v>
      </c>
      <c r="B29" s="23" t="s">
        <v>1407</v>
      </c>
      <c r="C29" s="23" t="s">
        <v>1438</v>
      </c>
      <c r="D29" s="23" t="s">
        <v>1439</v>
      </c>
      <c r="E29" s="23" t="s">
        <v>1410</v>
      </c>
      <c r="F29" s="23" t="s">
        <v>3</v>
      </c>
      <c r="G29" s="23">
        <v>29.0</v>
      </c>
      <c r="H29" s="23" t="s">
        <v>1411</v>
      </c>
      <c r="I29" s="15" t="s">
        <v>1412</v>
      </c>
      <c r="K29" s="32" t="s">
        <v>1896</v>
      </c>
    </row>
    <row r="30" ht="15.75" customHeight="1">
      <c r="A30" s="24">
        <v>29.0</v>
      </c>
      <c r="B30" s="23" t="s">
        <v>1407</v>
      </c>
      <c r="C30" s="23" t="s">
        <v>1440</v>
      </c>
      <c r="D30" s="23" t="s">
        <v>1437</v>
      </c>
      <c r="E30" s="23" t="s">
        <v>1410</v>
      </c>
      <c r="F30" s="23" t="s">
        <v>3</v>
      </c>
      <c r="G30" s="23">
        <v>55.0</v>
      </c>
      <c r="H30" s="23" t="s">
        <v>1411</v>
      </c>
      <c r="I30" s="15" t="s">
        <v>1412</v>
      </c>
      <c r="K30" s="32" t="s">
        <v>1897</v>
      </c>
    </row>
    <row r="31" ht="15.75" customHeight="1">
      <c r="A31" s="23">
        <v>30.0</v>
      </c>
      <c r="B31" s="23" t="s">
        <v>1407</v>
      </c>
      <c r="C31" s="23" t="s">
        <v>1440</v>
      </c>
      <c r="D31" s="23" t="s">
        <v>1437</v>
      </c>
      <c r="E31" s="23" t="s">
        <v>1410</v>
      </c>
      <c r="F31" s="23" t="s">
        <v>3</v>
      </c>
      <c r="G31" s="23">
        <v>67.0</v>
      </c>
      <c r="H31" s="23" t="s">
        <v>1411</v>
      </c>
      <c r="I31" s="15" t="s">
        <v>1412</v>
      </c>
      <c r="K31" s="32" t="s">
        <v>1897</v>
      </c>
    </row>
    <row r="32" ht="15.75" customHeight="1">
      <c r="A32" s="24">
        <v>31.0</v>
      </c>
      <c r="B32" s="23" t="s">
        <v>1407</v>
      </c>
      <c r="C32" s="23" t="s">
        <v>1441</v>
      </c>
      <c r="D32" s="23" t="s">
        <v>1442</v>
      </c>
      <c r="E32" s="23" t="s">
        <v>1410</v>
      </c>
      <c r="F32" s="23" t="s">
        <v>3</v>
      </c>
      <c r="G32" s="23">
        <v>26.0</v>
      </c>
      <c r="H32" s="23" t="s">
        <v>1411</v>
      </c>
      <c r="I32" s="15" t="s">
        <v>1412</v>
      </c>
      <c r="K32" s="30" t="s">
        <v>1898</v>
      </c>
    </row>
    <row r="33" ht="15.75" customHeight="1">
      <c r="A33" s="24">
        <v>32.0</v>
      </c>
      <c r="B33" s="23" t="s">
        <v>1407</v>
      </c>
      <c r="C33" s="23" t="s">
        <v>1441</v>
      </c>
      <c r="D33" s="23" t="s">
        <v>1442</v>
      </c>
      <c r="E33" s="23" t="s">
        <v>1410</v>
      </c>
      <c r="F33" s="23" t="s">
        <v>3</v>
      </c>
      <c r="G33" s="23">
        <v>28.0</v>
      </c>
      <c r="H33" s="23" t="s">
        <v>1411</v>
      </c>
      <c r="I33" s="15" t="s">
        <v>1412</v>
      </c>
      <c r="K33" s="30" t="s">
        <v>1898</v>
      </c>
    </row>
    <row r="34" ht="15.75" customHeight="1">
      <c r="A34" s="23">
        <v>33.0</v>
      </c>
      <c r="B34" s="23" t="s">
        <v>1407</v>
      </c>
      <c r="C34" s="23" t="s">
        <v>1441</v>
      </c>
      <c r="D34" s="23" t="s">
        <v>1442</v>
      </c>
      <c r="E34" s="23" t="s">
        <v>1410</v>
      </c>
      <c r="F34" s="23" t="s">
        <v>3</v>
      </c>
      <c r="G34" s="23">
        <v>1.0</v>
      </c>
      <c r="H34" s="23" t="s">
        <v>1411</v>
      </c>
      <c r="I34" s="15" t="s">
        <v>1412</v>
      </c>
      <c r="K34" s="30" t="s">
        <v>1898</v>
      </c>
    </row>
    <row r="35" ht="15.75" customHeight="1">
      <c r="A35" s="24">
        <v>34.0</v>
      </c>
      <c r="B35" s="23" t="s">
        <v>1407</v>
      </c>
      <c r="C35" s="23" t="s">
        <v>1443</v>
      </c>
      <c r="D35" s="23" t="s">
        <v>1444</v>
      </c>
      <c r="E35" s="23" t="s">
        <v>1410</v>
      </c>
      <c r="F35" s="23" t="s">
        <v>3</v>
      </c>
      <c r="G35" s="23">
        <v>44.0</v>
      </c>
      <c r="H35" s="23" t="s">
        <v>1411</v>
      </c>
      <c r="I35" s="15" t="s">
        <v>1412</v>
      </c>
      <c r="K35" s="30" t="s">
        <v>1899</v>
      </c>
    </row>
    <row r="36" ht="15.75" customHeight="1">
      <c r="A36" s="24">
        <v>35.0</v>
      </c>
      <c r="B36" s="23" t="s">
        <v>1407</v>
      </c>
      <c r="C36" s="23" t="s">
        <v>1443</v>
      </c>
      <c r="D36" s="23" t="s">
        <v>1444</v>
      </c>
      <c r="E36" s="23" t="s">
        <v>1410</v>
      </c>
      <c r="F36" s="23" t="s">
        <v>3</v>
      </c>
      <c r="G36" s="23">
        <v>53.0</v>
      </c>
      <c r="H36" s="23" t="s">
        <v>1411</v>
      </c>
      <c r="I36" s="15" t="s">
        <v>1412</v>
      </c>
      <c r="K36" s="30" t="s">
        <v>1899</v>
      </c>
    </row>
    <row r="37" ht="15.75" customHeight="1">
      <c r="A37" s="23">
        <v>36.0</v>
      </c>
      <c r="B37" s="23" t="s">
        <v>1407</v>
      </c>
      <c r="C37" s="23" t="s">
        <v>1445</v>
      </c>
      <c r="D37" s="23" t="s">
        <v>1446</v>
      </c>
      <c r="E37" s="23" t="s">
        <v>1410</v>
      </c>
      <c r="F37" s="23" t="s">
        <v>3</v>
      </c>
      <c r="G37" s="23">
        <v>31.0</v>
      </c>
      <c r="H37" s="23" t="s">
        <v>1411</v>
      </c>
      <c r="I37" s="15" t="s">
        <v>1412</v>
      </c>
      <c r="K37" s="32" t="s">
        <v>1900</v>
      </c>
    </row>
    <row r="38" ht="15.75" customHeight="1">
      <c r="A38" s="24">
        <v>37.0</v>
      </c>
      <c r="B38" s="23" t="s">
        <v>1407</v>
      </c>
      <c r="C38" s="23" t="s">
        <v>1447</v>
      </c>
      <c r="D38" s="23" t="s">
        <v>1448</v>
      </c>
      <c r="E38" s="23" t="s">
        <v>1410</v>
      </c>
      <c r="F38" s="23" t="s">
        <v>3</v>
      </c>
      <c r="G38" s="23">
        <v>22.0</v>
      </c>
      <c r="H38" s="23" t="s">
        <v>1411</v>
      </c>
      <c r="I38" s="15" t="s">
        <v>1412</v>
      </c>
      <c r="K38" s="32" t="s">
        <v>1901</v>
      </c>
    </row>
    <row r="39" ht="15.75" customHeight="1">
      <c r="A39" s="24">
        <v>38.0</v>
      </c>
      <c r="B39" s="23" t="s">
        <v>1407</v>
      </c>
      <c r="C39" s="23" t="s">
        <v>1449</v>
      </c>
      <c r="D39" s="23" t="s">
        <v>1450</v>
      </c>
      <c r="E39" s="23" t="s">
        <v>1410</v>
      </c>
      <c r="F39" s="23" t="s">
        <v>3</v>
      </c>
      <c r="G39" s="23">
        <v>34.0</v>
      </c>
      <c r="H39" s="23" t="s">
        <v>1411</v>
      </c>
      <c r="I39" s="15" t="s">
        <v>1412</v>
      </c>
      <c r="K39" s="32" t="s">
        <v>1902</v>
      </c>
    </row>
    <row r="40" ht="15.75" customHeight="1">
      <c r="A40" s="23">
        <v>39.0</v>
      </c>
      <c r="B40" s="23" t="s">
        <v>1407</v>
      </c>
      <c r="C40" s="23" t="s">
        <v>1451</v>
      </c>
      <c r="D40" s="23" t="s">
        <v>1450</v>
      </c>
      <c r="E40" s="23" t="s">
        <v>1410</v>
      </c>
      <c r="F40" s="23" t="s">
        <v>3</v>
      </c>
      <c r="G40" s="23">
        <v>52.0</v>
      </c>
      <c r="H40" s="23" t="s">
        <v>1411</v>
      </c>
      <c r="I40" s="15" t="s">
        <v>1412</v>
      </c>
      <c r="K40" s="32" t="s">
        <v>1903</v>
      </c>
    </row>
    <row r="41" ht="15.75" customHeight="1">
      <c r="A41" s="24">
        <v>40.0</v>
      </c>
      <c r="B41" s="23" t="s">
        <v>1407</v>
      </c>
      <c r="C41" s="23" t="s">
        <v>1452</v>
      </c>
      <c r="D41" s="23" t="s">
        <v>1453</v>
      </c>
      <c r="E41" s="23" t="s">
        <v>1410</v>
      </c>
      <c r="F41" s="23" t="s">
        <v>3</v>
      </c>
      <c r="G41" s="23">
        <v>76.0</v>
      </c>
      <c r="H41" s="23" t="s">
        <v>1411</v>
      </c>
      <c r="I41" s="15" t="s">
        <v>1412</v>
      </c>
    </row>
    <row r="42" ht="15.75" customHeight="1">
      <c r="A42" s="24">
        <v>41.0</v>
      </c>
      <c r="B42" s="23" t="s">
        <v>1407</v>
      </c>
      <c r="C42" s="23" t="s">
        <v>1454</v>
      </c>
      <c r="D42" s="23" t="s">
        <v>1455</v>
      </c>
      <c r="E42" s="23" t="s">
        <v>1410</v>
      </c>
      <c r="F42" s="23" t="s">
        <v>3</v>
      </c>
      <c r="G42" s="23">
        <v>44.0</v>
      </c>
      <c r="H42" s="23" t="s">
        <v>1411</v>
      </c>
      <c r="I42" s="15" t="s">
        <v>1412</v>
      </c>
    </row>
    <row r="43" ht="15.75" customHeight="1">
      <c r="A43" s="23">
        <v>42.0</v>
      </c>
      <c r="B43" s="23" t="s">
        <v>1407</v>
      </c>
      <c r="C43" s="23" t="s">
        <v>1454</v>
      </c>
      <c r="D43" s="23" t="s">
        <v>1455</v>
      </c>
      <c r="E43" s="23" t="s">
        <v>1410</v>
      </c>
      <c r="F43" s="23" t="s">
        <v>3</v>
      </c>
      <c r="G43" s="23">
        <v>69.0</v>
      </c>
      <c r="H43" s="23" t="s">
        <v>1411</v>
      </c>
      <c r="I43" s="15" t="s">
        <v>1412</v>
      </c>
    </row>
    <row r="44" ht="15.75" customHeight="1">
      <c r="A44" s="24">
        <v>43.0</v>
      </c>
      <c r="B44" s="23" t="s">
        <v>1407</v>
      </c>
      <c r="C44" s="23" t="s">
        <v>1454</v>
      </c>
      <c r="D44" s="23" t="s">
        <v>1455</v>
      </c>
      <c r="E44" s="23" t="s">
        <v>1410</v>
      </c>
      <c r="F44" s="23" t="s">
        <v>3</v>
      </c>
      <c r="G44" s="23">
        <v>20.0</v>
      </c>
      <c r="H44" s="23" t="s">
        <v>1411</v>
      </c>
      <c r="I44" s="15" t="s">
        <v>1412</v>
      </c>
    </row>
    <row r="45" ht="15.75" customHeight="1">
      <c r="A45" s="24">
        <v>44.0</v>
      </c>
      <c r="B45" s="23" t="s">
        <v>1407</v>
      </c>
      <c r="C45" s="23" t="s">
        <v>1456</v>
      </c>
      <c r="D45" s="23" t="s">
        <v>1457</v>
      </c>
      <c r="E45" s="23" t="s">
        <v>1410</v>
      </c>
      <c r="F45" s="23" t="s">
        <v>3</v>
      </c>
      <c r="G45" s="23">
        <v>21.0</v>
      </c>
      <c r="H45" s="23" t="s">
        <v>1458</v>
      </c>
      <c r="I45" s="15" t="s">
        <v>1412</v>
      </c>
    </row>
    <row r="46" ht="15.75" customHeight="1">
      <c r="A46" s="23"/>
      <c r="B46" s="23"/>
      <c r="C46" s="23"/>
      <c r="D46" s="23"/>
      <c r="E46" s="23"/>
      <c r="F46" s="23"/>
      <c r="G46" s="23"/>
      <c r="H46" s="23"/>
      <c r="I46" s="23"/>
    </row>
    <row r="47" ht="15.75" customHeight="1">
      <c r="A47" s="24"/>
      <c r="B47" s="23"/>
      <c r="C47" s="23"/>
      <c r="D47" s="23"/>
      <c r="E47" s="23"/>
      <c r="F47" s="23"/>
      <c r="G47" s="23"/>
      <c r="H47" s="23"/>
      <c r="I47" s="23"/>
    </row>
    <row r="48" ht="15.75" customHeight="1">
      <c r="A48" s="24"/>
      <c r="B48" s="23"/>
      <c r="C48" s="23"/>
      <c r="D48" s="23"/>
      <c r="E48" s="23"/>
      <c r="F48" s="23"/>
      <c r="G48" s="23"/>
      <c r="H48" s="23"/>
      <c r="I48" s="23"/>
    </row>
    <row r="49" ht="15.75" customHeight="1">
      <c r="A49" s="23"/>
      <c r="B49" s="23"/>
      <c r="C49" s="23"/>
      <c r="D49" s="23"/>
      <c r="E49" s="23"/>
      <c r="F49" s="23"/>
      <c r="G49" s="23"/>
      <c r="H49" s="23"/>
      <c r="I49" s="23"/>
    </row>
    <row r="50" ht="15.75" customHeight="1">
      <c r="A50" s="24"/>
      <c r="B50" s="23"/>
      <c r="C50" s="23"/>
      <c r="D50" s="23"/>
      <c r="E50" s="23"/>
      <c r="F50" s="23"/>
      <c r="G50" s="23"/>
      <c r="H50" s="23"/>
      <c r="I50" s="23"/>
    </row>
    <row r="51" ht="15.75" customHeight="1">
      <c r="A51" s="24"/>
      <c r="B51" s="23"/>
      <c r="C51" s="23"/>
      <c r="D51" s="23"/>
      <c r="E51" s="23"/>
      <c r="F51" s="23"/>
      <c r="G51" s="23"/>
      <c r="H51" s="23"/>
      <c r="I51" s="23"/>
    </row>
    <row r="52" ht="15.75" customHeight="1">
      <c r="A52" s="23">
        <v>51.0</v>
      </c>
      <c r="B52" s="23" t="s">
        <v>1459</v>
      </c>
      <c r="D52" s="23" t="s">
        <v>1460</v>
      </c>
      <c r="E52" s="23" t="s">
        <v>1461</v>
      </c>
      <c r="F52" s="23" t="s">
        <v>4</v>
      </c>
      <c r="G52" s="23">
        <v>35.0</v>
      </c>
      <c r="H52" s="23" t="s">
        <v>1411</v>
      </c>
      <c r="I52" s="15" t="s">
        <v>1412</v>
      </c>
    </row>
    <row r="53" ht="15.75" customHeight="1">
      <c r="A53" s="24">
        <v>52.0</v>
      </c>
      <c r="B53" s="23" t="s">
        <v>1459</v>
      </c>
      <c r="C53" s="23" t="s">
        <v>1462</v>
      </c>
      <c r="D53" s="23" t="s">
        <v>1463</v>
      </c>
      <c r="E53" s="23" t="s">
        <v>1461</v>
      </c>
      <c r="F53" s="23" t="s">
        <v>3</v>
      </c>
      <c r="G53" s="23">
        <v>26.0</v>
      </c>
      <c r="H53" s="23" t="s">
        <v>1411</v>
      </c>
      <c r="I53" s="15" t="s">
        <v>1412</v>
      </c>
    </row>
    <row r="54" ht="15.75" customHeight="1">
      <c r="A54" s="24">
        <v>53.0</v>
      </c>
      <c r="B54" s="23" t="s">
        <v>1459</v>
      </c>
      <c r="C54" s="23" t="s">
        <v>1462</v>
      </c>
      <c r="D54" s="23" t="s">
        <v>1463</v>
      </c>
      <c r="E54" s="23" t="s">
        <v>1461</v>
      </c>
      <c r="F54" s="23" t="s">
        <v>3</v>
      </c>
      <c r="G54" s="23">
        <v>31.0</v>
      </c>
      <c r="H54" s="23" t="s">
        <v>1411</v>
      </c>
      <c r="I54" s="15" t="s">
        <v>1412</v>
      </c>
    </row>
    <row r="55" ht="15.75" customHeight="1">
      <c r="A55" s="23">
        <v>54.0</v>
      </c>
      <c r="B55" s="23" t="s">
        <v>1459</v>
      </c>
      <c r="C55" s="23" t="s">
        <v>1462</v>
      </c>
      <c r="D55" s="23" t="s">
        <v>1463</v>
      </c>
      <c r="E55" s="23" t="s">
        <v>1461</v>
      </c>
      <c r="F55" s="23" t="s">
        <v>3</v>
      </c>
      <c r="G55" s="23">
        <v>1.0</v>
      </c>
      <c r="H55" s="23" t="s">
        <v>1411</v>
      </c>
      <c r="I55" s="15" t="s">
        <v>1412</v>
      </c>
    </row>
    <row r="56" ht="15.75" customHeight="1">
      <c r="A56" s="24">
        <v>55.0</v>
      </c>
      <c r="B56" s="23" t="s">
        <v>1459</v>
      </c>
      <c r="C56" s="23" t="s">
        <v>1462</v>
      </c>
      <c r="D56" s="23" t="s">
        <v>1463</v>
      </c>
      <c r="E56" s="23" t="s">
        <v>1461</v>
      </c>
      <c r="F56" s="23" t="s">
        <v>3</v>
      </c>
      <c r="G56" s="23">
        <v>32.0</v>
      </c>
      <c r="H56" s="23" t="s">
        <v>1411</v>
      </c>
      <c r="I56" s="15" t="s">
        <v>1412</v>
      </c>
    </row>
    <row r="57" ht="15.75" customHeight="1">
      <c r="A57" s="24">
        <v>56.0</v>
      </c>
      <c r="B57" s="23" t="s">
        <v>1459</v>
      </c>
      <c r="C57" s="23" t="s">
        <v>1462</v>
      </c>
      <c r="D57" s="23" t="s">
        <v>1463</v>
      </c>
      <c r="E57" s="23" t="s">
        <v>1461</v>
      </c>
      <c r="F57" s="23" t="s">
        <v>3</v>
      </c>
      <c r="G57" s="23">
        <v>28.0</v>
      </c>
      <c r="H57" s="23" t="s">
        <v>1411</v>
      </c>
      <c r="I57" s="15" t="s">
        <v>1412</v>
      </c>
    </row>
    <row r="58" ht="15.75" customHeight="1">
      <c r="A58" s="23">
        <v>57.0</v>
      </c>
      <c r="B58" s="23" t="s">
        <v>1459</v>
      </c>
      <c r="C58" s="23" t="s">
        <v>1462</v>
      </c>
      <c r="D58" s="23" t="s">
        <v>1463</v>
      </c>
      <c r="E58" s="23" t="s">
        <v>1461</v>
      </c>
      <c r="F58" s="23" t="s">
        <v>3</v>
      </c>
      <c r="G58" s="23">
        <v>4.0</v>
      </c>
      <c r="H58" s="23" t="s">
        <v>1411</v>
      </c>
      <c r="I58" s="15" t="s">
        <v>1412</v>
      </c>
    </row>
    <row r="59" ht="15.75" customHeight="1">
      <c r="A59" s="24">
        <v>58.0</v>
      </c>
      <c r="B59" s="23" t="s">
        <v>1459</v>
      </c>
      <c r="C59" s="23" t="s">
        <v>1462</v>
      </c>
      <c r="D59" s="23" t="s">
        <v>1463</v>
      </c>
      <c r="E59" s="23" t="s">
        <v>1461</v>
      </c>
      <c r="F59" s="23" t="s">
        <v>3</v>
      </c>
      <c r="G59" s="23">
        <v>2.0</v>
      </c>
      <c r="H59" s="23" t="s">
        <v>1411</v>
      </c>
      <c r="I59" s="15" t="s">
        <v>1412</v>
      </c>
    </row>
    <row r="60" ht="15.75" customHeight="1">
      <c r="A60" s="24">
        <v>59.0</v>
      </c>
      <c r="B60" s="23" t="s">
        <v>1459</v>
      </c>
      <c r="C60" s="23" t="s">
        <v>1463</v>
      </c>
      <c r="D60" s="23" t="s">
        <v>1463</v>
      </c>
      <c r="E60" s="23" t="s">
        <v>1461</v>
      </c>
      <c r="F60" s="23" t="s">
        <v>3</v>
      </c>
      <c r="G60" s="23">
        <v>26.0</v>
      </c>
      <c r="H60" s="23" t="s">
        <v>1411</v>
      </c>
      <c r="I60" s="15" t="s">
        <v>1412</v>
      </c>
    </row>
    <row r="61" ht="15.75" customHeight="1">
      <c r="A61" s="23">
        <v>60.0</v>
      </c>
      <c r="B61" s="23" t="s">
        <v>1459</v>
      </c>
      <c r="C61" s="23" t="s">
        <v>1463</v>
      </c>
      <c r="D61" s="23" t="s">
        <v>1463</v>
      </c>
      <c r="E61" s="23" t="s">
        <v>1461</v>
      </c>
      <c r="F61" s="23" t="s">
        <v>3</v>
      </c>
      <c r="G61" s="23">
        <v>19.0</v>
      </c>
      <c r="H61" s="23" t="s">
        <v>1411</v>
      </c>
      <c r="I61" s="15" t="s">
        <v>1412</v>
      </c>
    </row>
    <row r="62" ht="15.75" customHeight="1">
      <c r="A62" s="24">
        <v>61.0</v>
      </c>
      <c r="B62" s="23" t="s">
        <v>1459</v>
      </c>
      <c r="C62" s="23" t="s">
        <v>1463</v>
      </c>
      <c r="D62" s="23" t="s">
        <v>1463</v>
      </c>
      <c r="E62" s="23" t="s">
        <v>1461</v>
      </c>
      <c r="F62" s="23" t="s">
        <v>3</v>
      </c>
      <c r="G62" s="23">
        <v>22.0</v>
      </c>
      <c r="H62" s="23" t="s">
        <v>1411</v>
      </c>
      <c r="I62" s="15" t="s">
        <v>1412</v>
      </c>
    </row>
    <row r="63" ht="15.75" customHeight="1">
      <c r="A63" s="24">
        <v>62.0</v>
      </c>
      <c r="B63" s="23" t="s">
        <v>1459</v>
      </c>
      <c r="C63" s="23" t="s">
        <v>1463</v>
      </c>
      <c r="D63" s="23" t="s">
        <v>1463</v>
      </c>
      <c r="E63" s="23" t="s">
        <v>1461</v>
      </c>
      <c r="F63" s="23" t="s">
        <v>3</v>
      </c>
      <c r="G63" s="23">
        <v>20.0</v>
      </c>
      <c r="H63" s="23" t="s">
        <v>1411</v>
      </c>
      <c r="I63" s="15" t="s">
        <v>1412</v>
      </c>
    </row>
    <row r="64" ht="15.75" customHeight="1">
      <c r="A64" s="23">
        <v>63.0</v>
      </c>
      <c r="B64" s="23" t="s">
        <v>1459</v>
      </c>
      <c r="C64" s="23" t="s">
        <v>1463</v>
      </c>
      <c r="D64" s="23" t="s">
        <v>1463</v>
      </c>
      <c r="E64" s="23" t="s">
        <v>1461</v>
      </c>
      <c r="F64" s="23" t="s">
        <v>3</v>
      </c>
      <c r="G64" s="23">
        <v>24.0</v>
      </c>
      <c r="H64" s="23" t="s">
        <v>1411</v>
      </c>
      <c r="I64" s="15" t="s">
        <v>1412</v>
      </c>
    </row>
    <row r="65" ht="15.75" customHeight="1">
      <c r="A65" s="24">
        <v>64.0</v>
      </c>
      <c r="B65" s="23" t="s">
        <v>1459</v>
      </c>
      <c r="C65" s="23" t="s">
        <v>1464</v>
      </c>
      <c r="D65" s="23" t="s">
        <v>1465</v>
      </c>
      <c r="E65" s="23" t="s">
        <v>1461</v>
      </c>
      <c r="F65" s="23" t="s">
        <v>3</v>
      </c>
      <c r="G65" s="23">
        <v>39.0</v>
      </c>
      <c r="H65" s="23" t="s">
        <v>1411</v>
      </c>
      <c r="I65" s="15" t="s">
        <v>1412</v>
      </c>
    </row>
    <row r="66" ht="15.75" customHeight="1">
      <c r="A66" s="24">
        <v>65.0</v>
      </c>
      <c r="B66" s="23" t="s">
        <v>1459</v>
      </c>
      <c r="C66" s="23" t="s">
        <v>1464</v>
      </c>
      <c r="D66" s="23" t="s">
        <v>1465</v>
      </c>
      <c r="E66" s="23" t="s">
        <v>1461</v>
      </c>
      <c r="F66" s="23" t="s">
        <v>3</v>
      </c>
      <c r="G66" s="23">
        <v>28.0</v>
      </c>
      <c r="H66" s="23" t="s">
        <v>1411</v>
      </c>
      <c r="I66" s="15" t="s">
        <v>1412</v>
      </c>
    </row>
    <row r="67" ht="15.75" customHeight="1">
      <c r="A67" s="23">
        <v>66.0</v>
      </c>
      <c r="B67" s="23" t="s">
        <v>1459</v>
      </c>
      <c r="E67" s="23" t="s">
        <v>1461</v>
      </c>
      <c r="F67" s="23" t="s">
        <v>3</v>
      </c>
      <c r="G67" s="23">
        <v>30.0</v>
      </c>
      <c r="H67" s="23" t="s">
        <v>1411</v>
      </c>
      <c r="I67" s="15" t="s">
        <v>1412</v>
      </c>
    </row>
    <row r="68" ht="15.75" customHeight="1">
      <c r="A68" s="24">
        <v>67.0</v>
      </c>
      <c r="B68" s="23" t="s">
        <v>1459</v>
      </c>
      <c r="C68" s="23" t="s">
        <v>1466</v>
      </c>
      <c r="D68" s="23" t="s">
        <v>1467</v>
      </c>
      <c r="E68" s="23" t="s">
        <v>1461</v>
      </c>
      <c r="F68" s="23" t="s">
        <v>3</v>
      </c>
      <c r="G68" s="23">
        <v>26.0</v>
      </c>
      <c r="H68" s="23" t="s">
        <v>1411</v>
      </c>
      <c r="I68" s="15" t="s">
        <v>1412</v>
      </c>
    </row>
    <row r="69" ht="15.75" customHeight="1">
      <c r="A69" s="24">
        <v>68.0</v>
      </c>
      <c r="B69" s="23" t="s">
        <v>1459</v>
      </c>
      <c r="C69" s="23" t="s">
        <v>1468</v>
      </c>
      <c r="D69" s="23" t="s">
        <v>1469</v>
      </c>
      <c r="E69" s="23" t="s">
        <v>1461</v>
      </c>
      <c r="F69" s="23" t="s">
        <v>3</v>
      </c>
      <c r="G69" s="23">
        <v>34.0</v>
      </c>
      <c r="H69" s="23" t="s">
        <v>1411</v>
      </c>
      <c r="I69" s="15" t="s">
        <v>1412</v>
      </c>
    </row>
    <row r="70" ht="15.75" customHeight="1">
      <c r="A70" s="23">
        <v>69.0</v>
      </c>
      <c r="B70" s="23" t="s">
        <v>1459</v>
      </c>
      <c r="C70" s="23" t="s">
        <v>1470</v>
      </c>
      <c r="D70" s="23" t="s">
        <v>1469</v>
      </c>
      <c r="E70" s="23" t="s">
        <v>1461</v>
      </c>
      <c r="F70" s="23" t="s">
        <v>3</v>
      </c>
      <c r="G70" s="23">
        <v>28.0</v>
      </c>
      <c r="H70" s="23" t="s">
        <v>1411</v>
      </c>
      <c r="I70" s="15" t="s">
        <v>1412</v>
      </c>
    </row>
    <row r="71" ht="15.75" customHeight="1">
      <c r="A71" s="24">
        <v>70.0</v>
      </c>
      <c r="B71" s="23" t="s">
        <v>1459</v>
      </c>
      <c r="C71" s="23" t="s">
        <v>1471</v>
      </c>
      <c r="D71" s="23" t="s">
        <v>1467</v>
      </c>
      <c r="E71" s="23" t="s">
        <v>1461</v>
      </c>
      <c r="F71" s="23" t="s">
        <v>3</v>
      </c>
      <c r="G71" s="23">
        <v>55.0</v>
      </c>
      <c r="H71" s="23" t="s">
        <v>1411</v>
      </c>
      <c r="I71" s="15" t="s">
        <v>1412</v>
      </c>
    </row>
    <row r="72" ht="15.75" customHeight="1">
      <c r="A72" s="24">
        <v>71.0</v>
      </c>
      <c r="B72" s="23" t="s">
        <v>1459</v>
      </c>
      <c r="C72" s="23" t="s">
        <v>1471</v>
      </c>
      <c r="D72" s="23" t="s">
        <v>1467</v>
      </c>
      <c r="E72" s="23" t="s">
        <v>1461</v>
      </c>
      <c r="F72" s="23" t="s">
        <v>3</v>
      </c>
      <c r="G72" s="23">
        <v>55.0</v>
      </c>
      <c r="H72" s="23" t="s">
        <v>1411</v>
      </c>
      <c r="I72" s="15" t="s">
        <v>1412</v>
      </c>
    </row>
    <row r="73" ht="15.75" customHeight="1">
      <c r="A73" s="23">
        <v>72.0</v>
      </c>
      <c r="B73" s="23" t="s">
        <v>1459</v>
      </c>
      <c r="C73" s="23" t="s">
        <v>1471</v>
      </c>
      <c r="D73" s="23" t="s">
        <v>1467</v>
      </c>
      <c r="E73" s="23" t="s">
        <v>1461</v>
      </c>
      <c r="F73" s="23" t="s">
        <v>3</v>
      </c>
      <c r="G73" s="23">
        <v>57.0</v>
      </c>
      <c r="H73" s="23" t="s">
        <v>1411</v>
      </c>
      <c r="I73" s="15" t="s">
        <v>1412</v>
      </c>
    </row>
    <row r="74" ht="15.75" customHeight="1">
      <c r="A74" s="24">
        <v>73.0</v>
      </c>
      <c r="B74" s="23" t="s">
        <v>1459</v>
      </c>
      <c r="C74" s="23" t="s">
        <v>1471</v>
      </c>
      <c r="D74" s="23" t="s">
        <v>1467</v>
      </c>
      <c r="E74" s="23" t="s">
        <v>1461</v>
      </c>
      <c r="F74" s="23" t="s">
        <v>3</v>
      </c>
      <c r="G74" s="23">
        <v>37.0</v>
      </c>
      <c r="H74" s="23" t="s">
        <v>1411</v>
      </c>
      <c r="I74" s="15" t="s">
        <v>1412</v>
      </c>
    </row>
    <row r="75" ht="15.75" customHeight="1">
      <c r="A75" s="24">
        <v>74.0</v>
      </c>
      <c r="B75" s="23" t="s">
        <v>1459</v>
      </c>
      <c r="C75" s="23" t="s">
        <v>1472</v>
      </c>
      <c r="D75" s="23" t="s">
        <v>1473</v>
      </c>
      <c r="E75" s="23" t="s">
        <v>1461</v>
      </c>
      <c r="F75" s="23" t="s">
        <v>3</v>
      </c>
      <c r="G75" s="23">
        <v>55.0</v>
      </c>
      <c r="H75" s="23" t="s">
        <v>1411</v>
      </c>
      <c r="I75" s="15" t="s">
        <v>1412</v>
      </c>
    </row>
    <row r="76" ht="15.75" customHeight="1">
      <c r="A76" s="23">
        <v>75.0</v>
      </c>
      <c r="B76" s="23" t="s">
        <v>1459</v>
      </c>
      <c r="C76" s="23" t="s">
        <v>1474</v>
      </c>
      <c r="D76" s="23" t="s">
        <v>1473</v>
      </c>
      <c r="E76" s="23" t="s">
        <v>1461</v>
      </c>
      <c r="F76" s="23" t="s">
        <v>3</v>
      </c>
      <c r="G76" s="23">
        <v>7.0</v>
      </c>
      <c r="H76" s="23" t="s">
        <v>1411</v>
      </c>
      <c r="I76" s="15" t="s">
        <v>1412</v>
      </c>
    </row>
    <row r="77" ht="15.75" customHeight="1">
      <c r="A77" s="24">
        <v>76.0</v>
      </c>
      <c r="B77" s="23" t="s">
        <v>1459</v>
      </c>
      <c r="C77" s="23" t="s">
        <v>1474</v>
      </c>
      <c r="D77" s="23" t="s">
        <v>1473</v>
      </c>
      <c r="E77" s="23" t="s">
        <v>1461</v>
      </c>
      <c r="F77" s="23" t="s">
        <v>3</v>
      </c>
      <c r="G77" s="23">
        <v>36.0</v>
      </c>
      <c r="H77" s="23" t="s">
        <v>1411</v>
      </c>
      <c r="I77" s="15" t="s">
        <v>1412</v>
      </c>
    </row>
    <row r="78" ht="15.75" customHeight="1">
      <c r="A78" s="24">
        <v>77.0</v>
      </c>
      <c r="B78" s="23" t="s">
        <v>1459</v>
      </c>
      <c r="C78" s="23" t="s">
        <v>1474</v>
      </c>
      <c r="D78" s="23" t="s">
        <v>1473</v>
      </c>
      <c r="E78" s="23" t="s">
        <v>1461</v>
      </c>
      <c r="F78" s="23" t="s">
        <v>3</v>
      </c>
      <c r="G78" s="23">
        <v>2.0</v>
      </c>
      <c r="H78" s="23" t="s">
        <v>1411</v>
      </c>
      <c r="I78" s="15" t="s">
        <v>1412</v>
      </c>
    </row>
    <row r="79" ht="15.75" customHeight="1">
      <c r="A79" s="23">
        <v>78.0</v>
      </c>
      <c r="B79" s="23" t="s">
        <v>1459</v>
      </c>
      <c r="C79" s="23" t="s">
        <v>1475</v>
      </c>
      <c r="D79" s="23" t="s">
        <v>1467</v>
      </c>
      <c r="E79" s="23" t="s">
        <v>1461</v>
      </c>
      <c r="F79" s="23" t="s">
        <v>3</v>
      </c>
      <c r="G79" s="23">
        <v>50.0</v>
      </c>
      <c r="H79" s="23" t="s">
        <v>1411</v>
      </c>
      <c r="I79" s="15" t="s">
        <v>1412</v>
      </c>
    </row>
    <row r="80" ht="15.75" customHeight="1">
      <c r="A80" s="24">
        <v>79.0</v>
      </c>
      <c r="B80" s="23" t="s">
        <v>1459</v>
      </c>
      <c r="C80" s="23" t="s">
        <v>1476</v>
      </c>
      <c r="D80" s="23" t="s">
        <v>1476</v>
      </c>
      <c r="E80" s="23" t="s">
        <v>1461</v>
      </c>
      <c r="F80" s="23" t="s">
        <v>3</v>
      </c>
      <c r="G80" s="23">
        <v>35.0</v>
      </c>
      <c r="H80" s="23" t="s">
        <v>1411</v>
      </c>
      <c r="I80" s="15" t="s">
        <v>1412</v>
      </c>
    </row>
    <row r="81" ht="15.75" customHeight="1">
      <c r="A81" s="24">
        <v>80.0</v>
      </c>
      <c r="B81" s="23" t="s">
        <v>1459</v>
      </c>
      <c r="C81" s="23" t="s">
        <v>1477</v>
      </c>
      <c r="D81" s="23" t="s">
        <v>1476</v>
      </c>
      <c r="E81" s="23" t="s">
        <v>1461</v>
      </c>
      <c r="F81" s="23" t="s">
        <v>3</v>
      </c>
      <c r="G81" s="23">
        <v>24.0</v>
      </c>
      <c r="H81" s="23" t="s">
        <v>1411</v>
      </c>
      <c r="I81" s="15" t="s">
        <v>1412</v>
      </c>
    </row>
    <row r="82" ht="15.75" customHeight="1">
      <c r="A82" s="23">
        <v>81.0</v>
      </c>
      <c r="B82" s="23" t="s">
        <v>1459</v>
      </c>
      <c r="C82" s="23" t="s">
        <v>1478</v>
      </c>
      <c r="D82" s="23" t="s">
        <v>1465</v>
      </c>
      <c r="E82" s="23" t="s">
        <v>1461</v>
      </c>
      <c r="F82" s="23" t="s">
        <v>3</v>
      </c>
      <c r="G82" s="23">
        <v>39.0</v>
      </c>
      <c r="H82" s="23" t="s">
        <v>1411</v>
      </c>
      <c r="I82" s="15" t="s">
        <v>1412</v>
      </c>
    </row>
    <row r="83" ht="15.75" customHeight="1">
      <c r="A83" s="24">
        <v>82.0</v>
      </c>
      <c r="B83" s="23" t="s">
        <v>1459</v>
      </c>
      <c r="C83" s="23" t="s">
        <v>1478</v>
      </c>
      <c r="D83" s="23" t="s">
        <v>1465</v>
      </c>
      <c r="E83" s="23" t="s">
        <v>1461</v>
      </c>
      <c r="F83" s="23" t="s">
        <v>3</v>
      </c>
      <c r="G83" s="23">
        <v>28.0</v>
      </c>
      <c r="H83" s="23" t="s">
        <v>1411</v>
      </c>
      <c r="I83" s="15" t="s">
        <v>1412</v>
      </c>
    </row>
    <row r="84" ht="15.75" customHeight="1">
      <c r="A84" s="24">
        <v>83.0</v>
      </c>
      <c r="B84" s="23" t="s">
        <v>1479</v>
      </c>
      <c r="C84" s="23" t="s">
        <v>1480</v>
      </c>
      <c r="D84" s="23" t="s">
        <v>1480</v>
      </c>
      <c r="E84" s="23" t="s">
        <v>1481</v>
      </c>
      <c r="F84" s="23" t="s">
        <v>3</v>
      </c>
      <c r="G84" s="23">
        <v>46.0</v>
      </c>
      <c r="H84" s="23" t="s">
        <v>1411</v>
      </c>
      <c r="I84" s="15" t="s">
        <v>1412</v>
      </c>
    </row>
    <row r="85" ht="15.75" customHeight="1">
      <c r="A85" s="23">
        <v>84.0</v>
      </c>
      <c r="B85" s="23" t="s">
        <v>1479</v>
      </c>
      <c r="D85" s="23" t="s">
        <v>1482</v>
      </c>
      <c r="E85" s="23" t="s">
        <v>1481</v>
      </c>
      <c r="F85" s="23" t="s">
        <v>3</v>
      </c>
      <c r="G85" s="23">
        <v>26.0</v>
      </c>
      <c r="H85" s="23" t="s">
        <v>1411</v>
      </c>
      <c r="I85" s="15" t="s">
        <v>1412</v>
      </c>
    </row>
    <row r="86" ht="15.75" customHeight="1">
      <c r="A86" s="24">
        <v>85.0</v>
      </c>
      <c r="B86" s="23" t="s">
        <v>1479</v>
      </c>
      <c r="D86" s="23" t="s">
        <v>1482</v>
      </c>
      <c r="E86" s="23" t="s">
        <v>1481</v>
      </c>
      <c r="F86" s="23" t="s">
        <v>3</v>
      </c>
      <c r="G86" s="23">
        <v>22.0</v>
      </c>
      <c r="H86" s="23" t="s">
        <v>1411</v>
      </c>
      <c r="I86" s="15" t="s">
        <v>1412</v>
      </c>
    </row>
    <row r="87" ht="15.75" customHeight="1">
      <c r="A87" s="24">
        <v>86.0</v>
      </c>
      <c r="B87" s="23" t="s">
        <v>1479</v>
      </c>
      <c r="E87" s="23" t="s">
        <v>1481</v>
      </c>
      <c r="F87" s="23" t="s">
        <v>3</v>
      </c>
      <c r="H87" s="23" t="s">
        <v>1411</v>
      </c>
      <c r="I87" s="15" t="s">
        <v>1412</v>
      </c>
    </row>
    <row r="88" ht="15.75" customHeight="1">
      <c r="A88" s="23">
        <v>87.0</v>
      </c>
      <c r="B88" s="23" t="s">
        <v>1479</v>
      </c>
      <c r="E88" s="23" t="s">
        <v>1481</v>
      </c>
      <c r="F88" s="23" t="s">
        <v>3</v>
      </c>
      <c r="G88" s="23">
        <v>25.0</v>
      </c>
      <c r="H88" s="23" t="s">
        <v>1411</v>
      </c>
      <c r="I88" s="15" t="s">
        <v>1412</v>
      </c>
    </row>
    <row r="89" ht="15.75" customHeight="1">
      <c r="A89" s="24">
        <v>88.0</v>
      </c>
      <c r="B89" s="23" t="s">
        <v>1479</v>
      </c>
      <c r="E89" s="23" t="s">
        <v>1481</v>
      </c>
      <c r="F89" s="23" t="s">
        <v>3</v>
      </c>
      <c r="H89" s="23" t="s">
        <v>1411</v>
      </c>
      <c r="I89" s="15" t="s">
        <v>1412</v>
      </c>
    </row>
    <row r="90" ht="15.75" customHeight="1">
      <c r="A90" s="24">
        <v>89.0</v>
      </c>
      <c r="B90" s="23" t="s">
        <v>1479</v>
      </c>
      <c r="E90" s="23" t="s">
        <v>1481</v>
      </c>
      <c r="F90" s="23" t="s">
        <v>3</v>
      </c>
      <c r="H90" s="23" t="s">
        <v>1411</v>
      </c>
      <c r="I90" s="15" t="s">
        <v>1412</v>
      </c>
    </row>
    <row r="91" ht="15.75" customHeight="1">
      <c r="A91" s="23">
        <v>90.0</v>
      </c>
      <c r="B91" s="23" t="s">
        <v>1479</v>
      </c>
      <c r="E91" s="23" t="s">
        <v>1481</v>
      </c>
      <c r="F91" s="23" t="s">
        <v>3</v>
      </c>
      <c r="H91" s="23" t="s">
        <v>1411</v>
      </c>
      <c r="I91" s="15" t="s">
        <v>1412</v>
      </c>
    </row>
    <row r="92" ht="15.75" customHeight="1">
      <c r="A92" s="24">
        <v>91.0</v>
      </c>
      <c r="B92" s="23" t="s">
        <v>1479</v>
      </c>
      <c r="E92" s="23" t="s">
        <v>1481</v>
      </c>
      <c r="F92" s="23" t="s">
        <v>3</v>
      </c>
      <c r="H92" s="23" t="s">
        <v>1411</v>
      </c>
      <c r="I92" s="15" t="s">
        <v>1412</v>
      </c>
    </row>
    <row r="93" ht="15.75" customHeight="1">
      <c r="A93" s="24">
        <v>92.0</v>
      </c>
      <c r="B93" s="23" t="s">
        <v>1479</v>
      </c>
      <c r="E93" s="23" t="s">
        <v>1481</v>
      </c>
      <c r="F93" s="23" t="s">
        <v>3</v>
      </c>
      <c r="H93" s="23" t="s">
        <v>1411</v>
      </c>
      <c r="I93" s="15" t="s">
        <v>1412</v>
      </c>
    </row>
    <row r="94" ht="15.75" customHeight="1">
      <c r="A94" s="23">
        <v>93.0</v>
      </c>
      <c r="B94" s="23" t="s">
        <v>1479</v>
      </c>
      <c r="E94" s="23" t="s">
        <v>1481</v>
      </c>
      <c r="F94" s="23" t="s">
        <v>3</v>
      </c>
      <c r="H94" s="23" t="s">
        <v>1411</v>
      </c>
      <c r="I94" s="15" t="s">
        <v>1412</v>
      </c>
    </row>
    <row r="95" ht="15.75" customHeight="1">
      <c r="A95" s="24">
        <v>94.0</v>
      </c>
      <c r="B95" s="23" t="s">
        <v>1479</v>
      </c>
      <c r="E95" s="23" t="s">
        <v>1481</v>
      </c>
      <c r="F95" s="23" t="s">
        <v>3</v>
      </c>
      <c r="H95" s="23" t="s">
        <v>1411</v>
      </c>
      <c r="I95" s="15" t="s">
        <v>1412</v>
      </c>
    </row>
    <row r="96" ht="15.75" customHeight="1">
      <c r="A96" s="24">
        <v>95.0</v>
      </c>
      <c r="B96" s="23" t="s">
        <v>1479</v>
      </c>
      <c r="E96" s="23" t="s">
        <v>1481</v>
      </c>
      <c r="F96" s="23" t="s">
        <v>3</v>
      </c>
      <c r="H96" s="23" t="s">
        <v>1411</v>
      </c>
      <c r="I96" s="15" t="s">
        <v>1412</v>
      </c>
    </row>
    <row r="97" ht="15.75" customHeight="1">
      <c r="A97" s="23">
        <v>96.0</v>
      </c>
      <c r="B97" s="23" t="s">
        <v>1479</v>
      </c>
      <c r="E97" s="23" t="s">
        <v>1481</v>
      </c>
      <c r="F97" s="23" t="s">
        <v>3</v>
      </c>
      <c r="H97" s="23" t="s">
        <v>1411</v>
      </c>
      <c r="I97" s="15" t="s">
        <v>1412</v>
      </c>
    </row>
    <row r="98" ht="15.75" customHeight="1">
      <c r="A98" s="24">
        <v>97.0</v>
      </c>
      <c r="B98" s="23" t="s">
        <v>1479</v>
      </c>
      <c r="E98" s="23" t="s">
        <v>1481</v>
      </c>
      <c r="F98" s="23" t="s">
        <v>3</v>
      </c>
      <c r="H98" s="23" t="s">
        <v>1411</v>
      </c>
      <c r="I98" s="15" t="s">
        <v>1412</v>
      </c>
    </row>
    <row r="99" ht="15.75" customHeight="1">
      <c r="A99" s="24">
        <v>98.0</v>
      </c>
      <c r="B99" s="23" t="s">
        <v>1479</v>
      </c>
      <c r="E99" s="23" t="s">
        <v>1481</v>
      </c>
      <c r="F99" s="23" t="s">
        <v>3</v>
      </c>
      <c r="G99" s="24">
        <v>69.0</v>
      </c>
      <c r="H99" s="23" t="s">
        <v>1411</v>
      </c>
      <c r="I99" s="15" t="s">
        <v>1412</v>
      </c>
    </row>
    <row r="100" ht="15.75" customHeight="1">
      <c r="A100" s="23">
        <v>99.0</v>
      </c>
      <c r="B100" s="23" t="s">
        <v>1479</v>
      </c>
      <c r="E100" s="23" t="s">
        <v>1481</v>
      </c>
      <c r="F100" s="23" t="s">
        <v>3</v>
      </c>
      <c r="H100" s="23" t="s">
        <v>1411</v>
      </c>
      <c r="I100" s="15" t="s">
        <v>1412</v>
      </c>
    </row>
    <row r="101" ht="15.75" customHeight="1">
      <c r="A101" s="24">
        <v>100.0</v>
      </c>
      <c r="B101" s="23" t="s">
        <v>1479</v>
      </c>
      <c r="E101" s="23" t="s">
        <v>1481</v>
      </c>
      <c r="F101" s="23" t="s">
        <v>3</v>
      </c>
      <c r="G101" s="24">
        <v>46.0</v>
      </c>
      <c r="H101" s="23" t="s">
        <v>1411</v>
      </c>
      <c r="I101" s="15" t="s">
        <v>1412</v>
      </c>
    </row>
    <row r="102" ht="15.75" customHeight="1">
      <c r="A102" s="24">
        <v>101.0</v>
      </c>
      <c r="B102" s="23" t="s">
        <v>1479</v>
      </c>
      <c r="E102" s="23" t="s">
        <v>1481</v>
      </c>
      <c r="F102" s="23" t="s">
        <v>3</v>
      </c>
      <c r="H102" s="23" t="s">
        <v>1411</v>
      </c>
      <c r="I102" s="15" t="s">
        <v>1412</v>
      </c>
    </row>
    <row r="103" ht="15.75" customHeight="1">
      <c r="A103" s="23">
        <v>102.0</v>
      </c>
      <c r="B103" s="23" t="s">
        <v>1479</v>
      </c>
      <c r="E103" s="23" t="s">
        <v>1481</v>
      </c>
      <c r="F103" s="23" t="s">
        <v>3</v>
      </c>
      <c r="H103" s="23" t="s">
        <v>1411</v>
      </c>
      <c r="I103" s="15" t="s">
        <v>1412</v>
      </c>
    </row>
    <row r="104" ht="15.75" customHeight="1">
      <c r="A104" s="24">
        <v>103.0</v>
      </c>
      <c r="B104" s="23" t="s">
        <v>1479</v>
      </c>
      <c r="E104" s="23" t="s">
        <v>1481</v>
      </c>
      <c r="F104" s="23" t="s">
        <v>3</v>
      </c>
      <c r="H104" s="23" t="s">
        <v>1411</v>
      </c>
      <c r="I104" s="15" t="s">
        <v>1412</v>
      </c>
    </row>
    <row r="105" ht="15.75" customHeight="1">
      <c r="A105" s="24">
        <v>104.0</v>
      </c>
      <c r="B105" s="23" t="s">
        <v>1479</v>
      </c>
      <c r="E105" s="23" t="s">
        <v>1481</v>
      </c>
      <c r="F105" s="23" t="s">
        <v>3</v>
      </c>
      <c r="H105" s="23" t="s">
        <v>1411</v>
      </c>
      <c r="I105" s="15" t="s">
        <v>1412</v>
      </c>
    </row>
    <row r="106" ht="15.75" customHeight="1">
      <c r="A106" s="23">
        <v>105.0</v>
      </c>
      <c r="B106" s="23" t="s">
        <v>1479</v>
      </c>
      <c r="E106" s="23" t="s">
        <v>1481</v>
      </c>
      <c r="F106" s="23" t="s">
        <v>3</v>
      </c>
      <c r="H106" s="23" t="s">
        <v>1411</v>
      </c>
      <c r="I106" s="15" t="s">
        <v>1412</v>
      </c>
    </row>
    <row r="107" ht="15.75" customHeight="1">
      <c r="A107" s="24">
        <v>106.0</v>
      </c>
      <c r="B107" s="23" t="s">
        <v>1479</v>
      </c>
      <c r="E107" s="23" t="s">
        <v>1481</v>
      </c>
      <c r="F107" s="23" t="s">
        <v>3</v>
      </c>
      <c r="H107" s="23" t="s">
        <v>1411</v>
      </c>
      <c r="I107" s="15" t="s">
        <v>1412</v>
      </c>
    </row>
    <row r="108" ht="15.75" customHeight="1">
      <c r="A108" s="24">
        <v>107.0</v>
      </c>
      <c r="B108" s="23" t="s">
        <v>1479</v>
      </c>
      <c r="E108" s="23" t="s">
        <v>1481</v>
      </c>
      <c r="F108" s="23" t="s">
        <v>3</v>
      </c>
      <c r="H108" s="23" t="s">
        <v>1411</v>
      </c>
      <c r="I108" s="15" t="s">
        <v>1412</v>
      </c>
    </row>
    <row r="109" ht="15.75" customHeight="1">
      <c r="A109" s="23">
        <v>108.0</v>
      </c>
      <c r="B109" s="23" t="s">
        <v>1479</v>
      </c>
      <c r="E109" s="23" t="s">
        <v>1481</v>
      </c>
      <c r="F109" s="23" t="s">
        <v>3</v>
      </c>
      <c r="H109" s="23" t="s">
        <v>1411</v>
      </c>
      <c r="I109" s="15" t="s">
        <v>1412</v>
      </c>
    </row>
    <row r="110" ht="15.75" customHeight="1">
      <c r="A110" s="24">
        <v>109.0</v>
      </c>
      <c r="B110" s="23" t="s">
        <v>1479</v>
      </c>
      <c r="E110" s="23" t="s">
        <v>1481</v>
      </c>
      <c r="F110" s="23" t="s">
        <v>3</v>
      </c>
      <c r="H110" s="23" t="s">
        <v>1411</v>
      </c>
      <c r="I110" s="15" t="s">
        <v>1412</v>
      </c>
    </row>
    <row r="111" ht="15.75" customHeight="1">
      <c r="A111" s="24">
        <v>110.0</v>
      </c>
      <c r="B111" s="23" t="s">
        <v>1479</v>
      </c>
      <c r="E111" s="23" t="s">
        <v>1481</v>
      </c>
      <c r="F111" s="23" t="s">
        <v>3</v>
      </c>
      <c r="G111" s="24">
        <v>25.0</v>
      </c>
      <c r="H111" s="23" t="s">
        <v>1411</v>
      </c>
      <c r="I111" s="15" t="s">
        <v>1412</v>
      </c>
    </row>
    <row r="112" ht="15.75" customHeight="1">
      <c r="A112" s="23">
        <v>111.0</v>
      </c>
      <c r="B112" s="23" t="s">
        <v>1479</v>
      </c>
      <c r="E112" s="23" t="s">
        <v>1481</v>
      </c>
      <c r="F112" s="23" t="s">
        <v>3</v>
      </c>
      <c r="H112" s="23" t="s">
        <v>1411</v>
      </c>
      <c r="I112" s="15" t="s">
        <v>1412</v>
      </c>
    </row>
    <row r="113" ht="15.75" customHeight="1">
      <c r="A113" s="24">
        <v>112.0</v>
      </c>
      <c r="B113" s="23" t="s">
        <v>1479</v>
      </c>
      <c r="E113" s="23" t="s">
        <v>1481</v>
      </c>
      <c r="F113" s="23" t="s">
        <v>3</v>
      </c>
      <c r="H113" s="23" t="s">
        <v>1411</v>
      </c>
      <c r="I113" s="15" t="s">
        <v>1412</v>
      </c>
    </row>
    <row r="114" ht="15.75" customHeight="1">
      <c r="A114" s="24">
        <v>113.0</v>
      </c>
      <c r="B114" s="23" t="s">
        <v>1479</v>
      </c>
      <c r="E114" s="23" t="s">
        <v>1481</v>
      </c>
      <c r="F114" s="23" t="s">
        <v>3</v>
      </c>
      <c r="G114" s="24">
        <v>48.0</v>
      </c>
      <c r="H114" s="23" t="s">
        <v>1411</v>
      </c>
      <c r="I114" s="15" t="s">
        <v>1412</v>
      </c>
    </row>
    <row r="115" ht="15.75" customHeight="1">
      <c r="A115" s="23">
        <v>114.0</v>
      </c>
      <c r="B115" s="23" t="s">
        <v>1479</v>
      </c>
      <c r="E115" s="23" t="s">
        <v>1481</v>
      </c>
      <c r="F115" s="23" t="s">
        <v>3</v>
      </c>
      <c r="H115" s="23" t="s">
        <v>1411</v>
      </c>
      <c r="I115" s="15" t="s">
        <v>1412</v>
      </c>
    </row>
    <row r="116" ht="15.75" customHeight="1">
      <c r="A116" s="24">
        <v>115.0</v>
      </c>
      <c r="B116" s="23" t="s">
        <v>1479</v>
      </c>
      <c r="E116" s="23" t="s">
        <v>1481</v>
      </c>
      <c r="F116" s="23" t="s">
        <v>3</v>
      </c>
      <c r="H116" s="23" t="s">
        <v>1411</v>
      </c>
      <c r="I116" s="15" t="s">
        <v>1412</v>
      </c>
    </row>
    <row r="117" ht="15.75" customHeight="1">
      <c r="A117" s="24">
        <v>116.0</v>
      </c>
      <c r="B117" s="23" t="s">
        <v>1479</v>
      </c>
      <c r="E117" s="23" t="s">
        <v>1481</v>
      </c>
      <c r="F117" s="23" t="s">
        <v>3</v>
      </c>
      <c r="H117" s="23" t="s">
        <v>1411</v>
      </c>
      <c r="I117" s="15" t="s">
        <v>1412</v>
      </c>
    </row>
    <row r="118" ht="15.75" customHeight="1">
      <c r="A118" s="23">
        <v>117.0</v>
      </c>
      <c r="B118" s="23" t="s">
        <v>1479</v>
      </c>
      <c r="E118" s="23" t="s">
        <v>1481</v>
      </c>
      <c r="F118" s="23" t="s">
        <v>3</v>
      </c>
      <c r="H118" s="23" t="s">
        <v>1411</v>
      </c>
      <c r="I118" s="15" t="s">
        <v>1412</v>
      </c>
    </row>
    <row r="119" ht="15.75" customHeight="1">
      <c r="A119" s="24">
        <v>118.0</v>
      </c>
      <c r="B119" s="23" t="s">
        <v>1479</v>
      </c>
      <c r="E119" s="23" t="s">
        <v>1481</v>
      </c>
      <c r="F119" s="23" t="s">
        <v>3</v>
      </c>
      <c r="H119" s="23" t="s">
        <v>1411</v>
      </c>
      <c r="I119" s="15" t="s">
        <v>1412</v>
      </c>
    </row>
    <row r="120" ht="15.75" customHeight="1">
      <c r="A120" s="24">
        <v>119.0</v>
      </c>
      <c r="B120" s="23" t="s">
        <v>1479</v>
      </c>
      <c r="E120" s="23" t="s">
        <v>1481</v>
      </c>
      <c r="F120" s="23" t="s">
        <v>3</v>
      </c>
      <c r="H120" s="23" t="s">
        <v>1411</v>
      </c>
      <c r="I120" s="15" t="s">
        <v>1412</v>
      </c>
    </row>
    <row r="121" ht="15.75" customHeight="1">
      <c r="A121" s="23">
        <v>120.0</v>
      </c>
      <c r="B121" s="23" t="s">
        <v>1479</v>
      </c>
      <c r="E121" s="23" t="s">
        <v>1481</v>
      </c>
      <c r="F121" s="23" t="s">
        <v>3</v>
      </c>
      <c r="H121" s="23" t="s">
        <v>1411</v>
      </c>
      <c r="I121" s="15" t="s">
        <v>1412</v>
      </c>
    </row>
    <row r="122" ht="15.75" customHeight="1">
      <c r="A122" s="24">
        <v>121.0</v>
      </c>
      <c r="B122" s="23" t="s">
        <v>1479</v>
      </c>
      <c r="E122" s="23" t="s">
        <v>1481</v>
      </c>
      <c r="F122" s="23" t="s">
        <v>3</v>
      </c>
      <c r="H122" s="23" t="s">
        <v>1411</v>
      </c>
      <c r="I122" s="15" t="s">
        <v>1412</v>
      </c>
    </row>
    <row r="123" ht="15.75" customHeight="1">
      <c r="A123" s="24">
        <v>122.0</v>
      </c>
      <c r="B123" s="23" t="s">
        <v>1479</v>
      </c>
      <c r="E123" s="23" t="s">
        <v>1481</v>
      </c>
      <c r="F123" s="23" t="s">
        <v>3</v>
      </c>
      <c r="H123" s="23" t="s">
        <v>1411</v>
      </c>
      <c r="I123" s="15" t="s">
        <v>1412</v>
      </c>
    </row>
    <row r="124" ht="15.75" customHeight="1">
      <c r="A124" s="23">
        <v>123.0</v>
      </c>
      <c r="B124" s="23" t="s">
        <v>1479</v>
      </c>
      <c r="E124" s="23" t="s">
        <v>1481</v>
      </c>
      <c r="F124" s="23" t="s">
        <v>3</v>
      </c>
      <c r="H124" s="23" t="s">
        <v>1411</v>
      </c>
      <c r="I124" s="15" t="s">
        <v>1412</v>
      </c>
    </row>
    <row r="125" ht="15.75" customHeight="1">
      <c r="A125" s="24">
        <v>124.0</v>
      </c>
      <c r="B125" s="23" t="s">
        <v>1479</v>
      </c>
      <c r="E125" s="23" t="s">
        <v>1481</v>
      </c>
      <c r="F125" s="23" t="s">
        <v>3</v>
      </c>
      <c r="H125" s="23" t="s">
        <v>1411</v>
      </c>
      <c r="I125" s="15" t="s">
        <v>1412</v>
      </c>
    </row>
    <row r="126" ht="15.75" customHeight="1">
      <c r="A126" s="24">
        <v>125.0</v>
      </c>
      <c r="B126" s="23" t="s">
        <v>1479</v>
      </c>
      <c r="E126" s="23" t="s">
        <v>1481</v>
      </c>
      <c r="F126" s="23" t="s">
        <v>3</v>
      </c>
      <c r="H126" s="23" t="s">
        <v>1411</v>
      </c>
      <c r="I126" s="15" t="s">
        <v>1412</v>
      </c>
    </row>
    <row r="127" ht="15.75" customHeight="1">
      <c r="A127" s="23">
        <v>126.0</v>
      </c>
      <c r="B127" s="23" t="s">
        <v>1479</v>
      </c>
      <c r="E127" s="23" t="s">
        <v>1481</v>
      </c>
      <c r="F127" s="23" t="s">
        <v>3</v>
      </c>
      <c r="H127" s="23" t="s">
        <v>1411</v>
      </c>
      <c r="I127" s="15" t="s">
        <v>1412</v>
      </c>
    </row>
    <row r="128" ht="15.75" customHeight="1">
      <c r="A128" s="24">
        <v>127.0</v>
      </c>
      <c r="B128" s="23" t="s">
        <v>1479</v>
      </c>
      <c r="E128" s="23" t="s">
        <v>1481</v>
      </c>
      <c r="F128" s="23" t="s">
        <v>3</v>
      </c>
      <c r="H128" s="23" t="s">
        <v>1411</v>
      </c>
      <c r="I128" s="15" t="s">
        <v>1412</v>
      </c>
    </row>
    <row r="129" ht="15.75" customHeight="1">
      <c r="A129" s="24">
        <v>128.0</v>
      </c>
      <c r="B129" s="23" t="s">
        <v>1479</v>
      </c>
      <c r="E129" s="23" t="s">
        <v>1481</v>
      </c>
      <c r="F129" s="23" t="s">
        <v>3</v>
      </c>
      <c r="G129" s="24">
        <v>48.0</v>
      </c>
      <c r="H129" s="23" t="s">
        <v>1411</v>
      </c>
      <c r="I129" s="15" t="s">
        <v>1412</v>
      </c>
    </row>
    <row r="130" ht="15.75" customHeight="1">
      <c r="A130" s="23">
        <v>129.0</v>
      </c>
      <c r="B130" s="23" t="s">
        <v>1479</v>
      </c>
      <c r="E130" s="23" t="s">
        <v>1481</v>
      </c>
      <c r="F130" s="23" t="s">
        <v>3</v>
      </c>
      <c r="H130" s="23" t="s">
        <v>1411</v>
      </c>
      <c r="I130" s="15" t="s">
        <v>1412</v>
      </c>
    </row>
    <row r="131" ht="15.75" customHeight="1">
      <c r="A131" s="24">
        <v>130.0</v>
      </c>
      <c r="B131" s="23" t="s">
        <v>1479</v>
      </c>
      <c r="E131" s="23" t="s">
        <v>1481</v>
      </c>
      <c r="F131" s="23" t="s">
        <v>3</v>
      </c>
      <c r="H131" s="23" t="s">
        <v>1411</v>
      </c>
      <c r="I131" s="15" t="s">
        <v>1412</v>
      </c>
    </row>
    <row r="132" ht="15.75" customHeight="1">
      <c r="A132" s="24">
        <v>131.0</v>
      </c>
      <c r="B132" s="23" t="s">
        <v>1479</v>
      </c>
      <c r="E132" s="23" t="s">
        <v>1481</v>
      </c>
      <c r="F132" s="23" t="s">
        <v>3</v>
      </c>
      <c r="H132" s="23" t="s">
        <v>1411</v>
      </c>
      <c r="I132" s="15" t="s">
        <v>1412</v>
      </c>
    </row>
    <row r="133" ht="15.75" customHeight="1">
      <c r="A133" s="23">
        <v>132.0</v>
      </c>
      <c r="B133" s="23" t="s">
        <v>1479</v>
      </c>
      <c r="E133" s="23" t="s">
        <v>1481</v>
      </c>
      <c r="F133" s="23" t="s">
        <v>3</v>
      </c>
      <c r="H133" s="23" t="s">
        <v>1411</v>
      </c>
      <c r="I133" s="15" t="s">
        <v>1412</v>
      </c>
    </row>
    <row r="134" ht="15.75" customHeight="1">
      <c r="A134" s="24">
        <v>133.0</v>
      </c>
      <c r="B134" s="23" t="s">
        <v>1479</v>
      </c>
      <c r="E134" s="23" t="s">
        <v>1481</v>
      </c>
      <c r="F134" s="23" t="s">
        <v>3</v>
      </c>
      <c r="H134" s="23" t="s">
        <v>1411</v>
      </c>
      <c r="I134" s="15" t="s">
        <v>1412</v>
      </c>
    </row>
    <row r="135" ht="15.75" customHeight="1">
      <c r="A135" s="24">
        <v>134.0</v>
      </c>
      <c r="B135" s="23" t="s">
        <v>1479</v>
      </c>
      <c r="E135" s="23" t="s">
        <v>1481</v>
      </c>
      <c r="F135" s="23" t="s">
        <v>3</v>
      </c>
      <c r="H135" s="23" t="s">
        <v>1411</v>
      </c>
      <c r="I135" s="15" t="s">
        <v>1412</v>
      </c>
    </row>
    <row r="136" ht="15.75" customHeight="1">
      <c r="A136" s="23">
        <v>135.0</v>
      </c>
      <c r="B136" s="23" t="s">
        <v>1479</v>
      </c>
      <c r="E136" s="23" t="s">
        <v>1481</v>
      </c>
      <c r="F136" s="23" t="s">
        <v>3</v>
      </c>
      <c r="H136" s="23" t="s">
        <v>1411</v>
      </c>
      <c r="I136" s="15" t="s">
        <v>1412</v>
      </c>
    </row>
    <row r="137" ht="15.75" customHeight="1">
      <c r="A137" s="24">
        <v>136.0</v>
      </c>
      <c r="B137" s="23" t="s">
        <v>1479</v>
      </c>
      <c r="E137" s="23" t="s">
        <v>1481</v>
      </c>
      <c r="F137" s="23" t="s">
        <v>3</v>
      </c>
      <c r="H137" s="23" t="s">
        <v>1411</v>
      </c>
      <c r="I137" s="15" t="s">
        <v>1412</v>
      </c>
    </row>
    <row r="138" ht="15.75" customHeight="1">
      <c r="A138" s="24">
        <v>137.0</v>
      </c>
      <c r="B138" s="23" t="s">
        <v>1479</v>
      </c>
      <c r="E138" s="23" t="s">
        <v>1481</v>
      </c>
      <c r="F138" s="23" t="s">
        <v>3</v>
      </c>
      <c r="H138" s="23" t="s">
        <v>1411</v>
      </c>
      <c r="I138" s="15" t="s">
        <v>1412</v>
      </c>
    </row>
    <row r="139" ht="15.75" customHeight="1">
      <c r="A139" s="23">
        <v>138.0</v>
      </c>
      <c r="B139" s="23" t="s">
        <v>1483</v>
      </c>
      <c r="C139" s="23" t="s">
        <v>1484</v>
      </c>
      <c r="D139" s="23" t="s">
        <v>1485</v>
      </c>
      <c r="E139" s="23" t="s">
        <v>1486</v>
      </c>
      <c r="F139" s="23" t="s">
        <v>5</v>
      </c>
      <c r="G139" s="24">
        <v>47.0</v>
      </c>
      <c r="H139" s="23" t="s">
        <v>1411</v>
      </c>
      <c r="I139" s="15" t="s">
        <v>1412</v>
      </c>
      <c r="K139" s="30" t="s">
        <v>1904</v>
      </c>
    </row>
    <row r="140" ht="15.75" customHeight="1">
      <c r="A140" s="24">
        <v>139.0</v>
      </c>
      <c r="B140" s="23" t="s">
        <v>1483</v>
      </c>
      <c r="C140" s="23" t="s">
        <v>1487</v>
      </c>
      <c r="D140" s="23" t="s">
        <v>1488</v>
      </c>
      <c r="E140" s="23" t="s">
        <v>1489</v>
      </c>
      <c r="F140" s="23" t="s">
        <v>4</v>
      </c>
      <c r="G140" s="23">
        <v>27.0</v>
      </c>
      <c r="H140" s="23" t="s">
        <v>1411</v>
      </c>
      <c r="I140" s="15" t="s">
        <v>1412</v>
      </c>
    </row>
    <row r="141" ht="15.75" customHeight="1">
      <c r="A141" s="24">
        <v>140.0</v>
      </c>
      <c r="B141" s="23" t="s">
        <v>1483</v>
      </c>
      <c r="C141" s="23"/>
      <c r="D141" s="23" t="s">
        <v>1905</v>
      </c>
      <c r="E141" s="23" t="s">
        <v>1489</v>
      </c>
      <c r="F141" s="23" t="s">
        <v>5</v>
      </c>
      <c r="G141" s="23"/>
      <c r="H141" s="23" t="s">
        <v>1823</v>
      </c>
      <c r="I141" s="15" t="s">
        <v>1412</v>
      </c>
    </row>
    <row r="142" ht="15.75" customHeight="1">
      <c r="A142" s="23">
        <v>141.0</v>
      </c>
      <c r="B142" s="23" t="s">
        <v>1483</v>
      </c>
      <c r="C142" s="23"/>
      <c r="D142" s="23" t="s">
        <v>1905</v>
      </c>
      <c r="E142" s="23" t="s">
        <v>1489</v>
      </c>
      <c r="F142" s="23" t="s">
        <v>5</v>
      </c>
      <c r="G142" s="23"/>
      <c r="H142" s="23" t="s">
        <v>1823</v>
      </c>
      <c r="I142" s="15" t="s">
        <v>1412</v>
      </c>
    </row>
    <row r="143" ht="15.75" customHeight="1">
      <c r="A143" s="24">
        <v>142.0</v>
      </c>
      <c r="B143" s="23" t="s">
        <v>1483</v>
      </c>
      <c r="C143" s="23"/>
      <c r="D143" s="23" t="s">
        <v>1905</v>
      </c>
      <c r="E143" s="23" t="s">
        <v>1489</v>
      </c>
      <c r="F143" s="23" t="s">
        <v>5</v>
      </c>
      <c r="G143" s="23"/>
      <c r="H143" s="23" t="s">
        <v>1823</v>
      </c>
      <c r="I143" s="15" t="s">
        <v>1412</v>
      </c>
    </row>
    <row r="144" ht="15.75" customHeight="1">
      <c r="A144" s="24">
        <v>143.0</v>
      </c>
      <c r="B144" s="23" t="s">
        <v>1483</v>
      </c>
      <c r="C144" s="23"/>
      <c r="D144" s="23" t="s">
        <v>1905</v>
      </c>
      <c r="E144" s="23" t="s">
        <v>1489</v>
      </c>
      <c r="F144" s="23" t="s">
        <v>5</v>
      </c>
      <c r="G144" s="23"/>
      <c r="H144" s="23" t="s">
        <v>1823</v>
      </c>
      <c r="I144" s="15" t="s">
        <v>1412</v>
      </c>
    </row>
    <row r="145" ht="15.75" customHeight="1">
      <c r="A145" s="23">
        <v>144.0</v>
      </c>
      <c r="B145" s="23" t="s">
        <v>1483</v>
      </c>
      <c r="C145" s="23"/>
      <c r="D145" s="23" t="s">
        <v>1905</v>
      </c>
      <c r="E145" s="23" t="s">
        <v>1489</v>
      </c>
      <c r="F145" s="23" t="s">
        <v>4</v>
      </c>
      <c r="G145" s="23"/>
      <c r="H145" s="23" t="s">
        <v>1823</v>
      </c>
      <c r="I145" s="15" t="s">
        <v>1412</v>
      </c>
    </row>
    <row r="146" ht="15.75" customHeight="1">
      <c r="A146" s="24">
        <v>145.0</v>
      </c>
      <c r="B146" s="23" t="s">
        <v>1483</v>
      </c>
      <c r="C146" s="23"/>
      <c r="D146" s="23" t="s">
        <v>1905</v>
      </c>
      <c r="E146" s="23" t="s">
        <v>1489</v>
      </c>
      <c r="F146" s="23" t="s">
        <v>4</v>
      </c>
      <c r="G146" s="23"/>
      <c r="H146" s="23" t="s">
        <v>1823</v>
      </c>
      <c r="I146" s="15" t="s">
        <v>1412</v>
      </c>
    </row>
    <row r="147" ht="15.75" customHeight="1">
      <c r="A147" s="24">
        <v>146.0</v>
      </c>
      <c r="B147" s="23" t="s">
        <v>1483</v>
      </c>
      <c r="C147" s="23"/>
      <c r="D147" s="23" t="s">
        <v>1905</v>
      </c>
      <c r="E147" s="23" t="s">
        <v>1489</v>
      </c>
      <c r="F147" s="23" t="s">
        <v>4</v>
      </c>
      <c r="G147" s="23"/>
      <c r="H147" s="23" t="s">
        <v>1823</v>
      </c>
      <c r="I147" s="15" t="s">
        <v>1412</v>
      </c>
    </row>
    <row r="148" ht="15.75" customHeight="1">
      <c r="A148" s="23">
        <v>147.0</v>
      </c>
      <c r="B148" s="23" t="s">
        <v>1483</v>
      </c>
      <c r="C148" s="23"/>
      <c r="D148" s="23" t="s">
        <v>1905</v>
      </c>
      <c r="E148" s="23" t="s">
        <v>1489</v>
      </c>
      <c r="F148" s="23" t="s">
        <v>4</v>
      </c>
      <c r="G148" s="23"/>
      <c r="H148" s="23" t="s">
        <v>1823</v>
      </c>
      <c r="I148" s="15" t="s">
        <v>1412</v>
      </c>
    </row>
    <row r="149" ht="15.75" customHeight="1">
      <c r="A149" s="24">
        <v>148.0</v>
      </c>
      <c r="B149" s="23" t="s">
        <v>1483</v>
      </c>
      <c r="C149" s="23"/>
      <c r="D149" s="23" t="s">
        <v>1905</v>
      </c>
      <c r="E149" s="23" t="s">
        <v>1489</v>
      </c>
      <c r="F149" s="23" t="s">
        <v>4</v>
      </c>
      <c r="G149" s="23"/>
      <c r="H149" s="23" t="s">
        <v>1823</v>
      </c>
      <c r="I149" s="15" t="s">
        <v>1412</v>
      </c>
    </row>
    <row r="150" ht="15.75" customHeight="1">
      <c r="A150" s="24">
        <v>149.0</v>
      </c>
      <c r="B150" s="23" t="s">
        <v>1483</v>
      </c>
      <c r="C150" s="23"/>
      <c r="D150" s="23" t="s">
        <v>1906</v>
      </c>
      <c r="E150" s="23" t="s">
        <v>1489</v>
      </c>
      <c r="F150" s="23" t="s">
        <v>5</v>
      </c>
      <c r="G150" s="23"/>
      <c r="H150" s="23" t="s">
        <v>1823</v>
      </c>
      <c r="I150" s="15" t="s">
        <v>1412</v>
      </c>
    </row>
    <row r="151" ht="15.75" customHeight="1">
      <c r="A151" s="23">
        <v>150.0</v>
      </c>
      <c r="B151" s="23" t="s">
        <v>1483</v>
      </c>
      <c r="C151" s="23"/>
      <c r="D151" s="23" t="s">
        <v>1906</v>
      </c>
      <c r="E151" s="23" t="s">
        <v>1489</v>
      </c>
      <c r="F151" s="23" t="s">
        <v>5</v>
      </c>
      <c r="G151" s="23"/>
      <c r="H151" s="23" t="s">
        <v>1823</v>
      </c>
      <c r="I151" s="15" t="s">
        <v>1412</v>
      </c>
    </row>
    <row r="152" ht="15.75" customHeight="1">
      <c r="A152" s="24">
        <v>151.0</v>
      </c>
      <c r="B152" s="23" t="s">
        <v>1483</v>
      </c>
      <c r="C152" s="23"/>
      <c r="D152" s="23" t="s">
        <v>1906</v>
      </c>
      <c r="E152" s="23" t="s">
        <v>1489</v>
      </c>
      <c r="F152" s="23" t="s">
        <v>5</v>
      </c>
      <c r="G152" s="23"/>
      <c r="H152" s="23" t="s">
        <v>1823</v>
      </c>
      <c r="I152" s="15" t="s">
        <v>1412</v>
      </c>
    </row>
    <row r="153" ht="15.75" customHeight="1">
      <c r="A153" s="24">
        <v>152.0</v>
      </c>
      <c r="B153" s="23" t="s">
        <v>1483</v>
      </c>
      <c r="C153" s="23"/>
      <c r="D153" s="23" t="s">
        <v>1906</v>
      </c>
      <c r="E153" s="23" t="s">
        <v>1489</v>
      </c>
      <c r="F153" s="23" t="s">
        <v>5</v>
      </c>
      <c r="G153" s="23"/>
      <c r="H153" s="23" t="s">
        <v>1823</v>
      </c>
      <c r="I153" s="15" t="s">
        <v>1412</v>
      </c>
    </row>
    <row r="154" ht="15.75" customHeight="1">
      <c r="A154" s="23">
        <v>153.0</v>
      </c>
      <c r="B154" s="23" t="s">
        <v>1483</v>
      </c>
      <c r="C154" s="23"/>
      <c r="D154" s="23" t="s">
        <v>1906</v>
      </c>
      <c r="E154" s="23" t="s">
        <v>1489</v>
      </c>
      <c r="F154" s="23" t="s">
        <v>4</v>
      </c>
      <c r="G154" s="23"/>
      <c r="H154" s="23" t="s">
        <v>1823</v>
      </c>
      <c r="I154" s="15" t="s">
        <v>1412</v>
      </c>
    </row>
    <row r="155" ht="15.75" customHeight="1">
      <c r="A155" s="24">
        <v>154.0</v>
      </c>
      <c r="B155" s="23" t="s">
        <v>1483</v>
      </c>
      <c r="C155" s="23"/>
      <c r="D155" s="23" t="s">
        <v>1906</v>
      </c>
      <c r="E155" s="23" t="s">
        <v>1489</v>
      </c>
      <c r="F155" s="23" t="s">
        <v>4</v>
      </c>
      <c r="G155" s="23"/>
      <c r="H155" s="23" t="s">
        <v>1823</v>
      </c>
      <c r="I155" s="15" t="s">
        <v>1412</v>
      </c>
    </row>
    <row r="156" ht="15.75" customHeight="1">
      <c r="A156" s="24">
        <v>155.0</v>
      </c>
      <c r="B156" s="23" t="s">
        <v>1483</v>
      </c>
      <c r="C156" s="23"/>
      <c r="D156" s="23" t="s">
        <v>1906</v>
      </c>
      <c r="E156" s="23" t="s">
        <v>1489</v>
      </c>
      <c r="F156" s="23" t="s">
        <v>4</v>
      </c>
      <c r="G156" s="23"/>
      <c r="H156" s="23" t="s">
        <v>1823</v>
      </c>
      <c r="I156" s="15" t="s">
        <v>1412</v>
      </c>
    </row>
    <row r="157" ht="15.75" customHeight="1">
      <c r="A157" s="23">
        <v>156.0</v>
      </c>
      <c r="B157" s="23" t="s">
        <v>1483</v>
      </c>
      <c r="C157" s="23"/>
      <c r="D157" s="23" t="s">
        <v>1906</v>
      </c>
      <c r="E157" s="23" t="s">
        <v>1489</v>
      </c>
      <c r="F157" s="23" t="s">
        <v>4</v>
      </c>
      <c r="G157" s="23"/>
      <c r="H157" s="23" t="s">
        <v>1823</v>
      </c>
      <c r="I157" s="15" t="s">
        <v>1412</v>
      </c>
    </row>
    <row r="158" ht="15.75" customHeight="1">
      <c r="A158" s="24">
        <v>157.0</v>
      </c>
      <c r="B158" s="23" t="s">
        <v>1483</v>
      </c>
      <c r="C158" s="23"/>
      <c r="D158" s="23" t="s">
        <v>1906</v>
      </c>
      <c r="E158" s="23" t="s">
        <v>1489</v>
      </c>
      <c r="F158" s="23" t="s">
        <v>4</v>
      </c>
      <c r="G158" s="23"/>
      <c r="H158" s="23" t="s">
        <v>1823</v>
      </c>
      <c r="I158" s="15" t="s">
        <v>1412</v>
      </c>
    </row>
    <row r="159" ht="15.75" customHeight="1">
      <c r="A159" s="24">
        <v>158.0</v>
      </c>
      <c r="B159" s="23" t="s">
        <v>1483</v>
      </c>
      <c r="C159" s="23"/>
      <c r="D159" s="23" t="s">
        <v>1906</v>
      </c>
      <c r="E159" s="23" t="s">
        <v>1489</v>
      </c>
      <c r="F159" s="23" t="s">
        <v>4</v>
      </c>
      <c r="G159" s="23"/>
      <c r="H159" s="23" t="s">
        <v>1823</v>
      </c>
      <c r="I159" s="15" t="s">
        <v>1412</v>
      </c>
    </row>
    <row r="160" ht="15.75" customHeight="1">
      <c r="A160" s="23">
        <v>159.0</v>
      </c>
      <c r="B160" s="23" t="s">
        <v>1483</v>
      </c>
      <c r="C160" s="23"/>
      <c r="D160" s="23" t="s">
        <v>1906</v>
      </c>
      <c r="E160" s="23" t="s">
        <v>1489</v>
      </c>
      <c r="F160" s="23" t="s">
        <v>3</v>
      </c>
      <c r="G160" s="23"/>
      <c r="H160" s="23" t="s">
        <v>1823</v>
      </c>
      <c r="I160" s="15" t="s">
        <v>1412</v>
      </c>
    </row>
    <row r="161" ht="15.75" customHeight="1">
      <c r="A161" s="24">
        <v>160.0</v>
      </c>
      <c r="B161" s="23" t="s">
        <v>1483</v>
      </c>
      <c r="C161" s="23"/>
      <c r="D161" s="23" t="s">
        <v>1906</v>
      </c>
      <c r="E161" s="23" t="s">
        <v>1489</v>
      </c>
      <c r="F161" s="23" t="s">
        <v>3</v>
      </c>
      <c r="G161" s="23"/>
      <c r="H161" s="23" t="s">
        <v>1823</v>
      </c>
      <c r="I161" s="15" t="s">
        <v>1412</v>
      </c>
    </row>
    <row r="162" ht="15.75" customHeight="1">
      <c r="A162" s="24">
        <v>161.0</v>
      </c>
      <c r="B162" s="23" t="s">
        <v>1483</v>
      </c>
      <c r="C162" s="23"/>
      <c r="D162" s="23" t="s">
        <v>1907</v>
      </c>
      <c r="E162" s="23" t="s">
        <v>1489</v>
      </c>
      <c r="F162" s="23" t="s">
        <v>5</v>
      </c>
      <c r="G162" s="23"/>
      <c r="H162" s="23" t="s">
        <v>1823</v>
      </c>
      <c r="I162" s="15" t="s">
        <v>1412</v>
      </c>
    </row>
    <row r="163" ht="15.75" customHeight="1">
      <c r="A163" s="23">
        <v>162.0</v>
      </c>
      <c r="B163" s="23" t="s">
        <v>1483</v>
      </c>
      <c r="C163" s="23"/>
      <c r="D163" s="23" t="s">
        <v>1907</v>
      </c>
      <c r="E163" s="23" t="s">
        <v>1489</v>
      </c>
      <c r="F163" s="23" t="s">
        <v>4</v>
      </c>
      <c r="G163" s="23"/>
      <c r="H163" s="23" t="s">
        <v>1823</v>
      </c>
      <c r="I163" s="15" t="s">
        <v>1412</v>
      </c>
    </row>
    <row r="164" ht="15.75" customHeight="1">
      <c r="A164" s="24">
        <v>163.0</v>
      </c>
      <c r="B164" s="23" t="s">
        <v>1483</v>
      </c>
      <c r="C164" s="23"/>
      <c r="D164" s="23" t="s">
        <v>1907</v>
      </c>
      <c r="E164" s="23" t="s">
        <v>1489</v>
      </c>
      <c r="F164" s="23" t="s">
        <v>4</v>
      </c>
      <c r="G164" s="23"/>
      <c r="H164" s="23" t="s">
        <v>1823</v>
      </c>
      <c r="I164" s="15" t="s">
        <v>1412</v>
      </c>
    </row>
    <row r="165" ht="15.75" customHeight="1">
      <c r="A165" s="24">
        <v>164.0</v>
      </c>
      <c r="B165" s="23" t="s">
        <v>1483</v>
      </c>
      <c r="C165" s="23"/>
      <c r="D165" s="23" t="s">
        <v>1908</v>
      </c>
      <c r="E165" s="23" t="s">
        <v>1489</v>
      </c>
      <c r="F165" s="23" t="s">
        <v>4</v>
      </c>
      <c r="G165" s="23"/>
      <c r="H165" s="23" t="s">
        <v>1823</v>
      </c>
      <c r="I165" s="15" t="s">
        <v>1412</v>
      </c>
    </row>
    <row r="166" ht="15.75" customHeight="1">
      <c r="A166" s="23">
        <v>165.0</v>
      </c>
      <c r="B166" s="23" t="s">
        <v>1483</v>
      </c>
      <c r="C166" s="23"/>
      <c r="D166" s="23" t="s">
        <v>1908</v>
      </c>
      <c r="E166" s="23" t="s">
        <v>1489</v>
      </c>
      <c r="F166" s="23" t="s">
        <v>3</v>
      </c>
      <c r="G166" s="23"/>
      <c r="H166" s="23" t="s">
        <v>1823</v>
      </c>
      <c r="I166" s="15" t="s">
        <v>1412</v>
      </c>
    </row>
    <row r="167" ht="15.75" customHeight="1">
      <c r="A167" s="24">
        <v>166.0</v>
      </c>
      <c r="B167" s="23" t="s">
        <v>1483</v>
      </c>
      <c r="C167" s="23"/>
      <c r="D167" s="23" t="s">
        <v>1908</v>
      </c>
      <c r="E167" s="23" t="s">
        <v>1489</v>
      </c>
      <c r="F167" s="23" t="s">
        <v>3</v>
      </c>
      <c r="G167" s="23"/>
      <c r="H167" s="23" t="s">
        <v>1823</v>
      </c>
      <c r="I167" s="15" t="s">
        <v>1412</v>
      </c>
    </row>
    <row r="168" ht="15.75" customHeight="1">
      <c r="A168" s="24">
        <v>167.0</v>
      </c>
      <c r="B168" s="23" t="s">
        <v>1483</v>
      </c>
      <c r="C168" s="23"/>
      <c r="D168" s="23" t="s">
        <v>1909</v>
      </c>
      <c r="E168" s="23" t="s">
        <v>1489</v>
      </c>
      <c r="F168" s="23" t="s">
        <v>3</v>
      </c>
      <c r="G168" s="23"/>
      <c r="H168" s="23" t="s">
        <v>1823</v>
      </c>
      <c r="I168" s="15" t="s">
        <v>1412</v>
      </c>
    </row>
    <row r="169" ht="15.75" customHeight="1">
      <c r="A169" s="23">
        <v>168.0</v>
      </c>
      <c r="B169" s="23" t="s">
        <v>1483</v>
      </c>
      <c r="C169" s="23"/>
      <c r="D169" s="23" t="s">
        <v>1910</v>
      </c>
      <c r="E169" s="23" t="s">
        <v>1489</v>
      </c>
      <c r="F169" s="23" t="s">
        <v>3</v>
      </c>
      <c r="G169" s="23"/>
      <c r="H169" s="23" t="s">
        <v>1823</v>
      </c>
      <c r="I169" s="15" t="s">
        <v>1412</v>
      </c>
    </row>
    <row r="170" ht="15.75" customHeight="1">
      <c r="A170" s="24">
        <v>169.0</v>
      </c>
      <c r="B170" s="23" t="s">
        <v>1483</v>
      </c>
      <c r="C170" s="23"/>
      <c r="D170" s="23" t="s">
        <v>1910</v>
      </c>
      <c r="E170" s="23" t="s">
        <v>1489</v>
      </c>
      <c r="F170" s="23" t="s">
        <v>3</v>
      </c>
      <c r="G170" s="23"/>
      <c r="H170" s="23" t="s">
        <v>1823</v>
      </c>
      <c r="I170" s="15" t="s">
        <v>1412</v>
      </c>
    </row>
    <row r="171" ht="15.75" customHeight="1">
      <c r="A171" s="24">
        <v>170.0</v>
      </c>
      <c r="B171" s="23" t="s">
        <v>1483</v>
      </c>
      <c r="C171" s="23"/>
      <c r="D171" s="23" t="s">
        <v>1910</v>
      </c>
      <c r="E171" s="23" t="s">
        <v>1489</v>
      </c>
      <c r="F171" s="23" t="s">
        <v>3</v>
      </c>
      <c r="G171" s="23"/>
      <c r="H171" s="23" t="s">
        <v>1823</v>
      </c>
      <c r="I171" s="15" t="s">
        <v>1412</v>
      </c>
    </row>
    <row r="172" ht="15.75" customHeight="1">
      <c r="A172" s="23">
        <v>171.0</v>
      </c>
      <c r="B172" s="23" t="s">
        <v>1483</v>
      </c>
      <c r="C172" s="23"/>
      <c r="D172" s="23" t="s">
        <v>1910</v>
      </c>
      <c r="E172" s="23" t="s">
        <v>1489</v>
      </c>
      <c r="F172" s="23" t="s">
        <v>3</v>
      </c>
      <c r="G172" s="23"/>
      <c r="H172" s="23" t="s">
        <v>1823</v>
      </c>
      <c r="I172" s="15" t="s">
        <v>1412</v>
      </c>
    </row>
    <row r="173" ht="15.75" customHeight="1">
      <c r="A173" s="24">
        <v>172.0</v>
      </c>
      <c r="B173" s="23" t="s">
        <v>1483</v>
      </c>
      <c r="C173" s="23"/>
      <c r="D173" s="23" t="s">
        <v>1910</v>
      </c>
      <c r="E173" s="23" t="s">
        <v>1489</v>
      </c>
      <c r="F173" s="23" t="s">
        <v>3</v>
      </c>
      <c r="G173" s="23"/>
      <c r="H173" s="23" t="s">
        <v>1823</v>
      </c>
      <c r="I173" s="15" t="s">
        <v>1412</v>
      </c>
    </row>
    <row r="174" ht="15.75" customHeight="1">
      <c r="A174" s="24">
        <v>173.0</v>
      </c>
      <c r="B174" s="23" t="s">
        <v>1483</v>
      </c>
      <c r="C174" s="23"/>
      <c r="D174" s="23" t="s">
        <v>1910</v>
      </c>
      <c r="E174" s="23" t="s">
        <v>1489</v>
      </c>
      <c r="F174" s="23" t="s">
        <v>3</v>
      </c>
      <c r="G174" s="23"/>
      <c r="H174" s="23" t="s">
        <v>1823</v>
      </c>
      <c r="I174" s="15" t="s">
        <v>1412</v>
      </c>
    </row>
    <row r="175" ht="15.75" customHeight="1">
      <c r="A175" s="23">
        <v>174.0</v>
      </c>
      <c r="B175" s="23" t="s">
        <v>1483</v>
      </c>
      <c r="C175" s="23"/>
      <c r="D175" s="23" t="s">
        <v>1910</v>
      </c>
      <c r="E175" s="23" t="s">
        <v>1489</v>
      </c>
      <c r="F175" s="23" t="s">
        <v>3</v>
      </c>
      <c r="G175" s="23"/>
      <c r="H175" s="23" t="s">
        <v>1823</v>
      </c>
      <c r="I175" s="15" t="s">
        <v>1412</v>
      </c>
    </row>
    <row r="176" ht="15.75" customHeight="1">
      <c r="A176" s="24">
        <v>175.0</v>
      </c>
      <c r="B176" s="23" t="s">
        <v>1483</v>
      </c>
      <c r="C176" s="23"/>
      <c r="D176" s="23" t="s">
        <v>1910</v>
      </c>
      <c r="E176" s="23" t="s">
        <v>1489</v>
      </c>
      <c r="F176" s="23" t="s">
        <v>3</v>
      </c>
      <c r="G176" s="23"/>
      <c r="H176" s="23" t="s">
        <v>1823</v>
      </c>
      <c r="I176" s="15" t="s">
        <v>1412</v>
      </c>
    </row>
    <row r="177" ht="15.75" customHeight="1">
      <c r="A177" s="24">
        <v>176.0</v>
      </c>
      <c r="B177" s="23" t="s">
        <v>1483</v>
      </c>
      <c r="C177" s="23"/>
      <c r="D177" s="23" t="s">
        <v>1910</v>
      </c>
      <c r="E177" s="23" t="s">
        <v>1489</v>
      </c>
      <c r="F177" s="23" t="s">
        <v>3</v>
      </c>
      <c r="G177" s="23"/>
      <c r="H177" s="23" t="s">
        <v>1823</v>
      </c>
      <c r="I177" s="15" t="s">
        <v>1412</v>
      </c>
    </row>
    <row r="178" ht="15.75" customHeight="1">
      <c r="A178" s="23">
        <v>177.0</v>
      </c>
      <c r="B178" s="23" t="s">
        <v>1483</v>
      </c>
      <c r="C178" s="23"/>
      <c r="D178" s="23" t="s">
        <v>1910</v>
      </c>
      <c r="E178" s="23" t="s">
        <v>1489</v>
      </c>
      <c r="F178" s="23" t="s">
        <v>3</v>
      </c>
      <c r="G178" s="23"/>
      <c r="H178" s="23" t="s">
        <v>1823</v>
      </c>
      <c r="I178" s="15" t="s">
        <v>1412</v>
      </c>
    </row>
    <row r="179" ht="15.75" customHeight="1">
      <c r="A179" s="24">
        <v>178.0</v>
      </c>
      <c r="B179" s="23" t="s">
        <v>1483</v>
      </c>
      <c r="C179" s="23"/>
      <c r="D179" s="23" t="s">
        <v>1910</v>
      </c>
      <c r="E179" s="23" t="s">
        <v>1489</v>
      </c>
      <c r="F179" s="23" t="s">
        <v>3</v>
      </c>
      <c r="G179" s="23"/>
      <c r="H179" s="23" t="s">
        <v>1823</v>
      </c>
      <c r="I179" s="15" t="s">
        <v>1412</v>
      </c>
    </row>
    <row r="180" ht="15.75" customHeight="1">
      <c r="A180" s="24">
        <v>179.0</v>
      </c>
      <c r="B180" s="23" t="s">
        <v>1483</v>
      </c>
      <c r="C180" s="23"/>
      <c r="D180" s="23" t="s">
        <v>1910</v>
      </c>
      <c r="E180" s="23" t="s">
        <v>1489</v>
      </c>
      <c r="F180" s="23" t="s">
        <v>3</v>
      </c>
      <c r="G180" s="23"/>
      <c r="H180" s="23" t="s">
        <v>1823</v>
      </c>
      <c r="I180" s="15" t="s">
        <v>1412</v>
      </c>
    </row>
    <row r="181" ht="15.75" customHeight="1">
      <c r="A181" s="23">
        <v>180.0</v>
      </c>
      <c r="B181" s="23" t="s">
        <v>1483</v>
      </c>
      <c r="C181" s="23"/>
      <c r="D181" s="23" t="s">
        <v>1910</v>
      </c>
      <c r="E181" s="23" t="s">
        <v>1489</v>
      </c>
      <c r="F181" s="23" t="s">
        <v>3</v>
      </c>
      <c r="G181" s="23"/>
      <c r="H181" s="23" t="s">
        <v>1823</v>
      </c>
      <c r="I181" s="15" t="s">
        <v>1412</v>
      </c>
    </row>
    <row r="182" ht="15.75" customHeight="1">
      <c r="A182" s="24">
        <v>181.0</v>
      </c>
      <c r="B182" s="23" t="s">
        <v>1483</v>
      </c>
      <c r="C182" s="23"/>
      <c r="D182" s="23" t="s">
        <v>1911</v>
      </c>
      <c r="E182" s="23" t="s">
        <v>1489</v>
      </c>
      <c r="F182" s="23" t="s">
        <v>4</v>
      </c>
      <c r="G182" s="23"/>
      <c r="H182" s="23" t="s">
        <v>1823</v>
      </c>
      <c r="I182" s="15" t="s">
        <v>1412</v>
      </c>
    </row>
    <row r="183" ht="15.75" customHeight="1">
      <c r="A183" s="24">
        <v>182.0</v>
      </c>
      <c r="B183" s="23" t="s">
        <v>1483</v>
      </c>
      <c r="C183" s="23"/>
      <c r="D183" s="23" t="s">
        <v>1911</v>
      </c>
      <c r="E183" s="23" t="s">
        <v>1489</v>
      </c>
      <c r="F183" s="23" t="s">
        <v>3</v>
      </c>
      <c r="G183" s="23"/>
      <c r="H183" s="23" t="s">
        <v>1823</v>
      </c>
      <c r="I183" s="15" t="s">
        <v>1412</v>
      </c>
    </row>
    <row r="184" ht="15.75" customHeight="1">
      <c r="A184" s="23">
        <v>183.0</v>
      </c>
      <c r="B184" s="23" t="s">
        <v>1483</v>
      </c>
      <c r="C184" s="23"/>
      <c r="D184" s="23" t="s">
        <v>1911</v>
      </c>
      <c r="E184" s="23" t="s">
        <v>1489</v>
      </c>
      <c r="F184" s="23" t="s">
        <v>3</v>
      </c>
      <c r="G184" s="23"/>
      <c r="H184" s="23" t="s">
        <v>1823</v>
      </c>
      <c r="I184" s="15" t="s">
        <v>1412</v>
      </c>
    </row>
    <row r="185" ht="15.75" customHeight="1">
      <c r="A185" s="24">
        <v>184.0</v>
      </c>
      <c r="B185" s="23" t="s">
        <v>1483</v>
      </c>
      <c r="C185" s="23"/>
      <c r="D185" s="23" t="s">
        <v>1911</v>
      </c>
      <c r="E185" s="23" t="s">
        <v>1489</v>
      </c>
      <c r="F185" s="23" t="s">
        <v>3</v>
      </c>
      <c r="G185" s="23"/>
      <c r="H185" s="23" t="s">
        <v>1823</v>
      </c>
      <c r="I185" s="15" t="s">
        <v>1412</v>
      </c>
    </row>
    <row r="186" ht="15.75" customHeight="1">
      <c r="A186" s="24">
        <v>185.0</v>
      </c>
      <c r="B186" s="23" t="s">
        <v>1483</v>
      </c>
      <c r="C186" s="23"/>
      <c r="D186" s="23" t="s">
        <v>1911</v>
      </c>
      <c r="E186" s="23" t="s">
        <v>1489</v>
      </c>
      <c r="F186" s="23" t="s">
        <v>3</v>
      </c>
      <c r="G186" s="23"/>
      <c r="H186" s="23" t="s">
        <v>1823</v>
      </c>
      <c r="I186" s="15" t="s">
        <v>1412</v>
      </c>
    </row>
    <row r="187" ht="15.75" customHeight="1">
      <c r="A187" s="23">
        <v>186.0</v>
      </c>
      <c r="B187" s="23" t="s">
        <v>1483</v>
      </c>
      <c r="C187" s="23"/>
      <c r="D187" s="23" t="s">
        <v>1912</v>
      </c>
      <c r="E187" s="23" t="s">
        <v>1489</v>
      </c>
      <c r="F187" s="23" t="s">
        <v>4</v>
      </c>
      <c r="G187" s="23"/>
      <c r="H187" s="23" t="s">
        <v>1823</v>
      </c>
      <c r="I187" s="15" t="s">
        <v>1412</v>
      </c>
    </row>
    <row r="188" ht="15.75" customHeight="1">
      <c r="A188" s="24">
        <v>187.0</v>
      </c>
      <c r="B188" s="23" t="s">
        <v>1483</v>
      </c>
      <c r="C188" s="23"/>
      <c r="D188" s="23" t="s">
        <v>1912</v>
      </c>
      <c r="E188" s="23" t="s">
        <v>1489</v>
      </c>
      <c r="F188" s="23" t="s">
        <v>4</v>
      </c>
      <c r="G188" s="23"/>
      <c r="H188" s="23" t="s">
        <v>1823</v>
      </c>
      <c r="I188" s="15" t="s">
        <v>1412</v>
      </c>
    </row>
    <row r="189" ht="15.75" customHeight="1">
      <c r="A189" s="24">
        <v>188.0</v>
      </c>
      <c r="B189" s="23" t="s">
        <v>1483</v>
      </c>
      <c r="C189" s="23"/>
      <c r="D189" s="23" t="s">
        <v>1912</v>
      </c>
      <c r="E189" s="23" t="s">
        <v>1489</v>
      </c>
      <c r="F189" s="23" t="s">
        <v>4</v>
      </c>
      <c r="G189" s="23"/>
      <c r="H189" s="23" t="s">
        <v>1823</v>
      </c>
      <c r="I189" s="15" t="s">
        <v>1412</v>
      </c>
    </row>
    <row r="190" ht="15.75" customHeight="1">
      <c r="A190" s="23">
        <v>189.0</v>
      </c>
      <c r="B190" s="23" t="s">
        <v>1483</v>
      </c>
      <c r="C190" s="23"/>
      <c r="D190" s="23" t="s">
        <v>1912</v>
      </c>
      <c r="E190" s="23" t="s">
        <v>1489</v>
      </c>
      <c r="F190" s="23" t="s">
        <v>4</v>
      </c>
      <c r="G190" s="23"/>
      <c r="H190" s="23" t="s">
        <v>1823</v>
      </c>
      <c r="I190" s="15" t="s">
        <v>1412</v>
      </c>
    </row>
    <row r="191" ht="15.75" customHeight="1">
      <c r="A191" s="24">
        <v>190.0</v>
      </c>
      <c r="B191" s="23" t="s">
        <v>1483</v>
      </c>
      <c r="C191" s="23"/>
      <c r="D191" s="23" t="s">
        <v>1912</v>
      </c>
      <c r="E191" s="23" t="s">
        <v>1489</v>
      </c>
      <c r="F191" s="23" t="s">
        <v>4</v>
      </c>
      <c r="G191" s="23"/>
      <c r="H191" s="23" t="s">
        <v>1823</v>
      </c>
      <c r="I191" s="15" t="s">
        <v>1412</v>
      </c>
    </row>
    <row r="192" ht="15.75" customHeight="1">
      <c r="A192" s="24">
        <v>191.0</v>
      </c>
      <c r="B192" s="23" t="s">
        <v>1483</v>
      </c>
      <c r="C192" s="23"/>
      <c r="D192" s="23" t="s">
        <v>1912</v>
      </c>
      <c r="E192" s="23" t="s">
        <v>1489</v>
      </c>
      <c r="F192" s="23" t="s">
        <v>3</v>
      </c>
      <c r="G192" s="23"/>
      <c r="H192" s="23" t="s">
        <v>1823</v>
      </c>
      <c r="I192" s="15" t="s">
        <v>1412</v>
      </c>
    </row>
    <row r="193" ht="15.75" customHeight="1">
      <c r="A193" s="23">
        <v>192.0</v>
      </c>
      <c r="B193" s="23" t="s">
        <v>1483</v>
      </c>
      <c r="C193" s="23"/>
      <c r="D193" s="23" t="s">
        <v>1912</v>
      </c>
      <c r="E193" s="23" t="s">
        <v>1489</v>
      </c>
      <c r="F193" s="23" t="s">
        <v>3</v>
      </c>
      <c r="G193" s="23"/>
      <c r="H193" s="23" t="s">
        <v>1823</v>
      </c>
      <c r="I193" s="15" t="s">
        <v>1412</v>
      </c>
    </row>
    <row r="194" ht="15.75" customHeight="1">
      <c r="A194" s="24">
        <v>193.0</v>
      </c>
      <c r="B194" s="23" t="s">
        <v>1483</v>
      </c>
      <c r="C194" s="23"/>
      <c r="D194" s="23" t="s">
        <v>1913</v>
      </c>
      <c r="E194" s="23" t="s">
        <v>1489</v>
      </c>
      <c r="F194" s="23" t="s">
        <v>3</v>
      </c>
      <c r="G194" s="23"/>
      <c r="H194" s="23" t="s">
        <v>1823</v>
      </c>
      <c r="I194" s="15" t="s">
        <v>1412</v>
      </c>
    </row>
    <row r="195" ht="15.75" customHeight="1">
      <c r="A195" s="24">
        <v>194.0</v>
      </c>
      <c r="B195" s="23" t="s">
        <v>1483</v>
      </c>
      <c r="C195" s="23"/>
      <c r="D195" s="23" t="s">
        <v>1913</v>
      </c>
      <c r="E195" s="23" t="s">
        <v>1489</v>
      </c>
      <c r="F195" s="23" t="s">
        <v>3</v>
      </c>
      <c r="G195" s="23"/>
      <c r="H195" s="23" t="s">
        <v>1823</v>
      </c>
      <c r="I195" s="15" t="s">
        <v>1412</v>
      </c>
    </row>
    <row r="196" ht="15.75" customHeight="1">
      <c r="A196" s="23">
        <v>195.0</v>
      </c>
      <c r="B196" s="23" t="s">
        <v>1483</v>
      </c>
      <c r="C196" s="23"/>
      <c r="D196" s="23" t="s">
        <v>1913</v>
      </c>
      <c r="E196" s="23" t="s">
        <v>1489</v>
      </c>
      <c r="F196" s="23" t="s">
        <v>3</v>
      </c>
      <c r="G196" s="23"/>
      <c r="H196" s="23" t="s">
        <v>1823</v>
      </c>
      <c r="I196" s="15" t="s">
        <v>1412</v>
      </c>
    </row>
    <row r="197" ht="15.75" customHeight="1">
      <c r="A197" s="24">
        <v>196.0</v>
      </c>
      <c r="B197" s="23" t="s">
        <v>1483</v>
      </c>
      <c r="C197" s="23"/>
      <c r="D197" s="23" t="s">
        <v>1913</v>
      </c>
      <c r="E197" s="23" t="s">
        <v>1489</v>
      </c>
      <c r="F197" s="23" t="s">
        <v>3</v>
      </c>
      <c r="G197" s="23"/>
      <c r="H197" s="23" t="s">
        <v>1823</v>
      </c>
      <c r="I197" s="15" t="s">
        <v>1412</v>
      </c>
    </row>
    <row r="198" ht="15.75" customHeight="1">
      <c r="A198" s="24">
        <v>197.0</v>
      </c>
      <c r="B198" s="23" t="s">
        <v>1483</v>
      </c>
      <c r="C198" s="23"/>
      <c r="D198" s="23" t="s">
        <v>1914</v>
      </c>
      <c r="E198" s="23" t="s">
        <v>1489</v>
      </c>
      <c r="F198" s="23" t="s">
        <v>4</v>
      </c>
      <c r="G198" s="23"/>
      <c r="H198" s="23" t="s">
        <v>1823</v>
      </c>
      <c r="I198" s="15" t="s">
        <v>1412</v>
      </c>
    </row>
    <row r="199" ht="15.75" customHeight="1">
      <c r="A199" s="23">
        <v>198.0</v>
      </c>
      <c r="B199" s="23" t="s">
        <v>1483</v>
      </c>
      <c r="C199" s="23"/>
      <c r="D199" s="23" t="s">
        <v>1914</v>
      </c>
      <c r="E199" s="23" t="s">
        <v>1489</v>
      </c>
      <c r="F199" s="23" t="s">
        <v>3</v>
      </c>
      <c r="G199" s="23"/>
      <c r="H199" s="23" t="s">
        <v>1823</v>
      </c>
      <c r="I199" s="15" t="s">
        <v>1412</v>
      </c>
    </row>
    <row r="200" ht="15.75" customHeight="1">
      <c r="A200" s="24">
        <v>199.0</v>
      </c>
      <c r="B200" s="23" t="s">
        <v>1483</v>
      </c>
      <c r="C200" s="23"/>
      <c r="D200" s="23" t="s">
        <v>1914</v>
      </c>
      <c r="E200" s="23" t="s">
        <v>1489</v>
      </c>
      <c r="F200" s="23" t="s">
        <v>3</v>
      </c>
      <c r="G200" s="23"/>
      <c r="H200" s="23" t="s">
        <v>1823</v>
      </c>
      <c r="I200" s="15" t="s">
        <v>1412</v>
      </c>
    </row>
    <row r="201" ht="15.75" customHeight="1">
      <c r="A201" s="24">
        <v>200.0</v>
      </c>
      <c r="B201" s="23" t="s">
        <v>1483</v>
      </c>
      <c r="C201" s="23"/>
      <c r="D201" s="23" t="s">
        <v>1914</v>
      </c>
      <c r="E201" s="23" t="s">
        <v>1489</v>
      </c>
      <c r="F201" s="23" t="s">
        <v>3</v>
      </c>
      <c r="G201" s="23"/>
      <c r="H201" s="23" t="s">
        <v>1823</v>
      </c>
      <c r="I201" s="15" t="s">
        <v>1412</v>
      </c>
    </row>
    <row r="202" ht="15.75" customHeight="1">
      <c r="A202" s="23">
        <v>201.0</v>
      </c>
      <c r="B202" s="23" t="s">
        <v>1483</v>
      </c>
      <c r="C202" s="23"/>
      <c r="D202" s="23" t="s">
        <v>1914</v>
      </c>
      <c r="E202" s="23" t="s">
        <v>1489</v>
      </c>
      <c r="F202" s="23" t="s">
        <v>3</v>
      </c>
      <c r="G202" s="23"/>
      <c r="H202" s="23" t="s">
        <v>1823</v>
      </c>
      <c r="I202" s="15" t="s">
        <v>1412</v>
      </c>
    </row>
    <row r="203" ht="15.75" customHeight="1">
      <c r="A203" s="24">
        <v>202.0</v>
      </c>
      <c r="B203" s="23" t="s">
        <v>1483</v>
      </c>
      <c r="C203" s="23"/>
      <c r="D203" s="23" t="s">
        <v>1915</v>
      </c>
      <c r="E203" s="23" t="s">
        <v>1489</v>
      </c>
      <c r="F203" s="23" t="s">
        <v>4</v>
      </c>
      <c r="G203" s="23"/>
      <c r="H203" s="23" t="s">
        <v>1823</v>
      </c>
      <c r="I203" s="15" t="s">
        <v>1412</v>
      </c>
    </row>
    <row r="204" ht="15.75" customHeight="1">
      <c r="A204" s="24">
        <v>203.0</v>
      </c>
      <c r="B204" s="23" t="s">
        <v>1483</v>
      </c>
      <c r="C204" s="23"/>
      <c r="D204" s="23" t="s">
        <v>1915</v>
      </c>
      <c r="E204" s="23" t="s">
        <v>1489</v>
      </c>
      <c r="F204" s="23" t="s">
        <v>4</v>
      </c>
      <c r="G204" s="23"/>
      <c r="H204" s="23" t="s">
        <v>1823</v>
      </c>
      <c r="I204" s="15" t="s">
        <v>1412</v>
      </c>
    </row>
    <row r="205" ht="15.75" customHeight="1">
      <c r="A205" s="23">
        <v>204.0</v>
      </c>
      <c r="B205" s="23" t="s">
        <v>1483</v>
      </c>
      <c r="C205" s="23"/>
      <c r="D205" s="23" t="s">
        <v>1915</v>
      </c>
      <c r="E205" s="23" t="s">
        <v>1489</v>
      </c>
      <c r="F205" s="23" t="s">
        <v>3</v>
      </c>
      <c r="G205" s="23"/>
      <c r="H205" s="23" t="s">
        <v>1823</v>
      </c>
      <c r="I205" s="15" t="s">
        <v>1412</v>
      </c>
    </row>
    <row r="206" ht="15.75" customHeight="1">
      <c r="A206" s="24">
        <v>205.0</v>
      </c>
      <c r="B206" s="23" t="s">
        <v>1483</v>
      </c>
      <c r="C206" s="23"/>
      <c r="D206" s="23" t="s">
        <v>1915</v>
      </c>
      <c r="E206" s="23" t="s">
        <v>1489</v>
      </c>
      <c r="F206" s="23" t="s">
        <v>3</v>
      </c>
      <c r="G206" s="23"/>
      <c r="H206" s="23" t="s">
        <v>1823</v>
      </c>
      <c r="I206" s="15" t="s">
        <v>1412</v>
      </c>
    </row>
    <row r="207" ht="15.75" customHeight="1">
      <c r="A207" s="24">
        <v>206.0</v>
      </c>
      <c r="B207" s="23" t="s">
        <v>1483</v>
      </c>
      <c r="C207" s="23"/>
      <c r="D207" s="23" t="s">
        <v>1915</v>
      </c>
      <c r="E207" s="23" t="s">
        <v>1489</v>
      </c>
      <c r="F207" s="23" t="s">
        <v>3</v>
      </c>
      <c r="G207" s="23"/>
      <c r="H207" s="23" t="s">
        <v>1823</v>
      </c>
      <c r="I207" s="15" t="s">
        <v>1412</v>
      </c>
    </row>
    <row r="208" ht="15.75" customHeight="1">
      <c r="A208" s="23">
        <v>207.0</v>
      </c>
      <c r="B208" s="23" t="s">
        <v>1483</v>
      </c>
      <c r="C208" s="23"/>
      <c r="D208" s="23" t="s">
        <v>1915</v>
      </c>
      <c r="E208" s="23" t="s">
        <v>1489</v>
      </c>
      <c r="F208" s="23" t="s">
        <v>3</v>
      </c>
      <c r="G208" s="23"/>
      <c r="H208" s="23" t="s">
        <v>1823</v>
      </c>
      <c r="I208" s="15" t="s">
        <v>1412</v>
      </c>
    </row>
    <row r="209" ht="15.75" customHeight="1">
      <c r="A209" s="24">
        <v>208.0</v>
      </c>
      <c r="B209" s="23" t="s">
        <v>1483</v>
      </c>
      <c r="C209" s="23"/>
      <c r="D209" s="23" t="s">
        <v>1915</v>
      </c>
      <c r="E209" s="23" t="s">
        <v>1489</v>
      </c>
      <c r="F209" s="23" t="s">
        <v>3</v>
      </c>
      <c r="G209" s="23"/>
      <c r="H209" s="23" t="s">
        <v>1823</v>
      </c>
      <c r="I209" s="15" t="s">
        <v>1412</v>
      </c>
    </row>
    <row r="210" ht="15.75" customHeight="1">
      <c r="A210" s="24">
        <v>209.0</v>
      </c>
      <c r="B210" s="23" t="s">
        <v>1483</v>
      </c>
      <c r="C210" s="23"/>
      <c r="D210" s="23" t="s">
        <v>1915</v>
      </c>
      <c r="E210" s="23" t="s">
        <v>1489</v>
      </c>
      <c r="F210" s="23" t="s">
        <v>3</v>
      </c>
      <c r="G210" s="23"/>
      <c r="H210" s="23" t="s">
        <v>1823</v>
      </c>
      <c r="I210" s="15" t="s">
        <v>1412</v>
      </c>
    </row>
    <row r="211" ht="15.75" customHeight="1">
      <c r="A211" s="23">
        <v>210.0</v>
      </c>
      <c r="B211" s="23" t="s">
        <v>1483</v>
      </c>
      <c r="C211" s="23"/>
      <c r="D211" s="23" t="s">
        <v>1915</v>
      </c>
      <c r="E211" s="23" t="s">
        <v>1489</v>
      </c>
      <c r="F211" s="23" t="s">
        <v>3</v>
      </c>
      <c r="G211" s="23"/>
      <c r="H211" s="23" t="s">
        <v>1823</v>
      </c>
      <c r="I211" s="15" t="s">
        <v>1412</v>
      </c>
    </row>
    <row r="212" ht="15.75" customHeight="1">
      <c r="A212" s="24">
        <v>211.0</v>
      </c>
      <c r="B212" s="23" t="s">
        <v>1483</v>
      </c>
      <c r="C212" s="23"/>
      <c r="D212" s="23" t="s">
        <v>1915</v>
      </c>
      <c r="E212" s="23" t="s">
        <v>1489</v>
      </c>
      <c r="F212" s="23" t="s">
        <v>3</v>
      </c>
      <c r="G212" s="23"/>
      <c r="H212" s="23" t="s">
        <v>1823</v>
      </c>
      <c r="I212" s="15" t="s">
        <v>1412</v>
      </c>
    </row>
    <row r="213" ht="15.75" customHeight="1">
      <c r="A213" s="24">
        <v>212.0</v>
      </c>
      <c r="B213" s="23" t="s">
        <v>1483</v>
      </c>
      <c r="C213" s="23"/>
      <c r="D213" s="23" t="s">
        <v>1915</v>
      </c>
      <c r="E213" s="23" t="s">
        <v>1489</v>
      </c>
      <c r="F213" s="23" t="s">
        <v>3</v>
      </c>
      <c r="G213" s="23"/>
      <c r="H213" s="23" t="s">
        <v>1823</v>
      </c>
      <c r="I213" s="15" t="s">
        <v>1412</v>
      </c>
    </row>
    <row r="214" ht="15.75" customHeight="1">
      <c r="A214" s="23">
        <v>213.0</v>
      </c>
      <c r="B214" s="23" t="s">
        <v>1483</v>
      </c>
      <c r="C214" s="23"/>
      <c r="D214" s="23" t="s">
        <v>1916</v>
      </c>
      <c r="E214" s="23" t="s">
        <v>1489</v>
      </c>
      <c r="F214" s="23" t="s">
        <v>3</v>
      </c>
      <c r="G214" s="23"/>
      <c r="H214" s="23" t="s">
        <v>1823</v>
      </c>
      <c r="I214" s="15" t="s">
        <v>1412</v>
      </c>
    </row>
    <row r="215" ht="15.75" customHeight="1">
      <c r="A215" s="24">
        <v>214.0</v>
      </c>
      <c r="B215" s="23" t="s">
        <v>1483</v>
      </c>
      <c r="C215" s="23"/>
      <c r="D215" s="23" t="s">
        <v>1916</v>
      </c>
      <c r="E215" s="23" t="s">
        <v>1489</v>
      </c>
      <c r="F215" s="23" t="s">
        <v>3</v>
      </c>
      <c r="G215" s="23"/>
      <c r="H215" s="23" t="s">
        <v>1823</v>
      </c>
      <c r="I215" s="15" t="s">
        <v>1412</v>
      </c>
    </row>
    <row r="216" ht="15.75" customHeight="1">
      <c r="A216" s="24">
        <v>215.0</v>
      </c>
      <c r="B216" s="23" t="s">
        <v>1483</v>
      </c>
      <c r="C216" s="23"/>
      <c r="D216" s="23" t="s">
        <v>1916</v>
      </c>
      <c r="E216" s="23" t="s">
        <v>1489</v>
      </c>
      <c r="F216" s="23" t="s">
        <v>3</v>
      </c>
      <c r="G216" s="23"/>
      <c r="H216" s="23" t="s">
        <v>1823</v>
      </c>
      <c r="I216" s="15" t="s">
        <v>1412</v>
      </c>
    </row>
    <row r="217" ht="15.75" customHeight="1">
      <c r="A217" s="23">
        <v>216.0</v>
      </c>
      <c r="B217" s="23" t="s">
        <v>1483</v>
      </c>
      <c r="C217" s="23"/>
      <c r="D217" s="23" t="s">
        <v>1916</v>
      </c>
      <c r="E217" s="23" t="s">
        <v>1489</v>
      </c>
      <c r="F217" s="23" t="s">
        <v>3</v>
      </c>
      <c r="G217" s="23"/>
      <c r="H217" s="23" t="s">
        <v>1823</v>
      </c>
      <c r="I217" s="15" t="s">
        <v>1412</v>
      </c>
    </row>
    <row r="218" ht="15.75" customHeight="1">
      <c r="A218" s="24">
        <v>217.0</v>
      </c>
      <c r="B218" s="23" t="s">
        <v>1490</v>
      </c>
      <c r="C218" s="23" t="s">
        <v>1491</v>
      </c>
      <c r="D218" s="23" t="s">
        <v>1492</v>
      </c>
      <c r="E218" s="23" t="s">
        <v>1490</v>
      </c>
      <c r="F218" s="23" t="s">
        <v>4</v>
      </c>
      <c r="G218" s="24">
        <v>31.0</v>
      </c>
      <c r="H218" s="23" t="s">
        <v>1411</v>
      </c>
      <c r="I218" s="15" t="s">
        <v>1412</v>
      </c>
    </row>
    <row r="219" ht="15.75" customHeight="1">
      <c r="A219" s="24">
        <v>218.0</v>
      </c>
      <c r="B219" s="23" t="s">
        <v>1490</v>
      </c>
      <c r="C219" s="23" t="s">
        <v>1493</v>
      </c>
      <c r="D219" s="23" t="s">
        <v>1494</v>
      </c>
      <c r="E219" s="23" t="s">
        <v>1495</v>
      </c>
      <c r="F219" s="23" t="s">
        <v>4</v>
      </c>
      <c r="G219" s="23">
        <v>23.0</v>
      </c>
      <c r="H219" s="23" t="s">
        <v>1411</v>
      </c>
      <c r="I219" s="15" t="s">
        <v>1412</v>
      </c>
    </row>
    <row r="220" ht="15.75" customHeight="1">
      <c r="A220" s="23">
        <v>219.0</v>
      </c>
      <c r="B220" s="23" t="s">
        <v>1490</v>
      </c>
      <c r="C220" s="23" t="s">
        <v>1496</v>
      </c>
      <c r="D220" s="23" t="s">
        <v>1497</v>
      </c>
      <c r="E220" s="23" t="s">
        <v>1495</v>
      </c>
      <c r="F220" s="23" t="s">
        <v>4</v>
      </c>
      <c r="G220" s="23">
        <v>24.0</v>
      </c>
      <c r="H220" s="23" t="s">
        <v>1411</v>
      </c>
      <c r="I220" s="15" t="s">
        <v>1412</v>
      </c>
    </row>
    <row r="221" ht="15.75" customHeight="1">
      <c r="A221" s="24">
        <v>220.0</v>
      </c>
      <c r="B221" s="23" t="s">
        <v>1490</v>
      </c>
      <c r="C221" s="23" t="s">
        <v>1498</v>
      </c>
      <c r="D221" s="23" t="s">
        <v>1499</v>
      </c>
      <c r="E221" s="23" t="s">
        <v>1495</v>
      </c>
      <c r="F221" s="23" t="s">
        <v>4</v>
      </c>
      <c r="G221" s="23">
        <v>26.0</v>
      </c>
      <c r="H221" s="23" t="s">
        <v>1411</v>
      </c>
      <c r="I221" s="15" t="s">
        <v>1412</v>
      </c>
    </row>
    <row r="222" ht="15.75" customHeight="1">
      <c r="A222" s="24">
        <v>221.0</v>
      </c>
      <c r="B222" s="23" t="s">
        <v>1490</v>
      </c>
      <c r="C222" s="23" t="s">
        <v>1500</v>
      </c>
      <c r="D222" s="23" t="s">
        <v>1500</v>
      </c>
      <c r="E222" s="23" t="s">
        <v>1495</v>
      </c>
      <c r="F222" s="23" t="s">
        <v>4</v>
      </c>
      <c r="G222" s="23">
        <v>38.0</v>
      </c>
      <c r="H222" s="23" t="s">
        <v>1411</v>
      </c>
      <c r="I222" s="15" t="s">
        <v>1412</v>
      </c>
    </row>
    <row r="223" ht="15.75" customHeight="1">
      <c r="A223" s="23">
        <v>222.0</v>
      </c>
      <c r="B223" s="23" t="s">
        <v>1490</v>
      </c>
      <c r="C223" s="23" t="s">
        <v>1501</v>
      </c>
      <c r="D223" s="23" t="s">
        <v>1502</v>
      </c>
      <c r="E223" s="23" t="s">
        <v>1495</v>
      </c>
      <c r="F223" s="23" t="s">
        <v>4</v>
      </c>
      <c r="G223" s="23">
        <v>29.0</v>
      </c>
      <c r="H223" s="23" t="s">
        <v>1411</v>
      </c>
      <c r="I223" s="15" t="s">
        <v>1412</v>
      </c>
    </row>
    <row r="224" ht="15.75" customHeight="1">
      <c r="A224" s="24">
        <v>223.0</v>
      </c>
      <c r="B224" s="23" t="s">
        <v>1503</v>
      </c>
      <c r="D224" s="23" t="s">
        <v>1504</v>
      </c>
      <c r="E224" s="23" t="s">
        <v>1505</v>
      </c>
      <c r="F224" s="23" t="s">
        <v>3</v>
      </c>
      <c r="H224" s="23" t="s">
        <v>1411</v>
      </c>
      <c r="I224" s="15" t="s">
        <v>1412</v>
      </c>
    </row>
    <row r="225" ht="15.75" customHeight="1">
      <c r="A225" s="24">
        <v>224.0</v>
      </c>
      <c r="B225" s="23" t="s">
        <v>1503</v>
      </c>
      <c r="D225" s="23" t="s">
        <v>1506</v>
      </c>
      <c r="E225" s="23" t="s">
        <v>1505</v>
      </c>
      <c r="F225" s="23" t="s">
        <v>3</v>
      </c>
      <c r="H225" s="23" t="s">
        <v>1411</v>
      </c>
      <c r="I225" s="15" t="s">
        <v>1412</v>
      </c>
    </row>
    <row r="226" ht="15.75" customHeight="1">
      <c r="A226" s="23">
        <v>225.0</v>
      </c>
      <c r="B226" s="23" t="s">
        <v>1503</v>
      </c>
      <c r="D226" s="23" t="s">
        <v>1507</v>
      </c>
      <c r="E226" s="23" t="s">
        <v>1505</v>
      </c>
      <c r="F226" s="23" t="s">
        <v>3</v>
      </c>
      <c r="H226" s="23" t="s">
        <v>1411</v>
      </c>
      <c r="I226" s="15" t="s">
        <v>1412</v>
      </c>
    </row>
    <row r="227" ht="15.75" customHeight="1">
      <c r="A227" s="24">
        <v>226.0</v>
      </c>
      <c r="B227" s="23" t="s">
        <v>1508</v>
      </c>
      <c r="E227" s="23" t="s">
        <v>1509</v>
      </c>
      <c r="F227" s="23" t="s">
        <v>5</v>
      </c>
      <c r="H227" s="23" t="s">
        <v>1411</v>
      </c>
      <c r="I227" s="15" t="s">
        <v>1412</v>
      </c>
      <c r="K227" s="30" t="s">
        <v>1917</v>
      </c>
    </row>
    <row r="228" ht="15.75" customHeight="1">
      <c r="A228" s="24">
        <v>227.0</v>
      </c>
      <c r="B228" s="23" t="s">
        <v>1510</v>
      </c>
      <c r="C228" s="23" t="s">
        <v>1511</v>
      </c>
      <c r="D228" s="23" t="s">
        <v>1512</v>
      </c>
      <c r="E228" s="23" t="s">
        <v>1513</v>
      </c>
      <c r="F228" s="23" t="s">
        <v>3</v>
      </c>
      <c r="G228" s="23">
        <v>26.0</v>
      </c>
      <c r="H228" s="23" t="s">
        <v>1411</v>
      </c>
      <c r="I228" s="15" t="s">
        <v>1412</v>
      </c>
    </row>
    <row r="229" ht="15.75" customHeight="1">
      <c r="A229" s="23">
        <v>228.0</v>
      </c>
      <c r="B229" s="23" t="s">
        <v>1510</v>
      </c>
      <c r="C229" s="23" t="s">
        <v>1514</v>
      </c>
      <c r="D229" s="23" t="s">
        <v>1512</v>
      </c>
      <c r="E229" s="23" t="s">
        <v>1513</v>
      </c>
      <c r="F229" s="23" t="s">
        <v>3</v>
      </c>
      <c r="G229" s="23">
        <v>26.0</v>
      </c>
      <c r="H229" s="23" t="s">
        <v>1411</v>
      </c>
      <c r="I229" s="15" t="s">
        <v>1412</v>
      </c>
    </row>
    <row r="230" ht="15.75" customHeight="1">
      <c r="A230" s="24">
        <v>229.0</v>
      </c>
      <c r="B230" s="23" t="s">
        <v>1510</v>
      </c>
      <c r="C230" s="23" t="s">
        <v>1515</v>
      </c>
      <c r="D230" s="23" t="s">
        <v>1516</v>
      </c>
      <c r="E230" s="23" t="s">
        <v>1513</v>
      </c>
      <c r="F230" s="23" t="s">
        <v>3</v>
      </c>
      <c r="G230" s="23">
        <v>34.0</v>
      </c>
      <c r="H230" s="23" t="s">
        <v>1411</v>
      </c>
      <c r="I230" s="15" t="s">
        <v>1412</v>
      </c>
    </row>
    <row r="231" ht="15.75" customHeight="1">
      <c r="A231" s="24">
        <v>230.0</v>
      </c>
      <c r="B231" s="23" t="s">
        <v>1510</v>
      </c>
      <c r="C231" s="23" t="s">
        <v>1517</v>
      </c>
      <c r="D231" s="23" t="s">
        <v>1518</v>
      </c>
      <c r="E231" s="23" t="s">
        <v>1513</v>
      </c>
      <c r="F231" s="23" t="s">
        <v>3</v>
      </c>
      <c r="G231" s="23">
        <v>30.0</v>
      </c>
      <c r="H231" s="23" t="s">
        <v>1411</v>
      </c>
      <c r="I231" s="15" t="s">
        <v>1412</v>
      </c>
    </row>
    <row r="232" ht="15.75" customHeight="1">
      <c r="A232" s="23">
        <v>231.0</v>
      </c>
      <c r="B232" s="23" t="s">
        <v>1510</v>
      </c>
      <c r="C232" s="23" t="s">
        <v>1519</v>
      </c>
      <c r="D232" s="23" t="s">
        <v>1520</v>
      </c>
      <c r="E232" s="23" t="s">
        <v>1513</v>
      </c>
      <c r="F232" s="23" t="s">
        <v>3</v>
      </c>
      <c r="G232" s="23">
        <v>25.0</v>
      </c>
      <c r="H232" s="23" t="s">
        <v>1411</v>
      </c>
      <c r="I232" s="15" t="s">
        <v>1412</v>
      </c>
    </row>
    <row r="233" ht="15.75" customHeight="1">
      <c r="A233" s="24">
        <v>232.0</v>
      </c>
      <c r="B233" s="23" t="s">
        <v>1510</v>
      </c>
      <c r="C233" s="23" t="s">
        <v>1521</v>
      </c>
      <c r="D233" s="23" t="s">
        <v>1521</v>
      </c>
      <c r="E233" s="23" t="s">
        <v>1522</v>
      </c>
      <c r="F233" s="23" t="s">
        <v>3</v>
      </c>
      <c r="G233" s="23">
        <v>35.0</v>
      </c>
      <c r="H233" s="23" t="s">
        <v>1411</v>
      </c>
      <c r="I233" s="15" t="s">
        <v>1412</v>
      </c>
    </row>
    <row r="234" ht="15.75" customHeight="1">
      <c r="A234" s="24">
        <v>233.0</v>
      </c>
      <c r="B234" s="23" t="s">
        <v>1510</v>
      </c>
      <c r="E234" s="23" t="s">
        <v>1522</v>
      </c>
      <c r="F234" s="23" t="s">
        <v>4</v>
      </c>
      <c r="G234" s="23">
        <v>29.0</v>
      </c>
      <c r="H234" s="23" t="s">
        <v>1411</v>
      </c>
      <c r="I234" s="15" t="s">
        <v>1412</v>
      </c>
    </row>
    <row r="235" ht="15.75" customHeight="1">
      <c r="A235" s="23">
        <v>234.0</v>
      </c>
      <c r="B235" s="23" t="s">
        <v>1510</v>
      </c>
      <c r="C235" s="23" t="s">
        <v>1523</v>
      </c>
      <c r="D235" s="23" t="s">
        <v>1524</v>
      </c>
      <c r="E235" s="23" t="s">
        <v>1522</v>
      </c>
      <c r="F235" s="23" t="s">
        <v>4</v>
      </c>
      <c r="G235" s="23">
        <v>26.0</v>
      </c>
      <c r="H235" s="23" t="s">
        <v>1411</v>
      </c>
      <c r="I235" s="15" t="s">
        <v>1412</v>
      </c>
    </row>
    <row r="236" ht="15.75" customHeight="1">
      <c r="A236" s="24">
        <v>235.0</v>
      </c>
      <c r="B236" s="23" t="s">
        <v>1510</v>
      </c>
      <c r="E236" s="23" t="s">
        <v>1513</v>
      </c>
      <c r="F236" s="23" t="s">
        <v>5</v>
      </c>
      <c r="H236" s="23" t="s">
        <v>1411</v>
      </c>
      <c r="I236" s="15" t="s">
        <v>1412</v>
      </c>
      <c r="K236" s="32" t="s">
        <v>1918</v>
      </c>
    </row>
    <row r="237" ht="15.75" customHeight="1">
      <c r="A237" s="24">
        <v>236.0</v>
      </c>
      <c r="B237" s="23" t="s">
        <v>1510</v>
      </c>
      <c r="C237" s="23" t="s">
        <v>1525</v>
      </c>
      <c r="D237" s="23" t="s">
        <v>1526</v>
      </c>
      <c r="E237" s="23" t="s">
        <v>1513</v>
      </c>
      <c r="F237" s="23" t="s">
        <v>3</v>
      </c>
      <c r="G237" s="23">
        <v>34.0</v>
      </c>
      <c r="H237" s="23" t="s">
        <v>1411</v>
      </c>
      <c r="I237" s="15" t="s">
        <v>1412</v>
      </c>
    </row>
    <row r="238" ht="15.75" customHeight="1">
      <c r="A238" s="23">
        <v>237.0</v>
      </c>
      <c r="B238" s="23" t="s">
        <v>1510</v>
      </c>
      <c r="C238" s="23" t="s">
        <v>1527</v>
      </c>
      <c r="D238" s="23" t="s">
        <v>1526</v>
      </c>
      <c r="E238" s="23" t="s">
        <v>1513</v>
      </c>
      <c r="F238" s="23" t="s">
        <v>3</v>
      </c>
      <c r="G238" s="23">
        <v>28.0</v>
      </c>
      <c r="H238" s="23" t="s">
        <v>1411</v>
      </c>
      <c r="I238" s="15" t="s">
        <v>1412</v>
      </c>
    </row>
    <row r="239" ht="15.75" customHeight="1">
      <c r="A239" s="24">
        <v>238.0</v>
      </c>
      <c r="B239" s="23" t="s">
        <v>1510</v>
      </c>
      <c r="C239" s="23" t="s">
        <v>1528</v>
      </c>
      <c r="D239" s="23" t="s">
        <v>1529</v>
      </c>
      <c r="E239" s="23" t="s">
        <v>1513</v>
      </c>
      <c r="F239" s="23" t="s">
        <v>3</v>
      </c>
      <c r="G239" s="23">
        <v>40.0</v>
      </c>
      <c r="H239" s="23" t="s">
        <v>1411</v>
      </c>
      <c r="I239" s="15" t="s">
        <v>1412</v>
      </c>
    </row>
    <row r="240" ht="15.75" customHeight="1">
      <c r="A240" s="24">
        <v>239.0</v>
      </c>
      <c r="B240" s="23" t="s">
        <v>1510</v>
      </c>
      <c r="C240" s="23" t="s">
        <v>1530</v>
      </c>
      <c r="D240" s="23" t="s">
        <v>1531</v>
      </c>
      <c r="E240" s="23" t="s">
        <v>1513</v>
      </c>
      <c r="F240" s="23" t="s">
        <v>3</v>
      </c>
      <c r="G240" s="23">
        <v>29.0</v>
      </c>
      <c r="H240" s="23" t="s">
        <v>1411</v>
      </c>
      <c r="I240" s="15" t="s">
        <v>1412</v>
      </c>
    </row>
    <row r="241" ht="15.75" customHeight="1">
      <c r="A241" s="23">
        <v>240.0</v>
      </c>
      <c r="B241" s="23" t="s">
        <v>1510</v>
      </c>
      <c r="C241" s="23" t="s">
        <v>1532</v>
      </c>
      <c r="D241" s="23" t="s">
        <v>1518</v>
      </c>
      <c r="E241" s="23" t="s">
        <v>1513</v>
      </c>
      <c r="F241" s="23" t="s">
        <v>3</v>
      </c>
      <c r="G241" s="23">
        <v>31.0</v>
      </c>
      <c r="H241" s="23" t="s">
        <v>1411</v>
      </c>
      <c r="I241" s="15" t="s">
        <v>1412</v>
      </c>
    </row>
    <row r="242" ht="15.75" customHeight="1">
      <c r="A242" s="24">
        <v>241.0</v>
      </c>
      <c r="B242" s="23" t="s">
        <v>1510</v>
      </c>
      <c r="C242" s="23" t="s">
        <v>1533</v>
      </c>
      <c r="D242" s="23" t="s">
        <v>1534</v>
      </c>
      <c r="E242" s="23" t="s">
        <v>1513</v>
      </c>
      <c r="F242" s="23" t="s">
        <v>3</v>
      </c>
      <c r="G242" s="23">
        <v>25.0</v>
      </c>
      <c r="H242" s="23" t="s">
        <v>1411</v>
      </c>
      <c r="I242" s="15" t="s">
        <v>1412</v>
      </c>
    </row>
    <row r="243" ht="15.75" customHeight="1">
      <c r="A243" s="24">
        <v>242.0</v>
      </c>
      <c r="B243" s="23" t="s">
        <v>1510</v>
      </c>
      <c r="C243" s="23" t="s">
        <v>1535</v>
      </c>
      <c r="D243" s="23" t="s">
        <v>1534</v>
      </c>
      <c r="E243" s="23" t="s">
        <v>1513</v>
      </c>
      <c r="F243" s="23" t="s">
        <v>3</v>
      </c>
      <c r="G243" s="23">
        <v>32.0</v>
      </c>
      <c r="H243" s="23" t="s">
        <v>1411</v>
      </c>
      <c r="I243" s="15" t="s">
        <v>1412</v>
      </c>
    </row>
    <row r="244" ht="15.75" customHeight="1">
      <c r="A244" s="23">
        <v>243.0</v>
      </c>
      <c r="B244" s="23" t="s">
        <v>1510</v>
      </c>
      <c r="C244" s="23" t="s">
        <v>1536</v>
      </c>
      <c r="D244" s="23" t="s">
        <v>1537</v>
      </c>
      <c r="E244" s="23" t="s">
        <v>1513</v>
      </c>
      <c r="F244" s="23" t="s">
        <v>3</v>
      </c>
      <c r="G244" s="23">
        <v>29.0</v>
      </c>
      <c r="H244" s="23" t="s">
        <v>1411</v>
      </c>
      <c r="I244" s="15" t="s">
        <v>1412</v>
      </c>
    </row>
    <row r="245" ht="15.75" customHeight="1">
      <c r="A245" s="24">
        <v>244.0</v>
      </c>
      <c r="B245" s="23" t="s">
        <v>1510</v>
      </c>
      <c r="E245" s="23" t="s">
        <v>1522</v>
      </c>
      <c r="F245" s="23" t="s">
        <v>4</v>
      </c>
      <c r="G245" s="23">
        <v>39.0</v>
      </c>
      <c r="H245" s="23" t="s">
        <v>1538</v>
      </c>
      <c r="I245" s="15" t="s">
        <v>1412</v>
      </c>
    </row>
    <row r="246" ht="15.75" customHeight="1">
      <c r="A246" s="24">
        <v>245.0</v>
      </c>
      <c r="B246" s="23" t="s">
        <v>1539</v>
      </c>
      <c r="C246" s="23" t="s">
        <v>1540</v>
      </c>
      <c r="D246" s="23" t="s">
        <v>1541</v>
      </c>
      <c r="E246" s="23" t="s">
        <v>1542</v>
      </c>
      <c r="F246" s="23" t="s">
        <v>4</v>
      </c>
      <c r="G246" s="23">
        <v>29.0</v>
      </c>
      <c r="H246" s="23" t="s">
        <v>1411</v>
      </c>
      <c r="I246" s="15" t="s">
        <v>1412</v>
      </c>
    </row>
    <row r="247" ht="15.75" customHeight="1">
      <c r="A247" s="23">
        <v>246.0</v>
      </c>
      <c r="B247" s="23" t="s">
        <v>1543</v>
      </c>
      <c r="C247" s="23" t="s">
        <v>1544</v>
      </c>
      <c r="D247" s="23" t="s">
        <v>1545</v>
      </c>
      <c r="E247" s="23" t="s">
        <v>1546</v>
      </c>
      <c r="F247" s="23" t="s">
        <v>3</v>
      </c>
      <c r="G247" s="23">
        <v>24.0</v>
      </c>
      <c r="H247" s="23" t="s">
        <v>1411</v>
      </c>
      <c r="I247" s="15" t="s">
        <v>1412</v>
      </c>
    </row>
    <row r="248" ht="15.75" customHeight="1">
      <c r="A248" s="24">
        <v>247.0</v>
      </c>
      <c r="B248" s="23" t="s">
        <v>1543</v>
      </c>
      <c r="C248" s="23" t="s">
        <v>1544</v>
      </c>
      <c r="D248" s="23" t="s">
        <v>1545</v>
      </c>
      <c r="E248" s="23" t="s">
        <v>1546</v>
      </c>
      <c r="F248" s="23" t="s">
        <v>3</v>
      </c>
      <c r="G248" s="23">
        <v>37.0</v>
      </c>
      <c r="H248" s="23" t="s">
        <v>1411</v>
      </c>
      <c r="I248" s="15" t="s">
        <v>1412</v>
      </c>
    </row>
    <row r="249" ht="15.75" customHeight="1">
      <c r="A249" s="24">
        <v>248.0</v>
      </c>
      <c r="B249" s="23" t="s">
        <v>1543</v>
      </c>
      <c r="C249" s="23" t="s">
        <v>1547</v>
      </c>
      <c r="D249" s="23" t="s">
        <v>1545</v>
      </c>
      <c r="E249" s="23" t="s">
        <v>1546</v>
      </c>
      <c r="F249" s="23" t="s">
        <v>3</v>
      </c>
      <c r="G249" s="23">
        <v>39.0</v>
      </c>
      <c r="H249" s="23" t="s">
        <v>1411</v>
      </c>
      <c r="I249" s="15" t="s">
        <v>1412</v>
      </c>
    </row>
    <row r="250" ht="15.75" customHeight="1">
      <c r="A250" s="23">
        <v>249.0</v>
      </c>
      <c r="B250" s="23" t="s">
        <v>1543</v>
      </c>
      <c r="C250" s="23" t="s">
        <v>1548</v>
      </c>
      <c r="D250" s="23" t="s">
        <v>1545</v>
      </c>
      <c r="E250" s="23" t="s">
        <v>1546</v>
      </c>
      <c r="F250" s="23" t="s">
        <v>3</v>
      </c>
      <c r="G250" s="23">
        <v>43.0</v>
      </c>
      <c r="H250" s="23" t="s">
        <v>1411</v>
      </c>
      <c r="I250" s="15" t="s">
        <v>1412</v>
      </c>
    </row>
    <row r="251" ht="15.75" customHeight="1">
      <c r="A251" s="24">
        <v>250.0</v>
      </c>
      <c r="B251" s="23" t="s">
        <v>1543</v>
      </c>
      <c r="C251" s="23" t="s">
        <v>1549</v>
      </c>
      <c r="D251" s="23" t="s">
        <v>1550</v>
      </c>
      <c r="E251" s="23" t="s">
        <v>1546</v>
      </c>
      <c r="F251" s="23" t="s">
        <v>3</v>
      </c>
      <c r="G251" s="23">
        <v>19.0</v>
      </c>
      <c r="H251" s="23" t="s">
        <v>1411</v>
      </c>
      <c r="I251" s="15" t="s">
        <v>1412</v>
      </c>
    </row>
    <row r="252" ht="15.75" customHeight="1">
      <c r="A252" s="24">
        <v>251.0</v>
      </c>
      <c r="B252" s="23" t="s">
        <v>1543</v>
      </c>
      <c r="C252" s="23" t="s">
        <v>1549</v>
      </c>
      <c r="D252" s="23" t="s">
        <v>1550</v>
      </c>
      <c r="E252" s="23" t="s">
        <v>1546</v>
      </c>
      <c r="F252" s="23" t="s">
        <v>3</v>
      </c>
      <c r="G252" s="23">
        <v>53.0</v>
      </c>
      <c r="H252" s="23" t="s">
        <v>1411</v>
      </c>
      <c r="I252" s="15" t="s">
        <v>1412</v>
      </c>
    </row>
    <row r="253" ht="15.75" customHeight="1">
      <c r="A253" s="23">
        <v>252.0</v>
      </c>
      <c r="B253" s="23" t="s">
        <v>1543</v>
      </c>
      <c r="C253" s="23" t="s">
        <v>1551</v>
      </c>
      <c r="D253" s="23" t="s">
        <v>1550</v>
      </c>
      <c r="E253" s="23" t="s">
        <v>1546</v>
      </c>
      <c r="F253" s="23" t="s">
        <v>3</v>
      </c>
      <c r="G253" s="23">
        <v>32.0</v>
      </c>
      <c r="H253" s="23" t="s">
        <v>1411</v>
      </c>
      <c r="I253" s="15" t="s">
        <v>1412</v>
      </c>
    </row>
    <row r="254" ht="15.75" customHeight="1">
      <c r="A254" s="24">
        <v>253.0</v>
      </c>
      <c r="B254" s="23" t="s">
        <v>1543</v>
      </c>
      <c r="C254" s="23" t="s">
        <v>1552</v>
      </c>
      <c r="D254" s="23" t="s">
        <v>1550</v>
      </c>
      <c r="E254" s="23" t="s">
        <v>1546</v>
      </c>
      <c r="F254" s="23" t="s">
        <v>3</v>
      </c>
      <c r="G254" s="23">
        <v>37.0</v>
      </c>
      <c r="H254" s="23" t="s">
        <v>1411</v>
      </c>
      <c r="I254" s="15" t="s">
        <v>1412</v>
      </c>
    </row>
    <row r="255" ht="15.75" customHeight="1">
      <c r="A255" s="24">
        <v>254.0</v>
      </c>
      <c r="B255" s="23" t="s">
        <v>1543</v>
      </c>
      <c r="C255" s="23" t="s">
        <v>1553</v>
      </c>
      <c r="D255" s="23" t="s">
        <v>1550</v>
      </c>
      <c r="E255" s="23" t="s">
        <v>1546</v>
      </c>
      <c r="F255" s="23" t="s">
        <v>3</v>
      </c>
      <c r="G255" s="23">
        <v>72.0</v>
      </c>
      <c r="H255" s="23" t="s">
        <v>1411</v>
      </c>
      <c r="I255" s="15" t="s">
        <v>1412</v>
      </c>
    </row>
    <row r="256" ht="15.75" customHeight="1">
      <c r="A256" s="23">
        <v>255.0</v>
      </c>
      <c r="B256" s="23" t="s">
        <v>1543</v>
      </c>
      <c r="C256" s="23" t="s">
        <v>1554</v>
      </c>
      <c r="D256" s="23" t="s">
        <v>1555</v>
      </c>
      <c r="E256" s="23" t="s">
        <v>1546</v>
      </c>
      <c r="F256" s="23" t="s">
        <v>3</v>
      </c>
      <c r="G256" s="23">
        <v>24.0</v>
      </c>
      <c r="H256" s="23" t="s">
        <v>1411</v>
      </c>
      <c r="I256" s="15" t="s">
        <v>1412</v>
      </c>
    </row>
    <row r="257" ht="15.75" customHeight="1">
      <c r="A257" s="24">
        <v>256.0</v>
      </c>
      <c r="B257" s="23" t="s">
        <v>1543</v>
      </c>
      <c r="C257" s="23" t="s">
        <v>1556</v>
      </c>
      <c r="D257" s="23" t="s">
        <v>1555</v>
      </c>
      <c r="E257" s="23" t="s">
        <v>1546</v>
      </c>
      <c r="F257" s="23" t="s">
        <v>3</v>
      </c>
      <c r="G257" s="23">
        <v>35.0</v>
      </c>
      <c r="H257" s="23" t="s">
        <v>1411</v>
      </c>
      <c r="I257" s="15" t="s">
        <v>1412</v>
      </c>
    </row>
    <row r="258" ht="15.75" customHeight="1">
      <c r="A258" s="24">
        <v>257.0</v>
      </c>
      <c r="B258" s="23" t="s">
        <v>1543</v>
      </c>
      <c r="C258" s="23" t="s">
        <v>1557</v>
      </c>
      <c r="D258" s="23" t="s">
        <v>1557</v>
      </c>
      <c r="E258" s="23" t="s">
        <v>1546</v>
      </c>
      <c r="F258" s="23" t="s">
        <v>3</v>
      </c>
      <c r="G258" s="23">
        <v>40.0</v>
      </c>
      <c r="H258" s="23" t="s">
        <v>1411</v>
      </c>
      <c r="I258" s="15" t="s">
        <v>1412</v>
      </c>
    </row>
    <row r="259" ht="15.75" customHeight="1">
      <c r="A259" s="23">
        <v>258.0</v>
      </c>
      <c r="B259" s="23" t="s">
        <v>1543</v>
      </c>
      <c r="C259" s="23" t="s">
        <v>1558</v>
      </c>
      <c r="D259" s="23" t="s">
        <v>1559</v>
      </c>
      <c r="E259" s="23" t="s">
        <v>1546</v>
      </c>
      <c r="F259" s="23" t="s">
        <v>3</v>
      </c>
      <c r="G259" s="23">
        <v>48.0</v>
      </c>
      <c r="H259" s="23" t="s">
        <v>1411</v>
      </c>
      <c r="I259" s="15" t="s">
        <v>1412</v>
      </c>
    </row>
    <row r="260" ht="15.75" customHeight="1">
      <c r="A260" s="24">
        <v>259.0</v>
      </c>
      <c r="B260" s="23" t="s">
        <v>1543</v>
      </c>
      <c r="D260" s="23" t="s">
        <v>1560</v>
      </c>
      <c r="E260" s="23" t="s">
        <v>1546</v>
      </c>
      <c r="F260" s="23" t="s">
        <v>3</v>
      </c>
      <c r="G260" s="23">
        <v>30.0</v>
      </c>
      <c r="H260" s="23" t="s">
        <v>1411</v>
      </c>
      <c r="I260" s="15" t="s">
        <v>1412</v>
      </c>
    </row>
    <row r="261" ht="15.75" customHeight="1">
      <c r="A261" s="24">
        <v>260.0</v>
      </c>
      <c r="B261" s="23" t="s">
        <v>1543</v>
      </c>
      <c r="C261" s="23" t="s">
        <v>1561</v>
      </c>
      <c r="D261" s="23" t="s">
        <v>1562</v>
      </c>
      <c r="E261" s="23" t="s">
        <v>1546</v>
      </c>
      <c r="F261" s="23" t="s">
        <v>3</v>
      </c>
      <c r="G261" s="23">
        <v>29.0</v>
      </c>
      <c r="H261" s="23" t="s">
        <v>1411</v>
      </c>
      <c r="I261" s="15" t="s">
        <v>1412</v>
      </c>
    </row>
    <row r="262" ht="15.75" customHeight="1">
      <c r="A262" s="23">
        <v>261.0</v>
      </c>
      <c r="B262" s="23" t="s">
        <v>1543</v>
      </c>
      <c r="C262" s="23" t="s">
        <v>1558</v>
      </c>
      <c r="D262" s="23" t="s">
        <v>1562</v>
      </c>
      <c r="E262" s="23" t="s">
        <v>1546</v>
      </c>
      <c r="F262" s="23" t="s">
        <v>3</v>
      </c>
      <c r="G262" s="23">
        <v>50.0</v>
      </c>
      <c r="H262" s="23" t="s">
        <v>1411</v>
      </c>
      <c r="I262" s="15" t="s">
        <v>1412</v>
      </c>
    </row>
    <row r="263" ht="15.75" customHeight="1">
      <c r="A263" s="24">
        <v>262.0</v>
      </c>
      <c r="B263" s="23" t="s">
        <v>1543</v>
      </c>
      <c r="C263" s="23" t="s">
        <v>1563</v>
      </c>
      <c r="D263" s="23" t="s">
        <v>1560</v>
      </c>
      <c r="E263" s="23" t="s">
        <v>1546</v>
      </c>
      <c r="F263" s="23" t="s">
        <v>3</v>
      </c>
      <c r="G263" s="23">
        <v>46.0</v>
      </c>
      <c r="H263" s="23" t="s">
        <v>1411</v>
      </c>
      <c r="I263" s="15" t="s">
        <v>1412</v>
      </c>
    </row>
    <row r="264" ht="15.75" customHeight="1">
      <c r="A264" s="24">
        <v>263.0</v>
      </c>
      <c r="B264" s="23" t="s">
        <v>1543</v>
      </c>
      <c r="C264" s="23" t="s">
        <v>1563</v>
      </c>
      <c r="D264" s="23" t="s">
        <v>1560</v>
      </c>
      <c r="E264" s="23" t="s">
        <v>1546</v>
      </c>
      <c r="F264" s="23" t="s">
        <v>3</v>
      </c>
      <c r="G264" s="23">
        <v>31.0</v>
      </c>
      <c r="H264" s="23" t="s">
        <v>1411</v>
      </c>
      <c r="I264" s="15" t="s">
        <v>1412</v>
      </c>
    </row>
    <row r="265" ht="15.75" customHeight="1">
      <c r="A265" s="23">
        <v>264.0</v>
      </c>
      <c r="B265" s="23" t="s">
        <v>1543</v>
      </c>
      <c r="C265" s="23" t="s">
        <v>1563</v>
      </c>
      <c r="D265" s="23" t="s">
        <v>1560</v>
      </c>
      <c r="E265" s="23" t="s">
        <v>1546</v>
      </c>
      <c r="F265" s="23" t="s">
        <v>3</v>
      </c>
      <c r="G265" s="23">
        <v>32.0</v>
      </c>
      <c r="H265" s="23" t="s">
        <v>1411</v>
      </c>
      <c r="I265" s="15" t="s">
        <v>1412</v>
      </c>
    </row>
    <row r="266" ht="15.75" customHeight="1">
      <c r="A266" s="24">
        <v>265.0</v>
      </c>
      <c r="B266" s="23" t="s">
        <v>1543</v>
      </c>
      <c r="C266" s="23" t="s">
        <v>1563</v>
      </c>
      <c r="D266" s="23" t="s">
        <v>1560</v>
      </c>
      <c r="E266" s="23" t="s">
        <v>1546</v>
      </c>
      <c r="F266" s="23" t="s">
        <v>3</v>
      </c>
      <c r="G266" s="23">
        <v>33.0</v>
      </c>
      <c r="H266" s="23" t="s">
        <v>1411</v>
      </c>
      <c r="I266" s="15" t="s">
        <v>1412</v>
      </c>
    </row>
    <row r="267" ht="15.75" customHeight="1">
      <c r="A267" s="24">
        <v>266.0</v>
      </c>
      <c r="B267" s="23" t="s">
        <v>1543</v>
      </c>
      <c r="C267" s="23" t="s">
        <v>1563</v>
      </c>
      <c r="D267" s="23" t="s">
        <v>1560</v>
      </c>
      <c r="E267" s="23" t="s">
        <v>1546</v>
      </c>
      <c r="F267" s="23" t="s">
        <v>3</v>
      </c>
      <c r="G267" s="23">
        <v>34.0</v>
      </c>
      <c r="H267" s="23" t="s">
        <v>1411</v>
      </c>
      <c r="I267" s="15" t="s">
        <v>1412</v>
      </c>
    </row>
    <row r="268" ht="15.75" customHeight="1">
      <c r="A268" s="23">
        <v>267.0</v>
      </c>
      <c r="B268" s="23" t="s">
        <v>1543</v>
      </c>
      <c r="C268" s="23" t="s">
        <v>1563</v>
      </c>
      <c r="D268" s="23" t="s">
        <v>1560</v>
      </c>
      <c r="E268" s="23" t="s">
        <v>1546</v>
      </c>
      <c r="F268" s="23" t="s">
        <v>3</v>
      </c>
      <c r="G268" s="23">
        <v>45.0</v>
      </c>
      <c r="H268" s="23" t="s">
        <v>1411</v>
      </c>
      <c r="I268" s="15" t="s">
        <v>1412</v>
      </c>
    </row>
    <row r="269" ht="15.75" customHeight="1">
      <c r="A269" s="24">
        <v>268.0</v>
      </c>
      <c r="B269" s="23" t="s">
        <v>1543</v>
      </c>
      <c r="C269" s="23" t="s">
        <v>1563</v>
      </c>
      <c r="D269" s="23" t="s">
        <v>1560</v>
      </c>
      <c r="E269" s="23" t="s">
        <v>1546</v>
      </c>
      <c r="F269" s="23" t="s">
        <v>3</v>
      </c>
      <c r="G269" s="23">
        <v>35.0</v>
      </c>
      <c r="H269" s="23" t="s">
        <v>1411</v>
      </c>
      <c r="I269" s="15" t="s">
        <v>1412</v>
      </c>
    </row>
    <row r="270" ht="15.75" customHeight="1">
      <c r="A270" s="24">
        <v>269.0</v>
      </c>
      <c r="B270" s="23" t="s">
        <v>1543</v>
      </c>
      <c r="C270" s="23" t="s">
        <v>1563</v>
      </c>
      <c r="D270" s="23" t="s">
        <v>1560</v>
      </c>
      <c r="E270" s="23" t="s">
        <v>1546</v>
      </c>
      <c r="F270" s="23" t="s">
        <v>3</v>
      </c>
      <c r="G270" s="23">
        <v>51.0</v>
      </c>
      <c r="H270" s="23" t="s">
        <v>1411</v>
      </c>
      <c r="I270" s="15" t="s">
        <v>1412</v>
      </c>
    </row>
    <row r="271" ht="15.75" customHeight="1">
      <c r="A271" s="23">
        <v>270.0</v>
      </c>
      <c r="B271" s="23" t="s">
        <v>1543</v>
      </c>
      <c r="C271" s="23" t="s">
        <v>1563</v>
      </c>
      <c r="D271" s="23" t="s">
        <v>1560</v>
      </c>
      <c r="E271" s="23" t="s">
        <v>1546</v>
      </c>
      <c r="F271" s="23" t="s">
        <v>3</v>
      </c>
      <c r="G271" s="23">
        <v>49.0</v>
      </c>
      <c r="H271" s="23" t="s">
        <v>1411</v>
      </c>
      <c r="I271" s="15" t="s">
        <v>1412</v>
      </c>
    </row>
    <row r="272" ht="15.75" customHeight="1">
      <c r="A272" s="24">
        <v>271.0</v>
      </c>
      <c r="B272" s="23" t="s">
        <v>1543</v>
      </c>
      <c r="C272" s="23" t="s">
        <v>1563</v>
      </c>
      <c r="D272" s="23" t="s">
        <v>1560</v>
      </c>
      <c r="E272" s="23" t="s">
        <v>1546</v>
      </c>
      <c r="F272" s="23" t="s">
        <v>3</v>
      </c>
      <c r="G272" s="23">
        <v>27.0</v>
      </c>
      <c r="H272" s="23" t="s">
        <v>1411</v>
      </c>
      <c r="I272" s="15" t="s">
        <v>1412</v>
      </c>
    </row>
    <row r="273" ht="15.75" customHeight="1">
      <c r="A273" s="24">
        <v>272.0</v>
      </c>
      <c r="B273" s="23" t="s">
        <v>1543</v>
      </c>
      <c r="C273" s="23" t="s">
        <v>1563</v>
      </c>
      <c r="D273" s="23" t="s">
        <v>1560</v>
      </c>
      <c r="E273" s="23" t="s">
        <v>1546</v>
      </c>
      <c r="F273" s="23" t="s">
        <v>3</v>
      </c>
      <c r="G273" s="23">
        <v>31.0</v>
      </c>
      <c r="H273" s="23" t="s">
        <v>1411</v>
      </c>
      <c r="I273" s="15" t="s">
        <v>1412</v>
      </c>
    </row>
    <row r="274" ht="15.75" customHeight="1">
      <c r="A274" s="23">
        <v>273.0</v>
      </c>
      <c r="B274" s="23" t="s">
        <v>1543</v>
      </c>
      <c r="C274" s="23" t="s">
        <v>1564</v>
      </c>
      <c r="D274" s="23" t="s">
        <v>1562</v>
      </c>
      <c r="E274" s="23" t="s">
        <v>1546</v>
      </c>
      <c r="F274" s="23" t="s">
        <v>3</v>
      </c>
      <c r="G274" s="23">
        <v>28.0</v>
      </c>
      <c r="H274" s="23" t="s">
        <v>1411</v>
      </c>
      <c r="I274" s="15" t="s">
        <v>1412</v>
      </c>
    </row>
    <row r="275" ht="15.75" customHeight="1">
      <c r="A275" s="24">
        <v>274.0</v>
      </c>
      <c r="B275" s="23" t="s">
        <v>1543</v>
      </c>
      <c r="C275" s="23" t="s">
        <v>1564</v>
      </c>
      <c r="D275" s="23" t="s">
        <v>1562</v>
      </c>
      <c r="E275" s="23" t="s">
        <v>1546</v>
      </c>
      <c r="F275" s="23" t="s">
        <v>3</v>
      </c>
      <c r="G275" s="23">
        <v>29.0</v>
      </c>
      <c r="H275" s="23" t="s">
        <v>1411</v>
      </c>
      <c r="I275" s="15" t="s">
        <v>1412</v>
      </c>
    </row>
    <row r="276" ht="15.75" customHeight="1">
      <c r="A276" s="24">
        <v>275.0</v>
      </c>
      <c r="B276" s="23" t="s">
        <v>1543</v>
      </c>
      <c r="C276" s="23" t="s">
        <v>1559</v>
      </c>
      <c r="D276" s="23" t="s">
        <v>1562</v>
      </c>
      <c r="E276" s="23" t="s">
        <v>1546</v>
      </c>
      <c r="F276" s="23" t="s">
        <v>3</v>
      </c>
      <c r="G276" s="23">
        <v>55.0</v>
      </c>
      <c r="H276" s="23" t="s">
        <v>1411</v>
      </c>
      <c r="I276" s="15" t="s">
        <v>1412</v>
      </c>
    </row>
    <row r="277" ht="15.75" customHeight="1">
      <c r="A277" s="23">
        <v>276.0</v>
      </c>
      <c r="B277" s="23" t="s">
        <v>1543</v>
      </c>
      <c r="C277" s="23" t="s">
        <v>1559</v>
      </c>
      <c r="D277" s="23" t="s">
        <v>1562</v>
      </c>
      <c r="E277" s="23" t="s">
        <v>1546</v>
      </c>
      <c r="F277" s="23" t="s">
        <v>3</v>
      </c>
      <c r="G277" s="23">
        <v>28.0</v>
      </c>
      <c r="H277" s="23" t="s">
        <v>1411</v>
      </c>
      <c r="I277" s="15" t="s">
        <v>1412</v>
      </c>
    </row>
    <row r="278" ht="15.75" customHeight="1">
      <c r="A278" s="24">
        <v>277.0</v>
      </c>
      <c r="B278" s="23" t="s">
        <v>1543</v>
      </c>
      <c r="C278" s="23" t="s">
        <v>1565</v>
      </c>
      <c r="D278" s="23" t="s">
        <v>1562</v>
      </c>
      <c r="E278" s="23" t="s">
        <v>1546</v>
      </c>
      <c r="F278" s="23" t="s">
        <v>3</v>
      </c>
      <c r="G278" s="23">
        <v>54.0</v>
      </c>
      <c r="H278" s="23" t="s">
        <v>1411</v>
      </c>
      <c r="I278" s="15" t="s">
        <v>1412</v>
      </c>
    </row>
    <row r="279" ht="15.75" customHeight="1">
      <c r="A279" s="24">
        <v>278.0</v>
      </c>
      <c r="B279" s="23" t="s">
        <v>1543</v>
      </c>
      <c r="C279" s="23" t="s">
        <v>1566</v>
      </c>
      <c r="D279" s="23" t="s">
        <v>1520</v>
      </c>
      <c r="E279" s="23" t="s">
        <v>1546</v>
      </c>
      <c r="F279" s="23" t="s">
        <v>3</v>
      </c>
      <c r="G279" s="23">
        <v>34.0</v>
      </c>
      <c r="H279" s="23" t="s">
        <v>1411</v>
      </c>
      <c r="I279" s="15" t="s">
        <v>1412</v>
      </c>
    </row>
    <row r="280" ht="15.75" customHeight="1">
      <c r="A280" s="23">
        <v>279.0</v>
      </c>
      <c r="B280" s="23" t="s">
        <v>1543</v>
      </c>
      <c r="C280" s="23" t="s">
        <v>1566</v>
      </c>
      <c r="D280" s="23" t="s">
        <v>1520</v>
      </c>
      <c r="E280" s="23" t="s">
        <v>1546</v>
      </c>
      <c r="F280" s="23" t="s">
        <v>3</v>
      </c>
      <c r="G280" s="23">
        <v>36.0</v>
      </c>
      <c r="H280" s="23" t="s">
        <v>1411</v>
      </c>
      <c r="I280" s="15" t="s">
        <v>1412</v>
      </c>
    </row>
    <row r="281" ht="15.75" customHeight="1">
      <c r="A281" s="24">
        <v>280.0</v>
      </c>
      <c r="B281" s="23" t="s">
        <v>1543</v>
      </c>
      <c r="C281" s="23" t="s">
        <v>1567</v>
      </c>
      <c r="D281" s="23" t="s">
        <v>1562</v>
      </c>
      <c r="E281" s="23" t="s">
        <v>1546</v>
      </c>
      <c r="F281" s="23" t="s">
        <v>3</v>
      </c>
      <c r="G281" s="23">
        <v>59.0</v>
      </c>
      <c r="H281" s="23" t="s">
        <v>1411</v>
      </c>
      <c r="I281" s="15" t="s">
        <v>1412</v>
      </c>
    </row>
    <row r="282" ht="15.75" customHeight="1">
      <c r="A282" s="24">
        <v>281.0</v>
      </c>
      <c r="B282" s="23" t="s">
        <v>1543</v>
      </c>
      <c r="C282" s="23" t="s">
        <v>1568</v>
      </c>
      <c r="D282" s="23" t="s">
        <v>1559</v>
      </c>
      <c r="E282" s="23" t="s">
        <v>1546</v>
      </c>
      <c r="F282" s="23" t="s">
        <v>3</v>
      </c>
      <c r="G282" s="23">
        <v>31.0</v>
      </c>
      <c r="H282" s="23" t="s">
        <v>1411</v>
      </c>
      <c r="I282" s="15" t="s">
        <v>1412</v>
      </c>
    </row>
    <row r="283" ht="15.75" customHeight="1">
      <c r="A283" s="23">
        <v>282.0</v>
      </c>
      <c r="B283" s="23" t="s">
        <v>1543</v>
      </c>
      <c r="C283" s="23" t="s">
        <v>1569</v>
      </c>
      <c r="D283" s="23" t="s">
        <v>1570</v>
      </c>
      <c r="E283" s="23" t="s">
        <v>1546</v>
      </c>
      <c r="F283" s="23" t="s">
        <v>3</v>
      </c>
      <c r="G283" s="23">
        <v>33.0</v>
      </c>
      <c r="H283" s="23" t="s">
        <v>1411</v>
      </c>
      <c r="I283" s="15" t="s">
        <v>1412</v>
      </c>
    </row>
    <row r="284" ht="15.75" customHeight="1">
      <c r="A284" s="24">
        <v>283.0</v>
      </c>
      <c r="B284" s="23" t="s">
        <v>1543</v>
      </c>
      <c r="C284" s="23" t="s">
        <v>1569</v>
      </c>
      <c r="D284" s="23" t="s">
        <v>1570</v>
      </c>
      <c r="E284" s="23" t="s">
        <v>1546</v>
      </c>
      <c r="F284" s="23" t="s">
        <v>3</v>
      </c>
      <c r="G284" s="23">
        <v>53.0</v>
      </c>
      <c r="H284" s="23" t="s">
        <v>1411</v>
      </c>
      <c r="I284" s="15" t="s">
        <v>1412</v>
      </c>
    </row>
    <row r="285" ht="15.75" customHeight="1">
      <c r="A285" s="24">
        <v>284.0</v>
      </c>
      <c r="B285" s="23" t="s">
        <v>1543</v>
      </c>
      <c r="C285" s="23" t="s">
        <v>1571</v>
      </c>
      <c r="D285" s="23" t="s">
        <v>1570</v>
      </c>
      <c r="E285" s="23" t="s">
        <v>1546</v>
      </c>
      <c r="F285" s="23" t="s">
        <v>3</v>
      </c>
      <c r="G285" s="23">
        <v>16.0</v>
      </c>
      <c r="H285" s="23" t="s">
        <v>1411</v>
      </c>
      <c r="I285" s="15" t="s">
        <v>1412</v>
      </c>
    </row>
    <row r="286" ht="15.75" customHeight="1">
      <c r="A286" s="23">
        <v>285.0</v>
      </c>
      <c r="B286" s="23" t="s">
        <v>1543</v>
      </c>
      <c r="C286" s="23" t="s">
        <v>1571</v>
      </c>
      <c r="D286" s="23" t="s">
        <v>1570</v>
      </c>
      <c r="E286" s="23" t="s">
        <v>1546</v>
      </c>
      <c r="F286" s="23" t="s">
        <v>3</v>
      </c>
      <c r="G286" s="23">
        <v>20.0</v>
      </c>
      <c r="H286" s="23" t="s">
        <v>1411</v>
      </c>
      <c r="I286" s="15" t="s">
        <v>1412</v>
      </c>
    </row>
    <row r="287" ht="15.75" customHeight="1">
      <c r="A287" s="24">
        <v>286.0</v>
      </c>
      <c r="B287" s="23" t="s">
        <v>1543</v>
      </c>
      <c r="C287" s="23" t="s">
        <v>1571</v>
      </c>
      <c r="D287" s="23" t="s">
        <v>1570</v>
      </c>
      <c r="E287" s="23" t="s">
        <v>1546</v>
      </c>
      <c r="F287" s="23" t="s">
        <v>3</v>
      </c>
      <c r="G287" s="23">
        <v>57.0</v>
      </c>
      <c r="H287" s="23" t="s">
        <v>1411</v>
      </c>
      <c r="I287" s="15" t="s">
        <v>1412</v>
      </c>
    </row>
    <row r="288" ht="15.75" customHeight="1">
      <c r="A288" s="24">
        <v>287.0</v>
      </c>
      <c r="B288" s="23" t="s">
        <v>1543</v>
      </c>
      <c r="C288" s="23" t="s">
        <v>1571</v>
      </c>
      <c r="D288" s="23" t="s">
        <v>1570</v>
      </c>
      <c r="E288" s="23" t="s">
        <v>1546</v>
      </c>
      <c r="F288" s="23" t="s">
        <v>3</v>
      </c>
      <c r="G288" s="23">
        <v>29.0</v>
      </c>
      <c r="H288" s="23" t="s">
        <v>1411</v>
      </c>
      <c r="I288" s="15" t="s">
        <v>1412</v>
      </c>
    </row>
    <row r="289" ht="15.75" customHeight="1">
      <c r="A289" s="23">
        <v>288.0</v>
      </c>
      <c r="B289" s="23" t="s">
        <v>1543</v>
      </c>
      <c r="C289" s="23" t="s">
        <v>1571</v>
      </c>
      <c r="D289" s="23" t="s">
        <v>1570</v>
      </c>
      <c r="E289" s="23" t="s">
        <v>1546</v>
      </c>
      <c r="F289" s="23" t="s">
        <v>3</v>
      </c>
      <c r="G289" s="23">
        <v>24.0</v>
      </c>
      <c r="H289" s="23" t="s">
        <v>1411</v>
      </c>
      <c r="I289" s="15" t="s">
        <v>1412</v>
      </c>
    </row>
    <row r="290" ht="15.75" customHeight="1">
      <c r="A290" s="24">
        <v>289.0</v>
      </c>
      <c r="B290" s="23" t="s">
        <v>1543</v>
      </c>
      <c r="C290" s="23" t="s">
        <v>1571</v>
      </c>
      <c r="D290" s="23" t="s">
        <v>1570</v>
      </c>
      <c r="E290" s="23" t="s">
        <v>1546</v>
      </c>
      <c r="F290" s="23" t="s">
        <v>3</v>
      </c>
      <c r="G290" s="23">
        <v>5.0</v>
      </c>
      <c r="H290" s="23" t="s">
        <v>1411</v>
      </c>
      <c r="I290" s="15" t="s">
        <v>1412</v>
      </c>
    </row>
    <row r="291" ht="15.75" customHeight="1">
      <c r="A291" s="24">
        <v>290.0</v>
      </c>
      <c r="B291" s="23" t="s">
        <v>1543</v>
      </c>
      <c r="C291" s="23" t="s">
        <v>1571</v>
      </c>
      <c r="D291" s="23" t="s">
        <v>1570</v>
      </c>
      <c r="E291" s="23" t="s">
        <v>1546</v>
      </c>
      <c r="F291" s="23" t="s">
        <v>4</v>
      </c>
      <c r="G291" s="23">
        <v>57.0</v>
      </c>
      <c r="H291" s="23" t="s">
        <v>1411</v>
      </c>
      <c r="I291" s="15" t="s">
        <v>1412</v>
      </c>
    </row>
    <row r="292" ht="15.75" customHeight="1">
      <c r="A292" s="23">
        <v>291.0</v>
      </c>
      <c r="B292" s="23" t="s">
        <v>1543</v>
      </c>
      <c r="C292" s="23" t="s">
        <v>1572</v>
      </c>
      <c r="D292" s="23" t="s">
        <v>1573</v>
      </c>
      <c r="E292" s="23" t="s">
        <v>1546</v>
      </c>
      <c r="F292" s="23" t="s">
        <v>3</v>
      </c>
      <c r="G292" s="23">
        <v>45.0</v>
      </c>
      <c r="H292" s="23" t="s">
        <v>1411</v>
      </c>
      <c r="I292" s="15" t="s">
        <v>1412</v>
      </c>
    </row>
    <row r="293" ht="15.75" customHeight="1">
      <c r="A293" s="24">
        <v>292.0</v>
      </c>
      <c r="B293" s="23" t="s">
        <v>1543</v>
      </c>
      <c r="C293" s="23" t="s">
        <v>1572</v>
      </c>
      <c r="D293" s="23" t="s">
        <v>1573</v>
      </c>
      <c r="E293" s="23" t="s">
        <v>1546</v>
      </c>
      <c r="F293" s="23" t="s">
        <v>3</v>
      </c>
      <c r="G293" s="23">
        <v>60.0</v>
      </c>
      <c r="H293" s="23" t="s">
        <v>1411</v>
      </c>
      <c r="I293" s="15" t="s">
        <v>1412</v>
      </c>
    </row>
    <row r="294" ht="15.75" customHeight="1">
      <c r="A294" s="24">
        <v>293.0</v>
      </c>
      <c r="B294" s="23" t="s">
        <v>1543</v>
      </c>
      <c r="C294" s="23" t="s">
        <v>1572</v>
      </c>
      <c r="D294" s="23" t="s">
        <v>1573</v>
      </c>
      <c r="E294" s="23" t="s">
        <v>1546</v>
      </c>
      <c r="F294" s="23" t="s">
        <v>3</v>
      </c>
      <c r="G294" s="23">
        <v>26.0</v>
      </c>
      <c r="H294" s="23" t="s">
        <v>1411</v>
      </c>
      <c r="I294" s="15" t="s">
        <v>1412</v>
      </c>
    </row>
    <row r="295" ht="15.75" customHeight="1">
      <c r="A295" s="23">
        <v>294.0</v>
      </c>
      <c r="B295" s="23" t="s">
        <v>1543</v>
      </c>
      <c r="C295" s="23" t="s">
        <v>1572</v>
      </c>
      <c r="D295" s="23" t="s">
        <v>1573</v>
      </c>
      <c r="E295" s="23" t="s">
        <v>1546</v>
      </c>
      <c r="F295" s="23" t="s">
        <v>3</v>
      </c>
      <c r="G295" s="23">
        <v>30.0</v>
      </c>
      <c r="H295" s="23" t="s">
        <v>1411</v>
      </c>
      <c r="I295" s="15" t="s">
        <v>1412</v>
      </c>
    </row>
    <row r="296" ht="15.75" customHeight="1">
      <c r="A296" s="24">
        <v>295.0</v>
      </c>
      <c r="B296" s="23" t="s">
        <v>1543</v>
      </c>
      <c r="C296" s="23" t="s">
        <v>1572</v>
      </c>
      <c r="D296" s="23" t="s">
        <v>1573</v>
      </c>
      <c r="E296" s="23" t="s">
        <v>1546</v>
      </c>
      <c r="F296" s="23" t="s">
        <v>3</v>
      </c>
      <c r="G296" s="23">
        <v>48.0</v>
      </c>
      <c r="H296" s="23" t="s">
        <v>1411</v>
      </c>
      <c r="I296" s="15" t="s">
        <v>1412</v>
      </c>
    </row>
    <row r="297" ht="15.75" customHeight="1">
      <c r="A297" s="24">
        <v>296.0</v>
      </c>
      <c r="B297" s="23" t="s">
        <v>1543</v>
      </c>
      <c r="C297" s="23" t="s">
        <v>1572</v>
      </c>
      <c r="D297" s="23" t="s">
        <v>1573</v>
      </c>
      <c r="E297" s="23" t="s">
        <v>1546</v>
      </c>
      <c r="F297" s="23" t="s">
        <v>3</v>
      </c>
      <c r="G297" s="23">
        <v>25.0</v>
      </c>
      <c r="H297" s="23" t="s">
        <v>1411</v>
      </c>
      <c r="I297" s="15" t="s">
        <v>1412</v>
      </c>
    </row>
    <row r="298" ht="15.75" customHeight="1">
      <c r="A298" s="23">
        <v>297.0</v>
      </c>
      <c r="B298" s="23" t="s">
        <v>1543</v>
      </c>
      <c r="C298" s="23" t="s">
        <v>1572</v>
      </c>
      <c r="D298" s="23" t="s">
        <v>1573</v>
      </c>
      <c r="E298" s="23" t="s">
        <v>1546</v>
      </c>
      <c r="F298" s="23" t="s">
        <v>3</v>
      </c>
      <c r="G298" s="23">
        <v>75.0</v>
      </c>
      <c r="H298" s="23" t="s">
        <v>1411</v>
      </c>
      <c r="I298" s="15" t="s">
        <v>1412</v>
      </c>
    </row>
    <row r="299" ht="15.75" customHeight="1">
      <c r="A299" s="24">
        <v>298.0</v>
      </c>
      <c r="B299" s="23" t="s">
        <v>1543</v>
      </c>
      <c r="C299" s="23" t="s">
        <v>1572</v>
      </c>
      <c r="D299" s="23" t="s">
        <v>1573</v>
      </c>
      <c r="E299" s="23" t="s">
        <v>1546</v>
      </c>
      <c r="F299" s="23" t="s">
        <v>3</v>
      </c>
      <c r="G299" s="23">
        <v>61.0</v>
      </c>
      <c r="H299" s="23" t="s">
        <v>1411</v>
      </c>
      <c r="I299" s="15" t="s">
        <v>1412</v>
      </c>
    </row>
    <row r="300" ht="15.75" customHeight="1">
      <c r="A300" s="24">
        <v>299.0</v>
      </c>
      <c r="B300" s="23" t="s">
        <v>1543</v>
      </c>
      <c r="C300" s="23" t="s">
        <v>1572</v>
      </c>
      <c r="D300" s="23" t="s">
        <v>1573</v>
      </c>
      <c r="E300" s="23" t="s">
        <v>1546</v>
      </c>
      <c r="F300" s="23" t="s">
        <v>3</v>
      </c>
      <c r="G300" s="23">
        <v>29.0</v>
      </c>
      <c r="H300" s="23" t="s">
        <v>1411</v>
      </c>
      <c r="I300" s="15" t="s">
        <v>1412</v>
      </c>
    </row>
    <row r="301" ht="15.75" customHeight="1">
      <c r="A301" s="23">
        <v>300.0</v>
      </c>
      <c r="B301" s="23" t="s">
        <v>1543</v>
      </c>
      <c r="C301" s="23" t="s">
        <v>1574</v>
      </c>
      <c r="D301" s="23" t="s">
        <v>1573</v>
      </c>
      <c r="E301" s="23" t="s">
        <v>1546</v>
      </c>
      <c r="F301" s="23" t="s">
        <v>3</v>
      </c>
      <c r="G301" s="23">
        <v>30.0</v>
      </c>
      <c r="H301" s="23" t="s">
        <v>1411</v>
      </c>
      <c r="I301" s="15" t="s">
        <v>1412</v>
      </c>
    </row>
    <row r="302" ht="15.75" customHeight="1">
      <c r="A302" s="24">
        <v>301.0</v>
      </c>
      <c r="B302" s="23" t="s">
        <v>1543</v>
      </c>
      <c r="C302" s="23" t="s">
        <v>1574</v>
      </c>
      <c r="D302" s="23" t="s">
        <v>1573</v>
      </c>
      <c r="E302" s="23" t="s">
        <v>1546</v>
      </c>
      <c r="F302" s="23" t="s">
        <v>3</v>
      </c>
      <c r="G302" s="23">
        <v>47.0</v>
      </c>
      <c r="H302" s="23" t="s">
        <v>1411</v>
      </c>
      <c r="I302" s="15" t="s">
        <v>1412</v>
      </c>
    </row>
    <row r="303" ht="15.75" customHeight="1">
      <c r="A303" s="24">
        <v>302.0</v>
      </c>
      <c r="B303" s="23" t="s">
        <v>1543</v>
      </c>
      <c r="C303" s="23" t="s">
        <v>1574</v>
      </c>
      <c r="D303" s="23" t="s">
        <v>1573</v>
      </c>
      <c r="E303" s="23" t="s">
        <v>1546</v>
      </c>
      <c r="F303" s="23" t="s">
        <v>3</v>
      </c>
      <c r="G303" s="23">
        <v>30.0</v>
      </c>
      <c r="H303" s="23" t="s">
        <v>1411</v>
      </c>
      <c r="I303" s="15" t="s">
        <v>1412</v>
      </c>
    </row>
    <row r="304" ht="15.75" customHeight="1">
      <c r="A304" s="23">
        <v>303.0</v>
      </c>
      <c r="B304" s="23" t="s">
        <v>1543</v>
      </c>
      <c r="C304" s="23" t="s">
        <v>1526</v>
      </c>
      <c r="D304" s="23" t="s">
        <v>1573</v>
      </c>
      <c r="E304" s="23" t="s">
        <v>1546</v>
      </c>
      <c r="F304" s="23" t="s">
        <v>3</v>
      </c>
      <c r="G304" s="23">
        <v>67.0</v>
      </c>
      <c r="H304" s="23" t="s">
        <v>1411</v>
      </c>
      <c r="I304" s="15" t="s">
        <v>1412</v>
      </c>
    </row>
    <row r="305" ht="15.75" customHeight="1">
      <c r="A305" s="24">
        <v>304.0</v>
      </c>
      <c r="B305" s="23" t="s">
        <v>1543</v>
      </c>
      <c r="C305" s="23" t="s">
        <v>1575</v>
      </c>
      <c r="D305" s="23" t="s">
        <v>1554</v>
      </c>
      <c r="E305" s="23" t="s">
        <v>1546</v>
      </c>
      <c r="F305" s="23" t="s">
        <v>3</v>
      </c>
      <c r="G305" s="23">
        <v>20.0</v>
      </c>
      <c r="H305" s="23" t="s">
        <v>1411</v>
      </c>
      <c r="I305" s="15" t="s">
        <v>1412</v>
      </c>
    </row>
    <row r="306" ht="15.75" customHeight="1">
      <c r="A306" s="24">
        <v>305.0</v>
      </c>
      <c r="B306" s="23" t="s">
        <v>1543</v>
      </c>
      <c r="C306" s="23" t="s">
        <v>1576</v>
      </c>
      <c r="D306" s="23" t="s">
        <v>1576</v>
      </c>
      <c r="E306" s="23" t="s">
        <v>1546</v>
      </c>
      <c r="F306" s="23" t="s">
        <v>3</v>
      </c>
      <c r="G306" s="23">
        <v>58.0</v>
      </c>
      <c r="H306" s="23" t="s">
        <v>1411</v>
      </c>
      <c r="I306" s="15" t="s">
        <v>1412</v>
      </c>
    </row>
    <row r="307" ht="15.75" customHeight="1">
      <c r="A307" s="23">
        <v>306.0</v>
      </c>
      <c r="B307" s="23" t="s">
        <v>1543</v>
      </c>
      <c r="C307" s="23" t="s">
        <v>1576</v>
      </c>
      <c r="D307" s="23" t="s">
        <v>1576</v>
      </c>
      <c r="E307" s="23" t="s">
        <v>1546</v>
      </c>
      <c r="F307" s="23" t="s">
        <v>3</v>
      </c>
      <c r="G307" s="23">
        <v>65.0</v>
      </c>
      <c r="H307" s="23" t="s">
        <v>1411</v>
      </c>
      <c r="I307" s="15" t="s">
        <v>1412</v>
      </c>
    </row>
    <row r="308" ht="15.75" customHeight="1">
      <c r="A308" s="24">
        <v>307.0</v>
      </c>
      <c r="B308" s="23" t="s">
        <v>1543</v>
      </c>
      <c r="C308" s="23" t="s">
        <v>1577</v>
      </c>
      <c r="D308" s="23" t="s">
        <v>1578</v>
      </c>
      <c r="E308" s="23" t="s">
        <v>1546</v>
      </c>
      <c r="F308" s="23" t="s">
        <v>3</v>
      </c>
      <c r="G308" s="23">
        <v>72.0</v>
      </c>
      <c r="H308" s="23" t="s">
        <v>1411</v>
      </c>
      <c r="I308" s="15" t="s">
        <v>1412</v>
      </c>
    </row>
    <row r="309" ht="15.75" customHeight="1">
      <c r="A309" s="24">
        <v>308.0</v>
      </c>
      <c r="B309" s="23" t="s">
        <v>1543</v>
      </c>
      <c r="C309" s="23" t="s">
        <v>1577</v>
      </c>
      <c r="D309" s="23" t="s">
        <v>1578</v>
      </c>
      <c r="E309" s="23" t="s">
        <v>1546</v>
      </c>
      <c r="F309" s="23" t="s">
        <v>3</v>
      </c>
      <c r="G309" s="23">
        <v>62.0</v>
      </c>
      <c r="H309" s="23" t="s">
        <v>1411</v>
      </c>
      <c r="I309" s="15" t="s">
        <v>1412</v>
      </c>
    </row>
    <row r="310" ht="15.75" customHeight="1">
      <c r="A310" s="23">
        <v>309.0</v>
      </c>
      <c r="B310" s="23" t="s">
        <v>1543</v>
      </c>
      <c r="C310" s="23" t="s">
        <v>1579</v>
      </c>
      <c r="D310" s="23" t="s">
        <v>1573</v>
      </c>
      <c r="E310" s="23" t="s">
        <v>1546</v>
      </c>
      <c r="F310" s="23" t="s">
        <v>3</v>
      </c>
      <c r="G310" s="23">
        <v>46.0</v>
      </c>
      <c r="H310" s="23" t="s">
        <v>1411</v>
      </c>
      <c r="I310" s="15" t="s">
        <v>1412</v>
      </c>
    </row>
    <row r="311" ht="15.75" customHeight="1">
      <c r="A311" s="24">
        <v>310.0</v>
      </c>
      <c r="B311" s="23" t="s">
        <v>1543</v>
      </c>
      <c r="C311" s="23" t="s">
        <v>1579</v>
      </c>
      <c r="D311" s="23" t="s">
        <v>1573</v>
      </c>
      <c r="E311" s="23" t="s">
        <v>1546</v>
      </c>
      <c r="F311" s="23" t="s">
        <v>3</v>
      </c>
      <c r="G311" s="23">
        <v>60.0</v>
      </c>
      <c r="H311" s="23" t="s">
        <v>1411</v>
      </c>
      <c r="I311" s="15" t="s">
        <v>1412</v>
      </c>
    </row>
    <row r="312" ht="15.75" customHeight="1">
      <c r="A312" s="24">
        <v>311.0</v>
      </c>
      <c r="B312" s="23" t="s">
        <v>1543</v>
      </c>
      <c r="C312" s="23" t="s">
        <v>1580</v>
      </c>
      <c r="D312" s="23" t="s">
        <v>1554</v>
      </c>
      <c r="E312" s="23" t="s">
        <v>1546</v>
      </c>
      <c r="F312" s="23" t="s">
        <v>3</v>
      </c>
      <c r="G312" s="23">
        <v>37.0</v>
      </c>
      <c r="H312" s="23" t="s">
        <v>1411</v>
      </c>
      <c r="I312" s="15" t="s">
        <v>1412</v>
      </c>
    </row>
    <row r="313" ht="15.75" customHeight="1">
      <c r="A313" s="23">
        <v>312.0</v>
      </c>
      <c r="B313" s="23" t="s">
        <v>1543</v>
      </c>
      <c r="C313" s="23" t="s">
        <v>1580</v>
      </c>
      <c r="D313" s="23" t="s">
        <v>1554</v>
      </c>
      <c r="E313" s="23" t="s">
        <v>1546</v>
      </c>
      <c r="F313" s="23" t="s">
        <v>3</v>
      </c>
      <c r="G313" s="23">
        <v>39.0</v>
      </c>
      <c r="H313" s="23" t="s">
        <v>1411</v>
      </c>
      <c r="I313" s="15" t="s">
        <v>1412</v>
      </c>
    </row>
    <row r="314" ht="15.75" customHeight="1">
      <c r="A314" s="24">
        <v>313.0</v>
      </c>
      <c r="B314" s="23" t="s">
        <v>1543</v>
      </c>
      <c r="C314" s="23" t="s">
        <v>1573</v>
      </c>
      <c r="D314" s="23" t="s">
        <v>1573</v>
      </c>
      <c r="E314" s="23" t="s">
        <v>1546</v>
      </c>
      <c r="F314" s="23" t="s">
        <v>3</v>
      </c>
      <c r="G314" s="23">
        <v>67.0</v>
      </c>
      <c r="H314" s="23" t="s">
        <v>1411</v>
      </c>
      <c r="I314" s="15" t="s">
        <v>1412</v>
      </c>
    </row>
    <row r="315" ht="15.75" customHeight="1">
      <c r="A315" s="24">
        <v>314.0</v>
      </c>
      <c r="B315" s="23" t="s">
        <v>1543</v>
      </c>
      <c r="C315" s="23" t="s">
        <v>1573</v>
      </c>
      <c r="D315" s="23" t="s">
        <v>1573</v>
      </c>
      <c r="E315" s="23" t="s">
        <v>1546</v>
      </c>
      <c r="F315" s="23" t="s">
        <v>3</v>
      </c>
      <c r="G315" s="23">
        <v>40.0</v>
      </c>
      <c r="H315" s="23" t="s">
        <v>1411</v>
      </c>
      <c r="I315" s="15" t="s">
        <v>1412</v>
      </c>
    </row>
    <row r="316" ht="15.75" customHeight="1">
      <c r="A316" s="23">
        <v>315.0</v>
      </c>
      <c r="B316" s="23" t="s">
        <v>1543</v>
      </c>
      <c r="C316" s="23" t="s">
        <v>1573</v>
      </c>
      <c r="D316" s="23" t="s">
        <v>1573</v>
      </c>
      <c r="E316" s="23" t="s">
        <v>1546</v>
      </c>
      <c r="F316" s="23" t="s">
        <v>3</v>
      </c>
      <c r="G316" s="23">
        <v>58.0</v>
      </c>
      <c r="H316" s="23" t="s">
        <v>1411</v>
      </c>
      <c r="I316" s="15" t="s">
        <v>1412</v>
      </c>
    </row>
    <row r="317" ht="15.75" customHeight="1">
      <c r="A317" s="24">
        <v>316.0</v>
      </c>
      <c r="B317" s="23" t="s">
        <v>1543</v>
      </c>
      <c r="C317" s="23" t="s">
        <v>1573</v>
      </c>
      <c r="D317" s="23" t="s">
        <v>1573</v>
      </c>
      <c r="E317" s="23" t="s">
        <v>1546</v>
      </c>
      <c r="F317" s="23" t="s">
        <v>3</v>
      </c>
      <c r="G317" s="23">
        <v>66.0</v>
      </c>
      <c r="H317" s="23" t="s">
        <v>1411</v>
      </c>
      <c r="I317" s="15" t="s">
        <v>1412</v>
      </c>
    </row>
    <row r="318" ht="15.75" customHeight="1">
      <c r="A318" s="24">
        <v>317.0</v>
      </c>
      <c r="B318" s="23" t="s">
        <v>1543</v>
      </c>
      <c r="C318" s="23" t="s">
        <v>1573</v>
      </c>
      <c r="D318" s="23" t="s">
        <v>1573</v>
      </c>
      <c r="E318" s="23" t="s">
        <v>1546</v>
      </c>
      <c r="F318" s="23" t="s">
        <v>3</v>
      </c>
      <c r="G318" s="23">
        <v>65.0</v>
      </c>
      <c r="H318" s="23" t="s">
        <v>1411</v>
      </c>
      <c r="I318" s="15" t="s">
        <v>1412</v>
      </c>
    </row>
    <row r="319" ht="15.75" customHeight="1">
      <c r="A319" s="23">
        <v>318.0</v>
      </c>
      <c r="B319" s="23" t="s">
        <v>1543</v>
      </c>
      <c r="C319" s="23" t="s">
        <v>1573</v>
      </c>
      <c r="D319" s="23" t="s">
        <v>1573</v>
      </c>
      <c r="E319" s="23" t="s">
        <v>1546</v>
      </c>
      <c r="F319" s="23" t="s">
        <v>3</v>
      </c>
      <c r="G319" s="23">
        <v>50.0</v>
      </c>
      <c r="H319" s="23" t="s">
        <v>1411</v>
      </c>
      <c r="I319" s="15" t="s">
        <v>1412</v>
      </c>
    </row>
    <row r="320" ht="15.75" customHeight="1">
      <c r="A320" s="24">
        <v>319.0</v>
      </c>
      <c r="B320" s="23" t="s">
        <v>1543</v>
      </c>
      <c r="C320" s="23" t="s">
        <v>1573</v>
      </c>
      <c r="D320" s="23" t="s">
        <v>1573</v>
      </c>
      <c r="E320" s="23" t="s">
        <v>1546</v>
      </c>
      <c r="F320" s="23" t="s">
        <v>3</v>
      </c>
      <c r="G320" s="23">
        <v>54.0</v>
      </c>
      <c r="H320" s="23" t="s">
        <v>1411</v>
      </c>
      <c r="I320" s="15" t="s">
        <v>1412</v>
      </c>
    </row>
    <row r="321" ht="15.75" customHeight="1">
      <c r="A321" s="24">
        <v>320.0</v>
      </c>
      <c r="B321" s="23" t="s">
        <v>1543</v>
      </c>
      <c r="C321" s="23" t="s">
        <v>1573</v>
      </c>
      <c r="D321" s="23" t="s">
        <v>1573</v>
      </c>
      <c r="E321" s="23" t="s">
        <v>1546</v>
      </c>
      <c r="F321" s="23" t="s">
        <v>3</v>
      </c>
      <c r="G321" s="23">
        <v>83.0</v>
      </c>
      <c r="H321" s="23" t="s">
        <v>1411</v>
      </c>
      <c r="I321" s="15" t="s">
        <v>1412</v>
      </c>
    </row>
    <row r="322" ht="15.75" customHeight="1">
      <c r="A322" s="23">
        <v>321.0</v>
      </c>
      <c r="B322" s="23" t="s">
        <v>1543</v>
      </c>
      <c r="C322" s="23" t="s">
        <v>1573</v>
      </c>
      <c r="D322" s="23" t="s">
        <v>1573</v>
      </c>
      <c r="E322" s="23" t="s">
        <v>1546</v>
      </c>
      <c r="F322" s="23" t="s">
        <v>3</v>
      </c>
      <c r="G322" s="23">
        <v>65.0</v>
      </c>
      <c r="H322" s="23" t="s">
        <v>1411</v>
      </c>
      <c r="I322" s="15" t="s">
        <v>1412</v>
      </c>
    </row>
    <row r="323" ht="15.75" customHeight="1">
      <c r="A323" s="24">
        <v>322.0</v>
      </c>
      <c r="B323" s="23" t="s">
        <v>1543</v>
      </c>
      <c r="C323" s="23" t="s">
        <v>1573</v>
      </c>
      <c r="D323" s="23" t="s">
        <v>1573</v>
      </c>
      <c r="E323" s="23" t="s">
        <v>1546</v>
      </c>
      <c r="F323" s="23" t="s">
        <v>3</v>
      </c>
      <c r="G323" s="23">
        <v>41.0</v>
      </c>
      <c r="H323" s="23" t="s">
        <v>1411</v>
      </c>
      <c r="I323" s="15" t="s">
        <v>1412</v>
      </c>
    </row>
    <row r="324" ht="15.75" customHeight="1">
      <c r="A324" s="24">
        <v>323.0</v>
      </c>
      <c r="B324" s="23" t="s">
        <v>1543</v>
      </c>
      <c r="C324" s="23" t="s">
        <v>1573</v>
      </c>
      <c r="D324" s="23" t="s">
        <v>1573</v>
      </c>
      <c r="E324" s="23" t="s">
        <v>1546</v>
      </c>
      <c r="F324" s="23" t="s">
        <v>3</v>
      </c>
      <c r="G324" s="23">
        <v>20.0</v>
      </c>
      <c r="H324" s="23" t="s">
        <v>1411</v>
      </c>
      <c r="I324" s="15" t="s">
        <v>1412</v>
      </c>
    </row>
    <row r="325" ht="15.75" customHeight="1">
      <c r="A325" s="23">
        <v>324.0</v>
      </c>
      <c r="B325" s="23" t="s">
        <v>1543</v>
      </c>
      <c r="C325" s="23" t="s">
        <v>1573</v>
      </c>
      <c r="D325" s="23" t="s">
        <v>1573</v>
      </c>
      <c r="E325" s="23" t="s">
        <v>1546</v>
      </c>
      <c r="F325" s="23" t="s">
        <v>3</v>
      </c>
      <c r="G325" s="23">
        <v>65.0</v>
      </c>
      <c r="H325" s="23" t="s">
        <v>1411</v>
      </c>
      <c r="I325" s="15" t="s">
        <v>1412</v>
      </c>
    </row>
    <row r="326" ht="15.75" customHeight="1">
      <c r="A326" s="24">
        <v>325.0</v>
      </c>
      <c r="B326" s="23" t="s">
        <v>1543</v>
      </c>
      <c r="C326" s="23" t="s">
        <v>1581</v>
      </c>
      <c r="D326" s="23" t="s">
        <v>1582</v>
      </c>
      <c r="E326" s="23" t="s">
        <v>1546</v>
      </c>
      <c r="F326" s="23" t="s">
        <v>3</v>
      </c>
      <c r="G326" s="23">
        <v>27.0</v>
      </c>
      <c r="H326" s="23" t="s">
        <v>1411</v>
      </c>
      <c r="I326" s="15" t="s">
        <v>1412</v>
      </c>
    </row>
    <row r="327" ht="15.75" customHeight="1">
      <c r="A327" s="24">
        <v>326.0</v>
      </c>
      <c r="B327" s="23" t="s">
        <v>1543</v>
      </c>
      <c r="C327" s="23" t="s">
        <v>1583</v>
      </c>
      <c r="D327" s="23" t="s">
        <v>1573</v>
      </c>
      <c r="E327" s="23" t="s">
        <v>1546</v>
      </c>
      <c r="F327" s="23" t="s">
        <v>3</v>
      </c>
      <c r="G327" s="23">
        <v>30.0</v>
      </c>
      <c r="H327" s="23" t="s">
        <v>1411</v>
      </c>
      <c r="I327" s="15" t="s">
        <v>1412</v>
      </c>
    </row>
    <row r="328" ht="15.75" customHeight="1">
      <c r="A328" s="23">
        <v>327.0</v>
      </c>
      <c r="B328" s="23" t="s">
        <v>1543</v>
      </c>
      <c r="C328" s="23" t="s">
        <v>1583</v>
      </c>
      <c r="D328" s="23" t="s">
        <v>1573</v>
      </c>
      <c r="E328" s="23" t="s">
        <v>1546</v>
      </c>
      <c r="F328" s="23" t="s">
        <v>3</v>
      </c>
      <c r="G328" s="23">
        <v>35.0</v>
      </c>
      <c r="H328" s="23" t="s">
        <v>1411</v>
      </c>
      <c r="I328" s="15" t="s">
        <v>1412</v>
      </c>
    </row>
    <row r="329" ht="15.75" customHeight="1">
      <c r="A329" s="24">
        <v>328.0</v>
      </c>
      <c r="B329" s="23" t="s">
        <v>1543</v>
      </c>
      <c r="C329" s="23" t="s">
        <v>1584</v>
      </c>
      <c r="D329" s="23" t="s">
        <v>1585</v>
      </c>
      <c r="E329" s="23" t="s">
        <v>1546</v>
      </c>
      <c r="F329" s="23" t="s">
        <v>3</v>
      </c>
      <c r="G329" s="23">
        <v>45.0</v>
      </c>
      <c r="H329" s="23" t="s">
        <v>1411</v>
      </c>
      <c r="I329" s="15" t="s">
        <v>1412</v>
      </c>
    </row>
    <row r="330" ht="15.75" customHeight="1">
      <c r="A330" s="24">
        <v>329.0</v>
      </c>
      <c r="B330" s="23" t="s">
        <v>1543</v>
      </c>
      <c r="C330" s="23" t="s">
        <v>1586</v>
      </c>
      <c r="D330" s="23" t="s">
        <v>1585</v>
      </c>
      <c r="E330" s="23" t="s">
        <v>1546</v>
      </c>
      <c r="F330" s="23" t="s">
        <v>3</v>
      </c>
      <c r="G330" s="23">
        <v>23.0</v>
      </c>
      <c r="H330" s="23" t="s">
        <v>1411</v>
      </c>
      <c r="I330" s="15" t="s">
        <v>1412</v>
      </c>
    </row>
    <row r="331" ht="15.75" customHeight="1">
      <c r="A331" s="23">
        <v>330.0</v>
      </c>
      <c r="B331" s="23" t="s">
        <v>1543</v>
      </c>
      <c r="C331" s="23" t="s">
        <v>1587</v>
      </c>
      <c r="D331" s="23" t="s">
        <v>1588</v>
      </c>
      <c r="E331" s="23" t="s">
        <v>1546</v>
      </c>
      <c r="F331" s="23" t="s">
        <v>3</v>
      </c>
      <c r="G331" s="23">
        <v>30.0</v>
      </c>
      <c r="H331" s="23" t="s">
        <v>1411</v>
      </c>
      <c r="I331" s="15" t="s">
        <v>1412</v>
      </c>
    </row>
    <row r="332" ht="15.75" customHeight="1">
      <c r="A332" s="24">
        <v>331.0</v>
      </c>
      <c r="B332" s="23" t="s">
        <v>1543</v>
      </c>
      <c r="C332" s="23" t="s">
        <v>1589</v>
      </c>
      <c r="D332" s="23" t="s">
        <v>1590</v>
      </c>
      <c r="E332" s="23" t="s">
        <v>1546</v>
      </c>
      <c r="F332" s="23" t="s">
        <v>3</v>
      </c>
      <c r="G332" s="23">
        <v>50.0</v>
      </c>
      <c r="H332" s="23" t="s">
        <v>1411</v>
      </c>
      <c r="I332" s="15" t="s">
        <v>1412</v>
      </c>
    </row>
    <row r="333" ht="15.75" customHeight="1">
      <c r="A333" s="24">
        <v>332.0</v>
      </c>
      <c r="B333" s="23" t="s">
        <v>1543</v>
      </c>
      <c r="C333" s="23" t="s">
        <v>1591</v>
      </c>
      <c r="D333" s="23" t="s">
        <v>1592</v>
      </c>
      <c r="E333" s="23" t="s">
        <v>1546</v>
      </c>
      <c r="F333" s="23" t="s">
        <v>3</v>
      </c>
      <c r="G333" s="23">
        <v>30.0</v>
      </c>
      <c r="H333" s="23" t="s">
        <v>1411</v>
      </c>
      <c r="I333" s="15" t="s">
        <v>1412</v>
      </c>
    </row>
    <row r="334" ht="15.75" customHeight="1">
      <c r="A334" s="23">
        <v>333.0</v>
      </c>
      <c r="B334" s="23" t="s">
        <v>1543</v>
      </c>
      <c r="C334" s="23" t="s">
        <v>1593</v>
      </c>
      <c r="D334" s="23" t="s">
        <v>1592</v>
      </c>
      <c r="E334" s="23" t="s">
        <v>1546</v>
      </c>
      <c r="F334" s="23" t="s">
        <v>3</v>
      </c>
      <c r="G334" s="23">
        <v>28.0</v>
      </c>
      <c r="H334" s="23" t="s">
        <v>1411</v>
      </c>
      <c r="I334" s="15" t="s">
        <v>1412</v>
      </c>
    </row>
    <row r="335" ht="15.75" customHeight="1">
      <c r="A335" s="24">
        <v>334.0</v>
      </c>
      <c r="B335" s="23" t="s">
        <v>1543</v>
      </c>
      <c r="C335" s="23" t="s">
        <v>1594</v>
      </c>
      <c r="D335" s="23" t="s">
        <v>1590</v>
      </c>
      <c r="E335" s="23" t="s">
        <v>1546</v>
      </c>
      <c r="F335" s="23" t="s">
        <v>3</v>
      </c>
      <c r="G335" s="23">
        <v>42.0</v>
      </c>
      <c r="H335" s="23" t="s">
        <v>1411</v>
      </c>
      <c r="I335" s="15" t="s">
        <v>1412</v>
      </c>
    </row>
    <row r="336" ht="15.75" customHeight="1">
      <c r="A336" s="24">
        <v>335.0</v>
      </c>
      <c r="B336" s="23" t="s">
        <v>1543</v>
      </c>
      <c r="C336" s="23" t="s">
        <v>1595</v>
      </c>
      <c r="D336" s="23" t="s">
        <v>1596</v>
      </c>
      <c r="E336" s="23" t="s">
        <v>1546</v>
      </c>
      <c r="F336" s="23" t="s">
        <v>3</v>
      </c>
      <c r="G336" s="23">
        <v>32.0</v>
      </c>
      <c r="H336" s="23" t="s">
        <v>1411</v>
      </c>
      <c r="I336" s="15" t="s">
        <v>1412</v>
      </c>
    </row>
    <row r="337" ht="15.75" customHeight="1">
      <c r="A337" s="23">
        <v>336.0</v>
      </c>
      <c r="B337" s="23" t="s">
        <v>1543</v>
      </c>
      <c r="C337" s="23" t="s">
        <v>1595</v>
      </c>
      <c r="D337" s="23" t="s">
        <v>1596</v>
      </c>
      <c r="E337" s="23" t="s">
        <v>1546</v>
      </c>
      <c r="F337" s="23" t="s">
        <v>3</v>
      </c>
      <c r="G337" s="23">
        <v>45.0</v>
      </c>
      <c r="H337" s="23" t="s">
        <v>1411</v>
      </c>
      <c r="I337" s="15" t="s">
        <v>1412</v>
      </c>
    </row>
    <row r="338" ht="15.75" customHeight="1">
      <c r="A338" s="24">
        <v>337.0</v>
      </c>
      <c r="B338" s="23" t="s">
        <v>1543</v>
      </c>
      <c r="C338" s="23" t="s">
        <v>1450</v>
      </c>
      <c r="D338" s="23" t="s">
        <v>1597</v>
      </c>
      <c r="E338" s="23" t="s">
        <v>1546</v>
      </c>
      <c r="F338" s="23" t="s">
        <v>3</v>
      </c>
      <c r="G338" s="23">
        <v>39.0</v>
      </c>
      <c r="H338" s="23" t="s">
        <v>1411</v>
      </c>
      <c r="I338" s="15" t="s">
        <v>1412</v>
      </c>
    </row>
    <row r="339" ht="15.75" customHeight="1">
      <c r="A339" s="24">
        <v>338.0</v>
      </c>
      <c r="B339" s="23" t="s">
        <v>1543</v>
      </c>
      <c r="C339" s="23" t="s">
        <v>1598</v>
      </c>
      <c r="D339" s="23" t="s">
        <v>1597</v>
      </c>
      <c r="E339" s="23" t="s">
        <v>1546</v>
      </c>
      <c r="F339" s="23" t="s">
        <v>3</v>
      </c>
      <c r="G339" s="23">
        <v>37.0</v>
      </c>
      <c r="H339" s="23" t="s">
        <v>1411</v>
      </c>
      <c r="I339" s="15" t="s">
        <v>1412</v>
      </c>
    </row>
    <row r="340" ht="15.75" customHeight="1">
      <c r="A340" s="23">
        <v>339.0</v>
      </c>
      <c r="B340" s="23" t="s">
        <v>1543</v>
      </c>
      <c r="C340" s="23" t="s">
        <v>1599</v>
      </c>
      <c r="D340" s="23" t="s">
        <v>1600</v>
      </c>
      <c r="E340" s="23" t="s">
        <v>1546</v>
      </c>
      <c r="F340" s="23" t="s">
        <v>3</v>
      </c>
      <c r="G340" s="23">
        <v>26.0</v>
      </c>
      <c r="H340" s="23" t="s">
        <v>1411</v>
      </c>
      <c r="I340" s="15" t="s">
        <v>1412</v>
      </c>
    </row>
    <row r="341" ht="15.75" customHeight="1">
      <c r="A341" s="24">
        <v>340.0</v>
      </c>
      <c r="B341" s="23" t="s">
        <v>1543</v>
      </c>
      <c r="C341" s="23" t="s">
        <v>1599</v>
      </c>
      <c r="D341" s="23" t="s">
        <v>1600</v>
      </c>
      <c r="E341" s="23" t="s">
        <v>1546</v>
      </c>
      <c r="F341" s="23" t="s">
        <v>3</v>
      </c>
      <c r="G341" s="23">
        <v>39.0</v>
      </c>
      <c r="H341" s="23" t="s">
        <v>1411</v>
      </c>
      <c r="I341" s="15" t="s">
        <v>1412</v>
      </c>
    </row>
    <row r="342" ht="15.75" customHeight="1">
      <c r="A342" s="24">
        <v>341.0</v>
      </c>
      <c r="B342" s="23" t="s">
        <v>1543</v>
      </c>
      <c r="C342" s="23" t="s">
        <v>1601</v>
      </c>
      <c r="D342" s="23" t="s">
        <v>1597</v>
      </c>
      <c r="E342" s="23" t="s">
        <v>1546</v>
      </c>
      <c r="F342" s="23" t="s">
        <v>3</v>
      </c>
      <c r="G342" s="23">
        <v>39.0</v>
      </c>
      <c r="H342" s="23" t="s">
        <v>1411</v>
      </c>
      <c r="I342" s="15" t="s">
        <v>1412</v>
      </c>
    </row>
    <row r="343" ht="15.75" customHeight="1">
      <c r="A343" s="23">
        <v>342.0</v>
      </c>
      <c r="B343" s="23" t="s">
        <v>1543</v>
      </c>
      <c r="C343" s="23" t="s">
        <v>1601</v>
      </c>
      <c r="D343" s="23" t="s">
        <v>1597</v>
      </c>
      <c r="E343" s="23" t="s">
        <v>1546</v>
      </c>
      <c r="F343" s="23" t="s">
        <v>3</v>
      </c>
      <c r="G343" s="23">
        <v>46.0</v>
      </c>
      <c r="H343" s="23" t="s">
        <v>1411</v>
      </c>
      <c r="I343" s="15" t="s">
        <v>1412</v>
      </c>
    </row>
    <row r="344" ht="15.75" customHeight="1">
      <c r="A344" s="24">
        <v>343.0</v>
      </c>
      <c r="B344" s="23" t="s">
        <v>1543</v>
      </c>
      <c r="C344" s="23" t="s">
        <v>1602</v>
      </c>
      <c r="D344" s="23" t="s">
        <v>1597</v>
      </c>
      <c r="E344" s="23" t="s">
        <v>1546</v>
      </c>
      <c r="F344" s="23" t="s">
        <v>3</v>
      </c>
      <c r="G344" s="23">
        <v>29.0</v>
      </c>
      <c r="H344" s="23" t="s">
        <v>1411</v>
      </c>
      <c r="I344" s="15" t="s">
        <v>1412</v>
      </c>
    </row>
    <row r="345" ht="15.75" customHeight="1">
      <c r="A345" s="24">
        <v>344.0</v>
      </c>
      <c r="B345" s="23" t="s">
        <v>1543</v>
      </c>
      <c r="C345" s="23" t="s">
        <v>1603</v>
      </c>
      <c r="D345" s="23" t="s">
        <v>1600</v>
      </c>
      <c r="E345" s="23" t="s">
        <v>1546</v>
      </c>
      <c r="F345" s="23" t="s">
        <v>3</v>
      </c>
      <c r="G345" s="23">
        <v>30.0</v>
      </c>
      <c r="H345" s="23" t="s">
        <v>1411</v>
      </c>
      <c r="I345" s="15" t="s">
        <v>1412</v>
      </c>
    </row>
    <row r="346" ht="15.75" customHeight="1">
      <c r="A346" s="23">
        <v>345.0</v>
      </c>
      <c r="B346" s="23" t="s">
        <v>1543</v>
      </c>
      <c r="C346" s="23" t="s">
        <v>1604</v>
      </c>
      <c r="D346" s="23" t="s">
        <v>1600</v>
      </c>
      <c r="E346" s="23" t="s">
        <v>1546</v>
      </c>
      <c r="F346" s="23" t="s">
        <v>3</v>
      </c>
      <c r="G346" s="23">
        <v>33.0</v>
      </c>
      <c r="H346" s="23" t="s">
        <v>1411</v>
      </c>
      <c r="I346" s="15" t="s">
        <v>1412</v>
      </c>
    </row>
    <row r="347" ht="15.75" customHeight="1">
      <c r="A347" s="24">
        <v>346.0</v>
      </c>
      <c r="B347" s="23" t="s">
        <v>1543</v>
      </c>
      <c r="C347" s="23" t="s">
        <v>1605</v>
      </c>
      <c r="D347" s="23" t="s">
        <v>1600</v>
      </c>
      <c r="E347" s="23" t="s">
        <v>1546</v>
      </c>
      <c r="F347" s="23" t="s">
        <v>3</v>
      </c>
      <c r="G347" s="23">
        <v>47.0</v>
      </c>
      <c r="H347" s="23" t="s">
        <v>1411</v>
      </c>
      <c r="I347" s="15" t="s">
        <v>1412</v>
      </c>
    </row>
    <row r="348" ht="15.75" customHeight="1">
      <c r="A348" s="24">
        <v>347.0</v>
      </c>
      <c r="B348" s="23" t="s">
        <v>1543</v>
      </c>
      <c r="C348" s="23" t="s">
        <v>1605</v>
      </c>
      <c r="D348" s="23" t="s">
        <v>1600</v>
      </c>
      <c r="E348" s="23" t="s">
        <v>1546</v>
      </c>
      <c r="F348" s="23" t="s">
        <v>3</v>
      </c>
      <c r="G348" s="23">
        <v>38.0</v>
      </c>
      <c r="H348" s="23" t="s">
        <v>1411</v>
      </c>
      <c r="I348" s="15" t="s">
        <v>1412</v>
      </c>
    </row>
    <row r="349" ht="15.75" customHeight="1">
      <c r="A349" s="23">
        <v>348.0</v>
      </c>
      <c r="B349" s="23" t="s">
        <v>1543</v>
      </c>
      <c r="C349" s="23" t="s">
        <v>1606</v>
      </c>
      <c r="D349" s="23" t="s">
        <v>1606</v>
      </c>
      <c r="E349" s="23" t="s">
        <v>1546</v>
      </c>
      <c r="F349" s="23" t="s">
        <v>3</v>
      </c>
      <c r="G349" s="23">
        <v>18.0</v>
      </c>
      <c r="H349" s="23" t="s">
        <v>1411</v>
      </c>
      <c r="I349" s="15" t="s">
        <v>1412</v>
      </c>
    </row>
    <row r="350" ht="15.75" customHeight="1">
      <c r="A350" s="24">
        <v>349.0</v>
      </c>
      <c r="B350" s="23" t="s">
        <v>1543</v>
      </c>
      <c r="C350" s="23" t="s">
        <v>1606</v>
      </c>
      <c r="D350" s="23" t="s">
        <v>1606</v>
      </c>
      <c r="E350" s="23" t="s">
        <v>1546</v>
      </c>
      <c r="F350" s="23" t="s">
        <v>3</v>
      </c>
      <c r="G350" s="23">
        <v>50.0</v>
      </c>
      <c r="H350" s="23" t="s">
        <v>1411</v>
      </c>
      <c r="I350" s="15" t="s">
        <v>1412</v>
      </c>
    </row>
    <row r="351" ht="15.75" customHeight="1">
      <c r="A351" s="24">
        <v>350.0</v>
      </c>
      <c r="B351" s="23" t="s">
        <v>1543</v>
      </c>
      <c r="C351" s="23" t="s">
        <v>1607</v>
      </c>
      <c r="D351" s="23" t="s">
        <v>1608</v>
      </c>
      <c r="E351" s="23" t="s">
        <v>1546</v>
      </c>
      <c r="F351" s="23" t="s">
        <v>3</v>
      </c>
      <c r="G351" s="23">
        <v>70.0</v>
      </c>
      <c r="H351" s="23" t="s">
        <v>1411</v>
      </c>
      <c r="I351" s="15" t="s">
        <v>1412</v>
      </c>
    </row>
    <row r="352" ht="15.75" customHeight="1">
      <c r="A352" s="23">
        <v>351.0</v>
      </c>
      <c r="B352" s="23" t="s">
        <v>1609</v>
      </c>
      <c r="C352" s="23" t="s">
        <v>1610</v>
      </c>
      <c r="D352" s="23" t="s">
        <v>1609</v>
      </c>
      <c r="E352" s="23" t="s">
        <v>1611</v>
      </c>
      <c r="F352" s="23" t="s">
        <v>4</v>
      </c>
      <c r="G352" s="23">
        <v>23.0</v>
      </c>
      <c r="H352" s="23" t="s">
        <v>1411</v>
      </c>
      <c r="I352" s="15" t="s">
        <v>1412</v>
      </c>
    </row>
    <row r="353" ht="15.75" customHeight="1">
      <c r="A353" s="24">
        <v>352.0</v>
      </c>
      <c r="B353" s="23" t="s">
        <v>1609</v>
      </c>
      <c r="C353" s="23" t="s">
        <v>1612</v>
      </c>
      <c r="D353" s="23" t="s">
        <v>1613</v>
      </c>
      <c r="E353" s="23" t="s">
        <v>1611</v>
      </c>
      <c r="F353" s="23" t="s">
        <v>4</v>
      </c>
      <c r="G353" s="23">
        <v>42.0</v>
      </c>
      <c r="H353" s="23" t="s">
        <v>1411</v>
      </c>
      <c r="I353" s="15" t="s">
        <v>1412</v>
      </c>
    </row>
    <row r="354" ht="15.75" customHeight="1">
      <c r="A354" s="24">
        <v>353.0</v>
      </c>
      <c r="B354" s="23" t="s">
        <v>1609</v>
      </c>
      <c r="C354" s="23" t="s">
        <v>1614</v>
      </c>
      <c r="D354" s="23" t="s">
        <v>1614</v>
      </c>
      <c r="E354" s="23" t="s">
        <v>1611</v>
      </c>
      <c r="F354" s="23" t="s">
        <v>3</v>
      </c>
      <c r="G354" s="23">
        <v>35.0</v>
      </c>
      <c r="H354" s="23" t="s">
        <v>1538</v>
      </c>
      <c r="I354" s="15" t="s">
        <v>1412</v>
      </c>
    </row>
    <row r="355" ht="15.75" customHeight="1">
      <c r="A355" s="23">
        <v>354.0</v>
      </c>
      <c r="B355" s="23" t="s">
        <v>1609</v>
      </c>
      <c r="C355" s="23" t="s">
        <v>1615</v>
      </c>
      <c r="D355" s="23" t="s">
        <v>1614</v>
      </c>
      <c r="E355" s="23" t="s">
        <v>1611</v>
      </c>
      <c r="F355" s="23" t="s">
        <v>3</v>
      </c>
      <c r="G355" s="23">
        <v>45.0</v>
      </c>
      <c r="H355" s="23" t="s">
        <v>1538</v>
      </c>
      <c r="I355" s="15" t="s">
        <v>1412</v>
      </c>
    </row>
    <row r="356" ht="15.75" customHeight="1">
      <c r="A356" s="24">
        <v>355.0</v>
      </c>
      <c r="B356" s="23" t="s">
        <v>1609</v>
      </c>
      <c r="C356" s="23" t="s">
        <v>1616</v>
      </c>
      <c r="D356" s="23" t="s">
        <v>1609</v>
      </c>
      <c r="E356" s="23" t="s">
        <v>1611</v>
      </c>
      <c r="F356" s="23" t="s">
        <v>3</v>
      </c>
      <c r="G356" s="23">
        <v>25.0</v>
      </c>
      <c r="H356" s="23" t="s">
        <v>1538</v>
      </c>
      <c r="I356" s="15" t="s">
        <v>1412</v>
      </c>
    </row>
    <row r="357" ht="15.75" customHeight="1">
      <c r="A357" s="24">
        <v>356.0</v>
      </c>
      <c r="B357" s="23" t="s">
        <v>1609</v>
      </c>
      <c r="C357" s="23" t="s">
        <v>1617</v>
      </c>
      <c r="D357" s="23" t="s">
        <v>1609</v>
      </c>
      <c r="E357" s="23" t="s">
        <v>1611</v>
      </c>
      <c r="F357" s="23" t="s">
        <v>3</v>
      </c>
      <c r="G357" s="23">
        <v>36.0</v>
      </c>
      <c r="H357" s="23" t="s">
        <v>1538</v>
      </c>
      <c r="I357" s="15" t="s">
        <v>1412</v>
      </c>
    </row>
    <row r="358" ht="15.75" customHeight="1">
      <c r="A358" s="23">
        <v>357.0</v>
      </c>
      <c r="B358" s="23" t="s">
        <v>1609</v>
      </c>
      <c r="D358" s="23" t="s">
        <v>1609</v>
      </c>
      <c r="E358" s="23" t="s">
        <v>1611</v>
      </c>
      <c r="F358" s="23" t="s">
        <v>3</v>
      </c>
      <c r="G358" s="23">
        <v>52.0</v>
      </c>
      <c r="H358" s="23" t="s">
        <v>1538</v>
      </c>
      <c r="I358" s="15" t="s">
        <v>1412</v>
      </c>
    </row>
    <row r="359" ht="15.75" customHeight="1">
      <c r="A359" s="24">
        <v>358.0</v>
      </c>
      <c r="B359" s="23" t="s">
        <v>1609</v>
      </c>
      <c r="C359" s="23" t="s">
        <v>1618</v>
      </c>
      <c r="D359" s="23" t="s">
        <v>1619</v>
      </c>
      <c r="E359" s="23" t="s">
        <v>1611</v>
      </c>
      <c r="F359" s="23" t="s">
        <v>3</v>
      </c>
      <c r="G359" s="23">
        <v>23.0</v>
      </c>
      <c r="H359" s="23" t="s">
        <v>1538</v>
      </c>
      <c r="I359" s="15" t="s">
        <v>1412</v>
      </c>
    </row>
    <row r="360" ht="15.75" customHeight="1">
      <c r="A360" s="24">
        <v>359.0</v>
      </c>
      <c r="B360" s="23" t="s">
        <v>1609</v>
      </c>
      <c r="C360" s="23" t="s">
        <v>1620</v>
      </c>
      <c r="D360" s="23" t="s">
        <v>1613</v>
      </c>
      <c r="E360" s="23" t="s">
        <v>1611</v>
      </c>
      <c r="F360" s="23" t="s">
        <v>3</v>
      </c>
      <c r="G360" s="23">
        <v>32.0</v>
      </c>
      <c r="H360" s="23" t="s">
        <v>1538</v>
      </c>
      <c r="I360" s="15" t="s">
        <v>1412</v>
      </c>
    </row>
    <row r="361" ht="15.75" customHeight="1">
      <c r="A361" s="23">
        <v>360.0</v>
      </c>
      <c r="B361" s="23" t="s">
        <v>1621</v>
      </c>
      <c r="C361" s="23" t="s">
        <v>1622</v>
      </c>
      <c r="D361" s="23" t="s">
        <v>1623</v>
      </c>
      <c r="E361" s="23" t="s">
        <v>1624</v>
      </c>
      <c r="F361" s="23" t="s">
        <v>3</v>
      </c>
      <c r="G361" s="24">
        <v>80.0</v>
      </c>
      <c r="H361" s="23" t="s">
        <v>1411</v>
      </c>
      <c r="I361" s="15" t="s">
        <v>1412</v>
      </c>
    </row>
    <row r="362" ht="15.75" customHeight="1">
      <c r="A362" s="24">
        <v>361.0</v>
      </c>
      <c r="B362" s="23" t="s">
        <v>1621</v>
      </c>
      <c r="C362" s="23" t="s">
        <v>1625</v>
      </c>
      <c r="D362" s="23" t="s">
        <v>1626</v>
      </c>
      <c r="E362" s="23" t="s">
        <v>1624</v>
      </c>
      <c r="F362" s="23" t="s">
        <v>3</v>
      </c>
      <c r="G362" s="24">
        <v>49.0</v>
      </c>
      <c r="H362" s="23" t="s">
        <v>1411</v>
      </c>
      <c r="I362" s="15" t="s">
        <v>1412</v>
      </c>
    </row>
    <row r="363" ht="15.75" customHeight="1">
      <c r="A363" s="24">
        <v>362.0</v>
      </c>
      <c r="B363" s="23" t="s">
        <v>1621</v>
      </c>
      <c r="C363" s="23" t="s">
        <v>1627</v>
      </c>
      <c r="D363" s="23" t="s">
        <v>1628</v>
      </c>
      <c r="E363" s="23" t="s">
        <v>1624</v>
      </c>
      <c r="F363" s="23" t="s">
        <v>3</v>
      </c>
      <c r="G363" s="24">
        <v>74.0</v>
      </c>
      <c r="H363" s="23" t="s">
        <v>1411</v>
      </c>
      <c r="I363" s="15" t="s">
        <v>1412</v>
      </c>
    </row>
    <row r="364" ht="15.75" customHeight="1">
      <c r="A364" s="23">
        <v>363.0</v>
      </c>
      <c r="B364" s="23" t="s">
        <v>1621</v>
      </c>
      <c r="C364" s="23" t="s">
        <v>1629</v>
      </c>
      <c r="D364" s="23" t="s">
        <v>1628</v>
      </c>
      <c r="E364" s="23" t="s">
        <v>1624</v>
      </c>
      <c r="F364" s="23" t="s">
        <v>3</v>
      </c>
      <c r="G364" s="24">
        <v>45.0</v>
      </c>
      <c r="H364" s="23" t="s">
        <v>1411</v>
      </c>
      <c r="I364" s="15" t="s">
        <v>1412</v>
      </c>
    </row>
    <row r="365" ht="15.75" customHeight="1">
      <c r="A365" s="24">
        <v>364.0</v>
      </c>
      <c r="B365" s="23" t="s">
        <v>1621</v>
      </c>
      <c r="C365" s="23" t="s">
        <v>1629</v>
      </c>
      <c r="D365" s="23" t="s">
        <v>1628</v>
      </c>
      <c r="E365" s="23" t="s">
        <v>1624</v>
      </c>
      <c r="F365" s="23" t="s">
        <v>3</v>
      </c>
      <c r="G365" s="24">
        <v>45.0</v>
      </c>
      <c r="H365" s="23" t="s">
        <v>1411</v>
      </c>
      <c r="I365" s="15" t="s">
        <v>1412</v>
      </c>
    </row>
    <row r="366" ht="15.75" customHeight="1">
      <c r="A366" s="24">
        <v>365.0</v>
      </c>
      <c r="B366" s="23" t="s">
        <v>1621</v>
      </c>
      <c r="C366" s="23" t="s">
        <v>1630</v>
      </c>
      <c r="D366" s="23" t="s">
        <v>1628</v>
      </c>
      <c r="E366" s="23" t="s">
        <v>1624</v>
      </c>
      <c r="F366" s="23" t="s">
        <v>3</v>
      </c>
      <c r="G366" s="24">
        <v>66.0</v>
      </c>
      <c r="H366" s="23" t="s">
        <v>1411</v>
      </c>
      <c r="I366" s="15" t="s">
        <v>1412</v>
      </c>
    </row>
    <row r="367" ht="15.75" customHeight="1">
      <c r="A367" s="23">
        <v>366.0</v>
      </c>
      <c r="B367" s="23" t="s">
        <v>1621</v>
      </c>
      <c r="C367" s="23" t="s">
        <v>1630</v>
      </c>
      <c r="D367" s="23" t="s">
        <v>1628</v>
      </c>
      <c r="E367" s="23" t="s">
        <v>1624</v>
      </c>
      <c r="F367" s="23" t="s">
        <v>3</v>
      </c>
      <c r="G367" s="24">
        <v>63.0</v>
      </c>
      <c r="H367" s="23" t="s">
        <v>1411</v>
      </c>
      <c r="I367" s="15" t="s">
        <v>1412</v>
      </c>
    </row>
    <row r="368" ht="15.75" customHeight="1">
      <c r="A368" s="24">
        <v>367.0</v>
      </c>
      <c r="B368" s="23" t="s">
        <v>1621</v>
      </c>
      <c r="C368" s="23" t="s">
        <v>1625</v>
      </c>
      <c r="D368" s="23" t="s">
        <v>1626</v>
      </c>
      <c r="E368" s="23" t="s">
        <v>1624</v>
      </c>
      <c r="F368" s="23" t="s">
        <v>3</v>
      </c>
      <c r="G368" s="24">
        <v>65.0</v>
      </c>
      <c r="H368" s="23" t="s">
        <v>1411</v>
      </c>
      <c r="I368" s="15" t="s">
        <v>1412</v>
      </c>
    </row>
    <row r="369" ht="15.75" customHeight="1">
      <c r="A369" s="24">
        <v>368.0</v>
      </c>
      <c r="B369" s="23" t="s">
        <v>1621</v>
      </c>
      <c r="C369" s="23" t="s">
        <v>1631</v>
      </c>
      <c r="D369" s="23" t="s">
        <v>1628</v>
      </c>
      <c r="E369" s="23" t="s">
        <v>1624</v>
      </c>
      <c r="F369" s="23" t="s">
        <v>3</v>
      </c>
      <c r="G369" s="24">
        <v>61.0</v>
      </c>
      <c r="H369" s="23" t="s">
        <v>1411</v>
      </c>
      <c r="I369" s="15" t="s">
        <v>1412</v>
      </c>
    </row>
    <row r="370" ht="15.75" customHeight="1">
      <c r="A370" s="23">
        <v>369.0</v>
      </c>
      <c r="B370" s="23" t="s">
        <v>1621</v>
      </c>
      <c r="C370" s="23" t="s">
        <v>1631</v>
      </c>
      <c r="D370" s="23" t="s">
        <v>1628</v>
      </c>
      <c r="E370" s="23" t="s">
        <v>1624</v>
      </c>
      <c r="F370" s="23" t="s">
        <v>3</v>
      </c>
      <c r="G370" s="24">
        <v>62.0</v>
      </c>
      <c r="H370" s="23" t="s">
        <v>1411</v>
      </c>
      <c r="I370" s="15" t="s">
        <v>1412</v>
      </c>
    </row>
    <row r="371" ht="15.75" customHeight="1">
      <c r="A371" s="24">
        <v>370.0</v>
      </c>
      <c r="B371" s="23" t="s">
        <v>1621</v>
      </c>
      <c r="C371" s="23" t="s">
        <v>1632</v>
      </c>
      <c r="D371" s="23" t="s">
        <v>1628</v>
      </c>
      <c r="E371" s="23" t="s">
        <v>1624</v>
      </c>
      <c r="F371" s="23" t="s">
        <v>3</v>
      </c>
      <c r="G371" s="24">
        <v>63.0</v>
      </c>
      <c r="H371" s="23" t="s">
        <v>1411</v>
      </c>
      <c r="I371" s="15" t="s">
        <v>1412</v>
      </c>
    </row>
    <row r="372" ht="15.75" customHeight="1">
      <c r="A372" s="24">
        <v>371.0</v>
      </c>
      <c r="B372" s="23" t="s">
        <v>1621</v>
      </c>
      <c r="C372" s="23" t="s">
        <v>1632</v>
      </c>
      <c r="D372" s="23" t="s">
        <v>1628</v>
      </c>
      <c r="E372" s="23" t="s">
        <v>1624</v>
      </c>
      <c r="F372" s="23" t="s">
        <v>3</v>
      </c>
      <c r="G372" s="24">
        <v>64.0</v>
      </c>
      <c r="H372" s="23" t="s">
        <v>1411</v>
      </c>
      <c r="I372" s="15" t="s">
        <v>1412</v>
      </c>
    </row>
    <row r="373" ht="15.75" customHeight="1">
      <c r="A373" s="23">
        <v>372.0</v>
      </c>
      <c r="B373" s="23" t="s">
        <v>1621</v>
      </c>
      <c r="C373" s="23" t="s">
        <v>1628</v>
      </c>
      <c r="D373" s="23" t="s">
        <v>1628</v>
      </c>
      <c r="E373" s="23" t="s">
        <v>1624</v>
      </c>
      <c r="F373" s="23" t="s">
        <v>3</v>
      </c>
      <c r="G373" s="24">
        <v>64.0</v>
      </c>
      <c r="H373" s="23" t="s">
        <v>1411</v>
      </c>
      <c r="I373" s="15" t="s">
        <v>1412</v>
      </c>
    </row>
    <row r="374" ht="15.75" customHeight="1">
      <c r="A374" s="24">
        <v>373.0</v>
      </c>
      <c r="B374" s="23" t="s">
        <v>1621</v>
      </c>
      <c r="C374" s="23" t="s">
        <v>1628</v>
      </c>
      <c r="D374" s="23" t="s">
        <v>1628</v>
      </c>
      <c r="E374" s="23" t="s">
        <v>1624</v>
      </c>
      <c r="F374" s="23" t="s">
        <v>5</v>
      </c>
      <c r="H374" s="23" t="s">
        <v>1411</v>
      </c>
      <c r="I374" s="15" t="s">
        <v>1412</v>
      </c>
      <c r="K374" s="33" t="s">
        <v>1919</v>
      </c>
    </row>
    <row r="375" ht="15.75" customHeight="1">
      <c r="A375" s="24">
        <v>374.0</v>
      </c>
      <c r="B375" s="23" t="s">
        <v>1621</v>
      </c>
      <c r="C375" s="23" t="s">
        <v>1628</v>
      </c>
      <c r="D375" s="23" t="s">
        <v>1628</v>
      </c>
      <c r="E375" s="23" t="s">
        <v>1624</v>
      </c>
      <c r="F375" s="23" t="s">
        <v>3</v>
      </c>
      <c r="G375" s="24">
        <v>59.0</v>
      </c>
      <c r="H375" s="23" t="s">
        <v>1411</v>
      </c>
      <c r="I375" s="15" t="s">
        <v>1412</v>
      </c>
    </row>
    <row r="376" ht="15.75" customHeight="1">
      <c r="A376" s="23">
        <v>375.0</v>
      </c>
      <c r="B376" s="23" t="s">
        <v>1621</v>
      </c>
      <c r="C376" s="23" t="s">
        <v>1628</v>
      </c>
      <c r="D376" s="23" t="s">
        <v>1628</v>
      </c>
      <c r="E376" s="23" t="s">
        <v>1624</v>
      </c>
      <c r="F376" s="23" t="s">
        <v>3</v>
      </c>
      <c r="G376" s="24">
        <v>57.0</v>
      </c>
      <c r="H376" s="23" t="s">
        <v>1411</v>
      </c>
      <c r="I376" s="15" t="s">
        <v>1412</v>
      </c>
    </row>
    <row r="377" ht="15.75" customHeight="1">
      <c r="A377" s="24">
        <v>376.0</v>
      </c>
      <c r="B377" s="23" t="s">
        <v>1621</v>
      </c>
      <c r="C377" s="23" t="s">
        <v>1628</v>
      </c>
      <c r="D377" s="23" t="s">
        <v>1628</v>
      </c>
      <c r="E377" s="23" t="s">
        <v>1624</v>
      </c>
      <c r="F377" s="23" t="s">
        <v>3</v>
      </c>
      <c r="G377" s="24">
        <v>76.0</v>
      </c>
      <c r="H377" s="23" t="s">
        <v>1411</v>
      </c>
      <c r="I377" s="15" t="s">
        <v>1412</v>
      </c>
    </row>
    <row r="378" ht="15.75" customHeight="1">
      <c r="A378" s="24">
        <v>377.0</v>
      </c>
      <c r="B378" s="23" t="s">
        <v>1621</v>
      </c>
      <c r="C378" s="23" t="s">
        <v>1628</v>
      </c>
      <c r="D378" s="23" t="s">
        <v>1628</v>
      </c>
      <c r="E378" s="23" t="s">
        <v>1624</v>
      </c>
      <c r="F378" s="23" t="s">
        <v>3</v>
      </c>
      <c r="G378" s="24">
        <v>65.0</v>
      </c>
      <c r="H378" s="23" t="s">
        <v>1411</v>
      </c>
      <c r="I378" s="15" t="s">
        <v>1412</v>
      </c>
    </row>
    <row r="379" ht="15.75" customHeight="1">
      <c r="A379" s="23">
        <v>378.0</v>
      </c>
      <c r="B379" s="23" t="s">
        <v>1621</v>
      </c>
      <c r="C379" s="23" t="s">
        <v>1628</v>
      </c>
      <c r="D379" s="23" t="s">
        <v>1628</v>
      </c>
      <c r="E379" s="23" t="s">
        <v>1624</v>
      </c>
      <c r="F379" s="23" t="s">
        <v>3</v>
      </c>
      <c r="G379" s="24">
        <v>65.0</v>
      </c>
      <c r="H379" s="23" t="s">
        <v>1411</v>
      </c>
      <c r="I379" s="15" t="s">
        <v>1412</v>
      </c>
    </row>
    <row r="380" ht="15.75" customHeight="1">
      <c r="A380" s="24">
        <v>379.0</v>
      </c>
      <c r="B380" s="23" t="s">
        <v>1621</v>
      </c>
      <c r="C380" s="23" t="s">
        <v>1633</v>
      </c>
      <c r="D380" s="23" t="s">
        <v>1628</v>
      </c>
      <c r="E380" s="23" t="s">
        <v>1624</v>
      </c>
      <c r="F380" s="23" t="s">
        <v>3</v>
      </c>
      <c r="G380" s="24">
        <v>53.0</v>
      </c>
      <c r="H380" s="23" t="s">
        <v>1411</v>
      </c>
      <c r="I380" s="15" t="s">
        <v>1412</v>
      </c>
    </row>
    <row r="381" ht="15.75" customHeight="1">
      <c r="A381" s="24">
        <v>380.0</v>
      </c>
      <c r="B381" s="23" t="s">
        <v>1621</v>
      </c>
      <c r="C381" s="23" t="s">
        <v>1633</v>
      </c>
      <c r="D381" s="23" t="s">
        <v>1628</v>
      </c>
      <c r="E381" s="23" t="s">
        <v>1624</v>
      </c>
      <c r="F381" s="23" t="s">
        <v>3</v>
      </c>
      <c r="G381" s="24">
        <v>60.0</v>
      </c>
      <c r="H381" s="23" t="s">
        <v>1411</v>
      </c>
      <c r="I381" s="15" t="s">
        <v>1412</v>
      </c>
    </row>
    <row r="382" ht="15.75" customHeight="1">
      <c r="A382" s="23">
        <v>381.0</v>
      </c>
      <c r="B382" s="23" t="s">
        <v>1634</v>
      </c>
      <c r="C382" s="23" t="s">
        <v>1635</v>
      </c>
      <c r="D382" s="23" t="s">
        <v>1636</v>
      </c>
      <c r="E382" s="23" t="s">
        <v>1637</v>
      </c>
      <c r="F382" s="23" t="s">
        <v>3</v>
      </c>
      <c r="G382" s="23">
        <v>44.0</v>
      </c>
      <c r="H382" s="23" t="s">
        <v>1411</v>
      </c>
      <c r="I382" s="15" t="s">
        <v>1412</v>
      </c>
    </row>
    <row r="383" ht="15.75" customHeight="1">
      <c r="A383" s="24">
        <v>382.0</v>
      </c>
      <c r="B383" s="23" t="s">
        <v>1634</v>
      </c>
      <c r="C383" s="23" t="s">
        <v>1638</v>
      </c>
      <c r="D383" s="23" t="s">
        <v>1639</v>
      </c>
      <c r="E383" s="23" t="s">
        <v>1637</v>
      </c>
      <c r="F383" s="23" t="s">
        <v>3</v>
      </c>
      <c r="G383" s="24">
        <v>25.0</v>
      </c>
      <c r="H383" s="23" t="s">
        <v>1411</v>
      </c>
      <c r="I383" s="15" t="s">
        <v>1412</v>
      </c>
    </row>
    <row r="384" ht="15.75" customHeight="1">
      <c r="A384" s="24">
        <v>383.0</v>
      </c>
      <c r="B384" s="23" t="s">
        <v>1634</v>
      </c>
      <c r="C384" s="23" t="s">
        <v>1635</v>
      </c>
      <c r="D384" s="23" t="s">
        <v>1640</v>
      </c>
      <c r="E384" s="23" t="s">
        <v>1637</v>
      </c>
      <c r="F384" s="23" t="s">
        <v>3</v>
      </c>
      <c r="G384" s="24">
        <v>66.0</v>
      </c>
      <c r="H384" s="23" t="s">
        <v>1411</v>
      </c>
      <c r="I384" s="15" t="s">
        <v>1412</v>
      </c>
    </row>
    <row r="385" ht="15.75" customHeight="1">
      <c r="A385" s="23">
        <v>384.0</v>
      </c>
      <c r="B385" s="23" t="s">
        <v>1634</v>
      </c>
      <c r="C385" s="23" t="s">
        <v>1641</v>
      </c>
      <c r="D385" s="23" t="s">
        <v>1641</v>
      </c>
      <c r="E385" s="23" t="s">
        <v>1637</v>
      </c>
      <c r="F385" s="23" t="s">
        <v>3</v>
      </c>
      <c r="G385" s="23">
        <v>72.0</v>
      </c>
      <c r="H385" s="23" t="s">
        <v>1411</v>
      </c>
      <c r="I385" s="15" t="s">
        <v>1412</v>
      </c>
    </row>
    <row r="386" ht="15.75" customHeight="1">
      <c r="A386" s="24">
        <v>385.0</v>
      </c>
      <c r="B386" s="23" t="s">
        <v>1634</v>
      </c>
      <c r="C386" s="23" t="s">
        <v>1642</v>
      </c>
      <c r="D386" s="23" t="s">
        <v>1643</v>
      </c>
      <c r="E386" s="23" t="s">
        <v>1637</v>
      </c>
      <c r="F386" s="23" t="s">
        <v>3</v>
      </c>
      <c r="G386" s="23">
        <v>42.0</v>
      </c>
      <c r="H386" s="23" t="s">
        <v>1411</v>
      </c>
      <c r="I386" s="15" t="s">
        <v>1412</v>
      </c>
    </row>
    <row r="387" ht="15.75" customHeight="1">
      <c r="A387" s="24">
        <v>386.0</v>
      </c>
      <c r="B387" s="23" t="s">
        <v>1634</v>
      </c>
      <c r="C387" s="23" t="s">
        <v>1644</v>
      </c>
      <c r="D387" s="23" t="s">
        <v>1644</v>
      </c>
      <c r="E387" s="23" t="s">
        <v>1637</v>
      </c>
      <c r="F387" s="23" t="s">
        <v>3</v>
      </c>
      <c r="G387" s="23">
        <v>51.0</v>
      </c>
      <c r="H387" s="23" t="s">
        <v>1411</v>
      </c>
      <c r="I387" s="15" t="s">
        <v>1412</v>
      </c>
    </row>
    <row r="388" ht="15.75" customHeight="1">
      <c r="A388" s="23">
        <v>387.0</v>
      </c>
      <c r="B388" s="23" t="s">
        <v>1634</v>
      </c>
      <c r="E388" s="23" t="s">
        <v>1637</v>
      </c>
      <c r="F388" s="23" t="s">
        <v>4</v>
      </c>
      <c r="G388" s="23">
        <v>76.0</v>
      </c>
      <c r="H388" s="23" t="s">
        <v>1411</v>
      </c>
      <c r="I388" s="15" t="s">
        <v>1412</v>
      </c>
    </row>
    <row r="389" ht="15.75" customHeight="1">
      <c r="A389" s="24">
        <v>388.0</v>
      </c>
      <c r="B389" s="23" t="s">
        <v>1634</v>
      </c>
      <c r="C389" s="23" t="s">
        <v>1645</v>
      </c>
      <c r="D389" s="23" t="s">
        <v>1500</v>
      </c>
      <c r="E389" s="23" t="s">
        <v>1637</v>
      </c>
      <c r="F389" s="23" t="s">
        <v>3</v>
      </c>
      <c r="G389" s="23">
        <v>79.0</v>
      </c>
      <c r="H389" s="23" t="s">
        <v>1411</v>
      </c>
      <c r="I389" s="15" t="s">
        <v>1412</v>
      </c>
    </row>
    <row r="390" ht="15.75" customHeight="1">
      <c r="A390" s="24">
        <v>389.0</v>
      </c>
      <c r="B390" s="23" t="s">
        <v>1634</v>
      </c>
      <c r="C390" s="23" t="s">
        <v>1646</v>
      </c>
      <c r="D390" s="23" t="s">
        <v>1646</v>
      </c>
      <c r="E390" s="23" t="s">
        <v>1637</v>
      </c>
      <c r="F390" s="23" t="s">
        <v>3</v>
      </c>
      <c r="G390" s="23">
        <v>47.0</v>
      </c>
      <c r="H390" s="23" t="s">
        <v>1411</v>
      </c>
      <c r="I390" s="15" t="s">
        <v>1412</v>
      </c>
    </row>
    <row r="391" ht="15.75" customHeight="1">
      <c r="A391" s="23">
        <v>390.0</v>
      </c>
      <c r="B391" s="23" t="s">
        <v>1634</v>
      </c>
      <c r="C391" s="23" t="s">
        <v>1543</v>
      </c>
      <c r="D391" s="23" t="s">
        <v>1634</v>
      </c>
      <c r="E391" s="23" t="s">
        <v>1637</v>
      </c>
      <c r="F391" s="23" t="s">
        <v>4</v>
      </c>
      <c r="G391" s="23">
        <v>64.0</v>
      </c>
      <c r="H391" s="23" t="s">
        <v>1411</v>
      </c>
      <c r="I391" s="15" t="s">
        <v>1412</v>
      </c>
    </row>
    <row r="392" ht="15.75" customHeight="1">
      <c r="A392" s="24">
        <v>391.0</v>
      </c>
      <c r="B392" s="23" t="s">
        <v>1634</v>
      </c>
      <c r="C392" s="23" t="s">
        <v>1647</v>
      </c>
      <c r="D392" s="23" t="s">
        <v>1648</v>
      </c>
      <c r="E392" s="23" t="s">
        <v>1637</v>
      </c>
      <c r="F392" s="23" t="s">
        <v>4</v>
      </c>
      <c r="G392" s="23">
        <v>57.0</v>
      </c>
      <c r="H392" s="23" t="s">
        <v>1411</v>
      </c>
      <c r="I392" s="15" t="s">
        <v>1412</v>
      </c>
    </row>
    <row r="393" ht="15.75" customHeight="1">
      <c r="A393" s="24">
        <v>392.0</v>
      </c>
      <c r="B393" s="23" t="s">
        <v>1634</v>
      </c>
      <c r="C393" s="23" t="s">
        <v>1649</v>
      </c>
      <c r="D393" s="23" t="s">
        <v>1650</v>
      </c>
      <c r="E393" s="23" t="s">
        <v>1637</v>
      </c>
      <c r="F393" s="23" t="s">
        <v>3</v>
      </c>
      <c r="G393" s="23">
        <v>35.0</v>
      </c>
      <c r="H393" s="23" t="s">
        <v>1411</v>
      </c>
      <c r="I393" s="15" t="s">
        <v>1412</v>
      </c>
    </row>
    <row r="394" ht="15.75" customHeight="1">
      <c r="A394" s="23">
        <v>393.0</v>
      </c>
      <c r="B394" s="23" t="s">
        <v>1634</v>
      </c>
      <c r="C394" s="23" t="s">
        <v>1651</v>
      </c>
      <c r="D394" s="23" t="s">
        <v>1652</v>
      </c>
      <c r="E394" s="23" t="s">
        <v>1637</v>
      </c>
      <c r="F394" s="23" t="s">
        <v>3</v>
      </c>
      <c r="G394" s="23">
        <v>41.0</v>
      </c>
      <c r="H394" s="23" t="s">
        <v>1411</v>
      </c>
      <c r="I394" s="15" t="s">
        <v>1412</v>
      </c>
    </row>
    <row r="395" ht="15.75" customHeight="1">
      <c r="A395" s="24">
        <v>394.0</v>
      </c>
      <c r="B395" s="23" t="s">
        <v>1653</v>
      </c>
      <c r="C395" s="23" t="s">
        <v>1654</v>
      </c>
      <c r="D395" s="23" t="s">
        <v>1504</v>
      </c>
      <c r="E395" s="23" t="s">
        <v>1655</v>
      </c>
      <c r="F395" s="23" t="s">
        <v>3</v>
      </c>
      <c r="G395" s="23">
        <v>33.0</v>
      </c>
      <c r="H395" s="23" t="s">
        <v>1411</v>
      </c>
      <c r="I395" s="15" t="s">
        <v>1412</v>
      </c>
    </row>
    <row r="396" ht="15.75" customHeight="1">
      <c r="A396" s="24">
        <v>395.0</v>
      </c>
      <c r="B396" s="23" t="s">
        <v>1653</v>
      </c>
      <c r="C396" s="23" t="s">
        <v>1656</v>
      </c>
      <c r="D396" s="23" t="s">
        <v>1656</v>
      </c>
      <c r="E396" s="23" t="s">
        <v>1655</v>
      </c>
      <c r="F396" s="23" t="s">
        <v>3</v>
      </c>
      <c r="G396" s="23">
        <v>40.0</v>
      </c>
      <c r="H396" s="23" t="s">
        <v>1411</v>
      </c>
      <c r="I396" s="15" t="s">
        <v>1412</v>
      </c>
    </row>
    <row r="397" ht="15.75" customHeight="1">
      <c r="A397" s="23">
        <v>396.0</v>
      </c>
      <c r="B397" s="23" t="s">
        <v>1653</v>
      </c>
      <c r="C397" s="23" t="s">
        <v>1657</v>
      </c>
      <c r="D397" s="23" t="s">
        <v>1658</v>
      </c>
      <c r="E397" s="23" t="s">
        <v>1655</v>
      </c>
      <c r="F397" s="23" t="s">
        <v>3</v>
      </c>
      <c r="G397" s="23">
        <v>27.0</v>
      </c>
      <c r="H397" s="23" t="s">
        <v>1411</v>
      </c>
      <c r="I397" s="15" t="s">
        <v>1412</v>
      </c>
    </row>
    <row r="398" ht="15.75" customHeight="1">
      <c r="A398" s="24">
        <v>397.0</v>
      </c>
      <c r="B398" s="23" t="s">
        <v>1653</v>
      </c>
      <c r="C398" s="23" t="s">
        <v>1659</v>
      </c>
      <c r="D398" s="23" t="s">
        <v>1658</v>
      </c>
      <c r="E398" s="23" t="s">
        <v>1655</v>
      </c>
      <c r="F398" s="23" t="s">
        <v>3</v>
      </c>
      <c r="G398" s="23">
        <v>32.0</v>
      </c>
      <c r="H398" s="23" t="s">
        <v>1411</v>
      </c>
      <c r="I398" s="15" t="s">
        <v>1412</v>
      </c>
    </row>
    <row r="399" ht="15.75" customHeight="1">
      <c r="A399" s="24">
        <v>398.0</v>
      </c>
      <c r="B399" s="23" t="s">
        <v>1653</v>
      </c>
      <c r="C399" s="23" t="s">
        <v>1660</v>
      </c>
      <c r="D399" s="23" t="s">
        <v>1661</v>
      </c>
      <c r="E399" s="23" t="s">
        <v>1655</v>
      </c>
      <c r="F399" s="23" t="s">
        <v>3</v>
      </c>
      <c r="G399" s="23">
        <v>22.0</v>
      </c>
      <c r="H399" s="23" t="s">
        <v>1411</v>
      </c>
      <c r="I399" s="15" t="s">
        <v>1412</v>
      </c>
    </row>
    <row r="400" ht="15.75" customHeight="1">
      <c r="A400" s="23">
        <v>399.0</v>
      </c>
      <c r="B400" s="23" t="s">
        <v>1653</v>
      </c>
      <c r="C400" s="23" t="s">
        <v>1660</v>
      </c>
      <c r="D400" s="23" t="s">
        <v>1661</v>
      </c>
      <c r="E400" s="23" t="s">
        <v>1655</v>
      </c>
      <c r="F400" s="23" t="s">
        <v>3</v>
      </c>
      <c r="G400" s="23">
        <v>27.0</v>
      </c>
      <c r="H400" s="23" t="s">
        <v>1411</v>
      </c>
      <c r="I400" s="15" t="s">
        <v>1412</v>
      </c>
    </row>
    <row r="401" ht="15.75" customHeight="1">
      <c r="A401" s="24">
        <v>400.0</v>
      </c>
      <c r="B401" s="23" t="s">
        <v>1653</v>
      </c>
      <c r="C401" s="23" t="s">
        <v>1662</v>
      </c>
      <c r="D401" s="23" t="s">
        <v>1663</v>
      </c>
      <c r="E401" s="23" t="s">
        <v>1655</v>
      </c>
      <c r="F401" s="23" t="s">
        <v>3</v>
      </c>
      <c r="G401" s="23">
        <v>24.0</v>
      </c>
      <c r="H401" s="23" t="s">
        <v>1411</v>
      </c>
      <c r="I401" s="15" t="s">
        <v>1412</v>
      </c>
    </row>
    <row r="402" ht="15.75" customHeight="1">
      <c r="A402" s="24">
        <v>401.0</v>
      </c>
      <c r="B402" s="23" t="s">
        <v>1653</v>
      </c>
      <c r="C402" s="23" t="s">
        <v>1664</v>
      </c>
      <c r="D402" s="23" t="s">
        <v>1663</v>
      </c>
      <c r="E402" s="23" t="s">
        <v>1655</v>
      </c>
      <c r="F402" s="23" t="s">
        <v>3</v>
      </c>
      <c r="G402" s="23">
        <v>24.0</v>
      </c>
      <c r="H402" s="23" t="s">
        <v>1411</v>
      </c>
      <c r="I402" s="15" t="s">
        <v>1412</v>
      </c>
    </row>
    <row r="403" ht="15.75" customHeight="1">
      <c r="A403" s="23">
        <v>402.0</v>
      </c>
      <c r="B403" s="23" t="s">
        <v>1653</v>
      </c>
      <c r="C403" s="23" t="s">
        <v>1664</v>
      </c>
      <c r="D403" s="23" t="s">
        <v>1663</v>
      </c>
      <c r="E403" s="23" t="s">
        <v>1655</v>
      </c>
      <c r="F403" s="23" t="s">
        <v>3</v>
      </c>
      <c r="G403" s="23">
        <v>56.0</v>
      </c>
      <c r="H403" s="23" t="s">
        <v>1411</v>
      </c>
      <c r="I403" s="15" t="s">
        <v>1412</v>
      </c>
    </row>
    <row r="404" ht="15.75" customHeight="1">
      <c r="A404" s="24">
        <v>403.0</v>
      </c>
      <c r="B404" s="23" t="s">
        <v>1653</v>
      </c>
      <c r="D404" s="23" t="s">
        <v>1661</v>
      </c>
      <c r="E404" s="23" t="s">
        <v>1655</v>
      </c>
      <c r="F404" s="23" t="s">
        <v>3</v>
      </c>
      <c r="G404" s="23">
        <v>31.0</v>
      </c>
      <c r="H404" s="23" t="s">
        <v>1411</v>
      </c>
      <c r="I404" s="15" t="s">
        <v>1412</v>
      </c>
    </row>
    <row r="405" ht="15.75" customHeight="1">
      <c r="A405" s="24">
        <v>404.0</v>
      </c>
      <c r="B405" s="23" t="s">
        <v>1653</v>
      </c>
      <c r="C405" s="23" t="s">
        <v>1665</v>
      </c>
      <c r="D405" s="23" t="s">
        <v>1661</v>
      </c>
      <c r="E405" s="23" t="s">
        <v>1655</v>
      </c>
      <c r="F405" s="23" t="s">
        <v>3</v>
      </c>
      <c r="G405" s="23">
        <v>28.0</v>
      </c>
      <c r="H405" s="23" t="s">
        <v>1411</v>
      </c>
      <c r="I405" s="15" t="s">
        <v>1412</v>
      </c>
    </row>
    <row r="406" ht="15.75" customHeight="1">
      <c r="A406" s="23">
        <v>405.0</v>
      </c>
      <c r="B406" s="23" t="s">
        <v>1653</v>
      </c>
      <c r="C406" s="23" t="s">
        <v>1666</v>
      </c>
      <c r="D406" s="23" t="s">
        <v>1667</v>
      </c>
      <c r="E406" s="23" t="s">
        <v>1655</v>
      </c>
      <c r="F406" s="23" t="s">
        <v>3</v>
      </c>
      <c r="G406" s="23">
        <v>47.0</v>
      </c>
      <c r="H406" s="23" t="s">
        <v>1411</v>
      </c>
      <c r="I406" s="15" t="s">
        <v>1412</v>
      </c>
    </row>
    <row r="407" ht="15.75" customHeight="1">
      <c r="A407" s="24">
        <v>406.0</v>
      </c>
      <c r="B407" s="23" t="s">
        <v>1653</v>
      </c>
      <c r="C407" s="23" t="s">
        <v>1666</v>
      </c>
      <c r="D407" s="23" t="s">
        <v>1667</v>
      </c>
      <c r="E407" s="23" t="s">
        <v>1655</v>
      </c>
      <c r="F407" s="23" t="s">
        <v>3</v>
      </c>
      <c r="G407" s="23">
        <v>12.0</v>
      </c>
      <c r="H407" s="23" t="s">
        <v>1411</v>
      </c>
      <c r="I407" s="15" t="s">
        <v>1412</v>
      </c>
    </row>
    <row r="408" ht="15.75" customHeight="1">
      <c r="A408" s="24">
        <v>407.0</v>
      </c>
      <c r="B408" s="23" t="s">
        <v>1695</v>
      </c>
      <c r="C408" s="23" t="s">
        <v>1920</v>
      </c>
      <c r="E408" s="23" t="s">
        <v>1921</v>
      </c>
      <c r="F408" s="23" t="s">
        <v>1922</v>
      </c>
      <c r="G408" s="23">
        <v>31.0</v>
      </c>
      <c r="H408" s="23" t="s">
        <v>1458</v>
      </c>
      <c r="I408" s="15" t="s">
        <v>1412</v>
      </c>
      <c r="K408" s="32" t="s">
        <v>1923</v>
      </c>
    </row>
    <row r="409" ht="15.75" customHeight="1">
      <c r="A409" s="23">
        <v>408.0</v>
      </c>
      <c r="B409" s="23" t="s">
        <v>1695</v>
      </c>
      <c r="C409" s="23" t="s">
        <v>1920</v>
      </c>
      <c r="E409" s="23" t="s">
        <v>1921</v>
      </c>
      <c r="F409" s="23" t="s">
        <v>1922</v>
      </c>
      <c r="G409" s="23">
        <v>64.0</v>
      </c>
      <c r="H409" s="23" t="s">
        <v>1458</v>
      </c>
      <c r="I409" s="15" t="s">
        <v>1412</v>
      </c>
      <c r="K409" s="32" t="s">
        <v>1923</v>
      </c>
    </row>
    <row r="410" ht="15.75" customHeight="1">
      <c r="A410" s="24">
        <v>409.0</v>
      </c>
      <c r="B410" s="23" t="s">
        <v>1695</v>
      </c>
      <c r="C410" s="23" t="s">
        <v>1920</v>
      </c>
      <c r="E410" s="23" t="s">
        <v>1921</v>
      </c>
      <c r="F410" s="23" t="s">
        <v>1922</v>
      </c>
      <c r="H410" s="23" t="s">
        <v>1458</v>
      </c>
      <c r="I410" s="15" t="s">
        <v>1412</v>
      </c>
      <c r="K410" s="32" t="s">
        <v>1923</v>
      </c>
    </row>
    <row r="411" ht="15.75" customHeight="1">
      <c r="A411" s="24">
        <v>410.0</v>
      </c>
      <c r="B411" s="23" t="s">
        <v>1695</v>
      </c>
      <c r="C411" s="23"/>
      <c r="D411" s="23"/>
      <c r="E411" s="23" t="s">
        <v>1921</v>
      </c>
      <c r="F411" s="23" t="s">
        <v>5</v>
      </c>
      <c r="G411" s="23"/>
      <c r="H411" s="23" t="s">
        <v>1458</v>
      </c>
      <c r="I411" s="15" t="s">
        <v>1412</v>
      </c>
    </row>
    <row r="412" ht="15.75" customHeight="1">
      <c r="A412" s="23">
        <v>411.0</v>
      </c>
      <c r="B412" s="23" t="s">
        <v>1695</v>
      </c>
      <c r="C412" s="23"/>
      <c r="D412" s="23"/>
      <c r="E412" s="23" t="s">
        <v>1921</v>
      </c>
      <c r="F412" s="23" t="s">
        <v>5</v>
      </c>
      <c r="G412" s="23"/>
      <c r="H412" s="23" t="s">
        <v>1458</v>
      </c>
      <c r="I412" s="15" t="s">
        <v>1412</v>
      </c>
    </row>
    <row r="413" ht="15.75" customHeight="1">
      <c r="A413" s="24">
        <v>412.0</v>
      </c>
      <c r="B413" s="23" t="s">
        <v>1695</v>
      </c>
      <c r="C413" s="23"/>
      <c r="D413" s="23"/>
      <c r="E413" s="23" t="s">
        <v>1921</v>
      </c>
      <c r="F413" s="23" t="s">
        <v>5</v>
      </c>
      <c r="G413" s="23"/>
      <c r="H413" s="23" t="s">
        <v>1458</v>
      </c>
      <c r="I413" s="15" t="s">
        <v>1412</v>
      </c>
    </row>
    <row r="414" ht="15.75" customHeight="1">
      <c r="A414" s="24">
        <v>413.0</v>
      </c>
      <c r="B414" s="23" t="s">
        <v>1924</v>
      </c>
      <c r="C414" s="23" t="s">
        <v>1925</v>
      </c>
      <c r="D414" s="23" t="s">
        <v>1926</v>
      </c>
      <c r="E414" s="23" t="s">
        <v>1927</v>
      </c>
      <c r="F414" s="23" t="s">
        <v>3</v>
      </c>
      <c r="G414" s="23">
        <v>51.0</v>
      </c>
      <c r="H414" s="23" t="s">
        <v>1458</v>
      </c>
      <c r="I414" s="15" t="s">
        <v>1412</v>
      </c>
    </row>
    <row r="415" ht="15.75" customHeight="1">
      <c r="A415" s="23">
        <v>414.0</v>
      </c>
      <c r="B415" s="23" t="s">
        <v>1924</v>
      </c>
      <c r="C415" s="23" t="s">
        <v>1928</v>
      </c>
      <c r="D415" s="23" t="s">
        <v>1929</v>
      </c>
      <c r="E415" s="23" t="s">
        <v>1927</v>
      </c>
      <c r="F415" s="23" t="s">
        <v>3</v>
      </c>
      <c r="G415" s="23">
        <v>68.0</v>
      </c>
      <c r="H415" s="23" t="s">
        <v>1458</v>
      </c>
      <c r="I415" s="15" t="s">
        <v>1412</v>
      </c>
    </row>
    <row r="416" ht="15.75" customHeight="1">
      <c r="A416" s="24">
        <v>415.0</v>
      </c>
      <c r="B416" s="23" t="s">
        <v>1924</v>
      </c>
      <c r="C416" s="23" t="s">
        <v>1928</v>
      </c>
      <c r="D416" s="23" t="s">
        <v>1929</v>
      </c>
      <c r="E416" s="23" t="s">
        <v>1927</v>
      </c>
      <c r="F416" s="23" t="s">
        <v>3</v>
      </c>
      <c r="G416" s="23">
        <v>58.0</v>
      </c>
      <c r="H416" s="23" t="s">
        <v>1458</v>
      </c>
      <c r="I416" s="15" t="s">
        <v>1412</v>
      </c>
    </row>
    <row r="417" ht="15.75" customHeight="1">
      <c r="A417" s="24">
        <v>416.0</v>
      </c>
      <c r="B417" s="9" t="s">
        <v>1924</v>
      </c>
      <c r="C417" s="23" t="s">
        <v>1930</v>
      </c>
      <c r="D417" s="23" t="s">
        <v>1924</v>
      </c>
      <c r="E417" s="23" t="s">
        <v>1927</v>
      </c>
      <c r="F417" s="23" t="s">
        <v>3</v>
      </c>
      <c r="G417" s="23">
        <v>90.0</v>
      </c>
      <c r="H417" s="23" t="s">
        <v>1458</v>
      </c>
      <c r="I417" s="15" t="s">
        <v>1412</v>
      </c>
    </row>
    <row r="418" ht="15.75" customHeight="1">
      <c r="A418" s="23">
        <v>417.0</v>
      </c>
      <c r="B418" s="9" t="s">
        <v>1924</v>
      </c>
      <c r="C418" s="23" t="s">
        <v>1931</v>
      </c>
      <c r="D418" s="23" t="s">
        <v>1932</v>
      </c>
      <c r="E418" s="23" t="s">
        <v>1927</v>
      </c>
      <c r="F418" s="23" t="s">
        <v>3</v>
      </c>
      <c r="G418" s="23">
        <v>28.0</v>
      </c>
      <c r="H418" s="23" t="s">
        <v>1458</v>
      </c>
      <c r="I418" s="15" t="s">
        <v>1412</v>
      </c>
    </row>
    <row r="419" ht="15.75" customHeight="1">
      <c r="A419" s="24">
        <v>418.0</v>
      </c>
      <c r="B419" s="9" t="s">
        <v>1924</v>
      </c>
      <c r="C419" s="23" t="s">
        <v>1933</v>
      </c>
      <c r="D419" s="23" t="s">
        <v>1933</v>
      </c>
      <c r="E419" s="23" t="s">
        <v>1927</v>
      </c>
      <c r="F419" s="23" t="s">
        <v>3</v>
      </c>
      <c r="G419" s="23">
        <v>32.0</v>
      </c>
      <c r="H419" s="23" t="s">
        <v>1458</v>
      </c>
      <c r="I419" s="15" t="s">
        <v>1412</v>
      </c>
    </row>
    <row r="420" ht="15.75" customHeight="1">
      <c r="A420" s="24">
        <v>419.0</v>
      </c>
      <c r="B420" s="23" t="s">
        <v>1924</v>
      </c>
      <c r="C420" s="23" t="s">
        <v>1934</v>
      </c>
      <c r="D420" s="23" t="s">
        <v>1934</v>
      </c>
      <c r="E420" s="23" t="s">
        <v>1927</v>
      </c>
      <c r="F420" s="23" t="s">
        <v>3</v>
      </c>
      <c r="G420" s="23">
        <v>28.0</v>
      </c>
      <c r="H420" s="23" t="s">
        <v>1458</v>
      </c>
      <c r="I420" s="15" t="s">
        <v>1412</v>
      </c>
    </row>
    <row r="421" ht="15.75" customHeight="1">
      <c r="A421" s="23">
        <v>420.0</v>
      </c>
      <c r="B421" s="23" t="s">
        <v>1924</v>
      </c>
      <c r="C421" s="23" t="s">
        <v>1930</v>
      </c>
      <c r="D421" s="23" t="s">
        <v>1935</v>
      </c>
      <c r="E421" s="23" t="s">
        <v>1927</v>
      </c>
      <c r="F421" s="23" t="s">
        <v>3</v>
      </c>
      <c r="G421" s="9">
        <v>45.0</v>
      </c>
      <c r="H421" s="23" t="s">
        <v>1458</v>
      </c>
      <c r="I421" s="15" t="s">
        <v>1412</v>
      </c>
    </row>
    <row r="422" ht="15.75" customHeight="1">
      <c r="A422" s="24">
        <v>421.0</v>
      </c>
      <c r="B422" s="23" t="s">
        <v>1924</v>
      </c>
      <c r="C422" s="23" t="s">
        <v>1930</v>
      </c>
      <c r="D422" s="23" t="s">
        <v>1935</v>
      </c>
      <c r="E422" s="23" t="s">
        <v>1927</v>
      </c>
      <c r="F422" s="23" t="s">
        <v>3</v>
      </c>
      <c r="G422" s="23">
        <v>50.0</v>
      </c>
      <c r="H422" s="23" t="s">
        <v>1458</v>
      </c>
      <c r="I422" s="15" t="s">
        <v>1412</v>
      </c>
    </row>
    <row r="423" ht="15.75" customHeight="1">
      <c r="A423" s="24">
        <v>422.0</v>
      </c>
      <c r="B423" s="23" t="s">
        <v>1924</v>
      </c>
      <c r="C423" s="23" t="s">
        <v>1930</v>
      </c>
      <c r="D423" s="23" t="s">
        <v>1935</v>
      </c>
      <c r="E423" s="23" t="s">
        <v>1927</v>
      </c>
      <c r="F423" s="23" t="s">
        <v>3</v>
      </c>
      <c r="G423" s="23">
        <v>60.0</v>
      </c>
      <c r="H423" s="23" t="s">
        <v>1458</v>
      </c>
      <c r="I423" s="15" t="s">
        <v>1412</v>
      </c>
    </row>
    <row r="424" ht="15.75" customHeight="1">
      <c r="A424" s="23">
        <v>423.0</v>
      </c>
      <c r="B424" s="23" t="s">
        <v>1924</v>
      </c>
      <c r="C424" s="23" t="s">
        <v>1930</v>
      </c>
      <c r="D424" s="23" t="s">
        <v>1935</v>
      </c>
      <c r="E424" s="23" t="s">
        <v>1927</v>
      </c>
      <c r="F424" s="23" t="s">
        <v>3</v>
      </c>
      <c r="H424" s="23" t="s">
        <v>1458</v>
      </c>
      <c r="I424" s="15" t="s">
        <v>1412</v>
      </c>
    </row>
    <row r="425" ht="15.75" customHeight="1">
      <c r="A425" s="24">
        <v>424.0</v>
      </c>
      <c r="B425" s="23" t="s">
        <v>1924</v>
      </c>
      <c r="C425" s="23" t="s">
        <v>1936</v>
      </c>
      <c r="D425" s="23" t="s">
        <v>1937</v>
      </c>
      <c r="E425" s="23" t="s">
        <v>1927</v>
      </c>
      <c r="F425" s="23" t="s">
        <v>3</v>
      </c>
      <c r="G425" s="9">
        <v>46.0</v>
      </c>
      <c r="H425" s="23" t="s">
        <v>1458</v>
      </c>
      <c r="I425" s="15" t="s">
        <v>1412</v>
      </c>
    </row>
    <row r="426" ht="15.75" customHeight="1">
      <c r="A426" s="24">
        <v>425.0</v>
      </c>
      <c r="B426" s="23" t="s">
        <v>1924</v>
      </c>
      <c r="C426" s="23" t="s">
        <v>1938</v>
      </c>
      <c r="D426" s="23" t="s">
        <v>1938</v>
      </c>
      <c r="E426" s="23" t="s">
        <v>1927</v>
      </c>
      <c r="F426" s="23" t="s">
        <v>3</v>
      </c>
      <c r="G426" s="23">
        <v>62.0</v>
      </c>
      <c r="H426" s="23" t="s">
        <v>1458</v>
      </c>
      <c r="I426" s="15" t="s">
        <v>1412</v>
      </c>
    </row>
    <row r="427" ht="15.75" customHeight="1">
      <c r="A427" s="23">
        <v>426.0</v>
      </c>
      <c r="B427" s="23" t="s">
        <v>1924</v>
      </c>
      <c r="C427" s="23" t="s">
        <v>1939</v>
      </c>
      <c r="D427" s="23" t="s">
        <v>1939</v>
      </c>
      <c r="E427" s="23" t="s">
        <v>1927</v>
      </c>
      <c r="F427" s="23" t="s">
        <v>3</v>
      </c>
      <c r="G427" s="23">
        <v>44.0</v>
      </c>
      <c r="H427" s="23" t="s">
        <v>1458</v>
      </c>
      <c r="I427" s="15" t="s">
        <v>1412</v>
      </c>
    </row>
    <row r="428" ht="15.75" customHeight="1">
      <c r="A428" s="24">
        <v>427.0</v>
      </c>
      <c r="B428" s="23" t="s">
        <v>1924</v>
      </c>
      <c r="C428" s="23" t="s">
        <v>1940</v>
      </c>
      <c r="D428" s="23" t="s">
        <v>1937</v>
      </c>
      <c r="E428" s="23" t="s">
        <v>1927</v>
      </c>
      <c r="F428" s="23" t="s">
        <v>3</v>
      </c>
      <c r="G428" s="23">
        <v>55.0</v>
      </c>
      <c r="H428" s="23" t="s">
        <v>1458</v>
      </c>
      <c r="I428" s="15" t="s">
        <v>1412</v>
      </c>
    </row>
    <row r="429" ht="15.75" customHeight="1">
      <c r="A429" s="24">
        <v>428.0</v>
      </c>
      <c r="B429" s="23" t="s">
        <v>1924</v>
      </c>
      <c r="C429" s="23" t="s">
        <v>1941</v>
      </c>
      <c r="D429" s="9" t="s">
        <v>1942</v>
      </c>
      <c r="E429" s="23" t="s">
        <v>1927</v>
      </c>
      <c r="F429" s="23" t="s">
        <v>3</v>
      </c>
      <c r="G429" s="23">
        <v>59.0</v>
      </c>
      <c r="H429" s="23" t="s">
        <v>1458</v>
      </c>
      <c r="I429" s="15" t="s">
        <v>1412</v>
      </c>
    </row>
    <row r="430" ht="15.75" customHeight="1">
      <c r="A430" s="23">
        <v>429.0</v>
      </c>
      <c r="B430" s="23" t="s">
        <v>1924</v>
      </c>
      <c r="C430" s="23" t="s">
        <v>1934</v>
      </c>
      <c r="D430" s="23" t="s">
        <v>1943</v>
      </c>
      <c r="E430" s="23" t="s">
        <v>1927</v>
      </c>
      <c r="F430" s="23" t="s">
        <v>3</v>
      </c>
      <c r="G430" s="23">
        <v>45.0</v>
      </c>
      <c r="H430" s="23" t="s">
        <v>1458</v>
      </c>
      <c r="I430" s="15" t="s">
        <v>1412</v>
      </c>
    </row>
    <row r="431" ht="15.75" customHeight="1">
      <c r="A431" s="24">
        <v>430.0</v>
      </c>
      <c r="B431" s="23" t="s">
        <v>1924</v>
      </c>
      <c r="C431" s="23" t="s">
        <v>1626</v>
      </c>
      <c r="D431" s="23" t="s">
        <v>1943</v>
      </c>
      <c r="E431" s="23" t="s">
        <v>1927</v>
      </c>
      <c r="F431" s="23" t="s">
        <v>3</v>
      </c>
      <c r="G431" s="23">
        <v>50.0</v>
      </c>
      <c r="H431" s="23" t="s">
        <v>1458</v>
      </c>
      <c r="I431" s="15" t="s">
        <v>1412</v>
      </c>
    </row>
    <row r="432" ht="15.75" customHeight="1">
      <c r="A432" s="24">
        <v>431.0</v>
      </c>
      <c r="B432" s="23" t="s">
        <v>1924</v>
      </c>
      <c r="C432" s="23" t="s">
        <v>1944</v>
      </c>
      <c r="D432" s="23" t="s">
        <v>1945</v>
      </c>
      <c r="E432" s="23" t="s">
        <v>1927</v>
      </c>
      <c r="F432" s="23" t="s">
        <v>3</v>
      </c>
      <c r="G432" s="23">
        <v>23.0</v>
      </c>
      <c r="H432" s="23" t="s">
        <v>1458</v>
      </c>
      <c r="I432" s="15" t="s">
        <v>1412</v>
      </c>
    </row>
    <row r="433" ht="15.75" customHeight="1">
      <c r="A433" s="23">
        <v>432.0</v>
      </c>
      <c r="B433" s="23" t="s">
        <v>1924</v>
      </c>
      <c r="C433" s="23" t="s">
        <v>1946</v>
      </c>
      <c r="D433" s="23" t="s">
        <v>1947</v>
      </c>
      <c r="E433" s="23" t="s">
        <v>1927</v>
      </c>
      <c r="F433" s="9" t="s">
        <v>1948</v>
      </c>
      <c r="G433" s="23">
        <v>28.0</v>
      </c>
      <c r="H433" s="23" t="s">
        <v>1458</v>
      </c>
      <c r="I433" s="15" t="s">
        <v>1412</v>
      </c>
    </row>
    <row r="434" ht="15.75" customHeight="1">
      <c r="A434" s="24">
        <v>433.0</v>
      </c>
      <c r="B434" s="23" t="s">
        <v>1924</v>
      </c>
      <c r="C434" s="23" t="s">
        <v>1928</v>
      </c>
      <c r="D434" s="23" t="s">
        <v>1929</v>
      </c>
      <c r="E434" s="23" t="s">
        <v>1927</v>
      </c>
      <c r="F434" s="23" t="s">
        <v>1948</v>
      </c>
      <c r="G434" s="23">
        <v>41.0</v>
      </c>
      <c r="H434" s="23" t="s">
        <v>1458</v>
      </c>
      <c r="I434" s="15" t="s">
        <v>1412</v>
      </c>
    </row>
    <row r="435" ht="15.75" customHeight="1">
      <c r="A435" s="24">
        <v>434.0</v>
      </c>
      <c r="B435" s="23" t="s">
        <v>1924</v>
      </c>
      <c r="C435" s="23" t="s">
        <v>1949</v>
      </c>
      <c r="D435" s="23" t="s">
        <v>1924</v>
      </c>
      <c r="E435" s="23" t="s">
        <v>1927</v>
      </c>
      <c r="F435" s="23" t="s">
        <v>1948</v>
      </c>
      <c r="G435" s="23">
        <v>20.0</v>
      </c>
      <c r="H435" s="23" t="s">
        <v>1458</v>
      </c>
      <c r="I435" s="15" t="s">
        <v>1412</v>
      </c>
    </row>
    <row r="436" ht="15.75" customHeight="1">
      <c r="A436" s="23">
        <v>435.0</v>
      </c>
      <c r="B436" s="34" t="s">
        <v>1924</v>
      </c>
      <c r="C436" s="34" t="s">
        <v>1950</v>
      </c>
      <c r="D436" s="34" t="s">
        <v>1924</v>
      </c>
      <c r="E436" s="34" t="s">
        <v>1927</v>
      </c>
      <c r="F436" s="34" t="s">
        <v>1948</v>
      </c>
      <c r="G436" s="34">
        <v>59.0</v>
      </c>
      <c r="H436" s="23" t="s">
        <v>1458</v>
      </c>
      <c r="I436" s="35" t="s">
        <v>1412</v>
      </c>
    </row>
    <row r="437" ht="15.75" customHeight="1">
      <c r="A437" s="24">
        <v>436.0</v>
      </c>
      <c r="B437" s="34" t="s">
        <v>1924</v>
      </c>
      <c r="C437" s="34" t="s">
        <v>1950</v>
      </c>
      <c r="D437" s="34" t="s">
        <v>1924</v>
      </c>
      <c r="E437" s="34" t="s">
        <v>1927</v>
      </c>
      <c r="F437" s="34" t="s">
        <v>1948</v>
      </c>
      <c r="G437" s="34">
        <v>43.0</v>
      </c>
      <c r="H437" s="23" t="s">
        <v>1458</v>
      </c>
      <c r="I437" s="35" t="s">
        <v>1412</v>
      </c>
    </row>
    <row r="438" ht="15.75" customHeight="1">
      <c r="A438" s="24">
        <v>437.0</v>
      </c>
      <c r="B438" s="34" t="s">
        <v>1924</v>
      </c>
      <c r="C438" s="34" t="s">
        <v>1951</v>
      </c>
      <c r="D438" s="34" t="s">
        <v>1943</v>
      </c>
      <c r="E438" s="34" t="s">
        <v>1927</v>
      </c>
      <c r="F438" s="34" t="s">
        <v>1948</v>
      </c>
      <c r="G438" s="34">
        <v>43.0</v>
      </c>
      <c r="H438" s="23" t="s">
        <v>1458</v>
      </c>
      <c r="I438" s="35" t="s">
        <v>1412</v>
      </c>
    </row>
    <row r="439" ht="15.75" customHeight="1">
      <c r="A439" s="23">
        <v>438.0</v>
      </c>
      <c r="B439" s="34" t="s">
        <v>1924</v>
      </c>
      <c r="C439" s="34" t="s">
        <v>1952</v>
      </c>
      <c r="D439" s="34" t="s">
        <v>1943</v>
      </c>
      <c r="E439" s="34" t="s">
        <v>1927</v>
      </c>
      <c r="F439" s="34" t="s">
        <v>1948</v>
      </c>
      <c r="G439" s="34">
        <v>24.0</v>
      </c>
      <c r="H439" s="23" t="s">
        <v>1458</v>
      </c>
      <c r="I439" s="35" t="s">
        <v>1412</v>
      </c>
    </row>
    <row r="440" ht="15.75" customHeight="1">
      <c r="A440" s="24">
        <v>439.0</v>
      </c>
      <c r="B440" s="34" t="s">
        <v>1924</v>
      </c>
      <c r="C440" s="34" t="s">
        <v>1953</v>
      </c>
      <c r="D440" s="34" t="s">
        <v>1939</v>
      </c>
      <c r="E440" s="34" t="s">
        <v>1927</v>
      </c>
      <c r="F440" s="34" t="s">
        <v>1948</v>
      </c>
      <c r="G440" s="34">
        <v>55.0</v>
      </c>
      <c r="H440" s="23" t="s">
        <v>1458</v>
      </c>
      <c r="I440" s="35" t="s">
        <v>1412</v>
      </c>
    </row>
    <row r="441" ht="15.75" customHeight="1">
      <c r="A441" s="24">
        <v>440.0</v>
      </c>
      <c r="B441" s="34" t="s">
        <v>1924</v>
      </c>
      <c r="C441" s="34" t="s">
        <v>1953</v>
      </c>
      <c r="D441" s="34" t="s">
        <v>1939</v>
      </c>
      <c r="E441" s="34" t="s">
        <v>1927</v>
      </c>
      <c r="F441" s="34" t="s">
        <v>1948</v>
      </c>
      <c r="G441" s="34">
        <v>81.0</v>
      </c>
      <c r="H441" s="23" t="s">
        <v>1458</v>
      </c>
      <c r="I441" s="35" t="s">
        <v>1412</v>
      </c>
    </row>
    <row r="442" ht="15.75" customHeight="1">
      <c r="A442" s="23">
        <v>441.0</v>
      </c>
      <c r="B442" s="34" t="s">
        <v>1954</v>
      </c>
      <c r="C442" s="34" t="s">
        <v>1955</v>
      </c>
      <c r="D442" s="34" t="s">
        <v>1956</v>
      </c>
      <c r="E442" s="34" t="s">
        <v>1957</v>
      </c>
      <c r="F442" s="34" t="s">
        <v>4</v>
      </c>
      <c r="G442" s="34">
        <v>21.0</v>
      </c>
      <c r="H442" s="23" t="s">
        <v>1458</v>
      </c>
      <c r="I442" s="35" t="s">
        <v>1412</v>
      </c>
    </row>
    <row r="443" ht="15.75" customHeight="1">
      <c r="A443" s="24">
        <v>442.0</v>
      </c>
      <c r="B443" s="34" t="s">
        <v>1954</v>
      </c>
      <c r="C443" s="34" t="s">
        <v>1708</v>
      </c>
      <c r="D443" s="34" t="s">
        <v>1654</v>
      </c>
      <c r="E443" s="34" t="s">
        <v>1957</v>
      </c>
      <c r="F443" s="34" t="s">
        <v>4</v>
      </c>
      <c r="G443" s="34">
        <v>63.0</v>
      </c>
      <c r="H443" s="23" t="s">
        <v>1458</v>
      </c>
      <c r="I443" s="35" t="s">
        <v>1412</v>
      </c>
    </row>
    <row r="444" ht="15.75" customHeight="1">
      <c r="A444" s="24">
        <v>443.0</v>
      </c>
      <c r="B444" s="34" t="s">
        <v>1954</v>
      </c>
      <c r="C444" s="34" t="s">
        <v>1958</v>
      </c>
      <c r="D444" s="34" t="s">
        <v>1959</v>
      </c>
      <c r="E444" s="34" t="s">
        <v>1957</v>
      </c>
      <c r="F444" s="34" t="s">
        <v>4</v>
      </c>
      <c r="G444" s="34">
        <v>34.0</v>
      </c>
      <c r="H444" s="23" t="s">
        <v>1458</v>
      </c>
      <c r="I444" s="35" t="s">
        <v>1412</v>
      </c>
    </row>
    <row r="445" ht="15.75" customHeight="1">
      <c r="A445" s="23">
        <v>444.0</v>
      </c>
      <c r="B445" s="34" t="s">
        <v>1954</v>
      </c>
      <c r="C445" s="34" t="s">
        <v>1960</v>
      </c>
      <c r="D445" s="34" t="s">
        <v>1654</v>
      </c>
      <c r="E445" s="34" t="s">
        <v>1957</v>
      </c>
      <c r="F445" s="34" t="s">
        <v>3</v>
      </c>
      <c r="G445" s="34">
        <v>14.0</v>
      </c>
      <c r="H445" s="23" t="s">
        <v>1458</v>
      </c>
      <c r="I445" s="35" t="s">
        <v>1412</v>
      </c>
    </row>
    <row r="446" ht="15.75" customHeight="1">
      <c r="A446" s="24">
        <v>445.0</v>
      </c>
      <c r="B446" s="34" t="s">
        <v>1954</v>
      </c>
      <c r="C446" s="34" t="s">
        <v>1961</v>
      </c>
      <c r="D446" s="34" t="s">
        <v>1962</v>
      </c>
      <c r="E446" s="34" t="s">
        <v>1957</v>
      </c>
      <c r="F446" s="34" t="s">
        <v>3</v>
      </c>
      <c r="G446" s="34">
        <v>25.0</v>
      </c>
      <c r="H446" s="23" t="s">
        <v>1458</v>
      </c>
      <c r="I446" s="35" t="s">
        <v>1412</v>
      </c>
    </row>
    <row r="447" ht="15.75" customHeight="1">
      <c r="A447" s="24">
        <v>446.0</v>
      </c>
      <c r="B447" s="36"/>
      <c r="C447" s="36"/>
      <c r="D447" s="36"/>
      <c r="E447" s="36"/>
      <c r="F447" s="36"/>
      <c r="G447" s="36"/>
      <c r="H447" s="36"/>
      <c r="I447" s="36"/>
    </row>
    <row r="448" ht="15.75" customHeight="1">
      <c r="A448" s="23">
        <v>447.0</v>
      </c>
      <c r="B448" s="36"/>
      <c r="C448" s="36"/>
      <c r="D448" s="36"/>
      <c r="E448" s="36"/>
      <c r="F448" s="36"/>
      <c r="G448" s="36"/>
      <c r="H448" s="36"/>
      <c r="I448" s="36"/>
    </row>
    <row r="449" ht="15.75" customHeight="1">
      <c r="A449" s="24">
        <v>448.0</v>
      </c>
      <c r="B449" s="36"/>
      <c r="C449" s="36"/>
      <c r="D449" s="36"/>
      <c r="E449" s="36"/>
      <c r="F449" s="36"/>
      <c r="G449" s="36"/>
      <c r="H449" s="36"/>
      <c r="I449" s="36"/>
    </row>
    <row r="450" ht="15.75" customHeight="1">
      <c r="A450" s="24">
        <v>449.0</v>
      </c>
      <c r="B450" s="36"/>
      <c r="C450" s="36"/>
      <c r="D450" s="36"/>
      <c r="E450" s="36"/>
      <c r="F450" s="36"/>
      <c r="G450" s="36"/>
      <c r="H450" s="36"/>
      <c r="I450" s="36"/>
    </row>
    <row r="451" ht="15.75" customHeight="1">
      <c r="A451" s="23">
        <v>450.0</v>
      </c>
      <c r="B451" s="36"/>
      <c r="C451" s="36"/>
      <c r="D451" s="36"/>
      <c r="E451" s="36"/>
      <c r="F451" s="36"/>
      <c r="G451" s="36"/>
      <c r="H451" s="36"/>
      <c r="I451" s="36"/>
    </row>
    <row r="452" ht="15.75" customHeight="1">
      <c r="B452" s="36"/>
      <c r="C452" s="36"/>
      <c r="D452" s="36"/>
      <c r="E452" s="36"/>
      <c r="F452" s="36"/>
      <c r="G452" s="36"/>
      <c r="H452" s="36"/>
      <c r="I452" s="36"/>
    </row>
    <row r="453" ht="15.75" customHeight="1">
      <c r="B453" s="36"/>
      <c r="C453" s="36"/>
      <c r="D453" s="36"/>
      <c r="E453" s="36"/>
      <c r="F453" s="36"/>
      <c r="G453" s="36"/>
      <c r="H453" s="36"/>
      <c r="I453" s="36"/>
    </row>
    <row r="454" ht="15.75" customHeight="1">
      <c r="B454" s="36"/>
      <c r="C454" s="36"/>
      <c r="D454" s="36"/>
      <c r="E454" s="36"/>
      <c r="F454" s="36"/>
      <c r="G454" s="36"/>
      <c r="H454" s="36"/>
      <c r="I454" s="36"/>
    </row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/" ref="I2"/>
    <hyperlink r:id="rId2" location="/" ref="I3"/>
    <hyperlink r:id="rId3" location="/" ref="I4"/>
    <hyperlink r:id="rId4" location="/" ref="I5"/>
    <hyperlink r:id="rId5" location="/" ref="I6"/>
    <hyperlink r:id="rId6" location="/" ref="I7"/>
    <hyperlink r:id="rId7" location="/" ref="I8"/>
    <hyperlink r:id="rId8" location="/" ref="I9"/>
    <hyperlink r:id="rId9" location="/" ref="I10"/>
    <hyperlink r:id="rId10" location="/" ref="I11"/>
    <hyperlink r:id="rId11" location="/" ref="I12"/>
    <hyperlink r:id="rId12" location="/" ref="I13"/>
    <hyperlink r:id="rId13" location="/" ref="I14"/>
    <hyperlink r:id="rId14" location="/" ref="I15"/>
    <hyperlink r:id="rId15" location="/" ref="I16"/>
    <hyperlink r:id="rId16" location="/" ref="I17"/>
    <hyperlink r:id="rId17" location="/" ref="I18"/>
    <hyperlink r:id="rId18" location="/" ref="I19"/>
    <hyperlink r:id="rId19" location="/" ref="I20"/>
    <hyperlink r:id="rId20" location="/" ref="I21"/>
    <hyperlink r:id="rId21" location="/" ref="I22"/>
    <hyperlink r:id="rId22" location="/" ref="I23"/>
    <hyperlink r:id="rId23" location="/" ref="I24"/>
    <hyperlink r:id="rId24" location="/" ref="I25"/>
    <hyperlink r:id="rId25" location="/" ref="I26"/>
    <hyperlink r:id="rId26" location="/" ref="I27"/>
    <hyperlink r:id="rId27" location="/" ref="I28"/>
    <hyperlink r:id="rId28" location="/" ref="I29"/>
    <hyperlink r:id="rId29" location="/" ref="I30"/>
    <hyperlink r:id="rId30" location="/" ref="I31"/>
    <hyperlink r:id="rId31" location="/" ref="I32"/>
    <hyperlink r:id="rId32" location="/" ref="I33"/>
    <hyperlink r:id="rId33" location="/" ref="I34"/>
    <hyperlink r:id="rId34" location="/" ref="I35"/>
    <hyperlink r:id="rId35" location="/" ref="I36"/>
    <hyperlink r:id="rId36" location="/" ref="I37"/>
    <hyperlink r:id="rId37" location="/" ref="I38"/>
    <hyperlink r:id="rId38" location="/" ref="I39"/>
    <hyperlink r:id="rId39" location="/" ref="I40"/>
    <hyperlink r:id="rId40" location="/" ref="I41"/>
    <hyperlink r:id="rId41" location="/" ref="I42"/>
    <hyperlink r:id="rId42" location="/" ref="I43"/>
    <hyperlink r:id="rId43" location="/" ref="I44"/>
    <hyperlink r:id="rId44" location="/" ref="I45"/>
    <hyperlink r:id="rId45" location="/" ref="I52"/>
    <hyperlink r:id="rId46" location="/" ref="I53"/>
    <hyperlink r:id="rId47" location="/" ref="I54"/>
    <hyperlink r:id="rId48" location="/" ref="I55"/>
    <hyperlink r:id="rId49" location="/" ref="I56"/>
    <hyperlink r:id="rId50" location="/" ref="I57"/>
    <hyperlink r:id="rId51" location="/" ref="I58"/>
    <hyperlink r:id="rId52" location="/" ref="I59"/>
    <hyperlink r:id="rId53" location="/" ref="I60"/>
    <hyperlink r:id="rId54" location="/" ref="I61"/>
    <hyperlink r:id="rId55" location="/" ref="I62"/>
    <hyperlink r:id="rId56" location="/" ref="I63"/>
    <hyperlink r:id="rId57" location="/" ref="I64"/>
    <hyperlink r:id="rId58" location="/" ref="I65"/>
    <hyperlink r:id="rId59" location="/" ref="I66"/>
    <hyperlink r:id="rId60" location="/" ref="I67"/>
    <hyperlink r:id="rId61" location="/" ref="I68"/>
    <hyperlink r:id="rId62" location="/" ref="I69"/>
    <hyperlink r:id="rId63" location="/" ref="I70"/>
    <hyperlink r:id="rId64" location="/" ref="I71"/>
    <hyperlink r:id="rId65" location="/" ref="I72"/>
    <hyperlink r:id="rId66" location="/" ref="I73"/>
    <hyperlink r:id="rId67" location="/" ref="I74"/>
    <hyperlink r:id="rId68" location="/" ref="I75"/>
    <hyperlink r:id="rId69" location="/" ref="I76"/>
    <hyperlink r:id="rId70" location="/" ref="I77"/>
    <hyperlink r:id="rId71" location="/" ref="I78"/>
    <hyperlink r:id="rId72" location="/" ref="I79"/>
    <hyperlink r:id="rId73" location="/" ref="I80"/>
    <hyperlink r:id="rId74" location="/" ref="I81"/>
    <hyperlink r:id="rId75" location="/" ref="I82"/>
    <hyperlink r:id="rId76" location="/" ref="I83"/>
    <hyperlink r:id="rId77" location="/" ref="I84"/>
    <hyperlink r:id="rId78" location="/" ref="I85"/>
    <hyperlink r:id="rId79" location="/" ref="I86"/>
    <hyperlink r:id="rId80" location="/" ref="I87"/>
    <hyperlink r:id="rId81" location="/" ref="I88"/>
    <hyperlink r:id="rId82" location="/" ref="I89"/>
    <hyperlink r:id="rId83" location="/" ref="I90"/>
    <hyperlink r:id="rId84" location="/" ref="I91"/>
    <hyperlink r:id="rId85" location="/" ref="I92"/>
    <hyperlink r:id="rId86" location="/" ref="I93"/>
    <hyperlink r:id="rId87" location="/" ref="I94"/>
    <hyperlink r:id="rId88" location="/" ref="I95"/>
    <hyperlink r:id="rId89" location="/" ref="I96"/>
    <hyperlink r:id="rId90" location="/" ref="I97"/>
    <hyperlink r:id="rId91" location="/" ref="I98"/>
    <hyperlink r:id="rId92" location="/" ref="I99"/>
    <hyperlink r:id="rId93" location="/" ref="I100"/>
    <hyperlink r:id="rId94" location="/" ref="I101"/>
    <hyperlink r:id="rId95" location="/" ref="I102"/>
    <hyperlink r:id="rId96" location="/" ref="I103"/>
    <hyperlink r:id="rId97" location="/" ref="I104"/>
    <hyperlink r:id="rId98" location="/" ref="I105"/>
    <hyperlink r:id="rId99" location="/" ref="I106"/>
    <hyperlink r:id="rId100" location="/" ref="I107"/>
    <hyperlink r:id="rId101" location="/" ref="I108"/>
    <hyperlink r:id="rId102" location="/" ref="I109"/>
    <hyperlink r:id="rId103" location="/" ref="I110"/>
    <hyperlink r:id="rId104" location="/" ref="I111"/>
    <hyperlink r:id="rId105" location="/" ref="I112"/>
    <hyperlink r:id="rId106" location="/" ref="I113"/>
    <hyperlink r:id="rId107" location="/" ref="I114"/>
    <hyperlink r:id="rId108" location="/" ref="I115"/>
    <hyperlink r:id="rId109" location="/" ref="I116"/>
    <hyperlink r:id="rId110" location="/" ref="I117"/>
    <hyperlink r:id="rId111" location="/" ref="I118"/>
    <hyperlink r:id="rId112" location="/" ref="I119"/>
    <hyperlink r:id="rId113" location="/" ref="I120"/>
    <hyperlink r:id="rId114" location="/" ref="I121"/>
    <hyperlink r:id="rId115" location="/" ref="I122"/>
    <hyperlink r:id="rId116" location="/" ref="I123"/>
    <hyperlink r:id="rId117" location="/" ref="I124"/>
    <hyperlink r:id="rId118" location="/" ref="I125"/>
    <hyperlink r:id="rId119" location="/" ref="I126"/>
    <hyperlink r:id="rId120" location="/" ref="I127"/>
    <hyperlink r:id="rId121" location="/" ref="I128"/>
    <hyperlink r:id="rId122" location="/" ref="I129"/>
    <hyperlink r:id="rId123" location="/" ref="I130"/>
    <hyperlink r:id="rId124" location="/" ref="I131"/>
    <hyperlink r:id="rId125" location="/" ref="I132"/>
    <hyperlink r:id="rId126" location="/" ref="I133"/>
    <hyperlink r:id="rId127" location="/" ref="I134"/>
    <hyperlink r:id="rId128" location="/" ref="I135"/>
    <hyperlink r:id="rId129" location="/" ref="I136"/>
    <hyperlink r:id="rId130" location="/" ref="I137"/>
    <hyperlink r:id="rId131" location="/" ref="I138"/>
    <hyperlink r:id="rId132" location="/" ref="I139"/>
    <hyperlink r:id="rId133" location="/" ref="I140"/>
    <hyperlink r:id="rId134" location="/" ref="I141"/>
    <hyperlink r:id="rId135" location="/" ref="I142"/>
    <hyperlink r:id="rId136" location="/" ref="I143"/>
    <hyperlink r:id="rId137" location="/" ref="I144"/>
    <hyperlink r:id="rId138" location="/" ref="I145"/>
    <hyperlink r:id="rId139" location="/" ref="I146"/>
    <hyperlink r:id="rId140" location="/" ref="I147"/>
    <hyperlink r:id="rId141" location="/" ref="I148"/>
    <hyperlink r:id="rId142" location="/" ref="I149"/>
    <hyperlink r:id="rId143" location="/" ref="I150"/>
    <hyperlink r:id="rId144" location="/" ref="I151"/>
    <hyperlink r:id="rId145" location="/" ref="I152"/>
    <hyperlink r:id="rId146" location="/" ref="I153"/>
    <hyperlink r:id="rId147" location="/" ref="I154"/>
    <hyperlink r:id="rId148" location="/" ref="I155"/>
    <hyperlink r:id="rId149" location="/" ref="I156"/>
    <hyperlink r:id="rId150" location="/" ref="I157"/>
    <hyperlink r:id="rId151" location="/" ref="I158"/>
    <hyperlink r:id="rId152" location="/" ref="I159"/>
    <hyperlink r:id="rId153" location="/" ref="I160"/>
    <hyperlink r:id="rId154" location="/" ref="I161"/>
    <hyperlink r:id="rId155" location="/" ref="I162"/>
    <hyperlink r:id="rId156" location="/" ref="I163"/>
    <hyperlink r:id="rId157" location="/" ref="I164"/>
    <hyperlink r:id="rId158" location="/" ref="I165"/>
    <hyperlink r:id="rId159" location="/" ref="I166"/>
    <hyperlink r:id="rId160" location="/" ref="I167"/>
    <hyperlink r:id="rId161" location="/" ref="I168"/>
    <hyperlink r:id="rId162" location="/" ref="I169"/>
    <hyperlink r:id="rId163" location="/" ref="I170"/>
    <hyperlink r:id="rId164" location="/" ref="I171"/>
    <hyperlink r:id="rId165" location="/" ref="I172"/>
    <hyperlink r:id="rId166" location="/" ref="I173"/>
    <hyperlink r:id="rId167" location="/" ref="I174"/>
    <hyperlink r:id="rId168" location="/" ref="I175"/>
    <hyperlink r:id="rId169" location="/" ref="I176"/>
    <hyperlink r:id="rId170" location="/" ref="I177"/>
    <hyperlink r:id="rId171" location="/" ref="I178"/>
    <hyperlink r:id="rId172" location="/" ref="I179"/>
    <hyperlink r:id="rId173" location="/" ref="I180"/>
    <hyperlink r:id="rId174" location="/" ref="I181"/>
    <hyperlink r:id="rId175" location="/" ref="I182"/>
    <hyperlink r:id="rId176" location="/" ref="I183"/>
    <hyperlink r:id="rId177" location="/" ref="I184"/>
    <hyperlink r:id="rId178" location="/" ref="I185"/>
    <hyperlink r:id="rId179" location="/" ref="I186"/>
    <hyperlink r:id="rId180" location="/" ref="I187"/>
    <hyperlink r:id="rId181" location="/" ref="I188"/>
    <hyperlink r:id="rId182" location="/" ref="I189"/>
    <hyperlink r:id="rId183" location="/" ref="I190"/>
    <hyperlink r:id="rId184" location="/" ref="I191"/>
    <hyperlink r:id="rId185" location="/" ref="I192"/>
    <hyperlink r:id="rId186" location="/" ref="I193"/>
    <hyperlink r:id="rId187" location="/" ref="I194"/>
    <hyperlink r:id="rId188" location="/" ref="I195"/>
    <hyperlink r:id="rId189" location="/" ref="I196"/>
    <hyperlink r:id="rId190" location="/" ref="I197"/>
    <hyperlink r:id="rId191" location="/" ref="I198"/>
    <hyperlink r:id="rId192" location="/" ref="I199"/>
    <hyperlink r:id="rId193" location="/" ref="I200"/>
    <hyperlink r:id="rId194" location="/" ref="I201"/>
    <hyperlink r:id="rId195" location="/" ref="I202"/>
    <hyperlink r:id="rId196" location="/" ref="I203"/>
    <hyperlink r:id="rId197" location="/" ref="I204"/>
    <hyperlink r:id="rId198" location="/" ref="I205"/>
    <hyperlink r:id="rId199" location="/" ref="I206"/>
    <hyperlink r:id="rId200" location="/" ref="I207"/>
    <hyperlink r:id="rId201" location="/" ref="I208"/>
    <hyperlink r:id="rId202" location="/" ref="I209"/>
    <hyperlink r:id="rId203" location="/" ref="I210"/>
    <hyperlink r:id="rId204" location="/" ref="I211"/>
    <hyperlink r:id="rId205" location="/" ref="I212"/>
    <hyperlink r:id="rId206" location="/" ref="I213"/>
    <hyperlink r:id="rId207" location="/" ref="I214"/>
    <hyperlink r:id="rId208" location="/" ref="I215"/>
    <hyperlink r:id="rId209" location="/" ref="I216"/>
    <hyperlink r:id="rId210" location="/" ref="I217"/>
    <hyperlink r:id="rId211" location="/" ref="I218"/>
    <hyperlink r:id="rId212" location="/" ref="I219"/>
    <hyperlink r:id="rId213" location="/" ref="I220"/>
    <hyperlink r:id="rId214" location="/" ref="I221"/>
    <hyperlink r:id="rId215" location="/" ref="I222"/>
    <hyperlink r:id="rId216" location="/" ref="I223"/>
    <hyperlink r:id="rId217" location="/" ref="I224"/>
    <hyperlink r:id="rId218" location="/" ref="I225"/>
    <hyperlink r:id="rId219" location="/" ref="I226"/>
    <hyperlink r:id="rId220" location="/" ref="I227"/>
    <hyperlink r:id="rId221" location="/" ref="I228"/>
    <hyperlink r:id="rId222" location="/" ref="I229"/>
    <hyperlink r:id="rId223" location="/" ref="I230"/>
    <hyperlink r:id="rId224" location="/" ref="I231"/>
    <hyperlink r:id="rId225" location="/" ref="I232"/>
    <hyperlink r:id="rId226" location="/" ref="I233"/>
    <hyperlink r:id="rId227" location="/" ref="I234"/>
    <hyperlink r:id="rId228" location="/" ref="I235"/>
    <hyperlink r:id="rId229" location="/" ref="I236"/>
    <hyperlink r:id="rId230" location="/" ref="I237"/>
    <hyperlink r:id="rId231" location="/" ref="I238"/>
    <hyperlink r:id="rId232" location="/" ref="I239"/>
    <hyperlink r:id="rId233" location="/" ref="I240"/>
    <hyperlink r:id="rId234" location="/" ref="I241"/>
    <hyperlink r:id="rId235" location="/" ref="I242"/>
    <hyperlink r:id="rId236" location="/" ref="I243"/>
    <hyperlink r:id="rId237" location="/" ref="I244"/>
    <hyperlink r:id="rId238" location="/" ref="I245"/>
    <hyperlink r:id="rId239" location="/" ref="I246"/>
    <hyperlink r:id="rId240" location="/" ref="I247"/>
    <hyperlink r:id="rId241" location="/" ref="I248"/>
    <hyperlink r:id="rId242" location="/" ref="I249"/>
    <hyperlink r:id="rId243" location="/" ref="I250"/>
    <hyperlink r:id="rId244" location="/" ref="I251"/>
    <hyperlink r:id="rId245" location="/" ref="I252"/>
    <hyperlink r:id="rId246" location="/" ref="I253"/>
    <hyperlink r:id="rId247" location="/" ref="I254"/>
    <hyperlink r:id="rId248" location="/" ref="I255"/>
    <hyperlink r:id="rId249" location="/" ref="I256"/>
    <hyperlink r:id="rId250" location="/" ref="I257"/>
    <hyperlink r:id="rId251" location="/" ref="I258"/>
    <hyperlink r:id="rId252" location="/" ref="I259"/>
    <hyperlink r:id="rId253" location="/" ref="I260"/>
    <hyperlink r:id="rId254" location="/" ref="I261"/>
    <hyperlink r:id="rId255" location="/" ref="I262"/>
    <hyperlink r:id="rId256" location="/" ref="I263"/>
    <hyperlink r:id="rId257" location="/" ref="I264"/>
    <hyperlink r:id="rId258" location="/" ref="I265"/>
    <hyperlink r:id="rId259" location="/" ref="I266"/>
    <hyperlink r:id="rId260" location="/" ref="I267"/>
    <hyperlink r:id="rId261" location="/" ref="I268"/>
    <hyperlink r:id="rId262" location="/" ref="I269"/>
    <hyperlink r:id="rId263" location="/" ref="I270"/>
    <hyperlink r:id="rId264" location="/" ref="I271"/>
    <hyperlink r:id="rId265" location="/" ref="I272"/>
    <hyperlink r:id="rId266" location="/" ref="I273"/>
    <hyperlink r:id="rId267" location="/" ref="I274"/>
    <hyperlink r:id="rId268" location="/" ref="I275"/>
    <hyperlink r:id="rId269" location="/" ref="I276"/>
    <hyperlink r:id="rId270" location="/" ref="I277"/>
    <hyperlink r:id="rId271" location="/" ref="I278"/>
    <hyperlink r:id="rId272" location="/" ref="I279"/>
    <hyperlink r:id="rId273" location="/" ref="I280"/>
    <hyperlink r:id="rId274" location="/" ref="I281"/>
    <hyperlink r:id="rId275" location="/" ref="I282"/>
    <hyperlink r:id="rId276" location="/" ref="I283"/>
    <hyperlink r:id="rId277" location="/" ref="I284"/>
    <hyperlink r:id="rId278" location="/" ref="I285"/>
    <hyperlink r:id="rId279" location="/" ref="I286"/>
    <hyperlink r:id="rId280" location="/" ref="I287"/>
    <hyperlink r:id="rId281" location="/" ref="I288"/>
    <hyperlink r:id="rId282" location="/" ref="I289"/>
    <hyperlink r:id="rId283" location="/" ref="I290"/>
    <hyperlink r:id="rId284" location="/" ref="I291"/>
    <hyperlink r:id="rId285" location="/" ref="I292"/>
    <hyperlink r:id="rId286" location="/" ref="I293"/>
    <hyperlink r:id="rId287" location="/" ref="I294"/>
    <hyperlink r:id="rId288" location="/" ref="I295"/>
    <hyperlink r:id="rId289" location="/" ref="I296"/>
    <hyperlink r:id="rId290" location="/" ref="I297"/>
    <hyperlink r:id="rId291" location="/" ref="I298"/>
    <hyperlink r:id="rId292" location="/" ref="I299"/>
    <hyperlink r:id="rId293" location="/" ref="I300"/>
    <hyperlink r:id="rId294" location="/" ref="I301"/>
    <hyperlink r:id="rId295" location="/" ref="I302"/>
    <hyperlink r:id="rId296" location="/" ref="I303"/>
    <hyperlink r:id="rId297" location="/" ref="I304"/>
    <hyperlink r:id="rId298" location="/" ref="I305"/>
    <hyperlink r:id="rId299" location="/" ref="I306"/>
    <hyperlink r:id="rId300" location="/" ref="I307"/>
    <hyperlink r:id="rId301" location="/" ref="I308"/>
    <hyperlink r:id="rId302" location="/" ref="I309"/>
    <hyperlink r:id="rId303" location="/" ref="I310"/>
    <hyperlink r:id="rId304" location="/" ref="I311"/>
    <hyperlink r:id="rId305" location="/" ref="I312"/>
    <hyperlink r:id="rId306" location="/" ref="I313"/>
    <hyperlink r:id="rId307" location="/" ref="I314"/>
    <hyperlink r:id="rId308" location="/" ref="I315"/>
    <hyperlink r:id="rId309" location="/" ref="I316"/>
    <hyperlink r:id="rId310" location="/" ref="I317"/>
    <hyperlink r:id="rId311" location="/" ref="I318"/>
    <hyperlink r:id="rId312" location="/" ref="I319"/>
    <hyperlink r:id="rId313" location="/" ref="I320"/>
    <hyperlink r:id="rId314" location="/" ref="I321"/>
    <hyperlink r:id="rId315" location="/" ref="I322"/>
    <hyperlink r:id="rId316" location="/" ref="I323"/>
    <hyperlink r:id="rId317" location="/" ref="I324"/>
    <hyperlink r:id="rId318" location="/" ref="I325"/>
    <hyperlink r:id="rId319" location="/" ref="I326"/>
    <hyperlink r:id="rId320" location="/" ref="I327"/>
    <hyperlink r:id="rId321" location="/" ref="I328"/>
    <hyperlink r:id="rId322" location="/" ref="I329"/>
    <hyperlink r:id="rId323" location="/" ref="I330"/>
    <hyperlink r:id="rId324" location="/" ref="I331"/>
    <hyperlink r:id="rId325" location="/" ref="I332"/>
    <hyperlink r:id="rId326" location="/" ref="I333"/>
    <hyperlink r:id="rId327" location="/" ref="I334"/>
    <hyperlink r:id="rId328" location="/" ref="I335"/>
    <hyperlink r:id="rId329" location="/" ref="I336"/>
    <hyperlink r:id="rId330" location="/" ref="I337"/>
    <hyperlink r:id="rId331" location="/" ref="I338"/>
    <hyperlink r:id="rId332" location="/" ref="I339"/>
    <hyperlink r:id="rId333" location="/" ref="I340"/>
    <hyperlink r:id="rId334" location="/" ref="I341"/>
    <hyperlink r:id="rId335" location="/" ref="I342"/>
    <hyperlink r:id="rId336" location="/" ref="I343"/>
    <hyperlink r:id="rId337" location="/" ref="I344"/>
    <hyperlink r:id="rId338" location="/" ref="I345"/>
    <hyperlink r:id="rId339" location="/" ref="I346"/>
    <hyperlink r:id="rId340" location="/" ref="I347"/>
    <hyperlink r:id="rId341" location="/" ref="I348"/>
    <hyperlink r:id="rId342" location="/" ref="I349"/>
    <hyperlink r:id="rId343" location="/" ref="I350"/>
    <hyperlink r:id="rId344" location="/" ref="I351"/>
    <hyperlink r:id="rId345" location="/" ref="I352"/>
    <hyperlink r:id="rId346" location="/" ref="I353"/>
    <hyperlink r:id="rId347" location="/" ref="I354"/>
    <hyperlink r:id="rId348" location="/" ref="I355"/>
    <hyperlink r:id="rId349" location="/" ref="I356"/>
    <hyperlink r:id="rId350" location="/" ref="I357"/>
    <hyperlink r:id="rId351" location="/" ref="I358"/>
    <hyperlink r:id="rId352" location="/" ref="I359"/>
    <hyperlink r:id="rId353" location="/" ref="I360"/>
    <hyperlink r:id="rId354" location="/" ref="I361"/>
    <hyperlink r:id="rId355" location="/" ref="I362"/>
    <hyperlink r:id="rId356" location="/" ref="I363"/>
    <hyperlink r:id="rId357" location="/" ref="I364"/>
    <hyperlink r:id="rId358" location="/" ref="I365"/>
    <hyperlink r:id="rId359" location="/" ref="I366"/>
    <hyperlink r:id="rId360" location="/" ref="I367"/>
    <hyperlink r:id="rId361" location="/" ref="I368"/>
    <hyperlink r:id="rId362" location="/" ref="I369"/>
    <hyperlink r:id="rId363" location="/" ref="I370"/>
    <hyperlink r:id="rId364" location="/" ref="I371"/>
    <hyperlink r:id="rId365" location="/" ref="I372"/>
    <hyperlink r:id="rId366" location="/" ref="I373"/>
    <hyperlink r:id="rId367" location="/" ref="I374"/>
    <hyperlink r:id="rId368" location="/" ref="I375"/>
    <hyperlink r:id="rId369" location="/" ref="I376"/>
    <hyperlink r:id="rId370" location="/" ref="I377"/>
    <hyperlink r:id="rId371" location="/" ref="I378"/>
    <hyperlink r:id="rId372" location="/" ref="I379"/>
    <hyperlink r:id="rId373" location="/" ref="I380"/>
    <hyperlink r:id="rId374" location="/" ref="I381"/>
    <hyperlink r:id="rId375" location="/" ref="I382"/>
    <hyperlink r:id="rId376" location="/" ref="I383"/>
    <hyperlink r:id="rId377" location="/" ref="I384"/>
    <hyperlink r:id="rId378" location="/" ref="I385"/>
    <hyperlink r:id="rId379" location="/" ref="I386"/>
    <hyperlink r:id="rId380" location="/" ref="I387"/>
    <hyperlink r:id="rId381" location="/" ref="I388"/>
    <hyperlink r:id="rId382" location="/" ref="I389"/>
    <hyperlink r:id="rId383" location="/" ref="I390"/>
    <hyperlink r:id="rId384" location="/" ref="I391"/>
    <hyperlink r:id="rId385" location="/" ref="I392"/>
    <hyperlink r:id="rId386" location="/" ref="I393"/>
    <hyperlink r:id="rId387" location="/" ref="I394"/>
    <hyperlink r:id="rId388" location="/" ref="I395"/>
    <hyperlink r:id="rId389" location="/" ref="I396"/>
    <hyperlink r:id="rId390" location="/" ref="I397"/>
    <hyperlink r:id="rId391" location="/" ref="I398"/>
    <hyperlink r:id="rId392" location="/" ref="I399"/>
    <hyperlink r:id="rId393" location="/" ref="I400"/>
    <hyperlink r:id="rId394" location="/" ref="I401"/>
    <hyperlink r:id="rId395" location="/" ref="I402"/>
    <hyperlink r:id="rId396" location="/" ref="I403"/>
    <hyperlink r:id="rId397" location="/" ref="I404"/>
    <hyperlink r:id="rId398" location="/" ref="I405"/>
    <hyperlink r:id="rId399" location="/" ref="I406"/>
    <hyperlink r:id="rId400" location="/" ref="I407"/>
    <hyperlink r:id="rId401" location="/" ref="I408"/>
    <hyperlink r:id="rId402" location="/" ref="I409"/>
    <hyperlink r:id="rId403" location="/" ref="I410"/>
    <hyperlink r:id="rId404" location="/" ref="I411"/>
    <hyperlink r:id="rId405" location="/" ref="I412"/>
    <hyperlink r:id="rId406" location="/" ref="I413"/>
    <hyperlink r:id="rId407" location="/" ref="I414"/>
    <hyperlink r:id="rId408" location="/" ref="I415"/>
    <hyperlink r:id="rId409" location="/" ref="I416"/>
    <hyperlink r:id="rId410" location="/" ref="I417"/>
    <hyperlink r:id="rId411" location="/" ref="I418"/>
    <hyperlink r:id="rId412" location="/" ref="I419"/>
    <hyperlink r:id="rId413" location="/" ref="I420"/>
    <hyperlink r:id="rId414" location="/" ref="I421"/>
    <hyperlink r:id="rId415" location="/" ref="I422"/>
    <hyperlink r:id="rId416" location="/" ref="I423"/>
    <hyperlink r:id="rId417" location="/" ref="I424"/>
    <hyperlink r:id="rId418" location="/" ref="I425"/>
    <hyperlink r:id="rId419" location="/" ref="I426"/>
    <hyperlink r:id="rId420" location="/" ref="I427"/>
    <hyperlink r:id="rId421" location="/" ref="I428"/>
    <hyperlink r:id="rId422" location="/" ref="I429"/>
    <hyperlink r:id="rId423" location="/" ref="I430"/>
    <hyperlink r:id="rId424" location="/" ref="I431"/>
    <hyperlink r:id="rId425" location="/" ref="I432"/>
    <hyperlink r:id="rId426" location="/" ref="I433"/>
    <hyperlink r:id="rId427" location="/" ref="I434"/>
    <hyperlink r:id="rId428" location="/" ref="I435"/>
    <hyperlink r:id="rId429" location="/" ref="I436"/>
    <hyperlink r:id="rId430" location="/" ref="I437"/>
    <hyperlink r:id="rId431" location="/" ref="I438"/>
    <hyperlink r:id="rId432" location="/" ref="I439"/>
    <hyperlink r:id="rId433" location="/" ref="I440"/>
    <hyperlink r:id="rId434" location="/" ref="I441"/>
    <hyperlink r:id="rId435" location="/" ref="I442"/>
    <hyperlink r:id="rId436" location="/" ref="I443"/>
    <hyperlink r:id="rId437" location="/" ref="I444"/>
    <hyperlink r:id="rId438" location="/" ref="I445"/>
    <hyperlink r:id="rId439" location="/" ref="I446"/>
  </hyperlinks>
  <drawing r:id="rId440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63"/>
    <col customWidth="1" min="2" max="6" width="12.63"/>
    <col customWidth="1" min="9" max="9" width="32.0"/>
  </cols>
  <sheetData>
    <row r="1" ht="14.25" customHeight="1">
      <c r="A1" s="23" t="s">
        <v>0</v>
      </c>
      <c r="B1" s="23" t="s">
        <v>1398</v>
      </c>
      <c r="C1" s="23" t="s">
        <v>1399</v>
      </c>
      <c r="D1" s="23" t="s">
        <v>1400</v>
      </c>
      <c r="E1" s="23" t="s">
        <v>1854</v>
      </c>
      <c r="F1" s="23" t="s">
        <v>1402</v>
      </c>
      <c r="G1" s="23" t="s">
        <v>1403</v>
      </c>
      <c r="H1" s="23" t="s">
        <v>1404</v>
      </c>
      <c r="I1" s="23" t="s">
        <v>1405</v>
      </c>
      <c r="J1" s="23" t="s">
        <v>1963</v>
      </c>
      <c r="K1" s="23" t="s">
        <v>1964</v>
      </c>
    </row>
    <row r="2">
      <c r="A2" s="23">
        <v>1.0</v>
      </c>
      <c r="B2" s="23" t="s">
        <v>246</v>
      </c>
      <c r="D2" s="23" t="s">
        <v>246</v>
      </c>
      <c r="E2" s="23" t="s">
        <v>1668</v>
      </c>
      <c r="F2" s="23" t="s">
        <v>3</v>
      </c>
      <c r="H2" s="23" t="s">
        <v>1538</v>
      </c>
      <c r="I2" s="25" t="s">
        <v>1670</v>
      </c>
    </row>
    <row r="3">
      <c r="A3" s="23">
        <v>2.0</v>
      </c>
      <c r="B3" s="23" t="s">
        <v>246</v>
      </c>
      <c r="D3" s="23" t="s">
        <v>246</v>
      </c>
      <c r="E3" s="23" t="s">
        <v>1668</v>
      </c>
      <c r="F3" s="23" t="s">
        <v>3</v>
      </c>
      <c r="H3" s="23" t="s">
        <v>1538</v>
      </c>
      <c r="I3" s="25" t="s">
        <v>1670</v>
      </c>
    </row>
    <row r="4">
      <c r="A4" s="23">
        <v>3.0</v>
      </c>
      <c r="B4" s="23" t="s">
        <v>246</v>
      </c>
      <c r="D4" s="23" t="s">
        <v>246</v>
      </c>
      <c r="E4" s="23" t="s">
        <v>1668</v>
      </c>
      <c r="F4" s="23" t="s">
        <v>3</v>
      </c>
      <c r="H4" s="23" t="s">
        <v>1538</v>
      </c>
      <c r="I4" s="25" t="s">
        <v>1670</v>
      </c>
    </row>
    <row r="5">
      <c r="A5" s="23">
        <v>4.0</v>
      </c>
      <c r="B5" s="23" t="s">
        <v>246</v>
      </c>
      <c r="D5" s="23" t="s">
        <v>1671</v>
      </c>
      <c r="E5" s="23" t="s">
        <v>1668</v>
      </c>
      <c r="F5" s="23" t="s">
        <v>5</v>
      </c>
      <c r="G5" s="23">
        <v>58.0</v>
      </c>
      <c r="H5" s="23" t="s">
        <v>1538</v>
      </c>
      <c r="I5" s="25" t="s">
        <v>1670</v>
      </c>
      <c r="J5" s="23" t="s">
        <v>1965</v>
      </c>
      <c r="K5" s="23" t="s">
        <v>1966</v>
      </c>
    </row>
    <row r="6">
      <c r="A6" s="23">
        <v>5.0</v>
      </c>
      <c r="B6" s="23" t="s">
        <v>37</v>
      </c>
      <c r="D6" s="23" t="s">
        <v>1967</v>
      </c>
      <c r="E6" s="23" t="s">
        <v>259</v>
      </c>
      <c r="F6" s="23" t="s">
        <v>5</v>
      </c>
      <c r="G6" s="23">
        <v>3.0</v>
      </c>
      <c r="H6" s="23" t="s">
        <v>1538</v>
      </c>
      <c r="I6" s="25" t="s">
        <v>1670</v>
      </c>
      <c r="J6" s="23" t="s">
        <v>1965</v>
      </c>
      <c r="K6" s="23" t="s">
        <v>1966</v>
      </c>
    </row>
    <row r="7">
      <c r="A7" s="23">
        <v>6.0</v>
      </c>
      <c r="B7" s="23" t="s">
        <v>37</v>
      </c>
      <c r="D7" s="23" t="s">
        <v>1967</v>
      </c>
      <c r="E7" s="23" t="s">
        <v>259</v>
      </c>
      <c r="F7" s="23" t="s">
        <v>4</v>
      </c>
      <c r="G7" s="23">
        <v>27.0</v>
      </c>
      <c r="H7" s="23" t="s">
        <v>1538</v>
      </c>
      <c r="I7" s="25" t="s">
        <v>1670</v>
      </c>
      <c r="J7" s="23" t="s">
        <v>1965</v>
      </c>
      <c r="K7" s="23" t="s">
        <v>1968</v>
      </c>
    </row>
    <row r="8">
      <c r="A8" s="23">
        <v>7.0</v>
      </c>
      <c r="B8" s="23" t="s">
        <v>37</v>
      </c>
      <c r="D8" s="23" t="s">
        <v>1967</v>
      </c>
      <c r="E8" s="23" t="s">
        <v>259</v>
      </c>
      <c r="F8" s="23" t="s">
        <v>4</v>
      </c>
      <c r="G8" s="23">
        <v>36.0</v>
      </c>
      <c r="H8" s="23" t="s">
        <v>1538</v>
      </c>
      <c r="I8" s="25" t="s">
        <v>1670</v>
      </c>
      <c r="J8" s="23" t="s">
        <v>1965</v>
      </c>
      <c r="K8" s="23" t="s">
        <v>1966</v>
      </c>
    </row>
    <row r="9">
      <c r="A9" s="23">
        <v>8.0</v>
      </c>
      <c r="B9" s="23" t="s">
        <v>37</v>
      </c>
      <c r="D9" s="23" t="s">
        <v>1967</v>
      </c>
      <c r="E9" s="23" t="s">
        <v>259</v>
      </c>
      <c r="F9" s="23" t="s">
        <v>3</v>
      </c>
      <c r="H9" s="23" t="s">
        <v>1538</v>
      </c>
      <c r="I9" s="25" t="s">
        <v>1670</v>
      </c>
    </row>
    <row r="10">
      <c r="A10" s="23">
        <v>9.0</v>
      </c>
      <c r="B10" s="23" t="s">
        <v>37</v>
      </c>
      <c r="D10" s="23" t="s">
        <v>1967</v>
      </c>
      <c r="E10" s="23" t="s">
        <v>259</v>
      </c>
      <c r="F10" s="23" t="s">
        <v>3</v>
      </c>
      <c r="H10" s="23" t="s">
        <v>1538</v>
      </c>
      <c r="I10" s="25" t="s">
        <v>1670</v>
      </c>
    </row>
    <row r="11">
      <c r="A11" s="23">
        <v>10.0</v>
      </c>
      <c r="B11" s="23" t="s">
        <v>252</v>
      </c>
      <c r="D11" s="23" t="s">
        <v>1673</v>
      </c>
      <c r="E11" s="23" t="s">
        <v>1674</v>
      </c>
      <c r="F11" s="23" t="s">
        <v>3</v>
      </c>
      <c r="H11" s="23" t="s">
        <v>1538</v>
      </c>
      <c r="I11" s="25" t="s">
        <v>1670</v>
      </c>
    </row>
    <row r="12">
      <c r="A12" s="23">
        <v>11.0</v>
      </c>
      <c r="B12" s="23" t="s">
        <v>252</v>
      </c>
      <c r="D12" s="23" t="s">
        <v>1673</v>
      </c>
      <c r="E12" s="23" t="s">
        <v>1674</v>
      </c>
      <c r="F12" s="23" t="s">
        <v>3</v>
      </c>
      <c r="H12" s="23" t="s">
        <v>1538</v>
      </c>
      <c r="I12" s="25" t="s">
        <v>1670</v>
      </c>
    </row>
    <row r="13">
      <c r="A13" s="23">
        <v>12.0</v>
      </c>
      <c r="B13" s="23" t="s">
        <v>252</v>
      </c>
      <c r="D13" s="23" t="s">
        <v>1675</v>
      </c>
      <c r="E13" s="23" t="s">
        <v>1674</v>
      </c>
      <c r="F13" s="23" t="s">
        <v>3</v>
      </c>
      <c r="H13" s="23" t="s">
        <v>1538</v>
      </c>
      <c r="I13" s="25" t="s">
        <v>1670</v>
      </c>
    </row>
    <row r="14">
      <c r="A14" s="23">
        <v>13.0</v>
      </c>
      <c r="B14" s="23" t="s">
        <v>252</v>
      </c>
      <c r="D14" s="23" t="s">
        <v>1676</v>
      </c>
      <c r="E14" s="23" t="s">
        <v>1674</v>
      </c>
      <c r="F14" s="23" t="s">
        <v>3</v>
      </c>
      <c r="H14" s="23" t="s">
        <v>1538</v>
      </c>
      <c r="I14" s="25" t="s">
        <v>1670</v>
      </c>
    </row>
    <row r="15">
      <c r="A15" s="23">
        <v>14.0</v>
      </c>
      <c r="B15" s="23" t="s">
        <v>252</v>
      </c>
      <c r="D15" s="23" t="s">
        <v>1676</v>
      </c>
      <c r="E15" s="23" t="s">
        <v>1674</v>
      </c>
      <c r="F15" s="23" t="s">
        <v>3</v>
      </c>
      <c r="H15" s="23" t="s">
        <v>1538</v>
      </c>
      <c r="I15" s="25" t="s">
        <v>1670</v>
      </c>
    </row>
    <row r="16">
      <c r="A16" s="23">
        <v>15.0</v>
      </c>
      <c r="B16" s="23" t="s">
        <v>252</v>
      </c>
      <c r="D16" s="23" t="s">
        <v>1677</v>
      </c>
      <c r="E16" s="23" t="s">
        <v>1674</v>
      </c>
      <c r="F16" s="23" t="s">
        <v>3</v>
      </c>
      <c r="H16" s="23" t="s">
        <v>1538</v>
      </c>
      <c r="I16" s="25" t="s">
        <v>1670</v>
      </c>
    </row>
    <row r="17">
      <c r="A17" s="23">
        <v>16.0</v>
      </c>
      <c r="B17" s="23" t="s">
        <v>252</v>
      </c>
      <c r="D17" s="23" t="s">
        <v>1677</v>
      </c>
      <c r="E17" s="23" t="s">
        <v>1674</v>
      </c>
      <c r="F17" s="23" t="s">
        <v>3</v>
      </c>
      <c r="H17" s="23" t="s">
        <v>1538</v>
      </c>
      <c r="I17" s="25" t="s">
        <v>1670</v>
      </c>
    </row>
    <row r="18">
      <c r="A18" s="23">
        <v>17.0</v>
      </c>
      <c r="B18" s="23" t="s">
        <v>252</v>
      </c>
      <c r="D18" s="23" t="s">
        <v>1678</v>
      </c>
      <c r="E18" s="23" t="s">
        <v>1674</v>
      </c>
      <c r="F18" s="23" t="s">
        <v>3</v>
      </c>
      <c r="H18" s="23" t="s">
        <v>1538</v>
      </c>
      <c r="I18" s="25" t="s">
        <v>1670</v>
      </c>
    </row>
    <row r="19">
      <c r="A19" s="23">
        <v>18.0</v>
      </c>
      <c r="B19" s="23" t="s">
        <v>252</v>
      </c>
      <c r="D19" s="23" t="s">
        <v>1679</v>
      </c>
      <c r="E19" s="23" t="s">
        <v>1674</v>
      </c>
      <c r="F19" s="23" t="s">
        <v>4</v>
      </c>
      <c r="G19" s="23">
        <v>50.0</v>
      </c>
      <c r="H19" s="23" t="s">
        <v>1538</v>
      </c>
      <c r="I19" s="25" t="s">
        <v>1670</v>
      </c>
      <c r="J19" s="23" t="s">
        <v>1965</v>
      </c>
      <c r="K19" s="23" t="s">
        <v>1968</v>
      </c>
    </row>
    <row r="20" ht="15.75" customHeight="1">
      <c r="A20" s="23">
        <v>19.0</v>
      </c>
      <c r="B20" s="23" t="s">
        <v>252</v>
      </c>
      <c r="D20" s="23" t="s">
        <v>1679</v>
      </c>
      <c r="E20" s="23" t="s">
        <v>1674</v>
      </c>
      <c r="F20" s="23" t="s">
        <v>3</v>
      </c>
      <c r="H20" s="23" t="s">
        <v>1538</v>
      </c>
      <c r="I20" s="25" t="s">
        <v>1670</v>
      </c>
    </row>
    <row r="21" ht="15.75" customHeight="1">
      <c r="A21" s="23">
        <v>20.0</v>
      </c>
      <c r="B21" s="23" t="s">
        <v>246</v>
      </c>
      <c r="D21" s="23" t="s">
        <v>1680</v>
      </c>
      <c r="E21" s="23" t="s">
        <v>1668</v>
      </c>
      <c r="F21" s="23" t="s">
        <v>3</v>
      </c>
      <c r="H21" s="23" t="s">
        <v>1538</v>
      </c>
      <c r="I21" s="25" t="s">
        <v>1670</v>
      </c>
    </row>
    <row r="22" ht="15.75" customHeight="1">
      <c r="A22" s="23">
        <v>21.0</v>
      </c>
      <c r="B22" s="23" t="s">
        <v>246</v>
      </c>
      <c r="D22" s="23" t="s">
        <v>1681</v>
      </c>
      <c r="E22" s="23" t="s">
        <v>1668</v>
      </c>
      <c r="F22" s="23" t="s">
        <v>3</v>
      </c>
      <c r="H22" s="23" t="s">
        <v>1538</v>
      </c>
      <c r="I22" s="25" t="s">
        <v>1670</v>
      </c>
    </row>
    <row r="23" ht="15.75" customHeight="1">
      <c r="A23" s="23">
        <v>22.0</v>
      </c>
      <c r="B23" s="23" t="s">
        <v>249</v>
      </c>
      <c r="D23" s="23" t="s">
        <v>1682</v>
      </c>
      <c r="E23" s="23" t="s">
        <v>1683</v>
      </c>
      <c r="F23" s="23" t="s">
        <v>3</v>
      </c>
      <c r="H23" s="23" t="s">
        <v>1538</v>
      </c>
      <c r="I23" s="25" t="s">
        <v>1670</v>
      </c>
    </row>
    <row r="24" ht="15.75" customHeight="1">
      <c r="A24" s="23">
        <v>23.0</v>
      </c>
      <c r="B24" s="23" t="s">
        <v>249</v>
      </c>
      <c r="D24" s="23" t="s">
        <v>249</v>
      </c>
      <c r="E24" s="23" t="s">
        <v>1683</v>
      </c>
      <c r="F24" s="23" t="s">
        <v>3</v>
      </c>
      <c r="H24" s="23" t="s">
        <v>1538</v>
      </c>
      <c r="I24" s="25" t="s">
        <v>1670</v>
      </c>
    </row>
    <row r="25" ht="15.75" customHeight="1">
      <c r="A25" s="23">
        <v>24.0</v>
      </c>
      <c r="B25" s="23" t="s">
        <v>249</v>
      </c>
      <c r="D25" s="23" t="s">
        <v>249</v>
      </c>
      <c r="E25" s="23" t="s">
        <v>1683</v>
      </c>
      <c r="F25" s="23" t="s">
        <v>3</v>
      </c>
      <c r="H25" s="23" t="s">
        <v>1538</v>
      </c>
      <c r="I25" s="25" t="s">
        <v>1670</v>
      </c>
    </row>
    <row r="26" ht="15.75" customHeight="1">
      <c r="A26" s="23">
        <v>25.0</v>
      </c>
      <c r="B26" s="23" t="s">
        <v>249</v>
      </c>
      <c r="D26" s="23" t="s">
        <v>1684</v>
      </c>
      <c r="E26" s="23" t="s">
        <v>1683</v>
      </c>
      <c r="F26" s="23" t="s">
        <v>3</v>
      </c>
      <c r="H26" s="23" t="s">
        <v>1538</v>
      </c>
      <c r="I26" s="25" t="s">
        <v>1670</v>
      </c>
    </row>
    <row r="27" ht="15.75" customHeight="1">
      <c r="A27" s="23">
        <v>26.0</v>
      </c>
      <c r="B27" s="23" t="s">
        <v>249</v>
      </c>
      <c r="D27" s="23" t="s">
        <v>1969</v>
      </c>
      <c r="E27" s="23" t="s">
        <v>1683</v>
      </c>
      <c r="F27" s="23" t="s">
        <v>4</v>
      </c>
      <c r="G27" s="23">
        <v>73.0</v>
      </c>
      <c r="H27" s="23" t="s">
        <v>1538</v>
      </c>
      <c r="I27" s="25" t="s">
        <v>1670</v>
      </c>
      <c r="J27" s="23" t="s">
        <v>1965</v>
      </c>
      <c r="K27" s="23" t="s">
        <v>1968</v>
      </c>
    </row>
    <row r="28" ht="15.75" customHeight="1">
      <c r="A28" s="23">
        <v>27.0</v>
      </c>
      <c r="B28" s="23" t="s">
        <v>249</v>
      </c>
      <c r="D28" s="23" t="s">
        <v>1686</v>
      </c>
      <c r="E28" s="23" t="s">
        <v>1683</v>
      </c>
      <c r="F28" s="23" t="s">
        <v>3</v>
      </c>
      <c r="H28" s="23" t="s">
        <v>1538</v>
      </c>
      <c r="I28" s="25" t="s">
        <v>1670</v>
      </c>
    </row>
    <row r="29" ht="15.75" customHeight="1">
      <c r="A29" s="23">
        <v>28.0</v>
      </c>
      <c r="B29" s="23" t="s">
        <v>249</v>
      </c>
      <c r="D29" s="23" t="s">
        <v>1686</v>
      </c>
      <c r="E29" s="23" t="s">
        <v>1683</v>
      </c>
      <c r="F29" s="23" t="s">
        <v>3</v>
      </c>
      <c r="H29" s="23" t="s">
        <v>1538</v>
      </c>
      <c r="I29" s="25" t="s">
        <v>1670</v>
      </c>
    </row>
    <row r="30" ht="15.75" customHeight="1">
      <c r="A30" s="23">
        <v>29.0</v>
      </c>
      <c r="B30" s="23" t="s">
        <v>249</v>
      </c>
      <c r="D30" s="23" t="s">
        <v>1687</v>
      </c>
      <c r="E30" s="23" t="s">
        <v>1683</v>
      </c>
      <c r="F30" s="23" t="s">
        <v>3</v>
      </c>
      <c r="H30" s="23" t="s">
        <v>1538</v>
      </c>
      <c r="I30" s="25" t="s">
        <v>1670</v>
      </c>
    </row>
    <row r="31" ht="15.75" customHeight="1">
      <c r="A31" s="23">
        <v>30.0</v>
      </c>
      <c r="B31" s="23" t="s">
        <v>249</v>
      </c>
      <c r="D31" s="23" t="s">
        <v>1687</v>
      </c>
      <c r="E31" s="23" t="s">
        <v>1683</v>
      </c>
      <c r="F31" s="23" t="s">
        <v>3</v>
      </c>
      <c r="H31" s="23" t="s">
        <v>1538</v>
      </c>
      <c r="I31" s="25" t="s">
        <v>1670</v>
      </c>
    </row>
    <row r="32" ht="15.75" customHeight="1">
      <c r="A32" s="23">
        <v>31.0</v>
      </c>
      <c r="B32" s="23" t="s">
        <v>249</v>
      </c>
      <c r="D32" s="23" t="s">
        <v>1687</v>
      </c>
      <c r="E32" s="23" t="s">
        <v>1683</v>
      </c>
      <c r="F32" s="23" t="s">
        <v>3</v>
      </c>
      <c r="H32" s="23" t="s">
        <v>1538</v>
      </c>
      <c r="I32" s="25" t="s">
        <v>1670</v>
      </c>
    </row>
    <row r="33" ht="15.75" customHeight="1">
      <c r="A33" s="23">
        <v>32.0</v>
      </c>
      <c r="B33" s="23" t="s">
        <v>249</v>
      </c>
      <c r="D33" s="23" t="s">
        <v>1688</v>
      </c>
      <c r="E33" s="23" t="s">
        <v>1683</v>
      </c>
      <c r="F33" s="23" t="s">
        <v>4</v>
      </c>
      <c r="G33" s="23">
        <v>3.0</v>
      </c>
      <c r="H33" s="23" t="s">
        <v>1538</v>
      </c>
      <c r="I33" s="25" t="s">
        <v>1670</v>
      </c>
      <c r="J33" s="23" t="s">
        <v>1965</v>
      </c>
      <c r="K33" s="23" t="s">
        <v>1966</v>
      </c>
    </row>
    <row r="34" ht="15.75" customHeight="1">
      <c r="A34" s="23">
        <v>33.0</v>
      </c>
      <c r="B34" s="23" t="s">
        <v>249</v>
      </c>
      <c r="D34" s="23" t="s">
        <v>1688</v>
      </c>
      <c r="E34" s="23" t="s">
        <v>1683</v>
      </c>
      <c r="F34" s="23" t="s">
        <v>3</v>
      </c>
      <c r="H34" s="23" t="s">
        <v>1538</v>
      </c>
      <c r="I34" s="25" t="s">
        <v>1670</v>
      </c>
    </row>
    <row r="35" ht="15.75" customHeight="1">
      <c r="A35" s="23">
        <v>34.0</v>
      </c>
      <c r="B35" s="23" t="s">
        <v>249</v>
      </c>
      <c r="D35" s="23" t="s">
        <v>1688</v>
      </c>
      <c r="E35" s="23" t="s">
        <v>1683</v>
      </c>
      <c r="F35" s="23" t="s">
        <v>3</v>
      </c>
      <c r="H35" s="23" t="s">
        <v>1538</v>
      </c>
      <c r="I35" s="25" t="s">
        <v>1670</v>
      </c>
    </row>
    <row r="36" ht="15.75" customHeight="1">
      <c r="A36" s="23">
        <v>35.0</v>
      </c>
      <c r="B36" s="23" t="s">
        <v>249</v>
      </c>
      <c r="D36" s="23" t="s">
        <v>1689</v>
      </c>
      <c r="E36" s="23" t="s">
        <v>1683</v>
      </c>
      <c r="F36" s="23" t="s">
        <v>3</v>
      </c>
      <c r="H36" s="23" t="s">
        <v>1538</v>
      </c>
      <c r="I36" s="25" t="s">
        <v>1670</v>
      </c>
    </row>
    <row r="37" ht="15.75" customHeight="1">
      <c r="A37" s="23">
        <v>36.0</v>
      </c>
      <c r="B37" s="23" t="s">
        <v>37</v>
      </c>
      <c r="D37" s="23" t="s">
        <v>1690</v>
      </c>
      <c r="E37" s="23" t="s">
        <v>259</v>
      </c>
      <c r="F37" s="23" t="s">
        <v>4</v>
      </c>
      <c r="G37" s="23" t="s">
        <v>1413</v>
      </c>
      <c r="H37" s="23" t="s">
        <v>1538</v>
      </c>
      <c r="I37" s="25" t="s">
        <v>1670</v>
      </c>
      <c r="J37" s="23" t="s">
        <v>1965</v>
      </c>
      <c r="K37" s="23" t="s">
        <v>1968</v>
      </c>
    </row>
    <row r="38" ht="15.75" customHeight="1">
      <c r="A38" s="23">
        <v>37.0</v>
      </c>
      <c r="B38" s="23" t="s">
        <v>37</v>
      </c>
      <c r="D38" s="23" t="s">
        <v>1690</v>
      </c>
      <c r="E38" s="23" t="s">
        <v>259</v>
      </c>
      <c r="F38" s="23" t="s">
        <v>3</v>
      </c>
      <c r="H38" s="23" t="s">
        <v>1538</v>
      </c>
      <c r="I38" s="25" t="s">
        <v>1670</v>
      </c>
    </row>
    <row r="39" ht="15.75" customHeight="1">
      <c r="A39" s="23">
        <v>38.0</v>
      </c>
      <c r="B39" s="23" t="s">
        <v>37</v>
      </c>
      <c r="D39" s="23" t="s">
        <v>1690</v>
      </c>
      <c r="E39" s="23" t="s">
        <v>259</v>
      </c>
      <c r="F39" s="23" t="s">
        <v>3</v>
      </c>
      <c r="H39" s="23" t="s">
        <v>1538</v>
      </c>
      <c r="I39" s="25" t="s">
        <v>1670</v>
      </c>
    </row>
    <row r="40" ht="15.75" customHeight="1">
      <c r="A40" s="23">
        <v>39.0</v>
      </c>
      <c r="B40" s="23" t="s">
        <v>37</v>
      </c>
      <c r="D40" s="23" t="s">
        <v>1690</v>
      </c>
      <c r="E40" s="23" t="s">
        <v>259</v>
      </c>
      <c r="F40" s="23" t="s">
        <v>3</v>
      </c>
      <c r="H40" s="23" t="s">
        <v>1538</v>
      </c>
      <c r="I40" s="25" t="s">
        <v>1670</v>
      </c>
    </row>
    <row r="41" ht="15.75" customHeight="1">
      <c r="A41" s="23">
        <v>40.0</v>
      </c>
      <c r="B41" s="23" t="s">
        <v>37</v>
      </c>
      <c r="D41" s="23" t="s">
        <v>1690</v>
      </c>
      <c r="E41" s="23" t="s">
        <v>259</v>
      </c>
      <c r="F41" s="23" t="s">
        <v>3</v>
      </c>
      <c r="H41" s="23" t="s">
        <v>1538</v>
      </c>
      <c r="I41" s="25" t="s">
        <v>1670</v>
      </c>
    </row>
    <row r="42" ht="15.75" customHeight="1">
      <c r="A42" s="23">
        <v>41.0</v>
      </c>
      <c r="B42" s="23" t="s">
        <v>37</v>
      </c>
      <c r="D42" s="23" t="s">
        <v>1690</v>
      </c>
      <c r="E42" s="23" t="s">
        <v>259</v>
      </c>
      <c r="F42" s="23" t="s">
        <v>3</v>
      </c>
      <c r="H42" s="23" t="s">
        <v>1538</v>
      </c>
      <c r="I42" s="25" t="s">
        <v>1670</v>
      </c>
    </row>
    <row r="43" ht="15.75" customHeight="1">
      <c r="A43" s="23">
        <v>42.0</v>
      </c>
      <c r="B43" s="23" t="s">
        <v>37</v>
      </c>
      <c r="D43" s="23" t="s">
        <v>1690</v>
      </c>
      <c r="E43" s="23" t="s">
        <v>259</v>
      </c>
      <c r="F43" s="23" t="s">
        <v>3</v>
      </c>
      <c r="H43" s="23" t="s">
        <v>1538</v>
      </c>
      <c r="I43" s="25" t="s">
        <v>1670</v>
      </c>
    </row>
    <row r="44" ht="15.75" customHeight="1">
      <c r="A44" s="23">
        <v>43.0</v>
      </c>
      <c r="B44" s="23" t="s">
        <v>37</v>
      </c>
      <c r="D44" s="23" t="s">
        <v>1690</v>
      </c>
      <c r="E44" s="23" t="s">
        <v>259</v>
      </c>
      <c r="F44" s="23" t="s">
        <v>3</v>
      </c>
      <c r="H44" s="23" t="s">
        <v>1538</v>
      </c>
      <c r="I44" s="25" t="s">
        <v>1670</v>
      </c>
    </row>
    <row r="45" ht="15.75" customHeight="1">
      <c r="A45" s="23">
        <v>44.0</v>
      </c>
      <c r="B45" s="23" t="s">
        <v>37</v>
      </c>
      <c r="D45" s="23" t="s">
        <v>1690</v>
      </c>
      <c r="E45" s="23" t="s">
        <v>259</v>
      </c>
      <c r="F45" s="23" t="s">
        <v>3</v>
      </c>
      <c r="H45" s="23" t="s">
        <v>1538</v>
      </c>
      <c r="I45" s="25" t="s">
        <v>1670</v>
      </c>
    </row>
    <row r="46" ht="15.75" customHeight="1">
      <c r="A46" s="23">
        <v>45.0</v>
      </c>
      <c r="B46" s="23" t="s">
        <v>37</v>
      </c>
      <c r="D46" s="23" t="s">
        <v>1690</v>
      </c>
      <c r="E46" s="23" t="s">
        <v>259</v>
      </c>
      <c r="F46" s="23" t="s">
        <v>3</v>
      </c>
      <c r="H46" s="23" t="s">
        <v>1538</v>
      </c>
      <c r="I46" s="25" t="s">
        <v>1670</v>
      </c>
    </row>
    <row r="47" ht="15.75" customHeight="1">
      <c r="A47" s="23">
        <v>46.0</v>
      </c>
      <c r="B47" s="23" t="s">
        <v>37</v>
      </c>
      <c r="D47" s="23" t="s">
        <v>1690</v>
      </c>
      <c r="E47" s="23" t="s">
        <v>259</v>
      </c>
      <c r="F47" s="23" t="s">
        <v>3</v>
      </c>
      <c r="H47" s="23" t="s">
        <v>1538</v>
      </c>
      <c r="I47" s="25" t="s">
        <v>1670</v>
      </c>
    </row>
    <row r="48" ht="15.75" customHeight="1">
      <c r="A48" s="23">
        <v>47.0</v>
      </c>
      <c r="B48" s="23" t="s">
        <v>37</v>
      </c>
      <c r="D48" s="23" t="s">
        <v>1690</v>
      </c>
      <c r="E48" s="23" t="s">
        <v>259</v>
      </c>
      <c r="F48" s="23" t="s">
        <v>3</v>
      </c>
      <c r="H48" s="23" t="s">
        <v>1538</v>
      </c>
      <c r="I48" s="25" t="s">
        <v>1670</v>
      </c>
    </row>
    <row r="49" ht="15.75" customHeight="1">
      <c r="A49" s="23">
        <v>48.0</v>
      </c>
      <c r="B49" s="23" t="s">
        <v>37</v>
      </c>
      <c r="D49" s="23" t="s">
        <v>1690</v>
      </c>
      <c r="E49" s="23" t="s">
        <v>259</v>
      </c>
      <c r="F49" s="23" t="s">
        <v>3</v>
      </c>
      <c r="H49" s="23" t="s">
        <v>1538</v>
      </c>
      <c r="I49" s="25" t="s">
        <v>1670</v>
      </c>
    </row>
    <row r="50" ht="15.75" customHeight="1">
      <c r="A50" s="23">
        <v>49.0</v>
      </c>
      <c r="B50" s="23" t="s">
        <v>37</v>
      </c>
      <c r="D50" s="23" t="s">
        <v>1690</v>
      </c>
      <c r="E50" s="23" t="s">
        <v>259</v>
      </c>
      <c r="F50" s="23" t="s">
        <v>3</v>
      </c>
      <c r="H50" s="23" t="s">
        <v>1538</v>
      </c>
      <c r="I50" s="25" t="s">
        <v>1670</v>
      </c>
    </row>
    <row r="51" ht="15.75" customHeight="1">
      <c r="A51" s="23">
        <v>50.0</v>
      </c>
      <c r="B51" s="23" t="s">
        <v>37</v>
      </c>
      <c r="D51" s="23" t="s">
        <v>1690</v>
      </c>
      <c r="E51" s="23" t="s">
        <v>259</v>
      </c>
      <c r="F51" s="23" t="s">
        <v>3</v>
      </c>
      <c r="H51" s="23" t="s">
        <v>1538</v>
      </c>
      <c r="I51" s="25" t="s">
        <v>1670</v>
      </c>
    </row>
    <row r="52" ht="15.75" customHeight="1">
      <c r="A52" s="23">
        <v>51.0</v>
      </c>
      <c r="B52" s="23" t="s">
        <v>37</v>
      </c>
      <c r="D52" s="23" t="s">
        <v>1691</v>
      </c>
      <c r="E52" s="23" t="s">
        <v>259</v>
      </c>
      <c r="F52" s="23" t="s">
        <v>4</v>
      </c>
      <c r="G52" s="23">
        <v>76.0</v>
      </c>
      <c r="H52" s="23" t="s">
        <v>1538</v>
      </c>
      <c r="I52" s="25" t="s">
        <v>1670</v>
      </c>
      <c r="J52" s="23" t="s">
        <v>1965</v>
      </c>
      <c r="K52" s="23" t="s">
        <v>1968</v>
      </c>
    </row>
    <row r="53" ht="15.75" customHeight="1">
      <c r="A53" s="23">
        <v>52.0</v>
      </c>
      <c r="B53" s="23" t="s">
        <v>37</v>
      </c>
      <c r="D53" s="23" t="s">
        <v>1692</v>
      </c>
      <c r="E53" s="23" t="s">
        <v>259</v>
      </c>
      <c r="F53" s="23" t="s">
        <v>4</v>
      </c>
      <c r="G53" s="23">
        <v>25.0</v>
      </c>
      <c r="H53" s="23" t="s">
        <v>1538</v>
      </c>
      <c r="I53" s="25" t="s">
        <v>1670</v>
      </c>
      <c r="J53" s="23" t="s">
        <v>1965</v>
      </c>
      <c r="K53" s="23" t="s">
        <v>1966</v>
      </c>
    </row>
    <row r="54" ht="15.75" customHeight="1">
      <c r="A54" s="23">
        <v>53.0</v>
      </c>
      <c r="B54" s="23" t="s">
        <v>37</v>
      </c>
      <c r="D54" s="23" t="s">
        <v>1693</v>
      </c>
      <c r="E54" s="23" t="s">
        <v>259</v>
      </c>
      <c r="F54" s="23" t="s">
        <v>4</v>
      </c>
      <c r="G54" s="23">
        <v>54.0</v>
      </c>
      <c r="H54" s="23" t="s">
        <v>1538</v>
      </c>
      <c r="I54" s="25" t="s">
        <v>1670</v>
      </c>
      <c r="J54" s="23" t="s">
        <v>1965</v>
      </c>
      <c r="K54" s="23" t="s">
        <v>1968</v>
      </c>
    </row>
    <row r="55" ht="15.75" customHeight="1">
      <c r="A55" s="23">
        <v>54.0</v>
      </c>
      <c r="B55" s="23" t="s">
        <v>37</v>
      </c>
      <c r="D55" s="23" t="s">
        <v>1693</v>
      </c>
      <c r="E55" s="23" t="s">
        <v>259</v>
      </c>
      <c r="F55" s="23" t="s">
        <v>4</v>
      </c>
      <c r="G55" s="23" t="s">
        <v>1413</v>
      </c>
      <c r="H55" s="23" t="s">
        <v>1538</v>
      </c>
      <c r="I55" s="25" t="s">
        <v>1670</v>
      </c>
      <c r="J55" s="23" t="s">
        <v>1965</v>
      </c>
      <c r="K55" s="23" t="s">
        <v>1966</v>
      </c>
    </row>
    <row r="56" ht="15.75" customHeight="1">
      <c r="A56" s="23">
        <v>55.0</v>
      </c>
      <c r="B56" s="23" t="s">
        <v>37</v>
      </c>
      <c r="D56" s="23" t="s">
        <v>1694</v>
      </c>
      <c r="E56" s="23" t="s">
        <v>259</v>
      </c>
      <c r="F56" s="23" t="s">
        <v>4</v>
      </c>
      <c r="G56" s="23">
        <v>61.0</v>
      </c>
      <c r="H56" s="23" t="s">
        <v>1538</v>
      </c>
      <c r="I56" s="25" t="s">
        <v>1670</v>
      </c>
      <c r="J56" s="23" t="s">
        <v>1965</v>
      </c>
      <c r="K56" s="23" t="s">
        <v>1966</v>
      </c>
    </row>
    <row r="57" ht="15.75" customHeight="1">
      <c r="A57" s="23">
        <v>56.0</v>
      </c>
      <c r="B57" s="23" t="s">
        <v>246</v>
      </c>
      <c r="D57" s="23" t="s">
        <v>1695</v>
      </c>
      <c r="E57" s="23" t="s">
        <v>1668</v>
      </c>
      <c r="F57" s="23" t="s">
        <v>3</v>
      </c>
      <c r="H57" s="23" t="s">
        <v>1538</v>
      </c>
      <c r="I57" s="25" t="s">
        <v>1670</v>
      </c>
    </row>
    <row r="58" ht="15.75" customHeight="1">
      <c r="A58" s="23">
        <v>57.0</v>
      </c>
      <c r="B58" s="23" t="s">
        <v>246</v>
      </c>
      <c r="D58" s="23" t="s">
        <v>1695</v>
      </c>
      <c r="E58" s="23" t="s">
        <v>1668</v>
      </c>
      <c r="F58" s="23" t="s">
        <v>3</v>
      </c>
      <c r="H58" s="23" t="s">
        <v>1538</v>
      </c>
      <c r="I58" s="25" t="s">
        <v>1670</v>
      </c>
    </row>
    <row r="59" ht="15.75" customHeight="1">
      <c r="A59" s="23">
        <v>58.0</v>
      </c>
      <c r="B59" s="23" t="s">
        <v>246</v>
      </c>
      <c r="D59" s="23" t="s">
        <v>1695</v>
      </c>
      <c r="E59" s="23" t="s">
        <v>1668</v>
      </c>
      <c r="F59" s="23" t="s">
        <v>3</v>
      </c>
      <c r="H59" s="23" t="s">
        <v>1538</v>
      </c>
      <c r="I59" s="25" t="s">
        <v>1670</v>
      </c>
    </row>
    <row r="60" ht="15.75" customHeight="1">
      <c r="A60" s="23">
        <v>59.0</v>
      </c>
      <c r="B60" s="23" t="s">
        <v>246</v>
      </c>
      <c r="D60" s="23" t="s">
        <v>1695</v>
      </c>
      <c r="E60" s="23" t="s">
        <v>1668</v>
      </c>
      <c r="F60" s="23" t="s">
        <v>3</v>
      </c>
      <c r="H60" s="23" t="s">
        <v>1538</v>
      </c>
      <c r="I60" s="25" t="s">
        <v>1670</v>
      </c>
    </row>
    <row r="61" ht="15.75" customHeight="1">
      <c r="A61" s="23">
        <v>60.0</v>
      </c>
      <c r="B61" s="23" t="s">
        <v>246</v>
      </c>
      <c r="D61" s="23" t="s">
        <v>1695</v>
      </c>
      <c r="E61" s="23" t="s">
        <v>1668</v>
      </c>
      <c r="F61" s="23" t="s">
        <v>3</v>
      </c>
      <c r="H61" s="23" t="s">
        <v>1538</v>
      </c>
      <c r="I61" s="25" t="s">
        <v>1670</v>
      </c>
    </row>
    <row r="62" ht="15.75" customHeight="1">
      <c r="A62" s="23">
        <v>61.0</v>
      </c>
      <c r="B62" s="23" t="s">
        <v>246</v>
      </c>
      <c r="D62" s="23" t="s">
        <v>1695</v>
      </c>
      <c r="E62" s="23" t="s">
        <v>1668</v>
      </c>
      <c r="F62" s="23" t="s">
        <v>3</v>
      </c>
      <c r="H62" s="23" t="s">
        <v>1538</v>
      </c>
      <c r="I62" s="25" t="s">
        <v>1670</v>
      </c>
    </row>
    <row r="63" ht="15.75" customHeight="1">
      <c r="A63" s="23">
        <v>62.0</v>
      </c>
      <c r="B63" s="23" t="s">
        <v>246</v>
      </c>
      <c r="D63" s="23" t="s">
        <v>1695</v>
      </c>
      <c r="E63" s="23" t="s">
        <v>1668</v>
      </c>
      <c r="F63" s="23" t="s">
        <v>3</v>
      </c>
      <c r="H63" s="23" t="s">
        <v>1538</v>
      </c>
      <c r="I63" s="25" t="s">
        <v>1670</v>
      </c>
    </row>
    <row r="64" ht="15.75" customHeight="1">
      <c r="A64" s="23">
        <v>63.0</v>
      </c>
      <c r="B64" s="23" t="s">
        <v>246</v>
      </c>
      <c r="D64" s="23" t="s">
        <v>1695</v>
      </c>
      <c r="E64" s="23" t="s">
        <v>1668</v>
      </c>
      <c r="F64" s="23" t="s">
        <v>3</v>
      </c>
      <c r="H64" s="23" t="s">
        <v>1538</v>
      </c>
      <c r="I64" s="25" t="s">
        <v>1670</v>
      </c>
    </row>
    <row r="65" ht="15.75" customHeight="1">
      <c r="A65" s="23">
        <v>64.0</v>
      </c>
      <c r="B65" s="23" t="s">
        <v>246</v>
      </c>
      <c r="D65" s="23" t="s">
        <v>1695</v>
      </c>
      <c r="E65" s="23" t="s">
        <v>1668</v>
      </c>
      <c r="F65" s="23" t="s">
        <v>3</v>
      </c>
      <c r="H65" s="23" t="s">
        <v>1538</v>
      </c>
      <c r="I65" s="25" t="s">
        <v>1670</v>
      </c>
    </row>
    <row r="66" ht="15.75" customHeight="1">
      <c r="A66" s="23">
        <v>65.0</v>
      </c>
      <c r="B66" s="23" t="s">
        <v>246</v>
      </c>
      <c r="D66" s="23" t="s">
        <v>1696</v>
      </c>
      <c r="E66" s="23" t="s">
        <v>1668</v>
      </c>
      <c r="F66" s="23" t="s">
        <v>3</v>
      </c>
      <c r="H66" s="23" t="s">
        <v>1538</v>
      </c>
      <c r="I66" s="25" t="s">
        <v>1670</v>
      </c>
    </row>
    <row r="67" ht="15.75" customHeight="1">
      <c r="A67" s="23">
        <v>66.0</v>
      </c>
      <c r="B67" s="23" t="s">
        <v>246</v>
      </c>
      <c r="D67" s="23" t="s">
        <v>1698</v>
      </c>
      <c r="E67" s="23" t="s">
        <v>1668</v>
      </c>
      <c r="F67" s="23" t="s">
        <v>3</v>
      </c>
      <c r="H67" s="23" t="s">
        <v>1538</v>
      </c>
      <c r="I67" s="25" t="s">
        <v>1670</v>
      </c>
    </row>
    <row r="68" ht="15.75" customHeight="1">
      <c r="A68" s="23">
        <v>67.0</v>
      </c>
      <c r="B68" s="23" t="s">
        <v>249</v>
      </c>
      <c r="D68" s="23" t="s">
        <v>1699</v>
      </c>
      <c r="E68" s="23" t="s">
        <v>1683</v>
      </c>
      <c r="F68" s="23" t="s">
        <v>3</v>
      </c>
      <c r="H68" s="23" t="s">
        <v>1538</v>
      </c>
      <c r="I68" s="25" t="s">
        <v>1670</v>
      </c>
    </row>
    <row r="69" ht="15.75" customHeight="1">
      <c r="A69" s="23">
        <v>68.0</v>
      </c>
      <c r="B69" s="23" t="s">
        <v>1700</v>
      </c>
      <c r="D69" s="23" t="s">
        <v>1701</v>
      </c>
      <c r="E69" s="23" t="s">
        <v>1702</v>
      </c>
      <c r="F69" s="23" t="s">
        <v>3</v>
      </c>
      <c r="H69" s="23" t="s">
        <v>1538</v>
      </c>
      <c r="I69" s="25" t="s">
        <v>1670</v>
      </c>
    </row>
    <row r="70" ht="15.75" customHeight="1">
      <c r="A70" s="23">
        <v>69.0</v>
      </c>
      <c r="B70" s="23" t="s">
        <v>1700</v>
      </c>
      <c r="D70" s="23" t="s">
        <v>1703</v>
      </c>
      <c r="E70" s="23" t="s">
        <v>1702</v>
      </c>
      <c r="F70" s="23" t="s">
        <v>3</v>
      </c>
      <c r="H70" s="23" t="s">
        <v>1538</v>
      </c>
      <c r="I70" s="25" t="s">
        <v>1670</v>
      </c>
    </row>
    <row r="71" ht="15.75" customHeight="1">
      <c r="A71" s="23">
        <v>70.0</v>
      </c>
      <c r="B71" s="23" t="s">
        <v>1700</v>
      </c>
      <c r="D71" s="23" t="s">
        <v>1704</v>
      </c>
      <c r="E71" s="23" t="s">
        <v>1702</v>
      </c>
      <c r="F71" s="23" t="s">
        <v>3</v>
      </c>
      <c r="H71" s="23" t="s">
        <v>1538</v>
      </c>
      <c r="I71" s="25" t="s">
        <v>1670</v>
      </c>
    </row>
    <row r="72" ht="15.75" customHeight="1">
      <c r="A72" s="23">
        <v>71.0</v>
      </c>
      <c r="B72" s="23" t="s">
        <v>1700</v>
      </c>
      <c r="D72" s="23" t="s">
        <v>1705</v>
      </c>
      <c r="E72" s="23" t="s">
        <v>1702</v>
      </c>
      <c r="F72" s="23" t="s">
        <v>3</v>
      </c>
      <c r="H72" s="23" t="s">
        <v>1538</v>
      </c>
      <c r="I72" s="25" t="s">
        <v>1670</v>
      </c>
    </row>
    <row r="73" ht="15.75" customHeight="1">
      <c r="A73" s="23">
        <v>72.0</v>
      </c>
      <c r="B73" s="23" t="s">
        <v>1700</v>
      </c>
      <c r="D73" s="23" t="s">
        <v>1706</v>
      </c>
      <c r="E73" s="23" t="s">
        <v>1702</v>
      </c>
      <c r="F73" s="23" t="s">
        <v>3</v>
      </c>
      <c r="H73" s="23" t="s">
        <v>1538</v>
      </c>
      <c r="I73" s="25" t="s">
        <v>1670</v>
      </c>
    </row>
    <row r="74" ht="15.75" customHeight="1">
      <c r="A74" s="23">
        <v>73.0</v>
      </c>
      <c r="B74" s="23" t="s">
        <v>1700</v>
      </c>
      <c r="D74" s="23" t="s">
        <v>1706</v>
      </c>
      <c r="E74" s="23" t="s">
        <v>1702</v>
      </c>
      <c r="F74" s="23" t="s">
        <v>3</v>
      </c>
      <c r="H74" s="23" t="s">
        <v>1538</v>
      </c>
      <c r="I74" s="25" t="s">
        <v>1670</v>
      </c>
    </row>
    <row r="75" ht="15.75" customHeight="1">
      <c r="A75" s="23">
        <v>74.0</v>
      </c>
      <c r="B75" s="23" t="s">
        <v>1700</v>
      </c>
      <c r="D75" s="23" t="s">
        <v>1706</v>
      </c>
      <c r="E75" s="23" t="s">
        <v>1702</v>
      </c>
      <c r="F75" s="23" t="s">
        <v>3</v>
      </c>
      <c r="H75" s="23" t="s">
        <v>1538</v>
      </c>
      <c r="I75" s="25" t="s">
        <v>1670</v>
      </c>
    </row>
    <row r="76" ht="15.75" customHeight="1">
      <c r="A76" s="23">
        <v>75.0</v>
      </c>
      <c r="B76" s="23" t="s">
        <v>1700</v>
      </c>
      <c r="D76" s="23" t="s">
        <v>1707</v>
      </c>
      <c r="E76" s="23" t="s">
        <v>1702</v>
      </c>
      <c r="F76" s="23" t="s">
        <v>3</v>
      </c>
      <c r="H76" s="23" t="s">
        <v>1538</v>
      </c>
      <c r="I76" s="25" t="s">
        <v>1670</v>
      </c>
    </row>
    <row r="77" ht="15.75" customHeight="1">
      <c r="A77" s="23">
        <v>76.0</v>
      </c>
      <c r="B77" s="23" t="s">
        <v>1700</v>
      </c>
      <c r="D77" s="23" t="s">
        <v>1707</v>
      </c>
      <c r="E77" s="23" t="s">
        <v>1702</v>
      </c>
      <c r="F77" s="23" t="s">
        <v>3</v>
      </c>
      <c r="H77" s="23" t="s">
        <v>1538</v>
      </c>
      <c r="I77" s="25" t="s">
        <v>1670</v>
      </c>
    </row>
    <row r="78" ht="15.75" customHeight="1">
      <c r="A78" s="23">
        <v>77.0</v>
      </c>
      <c r="B78" s="23" t="s">
        <v>1700</v>
      </c>
      <c r="D78" s="23" t="s">
        <v>1708</v>
      </c>
      <c r="E78" s="23" t="s">
        <v>1702</v>
      </c>
      <c r="F78" s="23" t="s">
        <v>3</v>
      </c>
      <c r="H78" s="23" t="s">
        <v>1538</v>
      </c>
      <c r="I78" s="25" t="s">
        <v>1670</v>
      </c>
    </row>
    <row r="79" ht="15.75" customHeight="1">
      <c r="A79" s="23">
        <v>78.0</v>
      </c>
      <c r="B79" s="23" t="s">
        <v>1836</v>
      </c>
      <c r="D79" s="23" t="s">
        <v>1970</v>
      </c>
      <c r="E79" s="23" t="s">
        <v>219</v>
      </c>
      <c r="F79" s="23" t="s">
        <v>4</v>
      </c>
      <c r="G79" s="23">
        <v>63.0</v>
      </c>
      <c r="H79" s="23" t="s">
        <v>1538</v>
      </c>
      <c r="I79" s="25" t="s">
        <v>1670</v>
      </c>
      <c r="J79" s="23" t="s">
        <v>1965</v>
      </c>
      <c r="K79" s="23" t="s">
        <v>1968</v>
      </c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13"/>
    <col customWidth="1" min="2" max="4" width="12.63"/>
    <col customWidth="1" min="5" max="5" width="21.38"/>
    <col customWidth="1" min="6" max="6" width="12.63"/>
    <col customWidth="1" min="7" max="7" width="14.75"/>
    <col customWidth="1" min="8" max="8" width="15.25"/>
  </cols>
  <sheetData>
    <row r="1">
      <c r="A1" s="23" t="s">
        <v>0</v>
      </c>
      <c r="B1" s="9" t="s">
        <v>1398</v>
      </c>
      <c r="D1" s="23" t="s">
        <v>1400</v>
      </c>
      <c r="E1" s="23" t="s">
        <v>1854</v>
      </c>
      <c r="F1" s="23" t="s">
        <v>1402</v>
      </c>
      <c r="G1" s="23" t="s">
        <v>1403</v>
      </c>
      <c r="H1" s="9" t="s">
        <v>1971</v>
      </c>
      <c r="I1" s="23" t="s">
        <v>1405</v>
      </c>
      <c r="J1" s="9" t="s">
        <v>1972</v>
      </c>
    </row>
    <row r="2">
      <c r="A2" s="9">
        <v>1.0</v>
      </c>
      <c r="B2" s="9" t="s">
        <v>1710</v>
      </c>
      <c r="E2" s="9" t="s">
        <v>459</v>
      </c>
      <c r="F2" s="9" t="s">
        <v>3</v>
      </c>
      <c r="H2" s="9" t="s">
        <v>1711</v>
      </c>
      <c r="I2" s="9" t="s">
        <v>1973</v>
      </c>
      <c r="J2" s="23" t="s">
        <v>1974</v>
      </c>
    </row>
    <row r="3">
      <c r="A3" s="9">
        <v>2.0</v>
      </c>
      <c r="B3" s="9" t="s">
        <v>1710</v>
      </c>
      <c r="E3" s="9" t="s">
        <v>459</v>
      </c>
      <c r="F3" s="9" t="s">
        <v>1975</v>
      </c>
      <c r="G3" s="9"/>
      <c r="H3" s="9" t="s">
        <v>1711</v>
      </c>
      <c r="I3" s="9" t="s">
        <v>1976</v>
      </c>
      <c r="J3" s="23" t="s">
        <v>1974</v>
      </c>
    </row>
    <row r="4">
      <c r="A4" s="9">
        <v>3.0</v>
      </c>
      <c r="B4" s="9" t="s">
        <v>1710</v>
      </c>
      <c r="E4" s="9" t="s">
        <v>459</v>
      </c>
      <c r="F4" s="9" t="s">
        <v>3</v>
      </c>
      <c r="H4" s="9" t="s">
        <v>1823</v>
      </c>
      <c r="I4" s="9" t="s">
        <v>1977</v>
      </c>
      <c r="J4" s="23" t="s">
        <v>1978</v>
      </c>
    </row>
    <row r="5">
      <c r="A5" s="9">
        <v>4.0</v>
      </c>
      <c r="B5" s="9" t="s">
        <v>1710</v>
      </c>
      <c r="E5" s="9" t="s">
        <v>459</v>
      </c>
      <c r="F5" s="9" t="s">
        <v>3</v>
      </c>
      <c r="H5" s="9" t="s">
        <v>1823</v>
      </c>
      <c r="I5" s="9" t="s">
        <v>1979</v>
      </c>
      <c r="J5" s="23" t="s">
        <v>1978</v>
      </c>
    </row>
    <row r="6">
      <c r="A6" s="9">
        <v>5.0</v>
      </c>
      <c r="B6" s="9" t="s">
        <v>1710</v>
      </c>
      <c r="E6" s="9" t="s">
        <v>459</v>
      </c>
      <c r="F6" s="9" t="s">
        <v>3</v>
      </c>
      <c r="H6" s="9" t="s">
        <v>1823</v>
      </c>
      <c r="I6" s="9" t="s">
        <v>1979</v>
      </c>
      <c r="J6" s="23" t="s">
        <v>1978</v>
      </c>
    </row>
    <row r="7">
      <c r="A7" s="9">
        <v>6.0</v>
      </c>
      <c r="B7" s="9" t="s">
        <v>1710</v>
      </c>
      <c r="E7" s="9" t="s">
        <v>459</v>
      </c>
      <c r="F7" s="9" t="s">
        <v>3</v>
      </c>
      <c r="H7" s="9" t="s">
        <v>1823</v>
      </c>
      <c r="I7" s="9" t="s">
        <v>1979</v>
      </c>
      <c r="J7" s="23" t="s">
        <v>1978</v>
      </c>
    </row>
    <row r="8">
      <c r="A8" s="9">
        <v>7.0</v>
      </c>
      <c r="B8" s="9" t="s">
        <v>1710</v>
      </c>
      <c r="E8" s="9" t="s">
        <v>459</v>
      </c>
      <c r="F8" s="9" t="s">
        <v>3</v>
      </c>
      <c r="H8" s="9" t="s">
        <v>1823</v>
      </c>
      <c r="I8" s="9" t="s">
        <v>1979</v>
      </c>
      <c r="J8" s="23" t="s">
        <v>1978</v>
      </c>
    </row>
    <row r="9">
      <c r="A9" s="9">
        <v>8.0</v>
      </c>
      <c r="B9" s="9" t="s">
        <v>1710</v>
      </c>
      <c r="E9" s="9" t="s">
        <v>459</v>
      </c>
      <c r="F9" s="9" t="s">
        <v>3</v>
      </c>
      <c r="H9" s="9" t="s">
        <v>1823</v>
      </c>
      <c r="I9" s="9" t="s">
        <v>1979</v>
      </c>
      <c r="J9" s="23" t="s">
        <v>1978</v>
      </c>
    </row>
    <row r="10">
      <c r="A10" s="9">
        <v>9.0</v>
      </c>
      <c r="B10" s="9" t="s">
        <v>1710</v>
      </c>
      <c r="E10" s="9" t="s">
        <v>459</v>
      </c>
      <c r="F10" s="9" t="s">
        <v>3</v>
      </c>
      <c r="H10" s="9" t="s">
        <v>1823</v>
      </c>
      <c r="I10" s="9" t="s">
        <v>1979</v>
      </c>
      <c r="J10" s="23" t="s">
        <v>1978</v>
      </c>
    </row>
    <row r="11">
      <c r="A11" s="9">
        <v>10.0</v>
      </c>
      <c r="B11" s="9" t="s">
        <v>1710</v>
      </c>
      <c r="E11" s="9" t="s">
        <v>459</v>
      </c>
      <c r="F11" s="9" t="s">
        <v>3</v>
      </c>
      <c r="G11" s="9">
        <v>30.0</v>
      </c>
      <c r="H11" s="9" t="s">
        <v>1823</v>
      </c>
      <c r="I11" s="9" t="s">
        <v>1979</v>
      </c>
      <c r="J11" s="23" t="s">
        <v>1978</v>
      </c>
    </row>
    <row r="12">
      <c r="A12" s="9">
        <v>11.0</v>
      </c>
      <c r="B12" s="9" t="s">
        <v>1710</v>
      </c>
      <c r="E12" s="9" t="s">
        <v>459</v>
      </c>
      <c r="F12" s="9" t="s">
        <v>3</v>
      </c>
      <c r="G12" s="9">
        <v>23.0</v>
      </c>
      <c r="H12" s="9" t="s">
        <v>1823</v>
      </c>
      <c r="I12" s="9" t="s">
        <v>1979</v>
      </c>
      <c r="J12" s="23" t="s">
        <v>1978</v>
      </c>
    </row>
    <row r="13">
      <c r="A13" s="9">
        <v>12.0</v>
      </c>
      <c r="B13" s="9" t="s">
        <v>1980</v>
      </c>
      <c r="E13" s="9" t="s">
        <v>454</v>
      </c>
      <c r="F13" s="9" t="s">
        <v>4</v>
      </c>
      <c r="H13" s="9" t="s">
        <v>1823</v>
      </c>
      <c r="I13" s="9" t="s">
        <v>1981</v>
      </c>
      <c r="J13" s="23" t="s">
        <v>1978</v>
      </c>
    </row>
    <row r="14">
      <c r="A14" s="9">
        <v>13.0</v>
      </c>
      <c r="B14" s="9" t="s">
        <v>1710</v>
      </c>
      <c r="E14" s="9" t="s">
        <v>459</v>
      </c>
      <c r="F14" s="9" t="s">
        <v>4</v>
      </c>
      <c r="H14" s="9" t="s">
        <v>1823</v>
      </c>
      <c r="I14" s="9" t="s">
        <v>1982</v>
      </c>
      <c r="J14" s="23" t="s">
        <v>1978</v>
      </c>
    </row>
    <row r="15">
      <c r="A15" s="9">
        <v>14.0</v>
      </c>
      <c r="B15" s="9" t="s">
        <v>1980</v>
      </c>
      <c r="E15" s="9" t="s">
        <v>447</v>
      </c>
      <c r="F15" s="9" t="s">
        <v>3</v>
      </c>
      <c r="G15" s="9"/>
      <c r="H15" s="9" t="s">
        <v>1458</v>
      </c>
      <c r="I15" s="9" t="s">
        <v>1983</v>
      </c>
      <c r="J15" s="23" t="s">
        <v>1984</v>
      </c>
    </row>
    <row r="16">
      <c r="A16" s="9">
        <v>15.0</v>
      </c>
      <c r="B16" s="9" t="s">
        <v>1980</v>
      </c>
      <c r="E16" s="9" t="s">
        <v>447</v>
      </c>
      <c r="F16" s="9" t="s">
        <v>3</v>
      </c>
      <c r="G16" s="9"/>
      <c r="H16" s="9" t="s">
        <v>1458</v>
      </c>
      <c r="I16" s="9" t="s">
        <v>1983</v>
      </c>
      <c r="J16" s="23" t="s">
        <v>1984</v>
      </c>
    </row>
    <row r="17">
      <c r="A17" s="9">
        <v>16.0</v>
      </c>
      <c r="B17" s="9" t="s">
        <v>1980</v>
      </c>
      <c r="E17" s="9" t="s">
        <v>447</v>
      </c>
      <c r="F17" s="9" t="s">
        <v>3</v>
      </c>
      <c r="G17" s="9"/>
      <c r="H17" s="9" t="s">
        <v>1458</v>
      </c>
      <c r="I17" s="9" t="s">
        <v>1983</v>
      </c>
      <c r="J17" s="23" t="s">
        <v>1984</v>
      </c>
    </row>
    <row r="18">
      <c r="A18" s="9">
        <v>17.0</v>
      </c>
      <c r="B18" s="9" t="s">
        <v>1980</v>
      </c>
      <c r="E18" s="9" t="s">
        <v>447</v>
      </c>
      <c r="F18" s="9" t="s">
        <v>3</v>
      </c>
      <c r="H18" s="9" t="s">
        <v>1458</v>
      </c>
      <c r="I18" s="9" t="s">
        <v>1983</v>
      </c>
      <c r="J18" s="23" t="s">
        <v>1984</v>
      </c>
    </row>
    <row r="19">
      <c r="A19" s="9">
        <v>18.0</v>
      </c>
      <c r="B19" s="9" t="s">
        <v>1980</v>
      </c>
      <c r="E19" s="9" t="s">
        <v>447</v>
      </c>
      <c r="F19" s="9" t="s">
        <v>3</v>
      </c>
      <c r="H19" s="9" t="s">
        <v>1458</v>
      </c>
      <c r="I19" s="9" t="s">
        <v>1983</v>
      </c>
      <c r="J19" s="23" t="s">
        <v>1984</v>
      </c>
    </row>
    <row r="20">
      <c r="A20" s="9">
        <v>19.0</v>
      </c>
      <c r="B20" s="9" t="s">
        <v>1710</v>
      </c>
      <c r="E20" s="9" t="s">
        <v>459</v>
      </c>
      <c r="F20" s="9" t="s">
        <v>3</v>
      </c>
      <c r="G20" s="9">
        <v>23.0</v>
      </c>
      <c r="H20" s="9" t="s">
        <v>1458</v>
      </c>
      <c r="I20" s="9" t="s">
        <v>1985</v>
      </c>
      <c r="J20" s="23" t="s">
        <v>1984</v>
      </c>
    </row>
    <row r="21" ht="15.75" customHeight="1">
      <c r="A21" s="9">
        <v>20.0</v>
      </c>
      <c r="B21" s="9" t="s">
        <v>1710</v>
      </c>
      <c r="E21" s="9" t="s">
        <v>459</v>
      </c>
      <c r="F21" s="9" t="s">
        <v>3</v>
      </c>
      <c r="G21" s="9">
        <v>26.0</v>
      </c>
      <c r="H21" s="9" t="s">
        <v>1458</v>
      </c>
      <c r="I21" s="9" t="s">
        <v>1985</v>
      </c>
      <c r="J21" s="23" t="s">
        <v>1984</v>
      </c>
    </row>
    <row r="22" ht="15.75" customHeight="1">
      <c r="A22" s="9">
        <v>21.0</v>
      </c>
      <c r="B22" s="9" t="s">
        <v>1980</v>
      </c>
      <c r="E22" s="9" t="s">
        <v>454</v>
      </c>
      <c r="F22" s="9" t="s">
        <v>3</v>
      </c>
      <c r="H22" s="9" t="s">
        <v>1458</v>
      </c>
      <c r="I22" s="9" t="s">
        <v>1983</v>
      </c>
      <c r="J22" s="23" t="s">
        <v>1984</v>
      </c>
    </row>
    <row r="23" ht="15.75" customHeight="1">
      <c r="A23" s="9">
        <v>22.0</v>
      </c>
      <c r="B23" s="9" t="s">
        <v>1980</v>
      </c>
      <c r="E23" s="9" t="s">
        <v>454</v>
      </c>
      <c r="F23" s="9" t="s">
        <v>3</v>
      </c>
      <c r="H23" s="9" t="s">
        <v>1458</v>
      </c>
      <c r="I23" s="9" t="s">
        <v>1983</v>
      </c>
      <c r="J23" s="23" t="s">
        <v>1984</v>
      </c>
    </row>
    <row r="24" ht="15.75" customHeight="1">
      <c r="A24" s="9">
        <v>23.0</v>
      </c>
      <c r="B24" s="9" t="s">
        <v>1980</v>
      </c>
      <c r="E24" s="9" t="s">
        <v>454</v>
      </c>
      <c r="F24" s="9" t="s">
        <v>3</v>
      </c>
      <c r="H24" s="9" t="s">
        <v>1458</v>
      </c>
      <c r="I24" s="9" t="s">
        <v>1983</v>
      </c>
      <c r="J24" s="23" t="s">
        <v>1984</v>
      </c>
    </row>
    <row r="25" ht="15.75" customHeight="1">
      <c r="A25" s="9">
        <v>24.0</v>
      </c>
      <c r="B25" s="9" t="s">
        <v>1980</v>
      </c>
      <c r="E25" s="9" t="s">
        <v>454</v>
      </c>
      <c r="F25" s="9" t="s">
        <v>3</v>
      </c>
      <c r="H25" s="9" t="s">
        <v>1458</v>
      </c>
      <c r="I25" s="9" t="s">
        <v>1983</v>
      </c>
      <c r="J25" s="23" t="s">
        <v>1984</v>
      </c>
    </row>
    <row r="26" ht="15.75" customHeight="1">
      <c r="A26" s="9">
        <v>25.0</v>
      </c>
      <c r="B26" s="9" t="s">
        <v>1980</v>
      </c>
      <c r="E26" s="9" t="s">
        <v>454</v>
      </c>
      <c r="F26" s="9" t="s">
        <v>3</v>
      </c>
      <c r="H26" s="9" t="s">
        <v>1458</v>
      </c>
      <c r="I26" s="9" t="s">
        <v>1983</v>
      </c>
      <c r="J26" s="23" t="s">
        <v>1984</v>
      </c>
    </row>
    <row r="27" ht="15.75" customHeight="1">
      <c r="A27" s="9">
        <v>26.0</v>
      </c>
      <c r="B27" s="9" t="s">
        <v>1980</v>
      </c>
      <c r="E27" s="9" t="s">
        <v>454</v>
      </c>
      <c r="F27" s="9" t="s">
        <v>3</v>
      </c>
      <c r="H27" s="9" t="s">
        <v>1458</v>
      </c>
      <c r="I27" s="9" t="s">
        <v>1983</v>
      </c>
      <c r="J27" s="23" t="s">
        <v>1984</v>
      </c>
    </row>
    <row r="28" ht="15.75" customHeight="1">
      <c r="A28" s="9">
        <v>27.0</v>
      </c>
      <c r="B28" s="9" t="s">
        <v>1980</v>
      </c>
      <c r="E28" s="9" t="s">
        <v>454</v>
      </c>
      <c r="F28" s="9" t="s">
        <v>3</v>
      </c>
      <c r="H28" s="9" t="s">
        <v>1458</v>
      </c>
      <c r="I28" s="9" t="s">
        <v>1983</v>
      </c>
      <c r="J28" s="23" t="s">
        <v>1984</v>
      </c>
    </row>
    <row r="29" ht="15.75" customHeight="1">
      <c r="A29" s="9">
        <v>28.0</v>
      </c>
      <c r="B29" s="9" t="s">
        <v>1980</v>
      </c>
      <c r="E29" s="9" t="s">
        <v>454</v>
      </c>
      <c r="F29" s="9" t="s">
        <v>3</v>
      </c>
      <c r="H29" s="9" t="s">
        <v>1458</v>
      </c>
      <c r="I29" s="9" t="s">
        <v>1983</v>
      </c>
      <c r="J29" s="23" t="s">
        <v>1984</v>
      </c>
    </row>
    <row r="30" ht="15.75" customHeight="1">
      <c r="A30" s="9">
        <v>29.0</v>
      </c>
      <c r="B30" s="9" t="s">
        <v>1980</v>
      </c>
      <c r="E30" s="9" t="s">
        <v>454</v>
      </c>
      <c r="F30" s="9" t="s">
        <v>3</v>
      </c>
      <c r="H30" s="9" t="s">
        <v>1458</v>
      </c>
      <c r="I30" s="9" t="s">
        <v>1983</v>
      </c>
      <c r="J30" s="23" t="s">
        <v>1984</v>
      </c>
    </row>
    <row r="31" ht="15.75" customHeight="1">
      <c r="A31" s="9">
        <v>30.0</v>
      </c>
      <c r="B31" s="9" t="s">
        <v>1980</v>
      </c>
      <c r="E31" s="9" t="s">
        <v>454</v>
      </c>
      <c r="F31" s="9" t="s">
        <v>3</v>
      </c>
      <c r="H31" s="9" t="s">
        <v>1458</v>
      </c>
      <c r="I31" s="9" t="s">
        <v>1983</v>
      </c>
      <c r="J31" s="23" t="s">
        <v>1984</v>
      </c>
    </row>
    <row r="32" ht="15.75" customHeight="1">
      <c r="A32" s="9">
        <v>31.0</v>
      </c>
      <c r="B32" s="9" t="s">
        <v>1980</v>
      </c>
      <c r="E32" s="9" t="s">
        <v>454</v>
      </c>
      <c r="F32" s="9" t="s">
        <v>3</v>
      </c>
      <c r="H32" s="9" t="s">
        <v>1458</v>
      </c>
      <c r="I32" s="9" t="s">
        <v>1983</v>
      </c>
      <c r="J32" s="23" t="s">
        <v>1984</v>
      </c>
    </row>
    <row r="33" ht="15.75" customHeight="1">
      <c r="A33" s="9">
        <v>32.0</v>
      </c>
      <c r="B33" s="9" t="s">
        <v>1980</v>
      </c>
      <c r="E33" s="9" t="s">
        <v>454</v>
      </c>
      <c r="F33" s="9" t="s">
        <v>3</v>
      </c>
      <c r="H33" s="9" t="s">
        <v>1458</v>
      </c>
      <c r="I33" s="9" t="s">
        <v>1983</v>
      </c>
      <c r="J33" s="23" t="s">
        <v>1984</v>
      </c>
    </row>
    <row r="34" ht="15.75" customHeight="1">
      <c r="A34" s="9">
        <v>33.0</v>
      </c>
      <c r="B34" s="9" t="s">
        <v>1980</v>
      </c>
      <c r="E34" s="9" t="s">
        <v>454</v>
      </c>
      <c r="F34" s="9" t="s">
        <v>3</v>
      </c>
      <c r="H34" s="9" t="s">
        <v>1458</v>
      </c>
      <c r="I34" s="9" t="s">
        <v>1983</v>
      </c>
      <c r="J34" s="23" t="s">
        <v>1984</v>
      </c>
    </row>
    <row r="35" ht="15.75" customHeight="1">
      <c r="A35" s="9">
        <v>34.0</v>
      </c>
      <c r="B35" s="9" t="s">
        <v>1980</v>
      </c>
      <c r="E35" s="9" t="s">
        <v>454</v>
      </c>
      <c r="F35" s="9" t="s">
        <v>3</v>
      </c>
      <c r="H35" s="9" t="s">
        <v>1458</v>
      </c>
      <c r="I35" s="9" t="s">
        <v>1983</v>
      </c>
      <c r="J35" s="23" t="s">
        <v>1984</v>
      </c>
    </row>
    <row r="36" ht="15.75" customHeight="1">
      <c r="A36" s="9">
        <v>35.0</v>
      </c>
      <c r="B36" s="9" t="s">
        <v>1980</v>
      </c>
      <c r="E36" s="9" t="s">
        <v>454</v>
      </c>
      <c r="F36" s="9" t="s">
        <v>3</v>
      </c>
      <c r="H36" s="9" t="s">
        <v>1458</v>
      </c>
      <c r="I36" s="9" t="s">
        <v>1983</v>
      </c>
      <c r="J36" s="23" t="s">
        <v>1984</v>
      </c>
    </row>
    <row r="37" ht="15.75" customHeight="1">
      <c r="A37" s="9">
        <v>36.0</v>
      </c>
      <c r="B37" s="9" t="s">
        <v>1980</v>
      </c>
      <c r="E37" s="9" t="s">
        <v>454</v>
      </c>
      <c r="F37" s="9" t="s">
        <v>3</v>
      </c>
      <c r="H37" s="9" t="s">
        <v>1458</v>
      </c>
      <c r="I37" s="9" t="s">
        <v>1983</v>
      </c>
      <c r="J37" s="23" t="s">
        <v>1984</v>
      </c>
    </row>
    <row r="38" ht="15.75" customHeight="1">
      <c r="A38" s="9">
        <v>37.0</v>
      </c>
      <c r="B38" s="9" t="s">
        <v>1980</v>
      </c>
      <c r="E38" s="9" t="s">
        <v>454</v>
      </c>
      <c r="F38" s="9" t="s">
        <v>3</v>
      </c>
      <c r="H38" s="9" t="s">
        <v>1458</v>
      </c>
      <c r="I38" s="9" t="s">
        <v>1983</v>
      </c>
      <c r="J38" s="23" t="s">
        <v>1984</v>
      </c>
    </row>
    <row r="39" ht="15.75" customHeight="1">
      <c r="A39" s="9">
        <v>38.0</v>
      </c>
      <c r="B39" s="9" t="s">
        <v>1980</v>
      </c>
      <c r="E39" s="9" t="s">
        <v>454</v>
      </c>
      <c r="F39" s="9" t="s">
        <v>3</v>
      </c>
      <c r="H39" s="9" t="s">
        <v>1458</v>
      </c>
      <c r="I39" s="9" t="s">
        <v>1983</v>
      </c>
      <c r="J39" s="23" t="s">
        <v>1984</v>
      </c>
    </row>
    <row r="40" ht="15.75" customHeight="1">
      <c r="A40" s="9">
        <v>39.0</v>
      </c>
      <c r="B40" s="9" t="s">
        <v>1980</v>
      </c>
      <c r="E40" s="9" t="s">
        <v>454</v>
      </c>
      <c r="F40" s="9" t="s">
        <v>3</v>
      </c>
      <c r="H40" s="9" t="s">
        <v>1458</v>
      </c>
      <c r="I40" s="9" t="s">
        <v>1983</v>
      </c>
      <c r="J40" s="23" t="s">
        <v>1984</v>
      </c>
    </row>
    <row r="41" ht="15.75" customHeight="1">
      <c r="A41" s="9">
        <v>40.0</v>
      </c>
      <c r="B41" s="9" t="s">
        <v>1980</v>
      </c>
      <c r="E41" s="9" t="s">
        <v>454</v>
      </c>
      <c r="F41" s="9" t="s">
        <v>3</v>
      </c>
      <c r="H41" s="9" t="s">
        <v>1458</v>
      </c>
      <c r="I41" s="9" t="s">
        <v>1983</v>
      </c>
      <c r="J41" s="23" t="s">
        <v>1984</v>
      </c>
    </row>
    <row r="42" ht="15.75" customHeight="1">
      <c r="A42" s="9">
        <v>41.0</v>
      </c>
      <c r="B42" s="9" t="s">
        <v>1980</v>
      </c>
      <c r="E42" s="9" t="s">
        <v>454</v>
      </c>
      <c r="F42" s="9" t="s">
        <v>3</v>
      </c>
      <c r="H42" s="9" t="s">
        <v>1458</v>
      </c>
      <c r="I42" s="9" t="s">
        <v>1983</v>
      </c>
      <c r="J42" s="23" t="s">
        <v>1984</v>
      </c>
    </row>
    <row r="43" ht="15.75" customHeight="1">
      <c r="A43" s="9">
        <v>42.0</v>
      </c>
      <c r="B43" s="9" t="s">
        <v>1980</v>
      </c>
      <c r="E43" s="9" t="s">
        <v>454</v>
      </c>
      <c r="F43" s="9" t="s">
        <v>3</v>
      </c>
      <c r="H43" s="9" t="s">
        <v>1458</v>
      </c>
      <c r="I43" s="9" t="s">
        <v>1983</v>
      </c>
      <c r="J43" s="23" t="s">
        <v>1984</v>
      </c>
    </row>
    <row r="44" ht="15.75" customHeight="1">
      <c r="A44" s="9">
        <v>43.0</v>
      </c>
      <c r="B44" s="9" t="s">
        <v>1980</v>
      </c>
      <c r="E44" s="9" t="s">
        <v>454</v>
      </c>
      <c r="F44" s="9" t="s">
        <v>3</v>
      </c>
      <c r="H44" s="9" t="s">
        <v>1458</v>
      </c>
      <c r="I44" s="9" t="s">
        <v>1983</v>
      </c>
      <c r="J44" s="23" t="s">
        <v>1984</v>
      </c>
    </row>
    <row r="45" ht="15.75" customHeight="1">
      <c r="A45" s="9">
        <v>44.0</v>
      </c>
      <c r="B45" s="9" t="s">
        <v>1980</v>
      </c>
      <c r="E45" s="9" t="s">
        <v>454</v>
      </c>
      <c r="F45" s="9" t="s">
        <v>3</v>
      </c>
      <c r="H45" s="9" t="s">
        <v>1458</v>
      </c>
      <c r="I45" s="9" t="s">
        <v>1983</v>
      </c>
      <c r="J45" s="23" t="s">
        <v>1984</v>
      </c>
    </row>
    <row r="46" ht="15.75" customHeight="1">
      <c r="A46" s="9">
        <v>45.0</v>
      </c>
      <c r="B46" s="9" t="s">
        <v>1980</v>
      </c>
      <c r="E46" s="9" t="s">
        <v>454</v>
      </c>
      <c r="F46" s="9" t="s">
        <v>3</v>
      </c>
      <c r="H46" s="9" t="s">
        <v>1458</v>
      </c>
      <c r="I46" s="9" t="s">
        <v>1983</v>
      </c>
      <c r="J46" s="23" t="s">
        <v>1984</v>
      </c>
    </row>
    <row r="47" ht="15.75" customHeight="1">
      <c r="A47" s="9">
        <v>46.0</v>
      </c>
      <c r="B47" s="9" t="s">
        <v>1980</v>
      </c>
      <c r="E47" s="9" t="s">
        <v>454</v>
      </c>
      <c r="F47" s="9" t="s">
        <v>3</v>
      </c>
      <c r="H47" s="9" t="s">
        <v>1458</v>
      </c>
      <c r="I47" s="9" t="s">
        <v>1983</v>
      </c>
      <c r="J47" s="23" t="s">
        <v>1984</v>
      </c>
    </row>
    <row r="48" ht="15.75" customHeight="1">
      <c r="A48" s="9">
        <v>47.0</v>
      </c>
      <c r="B48" s="9" t="s">
        <v>1980</v>
      </c>
      <c r="E48" s="9" t="s">
        <v>447</v>
      </c>
      <c r="F48" s="9" t="s">
        <v>3</v>
      </c>
      <c r="H48" s="9" t="s">
        <v>1986</v>
      </c>
      <c r="I48" s="9" t="s">
        <v>1987</v>
      </c>
      <c r="J48" s="23" t="s">
        <v>1988</v>
      </c>
    </row>
    <row r="49" ht="15.75" customHeight="1">
      <c r="A49" s="9">
        <v>48.0</v>
      </c>
      <c r="B49" s="9" t="s">
        <v>1980</v>
      </c>
      <c r="E49" s="9" t="s">
        <v>447</v>
      </c>
      <c r="F49" s="9" t="s">
        <v>3</v>
      </c>
      <c r="H49" s="9" t="s">
        <v>1986</v>
      </c>
      <c r="I49" s="9" t="s">
        <v>1987</v>
      </c>
      <c r="J49" s="23" t="s">
        <v>1988</v>
      </c>
    </row>
    <row r="50" ht="15.75" customHeight="1">
      <c r="A50" s="9">
        <v>49.0</v>
      </c>
      <c r="B50" s="9" t="s">
        <v>1980</v>
      </c>
      <c r="E50" s="9" t="s">
        <v>452</v>
      </c>
      <c r="F50" s="9" t="s">
        <v>3</v>
      </c>
      <c r="H50" s="9" t="s">
        <v>1986</v>
      </c>
      <c r="I50" s="9" t="s">
        <v>1987</v>
      </c>
      <c r="J50" s="23" t="s">
        <v>1988</v>
      </c>
    </row>
    <row r="51" ht="15.75" customHeight="1">
      <c r="A51" s="9">
        <v>50.0</v>
      </c>
      <c r="B51" s="9" t="s">
        <v>1980</v>
      </c>
      <c r="E51" s="9" t="s">
        <v>452</v>
      </c>
      <c r="F51" s="9" t="s">
        <v>3</v>
      </c>
      <c r="H51" s="9" t="s">
        <v>1986</v>
      </c>
      <c r="I51" s="9" t="s">
        <v>1987</v>
      </c>
      <c r="J51" s="23" t="s">
        <v>1988</v>
      </c>
    </row>
    <row r="52" ht="15.75" customHeight="1">
      <c r="A52" s="9">
        <v>51.0</v>
      </c>
      <c r="B52" s="9" t="s">
        <v>1980</v>
      </c>
      <c r="E52" s="9" t="s">
        <v>457</v>
      </c>
      <c r="F52" s="9" t="s">
        <v>3</v>
      </c>
      <c r="H52" s="9" t="s">
        <v>1986</v>
      </c>
      <c r="I52" s="9" t="s">
        <v>1987</v>
      </c>
      <c r="J52" s="23" t="s">
        <v>1988</v>
      </c>
    </row>
    <row r="53" ht="15.75" customHeight="1">
      <c r="A53" s="9">
        <v>52.0</v>
      </c>
      <c r="B53" s="9" t="s">
        <v>1980</v>
      </c>
      <c r="E53" s="9" t="s">
        <v>457</v>
      </c>
      <c r="F53" s="9" t="s">
        <v>3</v>
      </c>
      <c r="H53" s="9" t="s">
        <v>1986</v>
      </c>
      <c r="I53" s="9" t="s">
        <v>1987</v>
      </c>
      <c r="J53" s="23" t="s">
        <v>1988</v>
      </c>
    </row>
    <row r="54" ht="15.75" customHeight="1">
      <c r="A54" s="9">
        <v>53.0</v>
      </c>
      <c r="B54" s="9" t="s">
        <v>1980</v>
      </c>
      <c r="E54" s="9" t="s">
        <v>457</v>
      </c>
      <c r="F54" s="9" t="s">
        <v>3</v>
      </c>
      <c r="H54" s="9" t="s">
        <v>1986</v>
      </c>
      <c r="I54" s="9" t="s">
        <v>1987</v>
      </c>
      <c r="J54" s="23" t="s">
        <v>1988</v>
      </c>
    </row>
    <row r="55" ht="15.75" customHeight="1">
      <c r="A55" s="9">
        <v>54.0</v>
      </c>
      <c r="B55" s="9" t="s">
        <v>1980</v>
      </c>
      <c r="E55" s="9" t="s">
        <v>457</v>
      </c>
      <c r="F55" s="9" t="s">
        <v>3</v>
      </c>
      <c r="H55" s="9" t="s">
        <v>1986</v>
      </c>
      <c r="I55" s="9" t="s">
        <v>1987</v>
      </c>
      <c r="J55" s="23" t="s">
        <v>1988</v>
      </c>
    </row>
    <row r="56" ht="15.75" customHeight="1">
      <c r="A56" s="9">
        <v>55.0</v>
      </c>
      <c r="B56" s="9" t="s">
        <v>1980</v>
      </c>
      <c r="E56" s="9" t="s">
        <v>456</v>
      </c>
      <c r="F56" s="9" t="s">
        <v>3</v>
      </c>
      <c r="H56" s="9" t="s">
        <v>1986</v>
      </c>
      <c r="I56" s="9" t="s">
        <v>1987</v>
      </c>
      <c r="J56" s="23" t="s">
        <v>1988</v>
      </c>
    </row>
    <row r="57" ht="15.75" customHeight="1">
      <c r="A57" s="9">
        <v>56.0</v>
      </c>
      <c r="B57" s="9" t="s">
        <v>1710</v>
      </c>
      <c r="E57" s="9" t="s">
        <v>459</v>
      </c>
      <c r="F57" s="9" t="s">
        <v>3</v>
      </c>
      <c r="H57" s="9" t="s">
        <v>1986</v>
      </c>
      <c r="I57" s="9" t="s">
        <v>1989</v>
      </c>
      <c r="J57" s="23" t="s">
        <v>1988</v>
      </c>
    </row>
    <row r="58" ht="15.75" customHeight="1">
      <c r="A58" s="9">
        <v>57.0</v>
      </c>
      <c r="B58" s="9" t="s">
        <v>1710</v>
      </c>
      <c r="E58" s="9" t="s">
        <v>459</v>
      </c>
      <c r="F58" s="9" t="s">
        <v>3</v>
      </c>
      <c r="H58" s="9" t="s">
        <v>1986</v>
      </c>
      <c r="I58" s="9" t="s">
        <v>1989</v>
      </c>
      <c r="J58" s="23" t="s">
        <v>1988</v>
      </c>
    </row>
    <row r="59" ht="15.75" customHeight="1">
      <c r="A59" s="9">
        <v>58.0</v>
      </c>
      <c r="B59" s="9" t="s">
        <v>1710</v>
      </c>
      <c r="E59" s="9" t="s">
        <v>459</v>
      </c>
      <c r="F59" s="9" t="s">
        <v>3</v>
      </c>
      <c r="H59" s="9" t="s">
        <v>1986</v>
      </c>
      <c r="I59" s="9" t="s">
        <v>1989</v>
      </c>
      <c r="J59" s="23" t="s">
        <v>1988</v>
      </c>
    </row>
    <row r="60" ht="15.75" customHeight="1">
      <c r="A60" s="9">
        <v>59.0</v>
      </c>
      <c r="B60" s="9" t="s">
        <v>1710</v>
      </c>
      <c r="E60" s="9" t="s">
        <v>461</v>
      </c>
      <c r="F60" s="9" t="s">
        <v>3</v>
      </c>
      <c r="H60" s="9" t="s">
        <v>1986</v>
      </c>
      <c r="I60" s="9" t="s">
        <v>1990</v>
      </c>
      <c r="J60" s="23" t="s">
        <v>1988</v>
      </c>
    </row>
    <row r="61" ht="15.75" customHeight="1">
      <c r="A61" s="9">
        <v>60.0</v>
      </c>
      <c r="B61" s="9" t="s">
        <v>1710</v>
      </c>
      <c r="E61" s="9" t="s">
        <v>461</v>
      </c>
      <c r="F61" s="9" t="s">
        <v>3</v>
      </c>
      <c r="H61" s="9" t="s">
        <v>1986</v>
      </c>
      <c r="I61" s="9" t="s">
        <v>1990</v>
      </c>
      <c r="J61" s="23" t="s">
        <v>1988</v>
      </c>
    </row>
    <row r="62" ht="15.75" customHeight="1">
      <c r="A62" s="9">
        <v>61.0</v>
      </c>
      <c r="B62" s="9" t="s">
        <v>1980</v>
      </c>
      <c r="E62" s="9" t="s">
        <v>447</v>
      </c>
      <c r="F62" s="9" t="s">
        <v>4</v>
      </c>
      <c r="H62" s="9" t="s">
        <v>1986</v>
      </c>
      <c r="I62" s="9" t="s">
        <v>1991</v>
      </c>
      <c r="J62" s="23" t="s">
        <v>1988</v>
      </c>
    </row>
    <row r="63" ht="15.75" customHeight="1">
      <c r="A63" s="9">
        <v>62.0</v>
      </c>
      <c r="B63" s="9" t="s">
        <v>1980</v>
      </c>
      <c r="E63" s="9" t="s">
        <v>457</v>
      </c>
      <c r="F63" s="9" t="s">
        <v>4</v>
      </c>
      <c r="H63" s="9" t="s">
        <v>1986</v>
      </c>
      <c r="I63" s="9" t="s">
        <v>1991</v>
      </c>
      <c r="J63" s="23" t="s">
        <v>1988</v>
      </c>
    </row>
    <row r="64" ht="15.75" customHeight="1">
      <c r="A64" s="9">
        <v>63.0</v>
      </c>
      <c r="B64" s="9" t="s">
        <v>1980</v>
      </c>
      <c r="E64" s="9" t="s">
        <v>454</v>
      </c>
      <c r="F64" s="9" t="s">
        <v>4</v>
      </c>
      <c r="H64" s="9" t="s">
        <v>1986</v>
      </c>
      <c r="I64" s="9" t="s">
        <v>1991</v>
      </c>
      <c r="J64" s="23" t="s">
        <v>1988</v>
      </c>
    </row>
    <row r="65" ht="15.75" customHeight="1">
      <c r="A65" s="9">
        <v>64.0</v>
      </c>
      <c r="B65" s="9" t="s">
        <v>1980</v>
      </c>
      <c r="E65" s="9" t="s">
        <v>454</v>
      </c>
      <c r="F65" s="9" t="s">
        <v>4</v>
      </c>
      <c r="H65" s="9" t="s">
        <v>1986</v>
      </c>
      <c r="I65" s="9" t="s">
        <v>1991</v>
      </c>
      <c r="J65" s="23" t="s">
        <v>1988</v>
      </c>
    </row>
    <row r="66" ht="15.75" customHeight="1">
      <c r="A66" s="9">
        <v>65.0</v>
      </c>
      <c r="B66" s="9" t="s">
        <v>1980</v>
      </c>
      <c r="E66" s="9" t="s">
        <v>452</v>
      </c>
      <c r="F66" s="9" t="s">
        <v>4</v>
      </c>
      <c r="H66" s="9" t="s">
        <v>1992</v>
      </c>
      <c r="I66" s="9" t="s">
        <v>1993</v>
      </c>
      <c r="J66" s="23" t="s">
        <v>1994</v>
      </c>
    </row>
    <row r="67" ht="15.75" customHeight="1">
      <c r="A67" s="9">
        <v>66.0</v>
      </c>
      <c r="B67" s="9" t="s">
        <v>1980</v>
      </c>
      <c r="E67" s="9" t="s">
        <v>457</v>
      </c>
      <c r="F67" s="9" t="s">
        <v>4</v>
      </c>
      <c r="H67" s="9" t="s">
        <v>1992</v>
      </c>
      <c r="I67" s="9" t="s">
        <v>1993</v>
      </c>
      <c r="J67" s="23" t="s">
        <v>1994</v>
      </c>
    </row>
    <row r="68" ht="15.75" customHeight="1">
      <c r="A68" s="9">
        <v>67.0</v>
      </c>
      <c r="B68" s="9" t="s">
        <v>1980</v>
      </c>
      <c r="E68" s="9" t="s">
        <v>454</v>
      </c>
      <c r="F68" s="9" t="s">
        <v>4</v>
      </c>
      <c r="H68" s="9" t="s">
        <v>1992</v>
      </c>
      <c r="I68" s="9" t="s">
        <v>1993</v>
      </c>
      <c r="J68" s="23" t="s">
        <v>1994</v>
      </c>
    </row>
    <row r="69" ht="15.75" customHeight="1">
      <c r="A69" s="9">
        <v>68.0</v>
      </c>
      <c r="B69" s="23" t="s">
        <v>1995</v>
      </c>
      <c r="E69" s="23" t="s">
        <v>454</v>
      </c>
      <c r="F69" s="9" t="s">
        <v>3</v>
      </c>
      <c r="H69" s="23" t="s">
        <v>1996</v>
      </c>
      <c r="I69" s="9" t="s">
        <v>1997</v>
      </c>
      <c r="J69" s="23" t="s">
        <v>1998</v>
      </c>
    </row>
    <row r="70" ht="15.75" customHeight="1">
      <c r="A70" s="9">
        <v>69.0</v>
      </c>
      <c r="B70" s="23" t="s">
        <v>1995</v>
      </c>
      <c r="E70" s="23" t="s">
        <v>454</v>
      </c>
      <c r="F70" s="9" t="s">
        <v>3</v>
      </c>
      <c r="H70" s="23" t="s">
        <v>1996</v>
      </c>
      <c r="I70" s="9" t="s">
        <v>1997</v>
      </c>
      <c r="J70" s="23" t="s">
        <v>1998</v>
      </c>
    </row>
    <row r="71" ht="15.75" customHeight="1">
      <c r="A71" s="9">
        <v>70.0</v>
      </c>
      <c r="B71" s="23" t="s">
        <v>1995</v>
      </c>
      <c r="E71" s="23" t="s">
        <v>454</v>
      </c>
      <c r="F71" s="9" t="s">
        <v>3</v>
      </c>
      <c r="H71" s="23" t="s">
        <v>1996</v>
      </c>
      <c r="I71" s="9" t="s">
        <v>1997</v>
      </c>
      <c r="J71" s="23" t="s">
        <v>1998</v>
      </c>
    </row>
    <row r="72" ht="15.75" customHeight="1">
      <c r="A72" s="9">
        <v>71.0</v>
      </c>
      <c r="B72" s="23" t="s">
        <v>1995</v>
      </c>
      <c r="E72" s="23" t="s">
        <v>454</v>
      </c>
      <c r="F72" s="9" t="s">
        <v>3</v>
      </c>
      <c r="H72" s="23" t="s">
        <v>1996</v>
      </c>
      <c r="I72" s="9" t="s">
        <v>1997</v>
      </c>
      <c r="J72" s="23" t="s">
        <v>1998</v>
      </c>
    </row>
    <row r="73" ht="15.75" customHeight="1">
      <c r="A73" s="9">
        <v>72.0</v>
      </c>
      <c r="B73" s="23" t="s">
        <v>1995</v>
      </c>
      <c r="E73" s="23" t="s">
        <v>454</v>
      </c>
      <c r="F73" s="9" t="s">
        <v>3</v>
      </c>
      <c r="H73" s="23" t="s">
        <v>1996</v>
      </c>
      <c r="I73" s="9" t="s">
        <v>1997</v>
      </c>
      <c r="J73" s="23" t="s">
        <v>1998</v>
      </c>
    </row>
    <row r="74" ht="15.75" customHeight="1">
      <c r="A74" s="9">
        <v>73.0</v>
      </c>
      <c r="B74" s="23" t="s">
        <v>1995</v>
      </c>
      <c r="E74" s="23" t="s">
        <v>454</v>
      </c>
      <c r="F74" s="9" t="s">
        <v>3</v>
      </c>
      <c r="H74" s="23" t="s">
        <v>1996</v>
      </c>
      <c r="I74" s="9" t="s">
        <v>1997</v>
      </c>
      <c r="J74" s="23" t="s">
        <v>1998</v>
      </c>
    </row>
    <row r="75" ht="15.75" customHeight="1">
      <c r="A75" s="9">
        <v>74.0</v>
      </c>
      <c r="B75" s="23" t="s">
        <v>1995</v>
      </c>
      <c r="E75" s="23" t="s">
        <v>454</v>
      </c>
      <c r="F75" s="9" t="s">
        <v>3</v>
      </c>
      <c r="H75" s="23" t="s">
        <v>1996</v>
      </c>
      <c r="I75" s="9" t="s">
        <v>1997</v>
      </c>
      <c r="J75" s="23" t="s">
        <v>1998</v>
      </c>
    </row>
    <row r="76" ht="15.75" customHeight="1">
      <c r="A76" s="9">
        <v>75.0</v>
      </c>
      <c r="B76" s="23" t="s">
        <v>1995</v>
      </c>
      <c r="E76" s="23" t="s">
        <v>454</v>
      </c>
      <c r="F76" s="9" t="s">
        <v>3</v>
      </c>
      <c r="H76" s="23" t="s">
        <v>1996</v>
      </c>
      <c r="I76" s="9" t="s">
        <v>1997</v>
      </c>
      <c r="J76" s="23" t="s">
        <v>1998</v>
      </c>
    </row>
    <row r="77" ht="15.75" customHeight="1">
      <c r="A77" s="9">
        <v>76.0</v>
      </c>
      <c r="B77" s="23" t="s">
        <v>1995</v>
      </c>
      <c r="E77" s="23" t="s">
        <v>454</v>
      </c>
      <c r="F77" s="9" t="s">
        <v>3</v>
      </c>
      <c r="G77" s="9"/>
      <c r="H77" s="23" t="s">
        <v>1996</v>
      </c>
      <c r="I77" s="9" t="s">
        <v>1997</v>
      </c>
      <c r="J77" s="23" t="s">
        <v>1998</v>
      </c>
    </row>
    <row r="78" ht="15.75" customHeight="1">
      <c r="A78" s="9">
        <v>77.0</v>
      </c>
      <c r="B78" s="23" t="s">
        <v>1995</v>
      </c>
      <c r="E78" s="23" t="s">
        <v>454</v>
      </c>
      <c r="F78" s="9" t="s">
        <v>3</v>
      </c>
      <c r="G78" s="9"/>
      <c r="H78" s="23" t="s">
        <v>1996</v>
      </c>
      <c r="I78" s="9" t="s">
        <v>1997</v>
      </c>
      <c r="J78" s="23" t="s">
        <v>1998</v>
      </c>
    </row>
    <row r="79" ht="15.75" customHeight="1">
      <c r="A79" s="9">
        <v>78.0</v>
      </c>
      <c r="B79" s="23" t="s">
        <v>1995</v>
      </c>
      <c r="E79" s="23" t="s">
        <v>454</v>
      </c>
      <c r="F79" s="9" t="s">
        <v>3</v>
      </c>
      <c r="G79" s="9"/>
      <c r="H79" s="23" t="s">
        <v>1996</v>
      </c>
      <c r="I79" s="9" t="s">
        <v>1997</v>
      </c>
      <c r="J79" s="23" t="s">
        <v>1998</v>
      </c>
    </row>
    <row r="80" ht="15.75" customHeight="1">
      <c r="A80" s="9">
        <v>79.0</v>
      </c>
      <c r="B80" s="23" t="s">
        <v>1995</v>
      </c>
      <c r="E80" s="23" t="s">
        <v>454</v>
      </c>
      <c r="F80" s="9" t="s">
        <v>3</v>
      </c>
      <c r="G80" s="9"/>
      <c r="H80" s="23" t="s">
        <v>1996</v>
      </c>
      <c r="I80" s="9" t="s">
        <v>1997</v>
      </c>
      <c r="J80" s="23" t="s">
        <v>1998</v>
      </c>
    </row>
    <row r="81" ht="15.75" customHeight="1">
      <c r="A81" s="9">
        <v>80.0</v>
      </c>
      <c r="B81" s="23" t="s">
        <v>1995</v>
      </c>
      <c r="E81" s="23" t="s">
        <v>454</v>
      </c>
      <c r="F81" s="9" t="s">
        <v>3</v>
      </c>
      <c r="G81" s="9"/>
      <c r="H81" s="23" t="s">
        <v>1996</v>
      </c>
      <c r="I81" s="9" t="s">
        <v>1997</v>
      </c>
      <c r="J81" s="23" t="s">
        <v>1998</v>
      </c>
    </row>
    <row r="82" ht="15.75" customHeight="1">
      <c r="A82" s="9">
        <v>81.0</v>
      </c>
      <c r="B82" s="23" t="s">
        <v>1995</v>
      </c>
      <c r="E82" s="23" t="s">
        <v>454</v>
      </c>
      <c r="F82" s="9" t="s">
        <v>3</v>
      </c>
      <c r="G82" s="9"/>
      <c r="H82" s="23" t="s">
        <v>1996</v>
      </c>
      <c r="I82" s="9" t="s">
        <v>1997</v>
      </c>
      <c r="J82" s="23" t="s">
        <v>1998</v>
      </c>
    </row>
    <row r="83" ht="15.75" customHeight="1">
      <c r="A83" s="9">
        <v>82.0</v>
      </c>
      <c r="B83" s="23" t="s">
        <v>1995</v>
      </c>
      <c r="E83" s="23" t="s">
        <v>454</v>
      </c>
      <c r="F83" s="9" t="s">
        <v>3</v>
      </c>
      <c r="G83" s="9"/>
      <c r="H83" s="23" t="s">
        <v>1996</v>
      </c>
      <c r="I83" s="9" t="s">
        <v>1997</v>
      </c>
      <c r="J83" s="23" t="s">
        <v>1998</v>
      </c>
    </row>
    <row r="84" ht="15.75" customHeight="1">
      <c r="A84" s="9">
        <v>83.0</v>
      </c>
      <c r="B84" s="23" t="s">
        <v>1995</v>
      </c>
      <c r="E84" s="23" t="s">
        <v>454</v>
      </c>
      <c r="F84" s="9" t="s">
        <v>3</v>
      </c>
      <c r="H84" s="23" t="s">
        <v>1996</v>
      </c>
      <c r="I84" s="9" t="s">
        <v>1997</v>
      </c>
      <c r="J84" s="23" t="s">
        <v>1998</v>
      </c>
    </row>
    <row r="85" ht="15.75" customHeight="1">
      <c r="A85" s="9">
        <v>84.0</v>
      </c>
      <c r="B85" s="23" t="s">
        <v>1995</v>
      </c>
      <c r="E85" s="23" t="s">
        <v>454</v>
      </c>
      <c r="F85" s="9" t="s">
        <v>3</v>
      </c>
      <c r="G85" s="9"/>
      <c r="H85" s="23" t="s">
        <v>1996</v>
      </c>
      <c r="I85" s="9" t="s">
        <v>1997</v>
      </c>
      <c r="J85" s="23" t="s">
        <v>1998</v>
      </c>
    </row>
    <row r="86" ht="15.75" customHeight="1">
      <c r="A86" s="9">
        <v>85.0</v>
      </c>
      <c r="B86" s="23" t="s">
        <v>1995</v>
      </c>
      <c r="E86" s="23" t="s">
        <v>454</v>
      </c>
      <c r="F86" s="9" t="s">
        <v>3</v>
      </c>
      <c r="H86" s="23" t="s">
        <v>1996</v>
      </c>
      <c r="I86" s="9" t="s">
        <v>1997</v>
      </c>
      <c r="J86" s="23" t="s">
        <v>1998</v>
      </c>
    </row>
    <row r="87" ht="15.75" customHeight="1">
      <c r="A87" s="9">
        <v>86.0</v>
      </c>
      <c r="B87" s="23" t="s">
        <v>1995</v>
      </c>
      <c r="E87" s="23" t="s">
        <v>454</v>
      </c>
      <c r="F87" s="9" t="s">
        <v>3</v>
      </c>
      <c r="H87" s="23" t="s">
        <v>1996</v>
      </c>
      <c r="I87" s="9" t="s">
        <v>1997</v>
      </c>
      <c r="J87" s="23" t="s">
        <v>1998</v>
      </c>
    </row>
    <row r="88" ht="15.75" customHeight="1">
      <c r="A88" s="9">
        <v>87.0</v>
      </c>
      <c r="B88" s="23" t="s">
        <v>1995</v>
      </c>
      <c r="E88" s="23" t="s">
        <v>454</v>
      </c>
      <c r="F88" s="9" t="s">
        <v>3</v>
      </c>
      <c r="H88" s="23" t="s">
        <v>1996</v>
      </c>
      <c r="I88" s="9" t="s">
        <v>1997</v>
      </c>
      <c r="J88" s="23" t="s">
        <v>1998</v>
      </c>
    </row>
    <row r="89" ht="15.75" customHeight="1">
      <c r="A89" s="9">
        <v>88.0</v>
      </c>
      <c r="B89" s="23" t="s">
        <v>1995</v>
      </c>
      <c r="E89" s="23" t="s">
        <v>454</v>
      </c>
      <c r="F89" s="9" t="s">
        <v>3</v>
      </c>
      <c r="H89" s="23" t="s">
        <v>1996</v>
      </c>
      <c r="I89" s="9" t="s">
        <v>1997</v>
      </c>
      <c r="J89" s="23" t="s">
        <v>1998</v>
      </c>
    </row>
    <row r="90" ht="15.75" customHeight="1">
      <c r="A90" s="9">
        <v>89.0</v>
      </c>
      <c r="B90" s="23" t="s">
        <v>1995</v>
      </c>
      <c r="E90" s="23" t="s">
        <v>454</v>
      </c>
      <c r="F90" s="9" t="s">
        <v>3</v>
      </c>
      <c r="H90" s="23" t="s">
        <v>1996</v>
      </c>
      <c r="I90" s="9" t="s">
        <v>1997</v>
      </c>
      <c r="J90" s="23" t="s">
        <v>1998</v>
      </c>
    </row>
    <row r="91" ht="15.75" customHeight="1">
      <c r="A91" s="9">
        <v>90.0</v>
      </c>
      <c r="B91" s="23" t="s">
        <v>1995</v>
      </c>
      <c r="E91" s="23" t="s">
        <v>454</v>
      </c>
      <c r="F91" s="9" t="s">
        <v>3</v>
      </c>
      <c r="H91" s="23" t="s">
        <v>1996</v>
      </c>
      <c r="I91" s="9" t="s">
        <v>1997</v>
      </c>
      <c r="J91" s="23" t="s">
        <v>1998</v>
      </c>
    </row>
    <row r="92" ht="15.75" customHeight="1">
      <c r="A92" s="9">
        <v>91.0</v>
      </c>
      <c r="B92" s="23" t="s">
        <v>1995</v>
      </c>
      <c r="E92" s="23" t="s">
        <v>454</v>
      </c>
      <c r="F92" s="9" t="s">
        <v>3</v>
      </c>
      <c r="H92" s="23" t="s">
        <v>1996</v>
      </c>
      <c r="I92" s="9" t="s">
        <v>1997</v>
      </c>
      <c r="J92" s="23" t="s">
        <v>1998</v>
      </c>
    </row>
    <row r="93" ht="15.75" customHeight="1">
      <c r="A93" s="9">
        <v>92.0</v>
      </c>
      <c r="B93" s="23" t="s">
        <v>1995</v>
      </c>
      <c r="E93" s="23" t="s">
        <v>454</v>
      </c>
      <c r="F93" s="9" t="s">
        <v>3</v>
      </c>
      <c r="H93" s="23" t="s">
        <v>1996</v>
      </c>
      <c r="I93" s="9" t="s">
        <v>1997</v>
      </c>
      <c r="J93" s="23" t="s">
        <v>1998</v>
      </c>
    </row>
    <row r="94" ht="15.75" customHeight="1">
      <c r="A94" s="9">
        <v>93.0</v>
      </c>
      <c r="B94" s="23" t="s">
        <v>1995</v>
      </c>
      <c r="E94" s="23" t="s">
        <v>454</v>
      </c>
      <c r="F94" s="9" t="s">
        <v>3</v>
      </c>
      <c r="H94" s="23" t="s">
        <v>1996</v>
      </c>
      <c r="I94" s="9" t="s">
        <v>1997</v>
      </c>
      <c r="J94" s="23" t="s">
        <v>1998</v>
      </c>
    </row>
    <row r="95" ht="15.75" customHeight="1">
      <c r="A95" s="9">
        <v>94.0</v>
      </c>
      <c r="B95" s="23" t="s">
        <v>1995</v>
      </c>
      <c r="E95" s="23" t="s">
        <v>454</v>
      </c>
      <c r="F95" s="9" t="s">
        <v>3</v>
      </c>
      <c r="G95" s="9"/>
      <c r="H95" s="23" t="s">
        <v>1996</v>
      </c>
      <c r="I95" s="9" t="s">
        <v>1997</v>
      </c>
      <c r="J95" s="23" t="s">
        <v>1998</v>
      </c>
    </row>
    <row r="96" ht="15.75" customHeight="1">
      <c r="A96" s="9">
        <v>95.0</v>
      </c>
      <c r="B96" s="23" t="s">
        <v>1995</v>
      </c>
      <c r="E96" s="23" t="s">
        <v>454</v>
      </c>
      <c r="F96" s="9" t="s">
        <v>3</v>
      </c>
      <c r="G96" s="9"/>
      <c r="H96" s="23" t="s">
        <v>1996</v>
      </c>
      <c r="I96" s="9" t="s">
        <v>1997</v>
      </c>
      <c r="J96" s="23" t="s">
        <v>1998</v>
      </c>
    </row>
    <row r="97" ht="15.75" customHeight="1">
      <c r="A97" s="9">
        <v>96.0</v>
      </c>
      <c r="B97" s="23" t="s">
        <v>1995</v>
      </c>
      <c r="E97" s="23" t="s">
        <v>454</v>
      </c>
      <c r="F97" s="9" t="s">
        <v>3</v>
      </c>
      <c r="G97" s="9"/>
      <c r="H97" s="23" t="s">
        <v>1996</v>
      </c>
      <c r="I97" s="9" t="s">
        <v>1997</v>
      </c>
      <c r="J97" s="23" t="s">
        <v>1998</v>
      </c>
    </row>
    <row r="98" ht="15.75" customHeight="1">
      <c r="A98" s="9">
        <v>97.0</v>
      </c>
      <c r="B98" s="23" t="s">
        <v>1995</v>
      </c>
      <c r="E98" s="23" t="s">
        <v>454</v>
      </c>
      <c r="F98" s="9" t="s">
        <v>3</v>
      </c>
      <c r="G98" s="9"/>
      <c r="H98" s="23" t="s">
        <v>1996</v>
      </c>
      <c r="I98" s="9" t="s">
        <v>1997</v>
      </c>
      <c r="J98" s="23" t="s">
        <v>1998</v>
      </c>
    </row>
    <row r="99" ht="15.75" customHeight="1">
      <c r="A99" s="9">
        <v>98.0</v>
      </c>
      <c r="B99" s="23" t="s">
        <v>1995</v>
      </c>
      <c r="E99" s="23" t="s">
        <v>454</v>
      </c>
      <c r="F99" s="9" t="s">
        <v>3</v>
      </c>
      <c r="G99" s="9"/>
      <c r="H99" s="23" t="s">
        <v>1996</v>
      </c>
      <c r="I99" s="9" t="s">
        <v>1997</v>
      </c>
      <c r="J99" s="23" t="s">
        <v>1998</v>
      </c>
    </row>
    <row r="100" ht="15.75" customHeight="1">
      <c r="A100" s="9">
        <v>99.0</v>
      </c>
      <c r="B100" s="23" t="s">
        <v>1995</v>
      </c>
      <c r="E100" s="23" t="s">
        <v>454</v>
      </c>
      <c r="F100" s="9" t="s">
        <v>3</v>
      </c>
      <c r="G100" s="9"/>
      <c r="H100" s="23" t="s">
        <v>1996</v>
      </c>
      <c r="I100" s="9" t="s">
        <v>1997</v>
      </c>
      <c r="J100" s="23" t="s">
        <v>1998</v>
      </c>
    </row>
    <row r="101" ht="15.75" customHeight="1">
      <c r="A101" s="9">
        <v>100.0</v>
      </c>
      <c r="B101" s="23" t="s">
        <v>1995</v>
      </c>
      <c r="E101" s="23" t="s">
        <v>454</v>
      </c>
      <c r="F101" s="9" t="s">
        <v>3</v>
      </c>
      <c r="G101" s="9"/>
      <c r="H101" s="23" t="s">
        <v>1996</v>
      </c>
      <c r="I101" s="9" t="s">
        <v>1997</v>
      </c>
      <c r="J101" s="23" t="s">
        <v>1998</v>
      </c>
    </row>
    <row r="102" ht="15.75" customHeight="1">
      <c r="A102" s="9">
        <v>101.0</v>
      </c>
      <c r="B102" s="23" t="s">
        <v>1995</v>
      </c>
      <c r="E102" s="23" t="s">
        <v>454</v>
      </c>
      <c r="F102" s="9" t="s">
        <v>3</v>
      </c>
      <c r="G102" s="9"/>
      <c r="H102" s="23" t="s">
        <v>1996</v>
      </c>
      <c r="I102" s="9" t="s">
        <v>1997</v>
      </c>
      <c r="J102" s="23" t="s">
        <v>1998</v>
      </c>
    </row>
    <row r="103" ht="15.75" customHeight="1">
      <c r="A103" s="9">
        <v>102.0</v>
      </c>
      <c r="B103" s="23" t="s">
        <v>1995</v>
      </c>
      <c r="E103" s="23" t="s">
        <v>454</v>
      </c>
      <c r="F103" s="9" t="s">
        <v>3</v>
      </c>
      <c r="G103" s="9"/>
      <c r="H103" s="23" t="s">
        <v>1996</v>
      </c>
      <c r="I103" s="9" t="s">
        <v>1997</v>
      </c>
      <c r="J103" s="23" t="s">
        <v>1998</v>
      </c>
    </row>
    <row r="104" ht="15.75" customHeight="1">
      <c r="A104" s="9">
        <v>103.0</v>
      </c>
      <c r="B104" s="23" t="s">
        <v>1995</v>
      </c>
      <c r="E104" s="23" t="s">
        <v>454</v>
      </c>
      <c r="F104" s="9" t="s">
        <v>3</v>
      </c>
      <c r="G104" s="9"/>
      <c r="H104" s="23" t="s">
        <v>1996</v>
      </c>
      <c r="I104" s="9" t="s">
        <v>1997</v>
      </c>
      <c r="J104" s="23" t="s">
        <v>1998</v>
      </c>
    </row>
    <row r="105" ht="15.75" customHeight="1">
      <c r="A105" s="9">
        <v>104.0</v>
      </c>
      <c r="B105" s="9" t="s">
        <v>1710</v>
      </c>
      <c r="E105" s="9" t="s">
        <v>461</v>
      </c>
      <c r="F105" s="9" t="s">
        <v>4</v>
      </c>
      <c r="G105" s="9"/>
      <c r="H105" s="9" t="s">
        <v>1999</v>
      </c>
      <c r="I105" s="9" t="s">
        <v>2000</v>
      </c>
      <c r="J105" s="23" t="s">
        <v>1998</v>
      </c>
    </row>
    <row r="106" ht="15.75" customHeight="1">
      <c r="A106" s="9">
        <v>105.0</v>
      </c>
      <c r="B106" s="23" t="s">
        <v>1995</v>
      </c>
      <c r="E106" s="23" t="s">
        <v>454</v>
      </c>
      <c r="F106" s="9" t="s">
        <v>3</v>
      </c>
      <c r="G106" s="9"/>
      <c r="H106" s="23" t="s">
        <v>1996</v>
      </c>
      <c r="I106" s="9" t="s">
        <v>1997</v>
      </c>
      <c r="J106" s="23" t="s">
        <v>1998</v>
      </c>
    </row>
    <row r="107" ht="15.75" customHeight="1">
      <c r="A107" s="9">
        <v>106.0</v>
      </c>
      <c r="B107" s="23" t="s">
        <v>1995</v>
      </c>
      <c r="E107" s="23" t="s">
        <v>454</v>
      </c>
      <c r="F107" s="9" t="s">
        <v>3</v>
      </c>
      <c r="G107" s="9"/>
      <c r="H107" s="23" t="s">
        <v>1996</v>
      </c>
      <c r="I107" s="9" t="s">
        <v>1997</v>
      </c>
      <c r="J107" s="23" t="s">
        <v>1998</v>
      </c>
    </row>
    <row r="108" ht="15.75" customHeight="1">
      <c r="A108" s="9">
        <v>107.0</v>
      </c>
      <c r="B108" s="23" t="s">
        <v>1995</v>
      </c>
      <c r="E108" s="23" t="s">
        <v>454</v>
      </c>
      <c r="F108" s="9" t="s">
        <v>3</v>
      </c>
      <c r="G108" s="9"/>
      <c r="H108" s="23" t="s">
        <v>1996</v>
      </c>
      <c r="I108" s="9" t="s">
        <v>1997</v>
      </c>
      <c r="J108" s="23" t="s">
        <v>1998</v>
      </c>
    </row>
    <row r="109" ht="15.75" customHeight="1">
      <c r="A109" s="9">
        <v>108.0</v>
      </c>
      <c r="B109" s="23" t="s">
        <v>1995</v>
      </c>
      <c r="E109" s="23" t="s">
        <v>454</v>
      </c>
      <c r="F109" s="9" t="s">
        <v>3</v>
      </c>
      <c r="G109" s="9"/>
      <c r="H109" s="23" t="s">
        <v>1996</v>
      </c>
      <c r="I109" s="9" t="s">
        <v>1997</v>
      </c>
      <c r="J109" s="23" t="s">
        <v>1998</v>
      </c>
    </row>
    <row r="110" ht="15.75" customHeight="1">
      <c r="A110" s="9">
        <v>109.0</v>
      </c>
      <c r="B110" s="23" t="s">
        <v>1995</v>
      </c>
      <c r="E110" s="23" t="s">
        <v>454</v>
      </c>
      <c r="F110" s="9" t="s">
        <v>3</v>
      </c>
      <c r="G110" s="9"/>
      <c r="H110" s="23" t="s">
        <v>1996</v>
      </c>
      <c r="I110" s="9" t="s">
        <v>1997</v>
      </c>
      <c r="J110" s="23" t="s">
        <v>1998</v>
      </c>
    </row>
    <row r="111" ht="15.75" customHeight="1">
      <c r="A111" s="9">
        <v>110.0</v>
      </c>
      <c r="B111" s="23" t="s">
        <v>1995</v>
      </c>
      <c r="E111" s="23" t="s">
        <v>454</v>
      </c>
      <c r="F111" s="9" t="s">
        <v>3</v>
      </c>
      <c r="G111" s="9"/>
      <c r="H111" s="23" t="s">
        <v>1996</v>
      </c>
      <c r="I111" s="9" t="s">
        <v>1997</v>
      </c>
      <c r="J111" s="23" t="s">
        <v>1998</v>
      </c>
    </row>
    <row r="112" ht="15.75" customHeight="1">
      <c r="A112" s="9">
        <v>111.0</v>
      </c>
      <c r="B112" s="23" t="s">
        <v>1995</v>
      </c>
      <c r="E112" s="23" t="s">
        <v>454</v>
      </c>
      <c r="F112" s="9" t="s">
        <v>3</v>
      </c>
      <c r="G112" s="9"/>
      <c r="H112" s="23" t="s">
        <v>1996</v>
      </c>
      <c r="I112" s="9" t="s">
        <v>1997</v>
      </c>
      <c r="J112" s="23" t="s">
        <v>1998</v>
      </c>
    </row>
    <row r="113" ht="15.75" customHeight="1">
      <c r="A113" s="9">
        <v>112.0</v>
      </c>
      <c r="B113" s="23" t="s">
        <v>1995</v>
      </c>
      <c r="E113" s="23" t="s">
        <v>454</v>
      </c>
      <c r="F113" s="9" t="s">
        <v>3</v>
      </c>
      <c r="G113" s="9"/>
      <c r="H113" s="23" t="s">
        <v>1996</v>
      </c>
      <c r="I113" s="9" t="s">
        <v>1997</v>
      </c>
      <c r="J113" s="23" t="s">
        <v>1998</v>
      </c>
    </row>
    <row r="114" ht="15.75" customHeight="1">
      <c r="A114" s="9">
        <v>113.0</v>
      </c>
      <c r="B114" s="23" t="s">
        <v>1995</v>
      </c>
      <c r="E114" s="23" t="s">
        <v>454</v>
      </c>
      <c r="F114" s="9" t="s">
        <v>3</v>
      </c>
      <c r="G114" s="9"/>
      <c r="H114" s="23" t="s">
        <v>1996</v>
      </c>
      <c r="I114" s="9" t="s">
        <v>1997</v>
      </c>
      <c r="J114" s="23" t="s">
        <v>1998</v>
      </c>
    </row>
    <row r="115" ht="15.75" customHeight="1">
      <c r="A115" s="9">
        <v>114.0</v>
      </c>
      <c r="B115" s="23" t="s">
        <v>1995</v>
      </c>
      <c r="E115" s="23" t="s">
        <v>454</v>
      </c>
      <c r="F115" s="9" t="s">
        <v>3</v>
      </c>
      <c r="G115" s="9"/>
      <c r="H115" s="23" t="s">
        <v>1996</v>
      </c>
      <c r="I115" s="9" t="s">
        <v>1997</v>
      </c>
      <c r="J115" s="23" t="s">
        <v>1998</v>
      </c>
    </row>
    <row r="116" ht="15.75" customHeight="1">
      <c r="A116" s="9">
        <v>115.0</v>
      </c>
      <c r="B116" s="23" t="s">
        <v>1995</v>
      </c>
      <c r="E116" s="23" t="s">
        <v>454</v>
      </c>
      <c r="F116" s="9" t="s">
        <v>3</v>
      </c>
      <c r="G116" s="9"/>
      <c r="H116" s="23" t="s">
        <v>1996</v>
      </c>
      <c r="I116" s="9" t="s">
        <v>1997</v>
      </c>
      <c r="J116" s="23" t="s">
        <v>1998</v>
      </c>
    </row>
    <row r="117" ht="15.75" customHeight="1">
      <c r="A117" s="9">
        <v>116.0</v>
      </c>
      <c r="B117" s="23" t="s">
        <v>1995</v>
      </c>
      <c r="E117" s="23" t="s">
        <v>454</v>
      </c>
      <c r="F117" s="9" t="s">
        <v>3</v>
      </c>
      <c r="G117" s="9"/>
      <c r="H117" s="23" t="s">
        <v>1996</v>
      </c>
      <c r="I117" s="9" t="s">
        <v>1997</v>
      </c>
      <c r="J117" s="23" t="s">
        <v>1998</v>
      </c>
    </row>
    <row r="118" ht="15.75" customHeight="1">
      <c r="A118" s="9">
        <v>117.0</v>
      </c>
      <c r="B118" s="23" t="s">
        <v>1995</v>
      </c>
      <c r="E118" s="23" t="s">
        <v>454</v>
      </c>
      <c r="F118" s="9" t="s">
        <v>3</v>
      </c>
      <c r="G118" s="9"/>
      <c r="H118" s="23" t="s">
        <v>1996</v>
      </c>
      <c r="I118" s="9" t="s">
        <v>1997</v>
      </c>
      <c r="J118" s="23" t="s">
        <v>1998</v>
      </c>
    </row>
    <row r="119" ht="15.75" customHeight="1">
      <c r="A119" s="9">
        <v>118.0</v>
      </c>
      <c r="B119" s="23" t="s">
        <v>1995</v>
      </c>
      <c r="E119" s="23" t="s">
        <v>454</v>
      </c>
      <c r="F119" s="9" t="s">
        <v>3</v>
      </c>
      <c r="H119" s="23" t="s">
        <v>1996</v>
      </c>
      <c r="I119" s="9" t="s">
        <v>1997</v>
      </c>
      <c r="J119" s="23" t="s">
        <v>1998</v>
      </c>
    </row>
    <row r="120" ht="15.75" customHeight="1">
      <c r="A120" s="9">
        <v>119.0</v>
      </c>
      <c r="B120" s="23" t="s">
        <v>1995</v>
      </c>
      <c r="E120" s="23" t="s">
        <v>454</v>
      </c>
      <c r="F120" s="9" t="s">
        <v>3</v>
      </c>
      <c r="H120" s="23" t="s">
        <v>1996</v>
      </c>
      <c r="I120" s="9" t="s">
        <v>1997</v>
      </c>
      <c r="J120" s="23" t="s">
        <v>1998</v>
      </c>
    </row>
    <row r="121" ht="15.75" customHeight="1">
      <c r="A121" s="9">
        <v>120.0</v>
      </c>
      <c r="B121" s="23" t="s">
        <v>1995</v>
      </c>
      <c r="E121" s="23" t="s">
        <v>454</v>
      </c>
      <c r="F121" s="9" t="s">
        <v>3</v>
      </c>
      <c r="H121" s="23" t="s">
        <v>1996</v>
      </c>
      <c r="I121" s="9" t="s">
        <v>1997</v>
      </c>
      <c r="J121" s="23" t="s">
        <v>1998</v>
      </c>
    </row>
    <row r="122" ht="15.75" customHeight="1">
      <c r="A122" s="9">
        <v>121.0</v>
      </c>
      <c r="B122" s="23" t="s">
        <v>1995</v>
      </c>
      <c r="E122" s="23" t="s">
        <v>454</v>
      </c>
      <c r="F122" s="9" t="s">
        <v>3</v>
      </c>
      <c r="H122" s="23" t="s">
        <v>1996</v>
      </c>
      <c r="I122" s="9" t="s">
        <v>1997</v>
      </c>
      <c r="J122" s="23" t="s">
        <v>1998</v>
      </c>
    </row>
    <row r="123" ht="15.75" customHeight="1">
      <c r="A123" s="9">
        <v>122.0</v>
      </c>
      <c r="B123" s="9" t="s">
        <v>1710</v>
      </c>
      <c r="E123" s="9" t="s">
        <v>459</v>
      </c>
      <c r="F123" s="23" t="s">
        <v>2001</v>
      </c>
      <c r="G123" s="9" t="s">
        <v>2002</v>
      </c>
      <c r="H123" s="9" t="s">
        <v>2003</v>
      </c>
      <c r="I123" s="9" t="s">
        <v>2004</v>
      </c>
      <c r="J123" s="23" t="s">
        <v>1974</v>
      </c>
    </row>
    <row r="124" ht="15.75" customHeight="1">
      <c r="A124" s="9">
        <v>123.0</v>
      </c>
      <c r="B124" s="9" t="s">
        <v>1710</v>
      </c>
      <c r="E124" s="9" t="s">
        <v>459</v>
      </c>
      <c r="F124" s="9" t="s">
        <v>2001</v>
      </c>
      <c r="G124" s="9" t="s">
        <v>2005</v>
      </c>
      <c r="H124" s="9" t="s">
        <v>2003</v>
      </c>
      <c r="I124" s="9" t="s">
        <v>2004</v>
      </c>
      <c r="J124" s="23" t="s">
        <v>1974</v>
      </c>
    </row>
    <row r="125" ht="15.75" customHeight="1">
      <c r="A125" s="9">
        <v>124.0</v>
      </c>
      <c r="B125" s="9" t="s">
        <v>1710</v>
      </c>
      <c r="E125" s="9" t="s">
        <v>459</v>
      </c>
      <c r="F125" s="9" t="s">
        <v>2001</v>
      </c>
      <c r="G125" s="9" t="s">
        <v>2006</v>
      </c>
      <c r="H125" s="9" t="s">
        <v>2003</v>
      </c>
      <c r="I125" s="9" t="s">
        <v>2004</v>
      </c>
      <c r="J125" s="23" t="s">
        <v>1974</v>
      </c>
    </row>
    <row r="126" ht="15.75" customHeight="1">
      <c r="A126" s="9">
        <v>125.0</v>
      </c>
      <c r="B126" s="9" t="s">
        <v>1710</v>
      </c>
      <c r="E126" s="9" t="s">
        <v>459</v>
      </c>
      <c r="F126" s="9" t="s">
        <v>2007</v>
      </c>
      <c r="G126" s="9" t="s">
        <v>2008</v>
      </c>
      <c r="H126" s="9" t="s">
        <v>2003</v>
      </c>
      <c r="I126" s="9" t="s">
        <v>2009</v>
      </c>
      <c r="J126" s="23" t="s">
        <v>1974</v>
      </c>
    </row>
    <row r="127" ht="15.75" customHeight="1">
      <c r="A127" s="9">
        <v>126.0</v>
      </c>
      <c r="B127" s="9" t="s">
        <v>1710</v>
      </c>
      <c r="E127" s="9" t="s">
        <v>459</v>
      </c>
      <c r="F127" s="9" t="s">
        <v>2007</v>
      </c>
      <c r="G127" s="9" t="s">
        <v>2010</v>
      </c>
      <c r="H127" s="9" t="s">
        <v>2003</v>
      </c>
      <c r="I127" s="9" t="s">
        <v>2009</v>
      </c>
      <c r="J127" s="23" t="s">
        <v>1978</v>
      </c>
    </row>
    <row r="128" ht="15.75" customHeight="1">
      <c r="A128" s="9">
        <v>127.0</v>
      </c>
      <c r="B128" s="9" t="s">
        <v>1710</v>
      </c>
      <c r="E128" s="9" t="s">
        <v>459</v>
      </c>
      <c r="F128" s="9" t="s">
        <v>2001</v>
      </c>
      <c r="G128" s="9" t="s">
        <v>2011</v>
      </c>
      <c r="H128" s="9" t="s">
        <v>2003</v>
      </c>
      <c r="I128" s="9" t="s">
        <v>2012</v>
      </c>
      <c r="J128" s="23" t="s">
        <v>1978</v>
      </c>
    </row>
    <row r="129" ht="15.75" customHeight="1">
      <c r="A129" s="9">
        <v>128.0</v>
      </c>
      <c r="B129" s="9" t="s">
        <v>1710</v>
      </c>
      <c r="E129" s="9" t="s">
        <v>459</v>
      </c>
      <c r="F129" s="9" t="s">
        <v>3</v>
      </c>
      <c r="G129" s="9"/>
      <c r="H129" s="9" t="s">
        <v>1971</v>
      </c>
      <c r="I129" s="9" t="s">
        <v>1997</v>
      </c>
      <c r="J129" s="23" t="s">
        <v>1998</v>
      </c>
    </row>
    <row r="130" ht="15.75" customHeight="1">
      <c r="A130" s="9">
        <v>129.0</v>
      </c>
      <c r="B130" s="9" t="s">
        <v>1710</v>
      </c>
      <c r="E130" s="9" t="s">
        <v>459</v>
      </c>
      <c r="F130" s="9" t="s">
        <v>3</v>
      </c>
      <c r="H130" s="9" t="s">
        <v>1971</v>
      </c>
      <c r="I130" s="9" t="s">
        <v>1997</v>
      </c>
      <c r="J130" s="23" t="s">
        <v>1998</v>
      </c>
    </row>
    <row r="131" ht="15.75" customHeight="1">
      <c r="A131" s="9">
        <v>130.0</v>
      </c>
      <c r="B131" s="9" t="s">
        <v>1710</v>
      </c>
      <c r="E131" s="9" t="s">
        <v>459</v>
      </c>
      <c r="F131" s="9" t="s">
        <v>3</v>
      </c>
      <c r="H131" s="9" t="s">
        <v>1971</v>
      </c>
      <c r="I131" s="9" t="s">
        <v>1997</v>
      </c>
      <c r="J131" s="23" t="s">
        <v>1998</v>
      </c>
    </row>
    <row r="132" ht="15.75" customHeight="1">
      <c r="A132" s="9">
        <v>131.0</v>
      </c>
      <c r="B132" s="9" t="s">
        <v>1710</v>
      </c>
      <c r="E132" s="9" t="s">
        <v>459</v>
      </c>
      <c r="F132" s="9" t="s">
        <v>3</v>
      </c>
      <c r="H132" s="9" t="s">
        <v>1971</v>
      </c>
      <c r="I132" s="9" t="s">
        <v>1997</v>
      </c>
      <c r="J132" s="23" t="s">
        <v>1998</v>
      </c>
    </row>
    <row r="133" ht="15.75" customHeight="1">
      <c r="A133" s="9">
        <v>132.0</v>
      </c>
      <c r="B133" s="9" t="s">
        <v>1710</v>
      </c>
      <c r="E133" s="9" t="s">
        <v>459</v>
      </c>
      <c r="F133" s="9" t="s">
        <v>3</v>
      </c>
      <c r="H133" s="9" t="s">
        <v>1971</v>
      </c>
      <c r="I133" s="9" t="s">
        <v>1997</v>
      </c>
      <c r="J133" s="23" t="s">
        <v>1998</v>
      </c>
    </row>
    <row r="134" ht="15.75" customHeight="1">
      <c r="A134" s="9">
        <v>133.0</v>
      </c>
      <c r="B134" s="9" t="s">
        <v>1710</v>
      </c>
      <c r="E134" s="9" t="s">
        <v>459</v>
      </c>
      <c r="F134" s="9" t="s">
        <v>3</v>
      </c>
      <c r="H134" s="9" t="s">
        <v>1971</v>
      </c>
      <c r="I134" s="9" t="s">
        <v>1997</v>
      </c>
      <c r="J134" s="23" t="s">
        <v>1998</v>
      </c>
    </row>
    <row r="135" ht="15.75" customHeight="1">
      <c r="A135" s="9">
        <v>134.0</v>
      </c>
      <c r="B135" s="9" t="s">
        <v>1710</v>
      </c>
      <c r="E135" s="9" t="s">
        <v>459</v>
      </c>
      <c r="F135" s="9" t="s">
        <v>3</v>
      </c>
      <c r="H135" s="9" t="s">
        <v>1971</v>
      </c>
      <c r="I135" s="9" t="s">
        <v>1997</v>
      </c>
      <c r="J135" s="23" t="s">
        <v>1998</v>
      </c>
    </row>
    <row r="136" ht="15.75" customHeight="1">
      <c r="A136" s="9">
        <v>135.0</v>
      </c>
      <c r="B136" s="9" t="s">
        <v>1710</v>
      </c>
      <c r="E136" s="9" t="s">
        <v>459</v>
      </c>
      <c r="F136" s="9" t="s">
        <v>3</v>
      </c>
      <c r="H136" s="9" t="s">
        <v>1971</v>
      </c>
      <c r="I136" s="9" t="s">
        <v>1997</v>
      </c>
      <c r="J136" s="23" t="s">
        <v>1998</v>
      </c>
    </row>
    <row r="137" ht="15.75" customHeight="1">
      <c r="A137" s="9">
        <v>136.0</v>
      </c>
      <c r="B137" s="9" t="s">
        <v>1710</v>
      </c>
      <c r="E137" s="9" t="s">
        <v>459</v>
      </c>
      <c r="F137" s="9" t="s">
        <v>3</v>
      </c>
      <c r="H137" s="9" t="s">
        <v>1971</v>
      </c>
      <c r="I137" s="9" t="s">
        <v>1997</v>
      </c>
      <c r="J137" s="23" t="s">
        <v>1998</v>
      </c>
    </row>
    <row r="138" ht="15.75" customHeight="1">
      <c r="A138" s="9">
        <v>137.0</v>
      </c>
      <c r="B138" s="9" t="s">
        <v>1710</v>
      </c>
      <c r="E138" s="9" t="s">
        <v>459</v>
      </c>
      <c r="F138" s="9" t="s">
        <v>3</v>
      </c>
      <c r="H138" s="9" t="s">
        <v>1971</v>
      </c>
      <c r="I138" s="9" t="s">
        <v>1997</v>
      </c>
      <c r="J138" s="23" t="s">
        <v>1998</v>
      </c>
    </row>
    <row r="139" ht="15.75" customHeight="1">
      <c r="A139" s="9">
        <v>138.0</v>
      </c>
      <c r="B139" s="9" t="s">
        <v>1710</v>
      </c>
      <c r="E139" s="9" t="s">
        <v>459</v>
      </c>
      <c r="F139" s="9" t="s">
        <v>3</v>
      </c>
      <c r="H139" s="9" t="s">
        <v>1971</v>
      </c>
      <c r="I139" s="9" t="s">
        <v>1997</v>
      </c>
      <c r="J139" s="23" t="s">
        <v>1998</v>
      </c>
    </row>
    <row r="140" ht="15.75" customHeight="1">
      <c r="A140" s="9">
        <v>139.0</v>
      </c>
      <c r="B140" s="9" t="s">
        <v>1710</v>
      </c>
      <c r="E140" s="9" t="s">
        <v>459</v>
      </c>
      <c r="F140" s="9" t="s">
        <v>3</v>
      </c>
      <c r="H140" s="9" t="s">
        <v>1971</v>
      </c>
      <c r="I140" s="9" t="s">
        <v>1997</v>
      </c>
      <c r="J140" s="23" t="s">
        <v>1998</v>
      </c>
    </row>
    <row r="141" ht="15.75" customHeight="1">
      <c r="A141" s="9">
        <v>140.0</v>
      </c>
      <c r="B141" s="9" t="s">
        <v>1710</v>
      </c>
      <c r="E141" s="9" t="s">
        <v>459</v>
      </c>
      <c r="F141" s="9" t="s">
        <v>3</v>
      </c>
      <c r="H141" s="9" t="s">
        <v>1971</v>
      </c>
      <c r="I141" s="9" t="s">
        <v>1997</v>
      </c>
      <c r="J141" s="23" t="s">
        <v>1998</v>
      </c>
    </row>
    <row r="142" ht="15.75" customHeight="1">
      <c r="A142" s="9">
        <v>141.0</v>
      </c>
      <c r="B142" s="9" t="s">
        <v>1710</v>
      </c>
      <c r="E142" s="9" t="s">
        <v>459</v>
      </c>
      <c r="F142" s="9" t="s">
        <v>3</v>
      </c>
      <c r="H142" s="9" t="s">
        <v>1971</v>
      </c>
      <c r="I142" s="9" t="s">
        <v>1997</v>
      </c>
      <c r="J142" s="23" t="s">
        <v>1998</v>
      </c>
    </row>
    <row r="143" ht="15.75" customHeight="1">
      <c r="A143" s="9">
        <v>142.0</v>
      </c>
      <c r="B143" s="9" t="s">
        <v>1710</v>
      </c>
      <c r="E143" s="9" t="s">
        <v>459</v>
      </c>
      <c r="F143" s="9" t="s">
        <v>3</v>
      </c>
      <c r="H143" s="9" t="s">
        <v>1971</v>
      </c>
      <c r="I143" s="9" t="s">
        <v>1997</v>
      </c>
      <c r="J143" s="23" t="s">
        <v>1998</v>
      </c>
    </row>
    <row r="144" ht="15.75" customHeight="1">
      <c r="A144" s="9">
        <v>143.0</v>
      </c>
      <c r="B144" s="9" t="s">
        <v>1710</v>
      </c>
      <c r="E144" s="9" t="s">
        <v>459</v>
      </c>
      <c r="F144" s="9" t="s">
        <v>3</v>
      </c>
      <c r="H144" s="9" t="s">
        <v>1971</v>
      </c>
      <c r="I144" s="9" t="s">
        <v>1997</v>
      </c>
      <c r="J144" s="23" t="s">
        <v>1998</v>
      </c>
    </row>
    <row r="145" ht="15.75" customHeight="1">
      <c r="A145" s="9">
        <v>144.0</v>
      </c>
      <c r="B145" s="9" t="s">
        <v>1710</v>
      </c>
      <c r="E145" s="9" t="s">
        <v>459</v>
      </c>
      <c r="F145" s="9" t="s">
        <v>3</v>
      </c>
      <c r="H145" s="9" t="s">
        <v>1971</v>
      </c>
      <c r="I145" s="9" t="s">
        <v>1997</v>
      </c>
      <c r="J145" s="23" t="s">
        <v>1998</v>
      </c>
    </row>
    <row r="146" ht="15.75" customHeight="1">
      <c r="A146" s="9">
        <v>145.0</v>
      </c>
      <c r="B146" s="9" t="s">
        <v>1710</v>
      </c>
      <c r="E146" s="9" t="s">
        <v>459</v>
      </c>
      <c r="F146" s="9" t="s">
        <v>3</v>
      </c>
      <c r="H146" s="9" t="s">
        <v>1971</v>
      </c>
      <c r="I146" s="9" t="s">
        <v>1997</v>
      </c>
      <c r="J146" s="23" t="s">
        <v>1998</v>
      </c>
    </row>
    <row r="147" ht="15.75" customHeight="1">
      <c r="A147" s="9">
        <v>146.0</v>
      </c>
      <c r="B147" s="9" t="s">
        <v>1710</v>
      </c>
      <c r="E147" s="9" t="s">
        <v>459</v>
      </c>
      <c r="F147" s="9" t="s">
        <v>3</v>
      </c>
      <c r="H147" s="9" t="s">
        <v>1971</v>
      </c>
      <c r="I147" s="9" t="s">
        <v>1997</v>
      </c>
      <c r="J147" s="23" t="s">
        <v>1998</v>
      </c>
    </row>
    <row r="148" ht="15.75" customHeight="1">
      <c r="A148" s="9">
        <v>147.0</v>
      </c>
      <c r="B148" s="9" t="s">
        <v>1710</v>
      </c>
      <c r="E148" s="9" t="s">
        <v>459</v>
      </c>
      <c r="F148" s="9" t="s">
        <v>3</v>
      </c>
      <c r="H148" s="9" t="s">
        <v>1971</v>
      </c>
      <c r="I148" s="9" t="s">
        <v>1997</v>
      </c>
      <c r="J148" s="23" t="s">
        <v>1998</v>
      </c>
    </row>
    <row r="149" ht="15.75" customHeight="1">
      <c r="A149" s="9">
        <v>148.0</v>
      </c>
      <c r="B149" s="9" t="s">
        <v>1710</v>
      </c>
      <c r="E149" s="9" t="s">
        <v>459</v>
      </c>
      <c r="F149" s="9" t="s">
        <v>3</v>
      </c>
      <c r="H149" s="9" t="s">
        <v>1971</v>
      </c>
      <c r="I149" s="9" t="s">
        <v>1997</v>
      </c>
      <c r="J149" s="23" t="s">
        <v>1998</v>
      </c>
    </row>
    <row r="150" ht="15.75" customHeight="1">
      <c r="A150" s="9">
        <v>149.0</v>
      </c>
      <c r="B150" s="9" t="s">
        <v>1710</v>
      </c>
      <c r="E150" s="9" t="s">
        <v>459</v>
      </c>
      <c r="F150" s="9" t="s">
        <v>3</v>
      </c>
      <c r="H150" s="9" t="s">
        <v>1971</v>
      </c>
      <c r="I150" s="9" t="s">
        <v>1997</v>
      </c>
      <c r="J150" s="23" t="s">
        <v>1998</v>
      </c>
    </row>
    <row r="151" ht="15.75" customHeight="1">
      <c r="A151" s="9">
        <v>150.0</v>
      </c>
      <c r="B151" s="9" t="s">
        <v>1710</v>
      </c>
      <c r="E151" s="9" t="s">
        <v>459</v>
      </c>
      <c r="F151" s="9" t="s">
        <v>3</v>
      </c>
      <c r="H151" s="9" t="s">
        <v>1971</v>
      </c>
      <c r="I151" s="9" t="s">
        <v>1997</v>
      </c>
      <c r="J151" s="23" t="s">
        <v>1998</v>
      </c>
    </row>
    <row r="152" ht="15.75" customHeight="1">
      <c r="A152" s="9">
        <v>151.0</v>
      </c>
      <c r="B152" s="9" t="s">
        <v>1710</v>
      </c>
      <c r="E152" s="9" t="s">
        <v>459</v>
      </c>
      <c r="F152" s="9" t="s">
        <v>3</v>
      </c>
      <c r="H152" s="9" t="s">
        <v>1971</v>
      </c>
      <c r="I152" s="9" t="s">
        <v>1997</v>
      </c>
      <c r="J152" s="23" t="s">
        <v>1998</v>
      </c>
    </row>
    <row r="153" ht="15.75" customHeight="1">
      <c r="A153" s="9">
        <v>152.0</v>
      </c>
      <c r="B153" s="9" t="s">
        <v>1710</v>
      </c>
      <c r="E153" s="9" t="s">
        <v>459</v>
      </c>
      <c r="F153" s="9" t="s">
        <v>3</v>
      </c>
      <c r="H153" s="9" t="s">
        <v>1971</v>
      </c>
      <c r="I153" s="9" t="s">
        <v>1997</v>
      </c>
      <c r="J153" s="23" t="s">
        <v>1998</v>
      </c>
    </row>
    <row r="154" ht="15.75" customHeight="1">
      <c r="A154" s="9">
        <v>153.0</v>
      </c>
      <c r="B154" s="9" t="s">
        <v>1710</v>
      </c>
      <c r="E154" s="9" t="s">
        <v>459</v>
      </c>
      <c r="F154" s="9" t="s">
        <v>3</v>
      </c>
      <c r="H154" s="9" t="s">
        <v>1971</v>
      </c>
      <c r="I154" s="9" t="s">
        <v>1997</v>
      </c>
      <c r="J154" s="23" t="s">
        <v>1998</v>
      </c>
    </row>
    <row r="155" ht="15.75" customHeight="1">
      <c r="A155" s="9">
        <v>154.0</v>
      </c>
      <c r="B155" s="9" t="s">
        <v>1710</v>
      </c>
      <c r="E155" s="9" t="s">
        <v>459</v>
      </c>
      <c r="F155" s="9" t="s">
        <v>3</v>
      </c>
      <c r="H155" s="9" t="s">
        <v>1971</v>
      </c>
      <c r="I155" s="9" t="s">
        <v>1997</v>
      </c>
      <c r="J155" s="23" t="s">
        <v>1998</v>
      </c>
    </row>
    <row r="156" ht="15.75" customHeight="1">
      <c r="A156" s="9">
        <v>155.0</v>
      </c>
      <c r="B156" s="9" t="s">
        <v>1710</v>
      </c>
      <c r="E156" s="9" t="s">
        <v>459</v>
      </c>
      <c r="F156" s="9" t="s">
        <v>3</v>
      </c>
      <c r="H156" s="9" t="s">
        <v>1971</v>
      </c>
      <c r="I156" s="9" t="s">
        <v>1997</v>
      </c>
      <c r="J156" s="23" t="s">
        <v>1998</v>
      </c>
    </row>
    <row r="157" ht="15.75" customHeight="1">
      <c r="A157" s="9">
        <v>156.0</v>
      </c>
      <c r="B157" s="9" t="s">
        <v>1710</v>
      </c>
      <c r="E157" s="9" t="s">
        <v>459</v>
      </c>
      <c r="F157" s="9" t="s">
        <v>3</v>
      </c>
      <c r="H157" s="9" t="s">
        <v>1971</v>
      </c>
      <c r="I157" s="9" t="s">
        <v>1997</v>
      </c>
      <c r="J157" s="23" t="s">
        <v>1998</v>
      </c>
    </row>
    <row r="158" ht="15.75" customHeight="1">
      <c r="A158" s="9">
        <v>157.0</v>
      </c>
      <c r="B158" s="9" t="s">
        <v>1980</v>
      </c>
      <c r="E158" s="9" t="s">
        <v>447</v>
      </c>
      <c r="F158" s="9" t="s">
        <v>3</v>
      </c>
      <c r="H158" s="9" t="s">
        <v>1971</v>
      </c>
      <c r="I158" s="15" t="s">
        <v>2013</v>
      </c>
      <c r="J158" s="23" t="s">
        <v>1998</v>
      </c>
    </row>
    <row r="159" ht="15.75" customHeight="1">
      <c r="A159" s="9">
        <v>158.0</v>
      </c>
      <c r="B159" s="9" t="s">
        <v>1980</v>
      </c>
      <c r="E159" s="9" t="s">
        <v>447</v>
      </c>
      <c r="F159" s="9" t="s">
        <v>3</v>
      </c>
      <c r="H159" s="9" t="s">
        <v>1971</v>
      </c>
      <c r="I159" s="9" t="s">
        <v>1997</v>
      </c>
      <c r="J159" s="23" t="s">
        <v>1998</v>
      </c>
    </row>
    <row r="160" ht="15.75" customHeight="1">
      <c r="A160" s="9">
        <v>159.0</v>
      </c>
      <c r="B160" s="9" t="s">
        <v>1980</v>
      </c>
      <c r="E160" s="9" t="s">
        <v>447</v>
      </c>
      <c r="F160" s="9" t="s">
        <v>3</v>
      </c>
      <c r="H160" s="9" t="s">
        <v>1971</v>
      </c>
      <c r="I160" s="9" t="s">
        <v>1997</v>
      </c>
      <c r="J160" s="23" t="s">
        <v>1998</v>
      </c>
    </row>
    <row r="161" ht="15.75" customHeight="1">
      <c r="A161" s="9">
        <v>160.0</v>
      </c>
      <c r="B161" s="9" t="s">
        <v>1980</v>
      </c>
      <c r="E161" s="9" t="s">
        <v>447</v>
      </c>
      <c r="F161" s="9" t="s">
        <v>3</v>
      </c>
      <c r="H161" s="9" t="s">
        <v>1971</v>
      </c>
      <c r="I161" s="9" t="s">
        <v>1997</v>
      </c>
      <c r="J161" s="23" t="s">
        <v>1998</v>
      </c>
    </row>
    <row r="162" ht="15.75" customHeight="1">
      <c r="A162" s="9">
        <v>161.0</v>
      </c>
      <c r="B162" s="9" t="s">
        <v>1980</v>
      </c>
      <c r="E162" s="9" t="s">
        <v>447</v>
      </c>
      <c r="F162" s="9" t="s">
        <v>3</v>
      </c>
      <c r="H162" s="9" t="s">
        <v>1971</v>
      </c>
      <c r="I162" s="9" t="s">
        <v>1997</v>
      </c>
      <c r="J162" s="23" t="s">
        <v>1998</v>
      </c>
    </row>
    <row r="163" ht="15.75" customHeight="1">
      <c r="A163" s="9">
        <v>162.0</v>
      </c>
      <c r="B163" s="9" t="s">
        <v>1980</v>
      </c>
      <c r="E163" s="9" t="s">
        <v>447</v>
      </c>
      <c r="F163" s="9" t="s">
        <v>3</v>
      </c>
      <c r="H163" s="9" t="s">
        <v>1971</v>
      </c>
      <c r="I163" s="9" t="s">
        <v>1997</v>
      </c>
      <c r="J163" s="23" t="s">
        <v>1998</v>
      </c>
    </row>
    <row r="164" ht="15.75" customHeight="1">
      <c r="A164" s="9">
        <v>163.0</v>
      </c>
      <c r="B164" s="9" t="s">
        <v>1980</v>
      </c>
      <c r="E164" s="9" t="s">
        <v>447</v>
      </c>
      <c r="F164" s="9" t="s">
        <v>3</v>
      </c>
      <c r="H164" s="9" t="s">
        <v>1971</v>
      </c>
      <c r="I164" s="9" t="s">
        <v>1997</v>
      </c>
      <c r="J164" s="23" t="s">
        <v>1998</v>
      </c>
    </row>
    <row r="165" ht="15.75" customHeight="1">
      <c r="A165" s="9">
        <v>164.0</v>
      </c>
      <c r="B165" s="9" t="s">
        <v>1980</v>
      </c>
      <c r="E165" s="9" t="s">
        <v>447</v>
      </c>
      <c r="F165" s="9" t="s">
        <v>3</v>
      </c>
      <c r="H165" s="9" t="s">
        <v>1971</v>
      </c>
      <c r="I165" s="9" t="s">
        <v>1997</v>
      </c>
      <c r="J165" s="23" t="s">
        <v>1998</v>
      </c>
    </row>
    <row r="166" ht="15.75" customHeight="1">
      <c r="A166" s="9">
        <v>165.0</v>
      </c>
      <c r="B166" s="9" t="s">
        <v>1980</v>
      </c>
      <c r="E166" s="9" t="s">
        <v>447</v>
      </c>
      <c r="F166" s="9" t="s">
        <v>3</v>
      </c>
      <c r="H166" s="9" t="s">
        <v>1971</v>
      </c>
      <c r="I166" s="9" t="s">
        <v>1997</v>
      </c>
      <c r="J166" s="23" t="s">
        <v>1998</v>
      </c>
    </row>
    <row r="167" ht="15.75" customHeight="1">
      <c r="A167" s="9">
        <v>166.0</v>
      </c>
      <c r="B167" s="9" t="s">
        <v>1980</v>
      </c>
      <c r="E167" s="9" t="s">
        <v>447</v>
      </c>
      <c r="F167" s="9" t="s">
        <v>3</v>
      </c>
      <c r="H167" s="9" t="s">
        <v>1971</v>
      </c>
      <c r="I167" s="9" t="s">
        <v>1997</v>
      </c>
      <c r="J167" s="23" t="s">
        <v>1998</v>
      </c>
    </row>
    <row r="168" ht="15.75" customHeight="1">
      <c r="A168" s="9">
        <v>167.0</v>
      </c>
      <c r="B168" s="9" t="s">
        <v>1980</v>
      </c>
      <c r="E168" s="9" t="s">
        <v>447</v>
      </c>
      <c r="F168" s="9" t="s">
        <v>3</v>
      </c>
      <c r="H168" s="9" t="s">
        <v>1971</v>
      </c>
      <c r="I168" s="9" t="s">
        <v>1997</v>
      </c>
      <c r="J168" s="23" t="s">
        <v>1998</v>
      </c>
    </row>
    <row r="169" ht="15.75" customHeight="1">
      <c r="A169" s="9">
        <v>168.0</v>
      </c>
      <c r="B169" s="9" t="s">
        <v>1980</v>
      </c>
      <c r="E169" s="9" t="s">
        <v>447</v>
      </c>
      <c r="F169" s="9" t="s">
        <v>3</v>
      </c>
      <c r="H169" s="9" t="s">
        <v>1971</v>
      </c>
      <c r="I169" s="9" t="s">
        <v>1997</v>
      </c>
      <c r="J169" s="23" t="s">
        <v>1998</v>
      </c>
    </row>
    <row r="170" ht="15.75" customHeight="1">
      <c r="A170" s="9">
        <v>169.0</v>
      </c>
      <c r="B170" s="9" t="s">
        <v>1980</v>
      </c>
      <c r="E170" s="9" t="s">
        <v>447</v>
      </c>
      <c r="F170" s="9" t="s">
        <v>3</v>
      </c>
      <c r="H170" s="9" t="s">
        <v>1971</v>
      </c>
      <c r="I170" s="9" t="s">
        <v>1997</v>
      </c>
      <c r="J170" s="23" t="s">
        <v>1998</v>
      </c>
    </row>
    <row r="171" ht="15.75" customHeight="1">
      <c r="A171" s="9">
        <v>170.0</v>
      </c>
      <c r="B171" s="9" t="s">
        <v>1980</v>
      </c>
      <c r="E171" s="9" t="s">
        <v>447</v>
      </c>
      <c r="F171" s="9" t="s">
        <v>3</v>
      </c>
      <c r="H171" s="9" t="s">
        <v>1971</v>
      </c>
      <c r="I171" s="9" t="s">
        <v>1997</v>
      </c>
      <c r="J171" s="23" t="s">
        <v>1998</v>
      </c>
    </row>
    <row r="172" ht="15.75" customHeight="1">
      <c r="A172" s="9">
        <v>171.0</v>
      </c>
      <c r="B172" s="9" t="s">
        <v>1980</v>
      </c>
      <c r="E172" s="9" t="s">
        <v>447</v>
      </c>
      <c r="F172" s="9" t="s">
        <v>3</v>
      </c>
      <c r="H172" s="9" t="s">
        <v>1971</v>
      </c>
      <c r="I172" s="9" t="s">
        <v>1997</v>
      </c>
      <c r="J172" s="23" t="s">
        <v>1998</v>
      </c>
    </row>
    <row r="173" ht="15.75" customHeight="1">
      <c r="A173" s="9">
        <v>172.0</v>
      </c>
      <c r="B173" s="9" t="s">
        <v>1980</v>
      </c>
      <c r="E173" s="9" t="s">
        <v>447</v>
      </c>
      <c r="F173" s="9" t="s">
        <v>3</v>
      </c>
      <c r="H173" s="9" t="s">
        <v>1971</v>
      </c>
      <c r="I173" s="9" t="s">
        <v>1997</v>
      </c>
      <c r="J173" s="23" t="s">
        <v>1998</v>
      </c>
    </row>
    <row r="174" ht="15.75" customHeight="1">
      <c r="A174" s="9">
        <v>173.0</v>
      </c>
      <c r="B174" s="9" t="s">
        <v>1980</v>
      </c>
      <c r="E174" s="9" t="s">
        <v>447</v>
      </c>
      <c r="F174" s="9" t="s">
        <v>3</v>
      </c>
      <c r="G174" s="9"/>
      <c r="H174" s="9" t="s">
        <v>1971</v>
      </c>
      <c r="I174" s="9" t="s">
        <v>1997</v>
      </c>
      <c r="J174" s="23" t="s">
        <v>1998</v>
      </c>
    </row>
    <row r="175" ht="15.75" customHeight="1">
      <c r="A175" s="9">
        <v>174.0</v>
      </c>
      <c r="B175" s="9" t="s">
        <v>1980</v>
      </c>
      <c r="E175" s="9" t="s">
        <v>447</v>
      </c>
      <c r="F175" s="9" t="s">
        <v>3</v>
      </c>
      <c r="G175" s="9"/>
      <c r="H175" s="9" t="s">
        <v>1971</v>
      </c>
      <c r="I175" s="9" t="s">
        <v>1997</v>
      </c>
      <c r="J175" s="23" t="s">
        <v>1998</v>
      </c>
    </row>
    <row r="176" ht="15.75" customHeight="1">
      <c r="A176" s="9">
        <v>175.0</v>
      </c>
      <c r="B176" s="9" t="s">
        <v>1980</v>
      </c>
      <c r="E176" s="9" t="s">
        <v>447</v>
      </c>
      <c r="F176" s="9" t="s">
        <v>3</v>
      </c>
      <c r="G176" s="9"/>
      <c r="H176" s="9" t="s">
        <v>1971</v>
      </c>
      <c r="I176" s="9" t="s">
        <v>1997</v>
      </c>
      <c r="J176" s="23" t="s">
        <v>1998</v>
      </c>
    </row>
    <row r="177" ht="15.75" customHeight="1">
      <c r="A177" s="9">
        <v>176.0</v>
      </c>
      <c r="B177" s="9" t="s">
        <v>1980</v>
      </c>
      <c r="E177" s="9" t="s">
        <v>447</v>
      </c>
      <c r="F177" s="9" t="s">
        <v>3</v>
      </c>
      <c r="G177" s="9"/>
      <c r="H177" s="9" t="s">
        <v>1971</v>
      </c>
      <c r="I177" s="9" t="s">
        <v>1997</v>
      </c>
      <c r="J177" s="23" t="s">
        <v>1998</v>
      </c>
    </row>
    <row r="178" ht="15.75" customHeight="1">
      <c r="A178" s="9">
        <v>177.0</v>
      </c>
      <c r="B178" s="9" t="s">
        <v>1980</v>
      </c>
      <c r="E178" s="9" t="s">
        <v>447</v>
      </c>
      <c r="F178" s="9" t="s">
        <v>3</v>
      </c>
      <c r="G178" s="9"/>
      <c r="H178" s="9" t="s">
        <v>1971</v>
      </c>
      <c r="I178" s="9" t="s">
        <v>1997</v>
      </c>
      <c r="J178" s="23" t="s">
        <v>1998</v>
      </c>
    </row>
    <row r="179" ht="15.75" customHeight="1">
      <c r="A179" s="9">
        <v>178.0</v>
      </c>
      <c r="B179" s="9" t="s">
        <v>1980</v>
      </c>
      <c r="E179" s="9" t="s">
        <v>447</v>
      </c>
      <c r="F179" s="9" t="s">
        <v>3</v>
      </c>
      <c r="G179" s="9"/>
      <c r="H179" s="9" t="s">
        <v>1971</v>
      </c>
      <c r="I179" s="9" t="s">
        <v>1997</v>
      </c>
      <c r="J179" s="23" t="s">
        <v>1998</v>
      </c>
    </row>
    <row r="180" ht="15.75" customHeight="1">
      <c r="A180" s="9">
        <v>179.0</v>
      </c>
      <c r="B180" s="9" t="s">
        <v>1980</v>
      </c>
      <c r="E180" s="9" t="s">
        <v>447</v>
      </c>
      <c r="F180" s="9" t="s">
        <v>3</v>
      </c>
      <c r="G180" s="9"/>
      <c r="H180" s="9" t="s">
        <v>1971</v>
      </c>
      <c r="I180" s="9" t="s">
        <v>1997</v>
      </c>
      <c r="J180" s="23" t="s">
        <v>1998</v>
      </c>
    </row>
    <row r="181" ht="15.75" customHeight="1">
      <c r="A181" s="9">
        <v>180.0</v>
      </c>
      <c r="B181" s="9" t="s">
        <v>1980</v>
      </c>
      <c r="E181" s="9" t="s">
        <v>447</v>
      </c>
      <c r="F181" s="9" t="s">
        <v>3</v>
      </c>
      <c r="G181" s="9"/>
      <c r="H181" s="9" t="s">
        <v>1971</v>
      </c>
      <c r="I181" s="9" t="s">
        <v>1997</v>
      </c>
      <c r="J181" s="23" t="s">
        <v>1998</v>
      </c>
    </row>
    <row r="182" ht="15.75" customHeight="1">
      <c r="A182" s="9">
        <v>181.0</v>
      </c>
      <c r="B182" s="9" t="s">
        <v>1980</v>
      </c>
      <c r="E182" s="9" t="s">
        <v>447</v>
      </c>
      <c r="F182" s="9" t="s">
        <v>3</v>
      </c>
      <c r="G182" s="9"/>
      <c r="H182" s="9" t="s">
        <v>1971</v>
      </c>
      <c r="I182" s="9" t="s">
        <v>1997</v>
      </c>
      <c r="J182" s="23" t="s">
        <v>1998</v>
      </c>
    </row>
    <row r="183" ht="15.75" customHeight="1">
      <c r="A183" s="9">
        <v>182.0</v>
      </c>
      <c r="B183" s="9" t="s">
        <v>1980</v>
      </c>
      <c r="E183" s="9" t="s">
        <v>447</v>
      </c>
      <c r="F183" s="9" t="s">
        <v>3</v>
      </c>
      <c r="G183" s="9"/>
      <c r="H183" s="9" t="s">
        <v>1971</v>
      </c>
      <c r="I183" s="9" t="s">
        <v>1997</v>
      </c>
      <c r="J183" s="23" t="s">
        <v>1998</v>
      </c>
    </row>
    <row r="184" ht="15.75" customHeight="1">
      <c r="A184" s="9">
        <v>183.0</v>
      </c>
      <c r="B184" s="9" t="s">
        <v>1980</v>
      </c>
      <c r="E184" s="9" t="s">
        <v>447</v>
      </c>
      <c r="F184" s="9" t="s">
        <v>4</v>
      </c>
      <c r="G184" s="9"/>
      <c r="H184" s="9" t="s">
        <v>1971</v>
      </c>
      <c r="I184" s="9" t="s">
        <v>1997</v>
      </c>
      <c r="J184" s="23" t="s">
        <v>1998</v>
      </c>
    </row>
    <row r="185" ht="15.75" customHeight="1">
      <c r="A185" s="9">
        <v>184.0</v>
      </c>
      <c r="B185" s="9" t="s">
        <v>1710</v>
      </c>
      <c r="E185" s="9" t="s">
        <v>461</v>
      </c>
      <c r="F185" s="9" t="s">
        <v>4</v>
      </c>
      <c r="G185" s="9"/>
      <c r="H185" s="9" t="s">
        <v>1971</v>
      </c>
      <c r="I185" s="9" t="s">
        <v>1997</v>
      </c>
      <c r="J185" s="23" t="s">
        <v>1998</v>
      </c>
    </row>
    <row r="186" ht="15.75" customHeight="1">
      <c r="A186" s="9">
        <v>185.0</v>
      </c>
      <c r="B186" s="9" t="s">
        <v>1980</v>
      </c>
      <c r="E186" s="9" t="s">
        <v>452</v>
      </c>
      <c r="F186" s="9" t="s">
        <v>3</v>
      </c>
      <c r="H186" s="9" t="s">
        <v>1971</v>
      </c>
      <c r="I186" s="15" t="s">
        <v>449</v>
      </c>
      <c r="J186" s="23" t="s">
        <v>2014</v>
      </c>
    </row>
    <row r="187" ht="15.75" customHeight="1">
      <c r="A187" s="9">
        <v>186.0</v>
      </c>
      <c r="B187" s="9" t="s">
        <v>1980</v>
      </c>
      <c r="E187" s="9" t="s">
        <v>452</v>
      </c>
      <c r="F187" s="9" t="s">
        <v>3</v>
      </c>
      <c r="H187" s="9" t="s">
        <v>1971</v>
      </c>
      <c r="I187" s="15" t="s">
        <v>449</v>
      </c>
      <c r="J187" s="23" t="s">
        <v>2014</v>
      </c>
    </row>
    <row r="188" ht="15.75" customHeight="1">
      <c r="A188" s="9">
        <v>187.0</v>
      </c>
      <c r="B188" s="9" t="s">
        <v>1980</v>
      </c>
      <c r="E188" s="9" t="s">
        <v>452</v>
      </c>
      <c r="F188" s="9" t="s">
        <v>3</v>
      </c>
      <c r="H188" s="9" t="s">
        <v>1971</v>
      </c>
      <c r="I188" s="15" t="s">
        <v>449</v>
      </c>
      <c r="J188" s="23" t="s">
        <v>2014</v>
      </c>
    </row>
    <row r="189" ht="15.75" customHeight="1">
      <c r="A189" s="9">
        <v>188.0</v>
      </c>
      <c r="B189" s="9" t="s">
        <v>1980</v>
      </c>
      <c r="E189" s="9" t="s">
        <v>452</v>
      </c>
      <c r="F189" s="9" t="s">
        <v>3</v>
      </c>
      <c r="H189" s="9" t="s">
        <v>1971</v>
      </c>
      <c r="I189" s="15" t="s">
        <v>449</v>
      </c>
      <c r="J189" s="23" t="s">
        <v>2014</v>
      </c>
    </row>
    <row r="190" ht="15.75" customHeight="1">
      <c r="A190" s="9">
        <v>189.0</v>
      </c>
      <c r="B190" s="9" t="s">
        <v>1980</v>
      </c>
      <c r="E190" s="9" t="s">
        <v>452</v>
      </c>
      <c r="F190" s="9" t="s">
        <v>3</v>
      </c>
      <c r="H190" s="9" t="s">
        <v>1971</v>
      </c>
      <c r="I190" s="15" t="s">
        <v>449</v>
      </c>
      <c r="J190" s="23" t="s">
        <v>2014</v>
      </c>
    </row>
    <row r="191" ht="15.75" customHeight="1">
      <c r="A191" s="9">
        <v>190.0</v>
      </c>
      <c r="B191" s="9" t="s">
        <v>1980</v>
      </c>
      <c r="E191" s="9" t="s">
        <v>452</v>
      </c>
      <c r="F191" s="9" t="s">
        <v>3</v>
      </c>
      <c r="H191" s="9" t="s">
        <v>1971</v>
      </c>
      <c r="I191" s="15" t="s">
        <v>449</v>
      </c>
      <c r="J191" s="23" t="s">
        <v>2014</v>
      </c>
    </row>
    <row r="192" ht="15.75" customHeight="1">
      <c r="A192" s="9">
        <v>191.0</v>
      </c>
      <c r="B192" s="9" t="s">
        <v>1980</v>
      </c>
      <c r="E192" s="9" t="s">
        <v>452</v>
      </c>
      <c r="F192" s="9" t="s">
        <v>3</v>
      </c>
      <c r="H192" s="9" t="s">
        <v>1971</v>
      </c>
      <c r="I192" s="15" t="s">
        <v>449</v>
      </c>
      <c r="J192" s="23" t="s">
        <v>2014</v>
      </c>
    </row>
    <row r="193" ht="15.75" customHeight="1">
      <c r="A193" s="9">
        <v>192.0</v>
      </c>
      <c r="B193" s="9" t="s">
        <v>1980</v>
      </c>
      <c r="E193" s="9" t="s">
        <v>452</v>
      </c>
      <c r="F193" s="9" t="s">
        <v>3</v>
      </c>
      <c r="H193" s="9" t="s">
        <v>1971</v>
      </c>
      <c r="I193" s="15" t="s">
        <v>449</v>
      </c>
      <c r="J193" s="23" t="s">
        <v>2014</v>
      </c>
    </row>
    <row r="194" ht="15.75" customHeight="1">
      <c r="A194" s="9">
        <v>193.0</v>
      </c>
      <c r="B194" s="9" t="s">
        <v>1980</v>
      </c>
      <c r="E194" s="9" t="s">
        <v>452</v>
      </c>
      <c r="F194" s="9" t="s">
        <v>3</v>
      </c>
      <c r="H194" s="9" t="s">
        <v>1971</v>
      </c>
      <c r="I194" s="15" t="s">
        <v>449</v>
      </c>
      <c r="J194" s="23" t="s">
        <v>2014</v>
      </c>
    </row>
    <row r="195" ht="15.75" customHeight="1">
      <c r="A195" s="9">
        <v>194.0</v>
      </c>
      <c r="B195" s="9" t="s">
        <v>1980</v>
      </c>
      <c r="E195" s="9" t="s">
        <v>452</v>
      </c>
      <c r="F195" s="9" t="s">
        <v>3</v>
      </c>
      <c r="H195" s="9" t="s">
        <v>1971</v>
      </c>
      <c r="I195" s="15" t="s">
        <v>449</v>
      </c>
      <c r="J195" s="23" t="s">
        <v>2014</v>
      </c>
    </row>
    <row r="196" ht="15.75" customHeight="1">
      <c r="A196" s="9">
        <v>195.0</v>
      </c>
      <c r="B196" s="9" t="s">
        <v>1980</v>
      </c>
      <c r="E196" s="9" t="s">
        <v>452</v>
      </c>
      <c r="F196" s="9" t="s">
        <v>4</v>
      </c>
      <c r="H196" s="9" t="s">
        <v>1971</v>
      </c>
      <c r="I196" s="15" t="s">
        <v>449</v>
      </c>
      <c r="J196" s="23" t="s">
        <v>2014</v>
      </c>
    </row>
    <row r="197" ht="15.75" customHeight="1">
      <c r="A197" s="9">
        <v>196.0</v>
      </c>
      <c r="B197" s="9" t="s">
        <v>1980</v>
      </c>
      <c r="E197" s="9" t="s">
        <v>456</v>
      </c>
      <c r="F197" s="9" t="s">
        <v>3</v>
      </c>
      <c r="H197" s="9" t="s">
        <v>1971</v>
      </c>
      <c r="I197" s="15" t="s">
        <v>449</v>
      </c>
      <c r="J197" s="23" t="s">
        <v>2014</v>
      </c>
    </row>
    <row r="198" ht="15.75" customHeight="1">
      <c r="A198" s="9">
        <v>197.0</v>
      </c>
      <c r="B198" s="9" t="s">
        <v>1980</v>
      </c>
      <c r="E198" s="9" t="s">
        <v>456</v>
      </c>
      <c r="F198" s="9" t="s">
        <v>3</v>
      </c>
      <c r="H198" s="9" t="s">
        <v>1971</v>
      </c>
      <c r="I198" s="15" t="s">
        <v>449</v>
      </c>
      <c r="J198" s="23" t="s">
        <v>2014</v>
      </c>
    </row>
    <row r="199" ht="15.75" customHeight="1">
      <c r="A199" s="9">
        <v>198.0</v>
      </c>
      <c r="B199" s="9" t="s">
        <v>1980</v>
      </c>
      <c r="E199" s="9" t="s">
        <v>456</v>
      </c>
      <c r="F199" s="9" t="s">
        <v>3</v>
      </c>
      <c r="H199" s="9" t="s">
        <v>1971</v>
      </c>
      <c r="I199" s="15" t="s">
        <v>449</v>
      </c>
      <c r="J199" s="23" t="s">
        <v>2014</v>
      </c>
    </row>
    <row r="200" ht="15.75" customHeight="1">
      <c r="A200" s="9">
        <v>199.0</v>
      </c>
      <c r="B200" s="9" t="s">
        <v>1980</v>
      </c>
      <c r="E200" s="9" t="s">
        <v>456</v>
      </c>
      <c r="F200" s="9" t="s">
        <v>3</v>
      </c>
      <c r="H200" s="9" t="s">
        <v>1971</v>
      </c>
      <c r="I200" s="15" t="s">
        <v>449</v>
      </c>
      <c r="J200" s="23" t="s">
        <v>2014</v>
      </c>
    </row>
    <row r="201" ht="15.75" customHeight="1">
      <c r="A201" s="9">
        <v>200.0</v>
      </c>
      <c r="B201" s="9" t="s">
        <v>1980</v>
      </c>
      <c r="E201" s="9" t="s">
        <v>456</v>
      </c>
      <c r="F201" s="9" t="s">
        <v>3</v>
      </c>
      <c r="H201" s="9" t="s">
        <v>1971</v>
      </c>
      <c r="I201" s="15" t="s">
        <v>449</v>
      </c>
      <c r="J201" s="23" t="s">
        <v>2014</v>
      </c>
    </row>
    <row r="202" ht="15.75" customHeight="1">
      <c r="A202" s="9">
        <v>201.0</v>
      </c>
      <c r="B202" s="9" t="s">
        <v>1980</v>
      </c>
      <c r="E202" s="9" t="s">
        <v>456</v>
      </c>
      <c r="F202" s="9" t="s">
        <v>3</v>
      </c>
      <c r="H202" s="9" t="s">
        <v>1971</v>
      </c>
      <c r="I202" s="15" t="s">
        <v>449</v>
      </c>
      <c r="J202" s="23" t="s">
        <v>2014</v>
      </c>
    </row>
    <row r="203" ht="15.75" customHeight="1">
      <c r="A203" s="9">
        <v>202.0</v>
      </c>
      <c r="B203" s="9" t="s">
        <v>1980</v>
      </c>
      <c r="E203" s="9" t="s">
        <v>456</v>
      </c>
      <c r="F203" s="9" t="s">
        <v>3</v>
      </c>
      <c r="H203" s="9" t="s">
        <v>1971</v>
      </c>
      <c r="I203" s="15" t="s">
        <v>449</v>
      </c>
      <c r="J203" s="23" t="s">
        <v>2014</v>
      </c>
    </row>
    <row r="204" ht="15.75" customHeight="1">
      <c r="A204" s="9">
        <v>203.0</v>
      </c>
      <c r="B204" s="9" t="s">
        <v>1980</v>
      </c>
      <c r="E204" s="9" t="s">
        <v>456</v>
      </c>
      <c r="F204" s="9" t="s">
        <v>3</v>
      </c>
      <c r="H204" s="9" t="s">
        <v>1971</v>
      </c>
      <c r="I204" s="15" t="s">
        <v>449</v>
      </c>
      <c r="J204" s="23" t="s">
        <v>2014</v>
      </c>
    </row>
    <row r="205" ht="15.75" customHeight="1">
      <c r="A205" s="9">
        <v>204.0</v>
      </c>
      <c r="B205" s="9" t="s">
        <v>1980</v>
      </c>
      <c r="E205" s="9" t="s">
        <v>456</v>
      </c>
      <c r="F205" s="9" t="s">
        <v>3</v>
      </c>
      <c r="H205" s="9" t="s">
        <v>1971</v>
      </c>
      <c r="I205" s="15" t="s">
        <v>449</v>
      </c>
      <c r="J205" s="23" t="s">
        <v>2014</v>
      </c>
    </row>
    <row r="206" ht="15.75" customHeight="1">
      <c r="A206" s="9">
        <v>205.0</v>
      </c>
      <c r="B206" s="9" t="s">
        <v>1980</v>
      </c>
      <c r="E206" s="9" t="s">
        <v>456</v>
      </c>
      <c r="F206" s="9" t="s">
        <v>3</v>
      </c>
      <c r="H206" s="9" t="s">
        <v>1971</v>
      </c>
      <c r="I206" s="15" t="s">
        <v>449</v>
      </c>
      <c r="J206" s="23" t="s">
        <v>2014</v>
      </c>
    </row>
    <row r="207" ht="15.75" customHeight="1">
      <c r="A207" s="9">
        <v>206.0</v>
      </c>
      <c r="B207" s="9" t="s">
        <v>1980</v>
      </c>
      <c r="E207" s="9" t="s">
        <v>457</v>
      </c>
      <c r="F207" s="9" t="s">
        <v>3</v>
      </c>
      <c r="H207" s="9" t="s">
        <v>1971</v>
      </c>
      <c r="I207" s="15" t="s">
        <v>449</v>
      </c>
      <c r="J207" s="23" t="s">
        <v>2014</v>
      </c>
    </row>
    <row r="208" ht="15.75" customHeight="1">
      <c r="A208" s="9">
        <v>207.0</v>
      </c>
      <c r="B208" s="9" t="s">
        <v>1980</v>
      </c>
      <c r="E208" s="9" t="s">
        <v>457</v>
      </c>
      <c r="F208" s="9" t="s">
        <v>3</v>
      </c>
      <c r="H208" s="9" t="s">
        <v>1971</v>
      </c>
      <c r="I208" s="15" t="s">
        <v>449</v>
      </c>
      <c r="J208" s="23" t="s">
        <v>2014</v>
      </c>
    </row>
    <row r="209" ht="15.75" customHeight="1">
      <c r="A209" s="9">
        <v>208.0</v>
      </c>
      <c r="B209" s="9" t="s">
        <v>1980</v>
      </c>
      <c r="E209" s="9" t="s">
        <v>457</v>
      </c>
      <c r="F209" s="9" t="s">
        <v>3</v>
      </c>
      <c r="H209" s="9" t="s">
        <v>1971</v>
      </c>
      <c r="I209" s="15" t="s">
        <v>449</v>
      </c>
      <c r="J209" s="23" t="s">
        <v>2014</v>
      </c>
    </row>
    <row r="210" ht="15.75" customHeight="1">
      <c r="A210" s="9">
        <v>209.0</v>
      </c>
      <c r="B210" s="9" t="s">
        <v>1980</v>
      </c>
      <c r="E210" s="9" t="s">
        <v>457</v>
      </c>
      <c r="F210" s="9" t="s">
        <v>3</v>
      </c>
      <c r="H210" s="9" t="s">
        <v>1971</v>
      </c>
      <c r="I210" s="15" t="s">
        <v>449</v>
      </c>
      <c r="J210" s="23" t="s">
        <v>2014</v>
      </c>
    </row>
    <row r="211" ht="15.75" customHeight="1">
      <c r="A211" s="9">
        <v>210.0</v>
      </c>
      <c r="B211" s="9" t="s">
        <v>1980</v>
      </c>
      <c r="E211" s="9" t="s">
        <v>457</v>
      </c>
      <c r="F211" s="9" t="s">
        <v>3</v>
      </c>
      <c r="H211" s="9" t="s">
        <v>1971</v>
      </c>
      <c r="I211" s="15" t="s">
        <v>449</v>
      </c>
      <c r="J211" s="23" t="s">
        <v>2014</v>
      </c>
    </row>
    <row r="212" ht="15.75" customHeight="1">
      <c r="A212" s="9">
        <v>211.0</v>
      </c>
      <c r="B212" s="9" t="s">
        <v>1980</v>
      </c>
      <c r="E212" s="9" t="s">
        <v>457</v>
      </c>
      <c r="F212" s="9" t="s">
        <v>3</v>
      </c>
      <c r="H212" s="9" t="s">
        <v>1971</v>
      </c>
      <c r="I212" s="15" t="s">
        <v>449</v>
      </c>
      <c r="J212" s="23" t="s">
        <v>2014</v>
      </c>
    </row>
    <row r="213" ht="15.75" customHeight="1">
      <c r="A213" s="9">
        <v>212.0</v>
      </c>
      <c r="B213" s="9" t="s">
        <v>1980</v>
      </c>
      <c r="E213" s="9" t="s">
        <v>457</v>
      </c>
      <c r="F213" s="9" t="s">
        <v>3</v>
      </c>
      <c r="H213" s="9" t="s">
        <v>1971</v>
      </c>
      <c r="I213" s="15" t="s">
        <v>449</v>
      </c>
      <c r="J213" s="23" t="s">
        <v>2014</v>
      </c>
    </row>
    <row r="214" ht="15.75" customHeight="1">
      <c r="A214" s="9">
        <v>213.0</v>
      </c>
      <c r="B214" s="9" t="s">
        <v>1980</v>
      </c>
      <c r="E214" s="9" t="s">
        <v>457</v>
      </c>
      <c r="F214" s="9" t="s">
        <v>3</v>
      </c>
      <c r="H214" s="9" t="s">
        <v>1971</v>
      </c>
      <c r="I214" s="15" t="s">
        <v>449</v>
      </c>
      <c r="J214" s="23" t="s">
        <v>2014</v>
      </c>
    </row>
    <row r="215" ht="15.75" customHeight="1">
      <c r="A215" s="9">
        <v>214.0</v>
      </c>
      <c r="B215" s="9" t="s">
        <v>1980</v>
      </c>
      <c r="E215" s="9" t="s">
        <v>457</v>
      </c>
      <c r="F215" s="9" t="s">
        <v>3</v>
      </c>
      <c r="H215" s="9" t="s">
        <v>1971</v>
      </c>
      <c r="I215" s="15" t="s">
        <v>449</v>
      </c>
      <c r="J215" s="23" t="s">
        <v>2014</v>
      </c>
    </row>
    <row r="216" ht="15.75" customHeight="1">
      <c r="A216" s="9">
        <v>215.0</v>
      </c>
      <c r="B216" s="9" t="s">
        <v>1980</v>
      </c>
      <c r="E216" s="9" t="s">
        <v>457</v>
      </c>
      <c r="F216" s="9" t="s">
        <v>3</v>
      </c>
      <c r="H216" s="9" t="s">
        <v>1971</v>
      </c>
      <c r="I216" s="15" t="s">
        <v>449</v>
      </c>
      <c r="J216" s="23" t="s">
        <v>2014</v>
      </c>
    </row>
    <row r="217" ht="15.75" customHeight="1">
      <c r="A217" s="9">
        <v>216.0</v>
      </c>
      <c r="B217" s="9" t="s">
        <v>1980</v>
      </c>
      <c r="E217" s="9" t="s">
        <v>457</v>
      </c>
      <c r="F217" s="9" t="s">
        <v>3</v>
      </c>
      <c r="H217" s="9" t="s">
        <v>1971</v>
      </c>
      <c r="I217" s="15" t="s">
        <v>449</v>
      </c>
      <c r="J217" s="23" t="s">
        <v>2014</v>
      </c>
    </row>
    <row r="218" ht="15.75" customHeight="1">
      <c r="A218" s="9">
        <v>217.0</v>
      </c>
      <c r="B218" s="9" t="s">
        <v>1980</v>
      </c>
      <c r="E218" s="9" t="s">
        <v>457</v>
      </c>
      <c r="F218" s="9" t="s">
        <v>3</v>
      </c>
      <c r="H218" s="9" t="s">
        <v>1971</v>
      </c>
      <c r="I218" s="15" t="s">
        <v>449</v>
      </c>
      <c r="J218" s="23" t="s">
        <v>2014</v>
      </c>
    </row>
    <row r="219" ht="15.75" customHeight="1">
      <c r="A219" s="9">
        <v>218.0</v>
      </c>
      <c r="B219" s="9" t="s">
        <v>1980</v>
      </c>
      <c r="E219" s="9" t="s">
        <v>457</v>
      </c>
      <c r="F219" s="9" t="s">
        <v>3</v>
      </c>
      <c r="H219" s="9" t="s">
        <v>1971</v>
      </c>
      <c r="I219" s="15" t="s">
        <v>449</v>
      </c>
      <c r="J219" s="23" t="s">
        <v>2014</v>
      </c>
    </row>
    <row r="220" ht="15.75" customHeight="1">
      <c r="A220" s="9">
        <v>219.0</v>
      </c>
      <c r="B220" s="9" t="s">
        <v>1980</v>
      </c>
      <c r="E220" s="9" t="s">
        <v>457</v>
      </c>
      <c r="F220" s="9" t="s">
        <v>3</v>
      </c>
      <c r="H220" s="9" t="s">
        <v>1971</v>
      </c>
      <c r="I220" s="15" t="s">
        <v>449</v>
      </c>
      <c r="J220" s="23" t="s">
        <v>2014</v>
      </c>
    </row>
    <row r="221" ht="15.75" customHeight="1">
      <c r="A221" s="9">
        <v>220.0</v>
      </c>
      <c r="B221" s="9" t="s">
        <v>1980</v>
      </c>
      <c r="E221" s="9" t="s">
        <v>457</v>
      </c>
      <c r="F221" s="9" t="s">
        <v>3</v>
      </c>
      <c r="H221" s="9" t="s">
        <v>1971</v>
      </c>
      <c r="I221" s="15" t="s">
        <v>449</v>
      </c>
      <c r="J221" s="23" t="s">
        <v>2014</v>
      </c>
    </row>
    <row r="222" ht="15.75" customHeight="1">
      <c r="A222" s="9">
        <v>221.0</v>
      </c>
      <c r="B222" s="9" t="s">
        <v>1980</v>
      </c>
      <c r="E222" s="9" t="s">
        <v>457</v>
      </c>
      <c r="F222" s="9" t="s">
        <v>3</v>
      </c>
      <c r="H222" s="9" t="s">
        <v>1971</v>
      </c>
      <c r="I222" s="15" t="s">
        <v>449</v>
      </c>
      <c r="J222" s="23" t="s">
        <v>2014</v>
      </c>
    </row>
    <row r="223" ht="15.75" customHeight="1">
      <c r="A223" s="9">
        <v>222.0</v>
      </c>
      <c r="B223" s="9" t="s">
        <v>1980</v>
      </c>
      <c r="E223" s="9" t="s">
        <v>457</v>
      </c>
      <c r="F223" s="9" t="s">
        <v>3</v>
      </c>
      <c r="H223" s="9" t="s">
        <v>1971</v>
      </c>
      <c r="I223" s="15" t="s">
        <v>449</v>
      </c>
      <c r="J223" s="23" t="s">
        <v>2014</v>
      </c>
    </row>
    <row r="224" ht="15.75" customHeight="1">
      <c r="A224" s="9">
        <v>223.0</v>
      </c>
      <c r="B224" s="9" t="s">
        <v>1980</v>
      </c>
      <c r="E224" s="9" t="s">
        <v>457</v>
      </c>
      <c r="F224" s="9" t="s">
        <v>3</v>
      </c>
      <c r="H224" s="9" t="s">
        <v>1971</v>
      </c>
      <c r="I224" s="15" t="s">
        <v>449</v>
      </c>
      <c r="J224" s="23" t="s">
        <v>2014</v>
      </c>
    </row>
    <row r="225" ht="15.75" customHeight="1">
      <c r="A225" s="9">
        <v>224.0</v>
      </c>
      <c r="B225" s="9" t="s">
        <v>1980</v>
      </c>
      <c r="E225" s="9" t="s">
        <v>457</v>
      </c>
      <c r="F225" s="9" t="s">
        <v>3</v>
      </c>
      <c r="H225" s="9" t="s">
        <v>1971</v>
      </c>
      <c r="I225" s="15" t="s">
        <v>449</v>
      </c>
      <c r="J225" s="23" t="s">
        <v>2014</v>
      </c>
    </row>
    <row r="226" ht="15.75" customHeight="1">
      <c r="A226" s="9">
        <v>225.0</v>
      </c>
      <c r="B226" s="9" t="s">
        <v>1980</v>
      </c>
      <c r="E226" s="9" t="s">
        <v>457</v>
      </c>
      <c r="F226" s="9" t="s">
        <v>3</v>
      </c>
      <c r="H226" s="9" t="s">
        <v>1971</v>
      </c>
      <c r="I226" s="15" t="s">
        <v>449</v>
      </c>
      <c r="J226" s="23" t="s">
        <v>2014</v>
      </c>
    </row>
    <row r="227" ht="15.75" customHeight="1">
      <c r="A227" s="9">
        <v>226.0</v>
      </c>
      <c r="B227" s="9" t="s">
        <v>1980</v>
      </c>
      <c r="E227" s="9" t="s">
        <v>457</v>
      </c>
      <c r="F227" s="9" t="s">
        <v>3</v>
      </c>
      <c r="H227" s="9" t="s">
        <v>1971</v>
      </c>
      <c r="I227" s="15" t="s">
        <v>449</v>
      </c>
      <c r="J227" s="23" t="s">
        <v>2014</v>
      </c>
    </row>
    <row r="228" ht="15.75" customHeight="1">
      <c r="A228" s="9">
        <v>227.0</v>
      </c>
      <c r="B228" s="9" t="s">
        <v>1980</v>
      </c>
      <c r="E228" s="9" t="s">
        <v>457</v>
      </c>
      <c r="F228" s="9" t="s">
        <v>3</v>
      </c>
      <c r="H228" s="9" t="s">
        <v>1971</v>
      </c>
      <c r="I228" s="15" t="s">
        <v>449</v>
      </c>
      <c r="J228" s="23" t="s">
        <v>2014</v>
      </c>
    </row>
    <row r="229" ht="15.75" customHeight="1">
      <c r="A229" s="9">
        <v>228.0</v>
      </c>
      <c r="B229" s="9" t="s">
        <v>1980</v>
      </c>
      <c r="E229" s="9" t="s">
        <v>457</v>
      </c>
      <c r="F229" s="9" t="s">
        <v>3</v>
      </c>
      <c r="H229" s="9" t="s">
        <v>1971</v>
      </c>
      <c r="I229" s="15" t="s">
        <v>449</v>
      </c>
      <c r="J229" s="23" t="s">
        <v>2014</v>
      </c>
    </row>
    <row r="230" ht="15.75" customHeight="1">
      <c r="A230" s="9">
        <v>229.0</v>
      </c>
      <c r="B230" s="9" t="s">
        <v>1980</v>
      </c>
      <c r="E230" s="9" t="s">
        <v>457</v>
      </c>
      <c r="F230" s="9" t="s">
        <v>3</v>
      </c>
      <c r="H230" s="9" t="s">
        <v>1971</v>
      </c>
      <c r="I230" s="15" t="s">
        <v>449</v>
      </c>
      <c r="J230" s="23" t="s">
        <v>2014</v>
      </c>
    </row>
    <row r="231" ht="15.75" customHeight="1">
      <c r="A231" s="9">
        <v>230.0</v>
      </c>
      <c r="B231" s="9" t="s">
        <v>1980</v>
      </c>
      <c r="E231" s="9" t="s">
        <v>457</v>
      </c>
      <c r="F231" s="9" t="s">
        <v>3</v>
      </c>
      <c r="H231" s="9" t="s">
        <v>1971</v>
      </c>
      <c r="I231" s="15" t="s">
        <v>449</v>
      </c>
      <c r="J231" s="23" t="s">
        <v>2014</v>
      </c>
    </row>
    <row r="232" ht="15.75" customHeight="1">
      <c r="A232" s="9">
        <v>231.0</v>
      </c>
      <c r="B232" s="9" t="s">
        <v>1980</v>
      </c>
      <c r="E232" s="9" t="s">
        <v>457</v>
      </c>
      <c r="F232" s="9" t="s">
        <v>3</v>
      </c>
      <c r="H232" s="9" t="s">
        <v>1971</v>
      </c>
      <c r="I232" s="15" t="s">
        <v>449</v>
      </c>
      <c r="J232" s="23" t="s">
        <v>2014</v>
      </c>
    </row>
    <row r="233" ht="15.75" customHeight="1">
      <c r="A233" s="9">
        <v>232.0</v>
      </c>
      <c r="B233" s="9" t="s">
        <v>1980</v>
      </c>
      <c r="E233" s="9" t="s">
        <v>457</v>
      </c>
      <c r="F233" s="9" t="s">
        <v>3</v>
      </c>
      <c r="H233" s="9" t="s">
        <v>1971</v>
      </c>
      <c r="I233" s="15" t="s">
        <v>449</v>
      </c>
      <c r="J233" s="23" t="s">
        <v>2014</v>
      </c>
    </row>
    <row r="234" ht="15.75" customHeight="1">
      <c r="A234" s="9">
        <v>233.0</v>
      </c>
      <c r="B234" s="9" t="s">
        <v>1980</v>
      </c>
      <c r="E234" s="9" t="s">
        <v>457</v>
      </c>
      <c r="F234" s="9" t="s">
        <v>3</v>
      </c>
      <c r="H234" s="9" t="s">
        <v>1971</v>
      </c>
      <c r="I234" s="15" t="s">
        <v>449</v>
      </c>
      <c r="J234" s="23" t="s">
        <v>2014</v>
      </c>
    </row>
    <row r="235" ht="15.75" customHeight="1">
      <c r="A235" s="9">
        <v>234.0</v>
      </c>
      <c r="B235" s="9" t="s">
        <v>1980</v>
      </c>
      <c r="E235" s="9" t="s">
        <v>457</v>
      </c>
      <c r="F235" s="9" t="s">
        <v>3</v>
      </c>
      <c r="H235" s="9" t="s">
        <v>1971</v>
      </c>
      <c r="I235" s="15" t="s">
        <v>449</v>
      </c>
      <c r="J235" s="23" t="s">
        <v>2014</v>
      </c>
    </row>
    <row r="236" ht="15.75" customHeight="1">
      <c r="A236" s="9">
        <v>235.0</v>
      </c>
      <c r="B236" s="9" t="s">
        <v>1980</v>
      </c>
      <c r="E236" s="9" t="s">
        <v>457</v>
      </c>
      <c r="F236" s="9" t="s">
        <v>3</v>
      </c>
      <c r="H236" s="9" t="s">
        <v>1971</v>
      </c>
      <c r="I236" s="15" t="s">
        <v>449</v>
      </c>
      <c r="J236" s="23" t="s">
        <v>2014</v>
      </c>
    </row>
    <row r="237" ht="15.75" customHeight="1">
      <c r="A237" s="9">
        <v>236.0</v>
      </c>
      <c r="B237" s="9" t="s">
        <v>1980</v>
      </c>
      <c r="E237" s="9" t="s">
        <v>457</v>
      </c>
      <c r="F237" s="9" t="s">
        <v>3</v>
      </c>
      <c r="H237" s="9" t="s">
        <v>1971</v>
      </c>
      <c r="I237" s="15" t="s">
        <v>449</v>
      </c>
      <c r="J237" s="23" t="s">
        <v>2014</v>
      </c>
    </row>
    <row r="238" ht="15.75" customHeight="1">
      <c r="A238" s="9">
        <v>237.0</v>
      </c>
      <c r="B238" s="9" t="s">
        <v>1980</v>
      </c>
      <c r="E238" s="9" t="s">
        <v>447</v>
      </c>
      <c r="F238" s="9" t="s">
        <v>4</v>
      </c>
      <c r="H238" s="9" t="s">
        <v>1971</v>
      </c>
      <c r="I238" s="15" t="s">
        <v>449</v>
      </c>
      <c r="J238" s="23" t="s">
        <v>2014</v>
      </c>
    </row>
    <row r="239" ht="15.75" customHeight="1">
      <c r="A239" s="9">
        <v>238.0</v>
      </c>
      <c r="B239" s="9" t="s">
        <v>1980</v>
      </c>
      <c r="E239" s="9" t="s">
        <v>447</v>
      </c>
      <c r="F239" s="9" t="s">
        <v>4</v>
      </c>
      <c r="H239" s="9" t="s">
        <v>1971</v>
      </c>
      <c r="I239" s="15" t="s">
        <v>449</v>
      </c>
      <c r="J239" s="23" t="s">
        <v>2014</v>
      </c>
    </row>
    <row r="240" ht="15.75" customHeight="1">
      <c r="A240" s="9">
        <v>239.0</v>
      </c>
      <c r="B240" s="9" t="s">
        <v>1995</v>
      </c>
      <c r="E240" s="9" t="s">
        <v>452</v>
      </c>
      <c r="F240" s="9" t="s">
        <v>3</v>
      </c>
      <c r="H240" s="9" t="s">
        <v>2015</v>
      </c>
      <c r="I240" s="15" t="s">
        <v>449</v>
      </c>
      <c r="J240" s="23" t="s">
        <v>2016</v>
      </c>
    </row>
    <row r="241" ht="15.75" customHeight="1">
      <c r="A241" s="9">
        <v>240.0</v>
      </c>
      <c r="B241" s="9" t="s">
        <v>1980</v>
      </c>
      <c r="E241" s="9" t="s">
        <v>2017</v>
      </c>
      <c r="F241" s="9" t="s">
        <v>4</v>
      </c>
      <c r="H241" s="9" t="s">
        <v>2015</v>
      </c>
      <c r="I241" s="15" t="s">
        <v>449</v>
      </c>
      <c r="J241" s="23" t="s">
        <v>2016</v>
      </c>
    </row>
    <row r="242" ht="15.75" customHeight="1">
      <c r="A242" s="9">
        <v>241.0</v>
      </c>
      <c r="B242" s="9" t="s">
        <v>1980</v>
      </c>
      <c r="E242" s="9" t="s">
        <v>447</v>
      </c>
      <c r="F242" s="9" t="s">
        <v>3</v>
      </c>
      <c r="H242" s="9" t="s">
        <v>2015</v>
      </c>
      <c r="I242" s="15" t="s">
        <v>449</v>
      </c>
      <c r="J242" s="23" t="s">
        <v>2016</v>
      </c>
    </row>
    <row r="243" ht="15.75" customHeight="1">
      <c r="A243" s="9">
        <v>242.0</v>
      </c>
      <c r="B243" s="9" t="s">
        <v>1980</v>
      </c>
      <c r="E243" s="9" t="s">
        <v>447</v>
      </c>
      <c r="F243" s="9" t="s">
        <v>3</v>
      </c>
      <c r="H243" s="9" t="s">
        <v>2015</v>
      </c>
      <c r="I243" s="15" t="s">
        <v>449</v>
      </c>
      <c r="J243" s="23" t="s">
        <v>2016</v>
      </c>
    </row>
    <row r="244" ht="15.75" customHeight="1">
      <c r="A244" s="9">
        <v>243.0</v>
      </c>
      <c r="B244" s="9" t="s">
        <v>1980</v>
      </c>
      <c r="E244" s="9" t="s">
        <v>447</v>
      </c>
      <c r="F244" s="9" t="s">
        <v>3</v>
      </c>
      <c r="H244" s="9" t="s">
        <v>2015</v>
      </c>
      <c r="I244" s="15" t="s">
        <v>449</v>
      </c>
      <c r="J244" s="23" t="s">
        <v>2016</v>
      </c>
    </row>
    <row r="245" ht="15.75" customHeight="1">
      <c r="A245" s="9">
        <v>244.0</v>
      </c>
      <c r="B245" s="9" t="s">
        <v>1980</v>
      </c>
      <c r="E245" s="9" t="s">
        <v>447</v>
      </c>
      <c r="F245" s="9" t="s">
        <v>3</v>
      </c>
      <c r="H245" s="9" t="s">
        <v>2015</v>
      </c>
      <c r="I245" s="15" t="s">
        <v>449</v>
      </c>
      <c r="J245" s="23" t="s">
        <v>2016</v>
      </c>
    </row>
    <row r="246" ht="15.75" customHeight="1">
      <c r="A246" s="9">
        <v>245.0</v>
      </c>
      <c r="B246" s="9" t="s">
        <v>1980</v>
      </c>
      <c r="E246" s="9" t="s">
        <v>447</v>
      </c>
      <c r="F246" s="9" t="s">
        <v>3</v>
      </c>
      <c r="H246" s="9" t="s">
        <v>2015</v>
      </c>
      <c r="I246" s="15" t="s">
        <v>449</v>
      </c>
      <c r="J246" s="23" t="s">
        <v>2016</v>
      </c>
    </row>
    <row r="247" ht="15.75" customHeight="1">
      <c r="A247" s="9">
        <v>246.0</v>
      </c>
      <c r="B247" s="9" t="s">
        <v>1980</v>
      </c>
      <c r="E247" s="9" t="s">
        <v>447</v>
      </c>
      <c r="F247" s="9" t="s">
        <v>3</v>
      </c>
      <c r="H247" s="9" t="s">
        <v>2015</v>
      </c>
      <c r="I247" s="15" t="s">
        <v>449</v>
      </c>
      <c r="J247" s="23" t="s">
        <v>2016</v>
      </c>
    </row>
    <row r="248" ht="15.75" customHeight="1">
      <c r="A248" s="9">
        <v>247.0</v>
      </c>
      <c r="B248" s="9" t="s">
        <v>1980</v>
      </c>
      <c r="E248" s="9" t="s">
        <v>456</v>
      </c>
      <c r="F248" s="9" t="s">
        <v>3</v>
      </c>
      <c r="H248" s="9" t="s">
        <v>2015</v>
      </c>
      <c r="I248" s="15" t="s">
        <v>449</v>
      </c>
      <c r="J248" s="23" t="s">
        <v>2016</v>
      </c>
    </row>
    <row r="249" ht="15.75" customHeight="1">
      <c r="A249" s="9">
        <v>248.0</v>
      </c>
      <c r="B249" s="9" t="s">
        <v>1980</v>
      </c>
      <c r="E249" s="9" t="s">
        <v>456</v>
      </c>
      <c r="F249" s="9" t="s">
        <v>3</v>
      </c>
      <c r="H249" s="9" t="s">
        <v>2015</v>
      </c>
      <c r="I249" s="15" t="s">
        <v>449</v>
      </c>
      <c r="J249" s="23" t="s">
        <v>2016</v>
      </c>
    </row>
    <row r="250" ht="15.75" customHeight="1">
      <c r="A250" s="9">
        <v>249.0</v>
      </c>
      <c r="B250" s="9" t="s">
        <v>1980</v>
      </c>
      <c r="E250" s="9" t="s">
        <v>456</v>
      </c>
      <c r="F250" s="9" t="s">
        <v>3</v>
      </c>
      <c r="H250" s="9" t="s">
        <v>2015</v>
      </c>
      <c r="I250" s="15" t="s">
        <v>449</v>
      </c>
      <c r="J250" s="23" t="s">
        <v>2016</v>
      </c>
    </row>
    <row r="251" ht="15.75" customHeight="1">
      <c r="A251" s="9">
        <v>250.0</v>
      </c>
      <c r="B251" s="9" t="s">
        <v>1980</v>
      </c>
      <c r="E251" s="9" t="s">
        <v>456</v>
      </c>
      <c r="F251" s="9" t="s">
        <v>3</v>
      </c>
      <c r="H251" s="9" t="s">
        <v>2015</v>
      </c>
      <c r="I251" s="15" t="s">
        <v>449</v>
      </c>
      <c r="J251" s="23" t="s">
        <v>2016</v>
      </c>
    </row>
    <row r="252" ht="15.75" customHeight="1">
      <c r="A252" s="9">
        <v>251.0</v>
      </c>
      <c r="B252" s="9" t="s">
        <v>1980</v>
      </c>
      <c r="E252" s="9" t="s">
        <v>456</v>
      </c>
      <c r="F252" s="9" t="s">
        <v>3</v>
      </c>
      <c r="H252" s="9" t="s">
        <v>2015</v>
      </c>
      <c r="I252" s="15" t="s">
        <v>449</v>
      </c>
      <c r="J252" s="23" t="s">
        <v>2016</v>
      </c>
    </row>
    <row r="253" ht="15.75" customHeight="1">
      <c r="A253" s="9">
        <v>252.0</v>
      </c>
      <c r="B253" s="9" t="s">
        <v>1980</v>
      </c>
      <c r="E253" s="9" t="s">
        <v>456</v>
      </c>
      <c r="F253" s="9" t="s">
        <v>3</v>
      </c>
      <c r="H253" s="9" t="s">
        <v>2015</v>
      </c>
      <c r="I253" s="15" t="s">
        <v>449</v>
      </c>
      <c r="J253" s="23" t="s">
        <v>2016</v>
      </c>
    </row>
    <row r="254" ht="15.75" customHeight="1">
      <c r="A254" s="9">
        <v>253.0</v>
      </c>
      <c r="B254" s="9" t="s">
        <v>1980</v>
      </c>
      <c r="E254" s="9" t="s">
        <v>456</v>
      </c>
      <c r="F254" s="9" t="s">
        <v>3</v>
      </c>
      <c r="H254" s="9" t="s">
        <v>2015</v>
      </c>
      <c r="I254" s="15" t="s">
        <v>449</v>
      </c>
      <c r="J254" s="23" t="s">
        <v>2016</v>
      </c>
    </row>
    <row r="255" ht="15.75" customHeight="1">
      <c r="A255" s="9">
        <v>254.0</v>
      </c>
      <c r="B255" s="9" t="s">
        <v>1980</v>
      </c>
      <c r="E255" s="9" t="s">
        <v>456</v>
      </c>
      <c r="F255" s="9" t="s">
        <v>3</v>
      </c>
      <c r="H255" s="9" t="s">
        <v>2015</v>
      </c>
      <c r="I255" s="15" t="s">
        <v>449</v>
      </c>
      <c r="J255" s="23" t="s">
        <v>2016</v>
      </c>
    </row>
    <row r="256" ht="15.75" customHeight="1">
      <c r="A256" s="9">
        <v>255.0</v>
      </c>
      <c r="B256" s="9" t="s">
        <v>1980</v>
      </c>
      <c r="E256" s="9" t="s">
        <v>456</v>
      </c>
      <c r="F256" s="9" t="s">
        <v>3</v>
      </c>
      <c r="H256" s="9" t="s">
        <v>2015</v>
      </c>
      <c r="I256" s="15" t="s">
        <v>449</v>
      </c>
      <c r="J256" s="23" t="s">
        <v>2016</v>
      </c>
    </row>
    <row r="257" ht="15.75" customHeight="1">
      <c r="A257" s="9">
        <v>256.0</v>
      </c>
      <c r="B257" s="9" t="s">
        <v>1995</v>
      </c>
      <c r="E257" s="9" t="s">
        <v>457</v>
      </c>
      <c r="F257" s="9" t="s">
        <v>3</v>
      </c>
      <c r="H257" s="9" t="s">
        <v>2015</v>
      </c>
      <c r="I257" s="15" t="s">
        <v>449</v>
      </c>
      <c r="J257" s="23" t="s">
        <v>2016</v>
      </c>
    </row>
    <row r="258" ht="15.75" customHeight="1">
      <c r="A258" s="9">
        <v>257.0</v>
      </c>
      <c r="B258" s="9" t="s">
        <v>1995</v>
      </c>
      <c r="E258" s="9" t="s">
        <v>457</v>
      </c>
      <c r="F258" s="9" t="s">
        <v>3</v>
      </c>
      <c r="H258" s="9" t="s">
        <v>2015</v>
      </c>
      <c r="I258" s="15" t="s">
        <v>449</v>
      </c>
      <c r="J258" s="23" t="s">
        <v>2016</v>
      </c>
    </row>
    <row r="259" ht="15.75" customHeight="1">
      <c r="A259" s="9">
        <v>258.0</v>
      </c>
      <c r="B259" s="9" t="s">
        <v>1995</v>
      </c>
      <c r="E259" s="9" t="s">
        <v>457</v>
      </c>
      <c r="F259" s="9" t="s">
        <v>3</v>
      </c>
      <c r="H259" s="9" t="s">
        <v>2015</v>
      </c>
      <c r="I259" s="15" t="s">
        <v>449</v>
      </c>
      <c r="J259" s="23" t="s">
        <v>2016</v>
      </c>
    </row>
    <row r="260" ht="15.75" customHeight="1">
      <c r="A260" s="9">
        <v>259.0</v>
      </c>
      <c r="B260" s="9" t="s">
        <v>1995</v>
      </c>
      <c r="E260" s="9" t="s">
        <v>457</v>
      </c>
      <c r="F260" s="9" t="s">
        <v>3</v>
      </c>
      <c r="H260" s="9" t="s">
        <v>2015</v>
      </c>
      <c r="I260" s="15" t="s">
        <v>449</v>
      </c>
      <c r="J260" s="23" t="s">
        <v>2016</v>
      </c>
    </row>
    <row r="261" ht="15.75" customHeight="1">
      <c r="A261" s="9">
        <v>260.0</v>
      </c>
      <c r="B261" s="9" t="s">
        <v>1995</v>
      </c>
      <c r="E261" s="9" t="s">
        <v>457</v>
      </c>
      <c r="F261" s="9" t="s">
        <v>3</v>
      </c>
      <c r="H261" s="9" t="s">
        <v>2015</v>
      </c>
      <c r="I261" s="15" t="s">
        <v>449</v>
      </c>
      <c r="J261" s="23" t="s">
        <v>2016</v>
      </c>
    </row>
    <row r="262" ht="15.75" customHeight="1">
      <c r="A262" s="9">
        <v>261.0</v>
      </c>
      <c r="B262" s="9" t="s">
        <v>1995</v>
      </c>
      <c r="E262" s="9" t="s">
        <v>457</v>
      </c>
      <c r="F262" s="9" t="s">
        <v>3</v>
      </c>
      <c r="H262" s="9" t="s">
        <v>2015</v>
      </c>
      <c r="I262" s="15" t="s">
        <v>449</v>
      </c>
      <c r="J262" s="23" t="s">
        <v>2016</v>
      </c>
    </row>
    <row r="263" ht="15.75" customHeight="1">
      <c r="A263" s="9">
        <v>262.0</v>
      </c>
      <c r="B263" s="9" t="s">
        <v>1995</v>
      </c>
      <c r="E263" s="9" t="s">
        <v>457</v>
      </c>
      <c r="F263" s="9" t="s">
        <v>3</v>
      </c>
      <c r="H263" s="9" t="s">
        <v>2015</v>
      </c>
      <c r="I263" s="15" t="s">
        <v>449</v>
      </c>
      <c r="J263" s="23" t="s">
        <v>2016</v>
      </c>
    </row>
    <row r="264" ht="15.75" customHeight="1">
      <c r="A264" s="9">
        <v>263.0</v>
      </c>
      <c r="B264" s="9" t="s">
        <v>1995</v>
      </c>
      <c r="E264" s="9" t="s">
        <v>457</v>
      </c>
      <c r="F264" s="9" t="s">
        <v>3</v>
      </c>
      <c r="H264" s="9" t="s">
        <v>2015</v>
      </c>
      <c r="I264" s="15" t="s">
        <v>449</v>
      </c>
      <c r="J264" s="23" t="s">
        <v>2016</v>
      </c>
    </row>
    <row r="265" ht="15.75" customHeight="1">
      <c r="A265" s="9">
        <v>264.0</v>
      </c>
      <c r="B265" s="9" t="s">
        <v>1995</v>
      </c>
      <c r="E265" s="9" t="s">
        <v>457</v>
      </c>
      <c r="F265" s="9" t="s">
        <v>3</v>
      </c>
      <c r="H265" s="9" t="s">
        <v>2015</v>
      </c>
      <c r="I265" s="15" t="s">
        <v>449</v>
      </c>
      <c r="J265" s="23" t="s">
        <v>2016</v>
      </c>
    </row>
    <row r="266" ht="15.75" customHeight="1">
      <c r="A266" s="9">
        <v>265.0</v>
      </c>
      <c r="B266" s="9" t="s">
        <v>1995</v>
      </c>
      <c r="E266" s="9" t="s">
        <v>457</v>
      </c>
      <c r="F266" s="9" t="s">
        <v>3</v>
      </c>
      <c r="H266" s="9" t="s">
        <v>2015</v>
      </c>
      <c r="I266" s="15" t="s">
        <v>449</v>
      </c>
      <c r="J266" s="23" t="s">
        <v>2016</v>
      </c>
    </row>
    <row r="267" ht="15.75" customHeight="1">
      <c r="A267" s="9">
        <v>266.0</v>
      </c>
      <c r="B267" s="9" t="s">
        <v>1995</v>
      </c>
      <c r="E267" s="9" t="s">
        <v>457</v>
      </c>
      <c r="F267" s="9" t="s">
        <v>3</v>
      </c>
      <c r="H267" s="9" t="s">
        <v>2015</v>
      </c>
      <c r="I267" s="15" t="s">
        <v>449</v>
      </c>
      <c r="J267" s="23" t="s">
        <v>2016</v>
      </c>
    </row>
    <row r="268" ht="15.75" customHeight="1">
      <c r="A268" s="9">
        <v>267.0</v>
      </c>
      <c r="B268" s="9" t="s">
        <v>1995</v>
      </c>
      <c r="E268" s="9" t="s">
        <v>457</v>
      </c>
      <c r="F268" s="9" t="s">
        <v>3</v>
      </c>
      <c r="H268" s="9" t="s">
        <v>2015</v>
      </c>
      <c r="I268" s="15" t="s">
        <v>449</v>
      </c>
      <c r="J268" s="23" t="s">
        <v>2016</v>
      </c>
    </row>
    <row r="269" ht="15.75" customHeight="1">
      <c r="A269" s="9">
        <v>268.0</v>
      </c>
      <c r="B269" s="9" t="s">
        <v>1995</v>
      </c>
      <c r="E269" s="9" t="s">
        <v>457</v>
      </c>
      <c r="F269" s="9" t="s">
        <v>3</v>
      </c>
      <c r="H269" s="9" t="s">
        <v>2015</v>
      </c>
      <c r="I269" s="15" t="s">
        <v>449</v>
      </c>
      <c r="J269" s="23" t="s">
        <v>2016</v>
      </c>
    </row>
    <row r="270" ht="15.75" customHeight="1">
      <c r="A270" s="9">
        <v>269.0</v>
      </c>
      <c r="B270" s="9" t="s">
        <v>1995</v>
      </c>
      <c r="E270" s="9" t="s">
        <v>457</v>
      </c>
      <c r="F270" s="9" t="s">
        <v>3</v>
      </c>
      <c r="H270" s="9" t="s">
        <v>2015</v>
      </c>
      <c r="I270" s="15" t="s">
        <v>449</v>
      </c>
      <c r="J270" s="23" t="s">
        <v>2016</v>
      </c>
    </row>
    <row r="271" ht="15.75" customHeight="1">
      <c r="A271" s="9">
        <v>270.0</v>
      </c>
      <c r="B271" s="9" t="s">
        <v>1710</v>
      </c>
      <c r="E271" s="9" t="s">
        <v>2018</v>
      </c>
      <c r="F271" s="9" t="s">
        <v>3</v>
      </c>
      <c r="H271" s="9" t="s">
        <v>2015</v>
      </c>
      <c r="I271" s="15" t="s">
        <v>449</v>
      </c>
      <c r="J271" s="23" t="s">
        <v>2016</v>
      </c>
    </row>
    <row r="272" ht="15.75" customHeight="1">
      <c r="A272" s="9">
        <v>271.0</v>
      </c>
      <c r="B272" s="9" t="s">
        <v>1710</v>
      </c>
      <c r="E272" s="9" t="s">
        <v>2018</v>
      </c>
      <c r="F272" s="9" t="s">
        <v>3</v>
      </c>
      <c r="H272" s="9" t="s">
        <v>2015</v>
      </c>
      <c r="I272" s="15" t="s">
        <v>449</v>
      </c>
      <c r="J272" s="23" t="s">
        <v>2016</v>
      </c>
    </row>
    <row r="273" ht="15.75" customHeight="1">
      <c r="A273" s="9">
        <v>272.0</v>
      </c>
      <c r="B273" s="9" t="s">
        <v>1710</v>
      </c>
      <c r="E273" s="9" t="s">
        <v>2018</v>
      </c>
      <c r="F273" s="9" t="s">
        <v>3</v>
      </c>
      <c r="H273" s="9" t="s">
        <v>2015</v>
      </c>
      <c r="I273" s="15" t="s">
        <v>449</v>
      </c>
      <c r="J273" s="23" t="s">
        <v>2016</v>
      </c>
    </row>
    <row r="274" ht="15.75" customHeight="1">
      <c r="A274" s="9">
        <v>273.0</v>
      </c>
      <c r="B274" s="9" t="s">
        <v>1710</v>
      </c>
      <c r="E274" s="9" t="s">
        <v>2018</v>
      </c>
      <c r="F274" s="9" t="s">
        <v>3</v>
      </c>
      <c r="H274" s="9" t="s">
        <v>2015</v>
      </c>
      <c r="I274" s="15" t="s">
        <v>449</v>
      </c>
      <c r="J274" s="23" t="s">
        <v>2016</v>
      </c>
    </row>
    <row r="275" ht="15.75" customHeight="1">
      <c r="A275" s="9">
        <v>274.0</v>
      </c>
      <c r="B275" s="9" t="s">
        <v>1710</v>
      </c>
      <c r="E275" s="9" t="s">
        <v>2018</v>
      </c>
      <c r="F275" s="9" t="s">
        <v>3</v>
      </c>
      <c r="H275" s="9" t="s">
        <v>2015</v>
      </c>
      <c r="I275" s="15" t="s">
        <v>449</v>
      </c>
      <c r="J275" s="23" t="s">
        <v>2016</v>
      </c>
    </row>
    <row r="276" ht="15.75" customHeight="1">
      <c r="A276" s="9">
        <v>275.0</v>
      </c>
      <c r="B276" s="9" t="s">
        <v>1710</v>
      </c>
      <c r="E276" s="9" t="s">
        <v>2018</v>
      </c>
      <c r="F276" s="9" t="s">
        <v>3</v>
      </c>
      <c r="H276" s="9" t="s">
        <v>2015</v>
      </c>
      <c r="I276" s="15" t="s">
        <v>449</v>
      </c>
      <c r="J276" s="23" t="s">
        <v>2016</v>
      </c>
    </row>
    <row r="277" ht="15.75" customHeight="1">
      <c r="A277" s="9">
        <v>276.0</v>
      </c>
      <c r="B277" s="23" t="s">
        <v>1980</v>
      </c>
      <c r="E277" s="23" t="s">
        <v>454</v>
      </c>
      <c r="F277" s="9" t="s">
        <v>3</v>
      </c>
      <c r="H277" s="23" t="s">
        <v>1996</v>
      </c>
      <c r="I277" s="15" t="s">
        <v>449</v>
      </c>
      <c r="J277" s="23" t="s">
        <v>2016</v>
      </c>
    </row>
    <row r="278" ht="15.75" customHeight="1">
      <c r="A278" s="9">
        <v>277.0</v>
      </c>
      <c r="B278" s="23" t="s">
        <v>1980</v>
      </c>
      <c r="E278" s="23" t="s">
        <v>454</v>
      </c>
      <c r="F278" s="9" t="s">
        <v>3</v>
      </c>
      <c r="H278" s="23" t="s">
        <v>1996</v>
      </c>
      <c r="I278" s="15" t="s">
        <v>449</v>
      </c>
      <c r="J278" s="23" t="s">
        <v>2016</v>
      </c>
    </row>
    <row r="279" ht="15.75" customHeight="1">
      <c r="A279" s="9">
        <v>278.0</v>
      </c>
      <c r="B279" s="23" t="s">
        <v>1980</v>
      </c>
      <c r="E279" s="23" t="s">
        <v>454</v>
      </c>
      <c r="F279" s="9" t="s">
        <v>3</v>
      </c>
      <c r="H279" s="23" t="s">
        <v>1996</v>
      </c>
      <c r="I279" s="15" t="s">
        <v>449</v>
      </c>
      <c r="J279" s="23" t="s">
        <v>2016</v>
      </c>
    </row>
    <row r="280" ht="15.75" customHeight="1">
      <c r="A280" s="9">
        <v>279.0</v>
      </c>
      <c r="B280" s="9" t="s">
        <v>1980</v>
      </c>
      <c r="E280" s="9" t="s">
        <v>452</v>
      </c>
      <c r="F280" s="9" t="s">
        <v>3</v>
      </c>
      <c r="H280" s="9" t="s">
        <v>2019</v>
      </c>
      <c r="I280" s="15" t="s">
        <v>449</v>
      </c>
      <c r="J280" s="23" t="s">
        <v>2020</v>
      </c>
    </row>
    <row r="281" ht="15.75" customHeight="1">
      <c r="A281" s="9">
        <v>280.0</v>
      </c>
      <c r="B281" s="9" t="s">
        <v>1980</v>
      </c>
      <c r="E281" s="9" t="s">
        <v>452</v>
      </c>
      <c r="F281" s="9" t="s">
        <v>3</v>
      </c>
      <c r="H281" s="9" t="s">
        <v>2019</v>
      </c>
      <c r="I281" s="15" t="s">
        <v>449</v>
      </c>
      <c r="J281" s="23" t="s">
        <v>2020</v>
      </c>
    </row>
    <row r="282" ht="15.75" customHeight="1">
      <c r="A282" s="9">
        <v>281.0</v>
      </c>
      <c r="B282" s="9" t="s">
        <v>1980</v>
      </c>
      <c r="E282" s="9" t="s">
        <v>452</v>
      </c>
      <c r="F282" s="9" t="s">
        <v>3</v>
      </c>
      <c r="H282" s="9" t="s">
        <v>2019</v>
      </c>
      <c r="I282" s="15" t="s">
        <v>449</v>
      </c>
      <c r="J282" s="23" t="s">
        <v>2020</v>
      </c>
    </row>
    <row r="283" ht="15.75" customHeight="1">
      <c r="A283" s="9">
        <v>282.0</v>
      </c>
      <c r="B283" s="9" t="s">
        <v>1980</v>
      </c>
      <c r="E283" s="9" t="s">
        <v>452</v>
      </c>
      <c r="F283" s="9" t="s">
        <v>4</v>
      </c>
      <c r="H283" s="9" t="s">
        <v>2019</v>
      </c>
      <c r="I283" s="15" t="s">
        <v>449</v>
      </c>
      <c r="J283" s="23" t="s">
        <v>2020</v>
      </c>
    </row>
    <row r="284" ht="15.75" customHeight="1">
      <c r="A284" s="9">
        <v>283.0</v>
      </c>
      <c r="B284" s="9" t="s">
        <v>1980</v>
      </c>
      <c r="E284" s="9" t="s">
        <v>447</v>
      </c>
      <c r="F284" s="9" t="s">
        <v>3</v>
      </c>
      <c r="H284" s="9" t="s">
        <v>2019</v>
      </c>
      <c r="I284" s="15" t="s">
        <v>449</v>
      </c>
      <c r="J284" s="23" t="s">
        <v>2020</v>
      </c>
    </row>
    <row r="285" ht="15.75" customHeight="1">
      <c r="A285" s="9">
        <v>284.0</v>
      </c>
      <c r="B285" s="9" t="s">
        <v>1980</v>
      </c>
      <c r="E285" s="9" t="s">
        <v>447</v>
      </c>
      <c r="F285" s="9" t="s">
        <v>3</v>
      </c>
      <c r="H285" s="9" t="s">
        <v>2019</v>
      </c>
      <c r="I285" s="15" t="s">
        <v>449</v>
      </c>
      <c r="J285" s="23" t="s">
        <v>2020</v>
      </c>
    </row>
    <row r="286" ht="15.75" customHeight="1">
      <c r="A286" s="9">
        <v>285.0</v>
      </c>
      <c r="B286" s="9" t="s">
        <v>1980</v>
      </c>
      <c r="E286" s="9" t="s">
        <v>447</v>
      </c>
      <c r="F286" s="9" t="s">
        <v>3</v>
      </c>
      <c r="H286" s="9" t="s">
        <v>2019</v>
      </c>
      <c r="I286" s="15" t="s">
        <v>449</v>
      </c>
      <c r="J286" s="23" t="s">
        <v>2020</v>
      </c>
    </row>
    <row r="287" ht="15.75" customHeight="1">
      <c r="A287" s="9">
        <v>286.0</v>
      </c>
      <c r="B287" s="9" t="s">
        <v>1980</v>
      </c>
      <c r="E287" s="9" t="s">
        <v>447</v>
      </c>
      <c r="F287" s="9" t="s">
        <v>3</v>
      </c>
      <c r="H287" s="9" t="s">
        <v>2019</v>
      </c>
      <c r="I287" s="15" t="s">
        <v>449</v>
      </c>
      <c r="J287" s="23" t="s">
        <v>2020</v>
      </c>
    </row>
    <row r="288" ht="15.75" customHeight="1">
      <c r="A288" s="9">
        <v>287.0</v>
      </c>
      <c r="B288" s="9" t="s">
        <v>1980</v>
      </c>
      <c r="E288" s="9" t="s">
        <v>447</v>
      </c>
      <c r="F288" s="9" t="s">
        <v>3</v>
      </c>
      <c r="H288" s="9" t="s">
        <v>2019</v>
      </c>
      <c r="I288" s="15" t="s">
        <v>449</v>
      </c>
      <c r="J288" s="23" t="s">
        <v>2020</v>
      </c>
    </row>
    <row r="289" ht="15.75" customHeight="1">
      <c r="A289" s="9">
        <v>288.0</v>
      </c>
      <c r="B289" s="9" t="s">
        <v>1980</v>
      </c>
      <c r="E289" s="9" t="s">
        <v>447</v>
      </c>
      <c r="F289" s="9" t="s">
        <v>3</v>
      </c>
      <c r="H289" s="9" t="s">
        <v>2019</v>
      </c>
      <c r="I289" s="15" t="s">
        <v>449</v>
      </c>
      <c r="J289" s="23" t="s">
        <v>2020</v>
      </c>
    </row>
    <row r="290" ht="15.75" customHeight="1">
      <c r="A290" s="9">
        <v>289.0</v>
      </c>
      <c r="B290" s="9" t="s">
        <v>1980</v>
      </c>
      <c r="E290" s="9" t="s">
        <v>447</v>
      </c>
      <c r="F290" s="9" t="s">
        <v>3</v>
      </c>
      <c r="H290" s="9" t="s">
        <v>2019</v>
      </c>
      <c r="I290" s="15" t="s">
        <v>449</v>
      </c>
      <c r="J290" s="23" t="s">
        <v>2020</v>
      </c>
    </row>
    <row r="291" ht="15.75" customHeight="1">
      <c r="A291" s="9">
        <v>290.0</v>
      </c>
      <c r="B291" s="9" t="s">
        <v>1980</v>
      </c>
      <c r="E291" s="9" t="s">
        <v>447</v>
      </c>
      <c r="F291" s="9" t="s">
        <v>3</v>
      </c>
      <c r="H291" s="9" t="s">
        <v>2019</v>
      </c>
      <c r="I291" s="15" t="s">
        <v>449</v>
      </c>
      <c r="J291" s="23" t="s">
        <v>2020</v>
      </c>
    </row>
    <row r="292" ht="15.75" customHeight="1">
      <c r="A292" s="9">
        <v>291.0</v>
      </c>
      <c r="B292" s="9" t="s">
        <v>1980</v>
      </c>
      <c r="E292" s="9" t="s">
        <v>447</v>
      </c>
      <c r="F292" s="9" t="s">
        <v>3</v>
      </c>
      <c r="H292" s="9" t="s">
        <v>2019</v>
      </c>
      <c r="I292" s="15" t="s">
        <v>449</v>
      </c>
      <c r="J292" s="23" t="s">
        <v>2020</v>
      </c>
    </row>
    <row r="293" ht="15.75" customHeight="1">
      <c r="A293" s="9">
        <v>292.0</v>
      </c>
      <c r="B293" s="9" t="s">
        <v>1980</v>
      </c>
      <c r="E293" s="9" t="s">
        <v>456</v>
      </c>
      <c r="F293" s="9" t="s">
        <v>3</v>
      </c>
      <c r="H293" s="9" t="s">
        <v>2019</v>
      </c>
      <c r="I293" s="15" t="s">
        <v>449</v>
      </c>
      <c r="J293" s="23" t="s">
        <v>2020</v>
      </c>
    </row>
    <row r="294" ht="15.75" customHeight="1">
      <c r="A294" s="9">
        <v>293.0</v>
      </c>
      <c r="B294" s="9" t="s">
        <v>1980</v>
      </c>
      <c r="E294" s="9" t="s">
        <v>456</v>
      </c>
      <c r="F294" s="9" t="s">
        <v>3</v>
      </c>
      <c r="H294" s="9" t="s">
        <v>2019</v>
      </c>
      <c r="I294" s="15" t="s">
        <v>449</v>
      </c>
      <c r="J294" s="23" t="s">
        <v>2020</v>
      </c>
    </row>
    <row r="295" ht="15.75" customHeight="1">
      <c r="A295" s="9">
        <v>294.0</v>
      </c>
      <c r="B295" s="9" t="s">
        <v>1980</v>
      </c>
      <c r="E295" s="9" t="s">
        <v>456</v>
      </c>
      <c r="F295" s="9" t="s">
        <v>3</v>
      </c>
      <c r="H295" s="9" t="s">
        <v>2019</v>
      </c>
      <c r="I295" s="15" t="s">
        <v>449</v>
      </c>
      <c r="J295" s="23" t="s">
        <v>2020</v>
      </c>
    </row>
    <row r="296" ht="15.75" customHeight="1">
      <c r="A296" s="9">
        <v>295.0</v>
      </c>
      <c r="B296" s="9" t="s">
        <v>1980</v>
      </c>
      <c r="E296" s="9" t="s">
        <v>456</v>
      </c>
      <c r="F296" s="9" t="s">
        <v>3</v>
      </c>
      <c r="H296" s="9" t="s">
        <v>2019</v>
      </c>
      <c r="I296" s="15" t="s">
        <v>449</v>
      </c>
      <c r="J296" s="23" t="s">
        <v>2020</v>
      </c>
    </row>
    <row r="297" ht="15.75" customHeight="1">
      <c r="A297" s="9">
        <v>296.0</v>
      </c>
      <c r="B297" s="9" t="s">
        <v>1980</v>
      </c>
      <c r="E297" s="9" t="s">
        <v>456</v>
      </c>
      <c r="F297" s="9" t="s">
        <v>3</v>
      </c>
      <c r="H297" s="9" t="s">
        <v>2019</v>
      </c>
      <c r="I297" s="15" t="s">
        <v>449</v>
      </c>
      <c r="J297" s="23" t="s">
        <v>2020</v>
      </c>
    </row>
    <row r="298" ht="15.75" customHeight="1">
      <c r="A298" s="9">
        <v>297.0</v>
      </c>
      <c r="B298" s="9" t="s">
        <v>1980</v>
      </c>
      <c r="E298" s="9" t="s">
        <v>456</v>
      </c>
      <c r="F298" s="9" t="s">
        <v>3</v>
      </c>
      <c r="H298" s="9" t="s">
        <v>2019</v>
      </c>
      <c r="I298" s="15" t="s">
        <v>449</v>
      </c>
      <c r="J298" s="23" t="s">
        <v>2020</v>
      </c>
    </row>
    <row r="299" ht="15.75" customHeight="1">
      <c r="A299" s="9">
        <v>298.0</v>
      </c>
      <c r="B299" s="9" t="s">
        <v>1980</v>
      </c>
      <c r="E299" s="9" t="s">
        <v>456</v>
      </c>
      <c r="F299" s="9" t="s">
        <v>3</v>
      </c>
      <c r="H299" s="9" t="s">
        <v>2019</v>
      </c>
      <c r="I299" s="15" t="s">
        <v>449</v>
      </c>
      <c r="J299" s="23" t="s">
        <v>2020</v>
      </c>
    </row>
    <row r="300" ht="15.75" customHeight="1">
      <c r="A300" s="9">
        <v>299.0</v>
      </c>
      <c r="B300" s="9" t="s">
        <v>1980</v>
      </c>
      <c r="E300" s="9" t="s">
        <v>456</v>
      </c>
      <c r="F300" s="9" t="s">
        <v>3</v>
      </c>
      <c r="H300" s="9" t="s">
        <v>2019</v>
      </c>
      <c r="I300" s="15" t="s">
        <v>449</v>
      </c>
      <c r="J300" s="23" t="s">
        <v>2020</v>
      </c>
    </row>
    <row r="301" ht="15.75" customHeight="1">
      <c r="A301" s="9">
        <v>300.0</v>
      </c>
      <c r="B301" s="9" t="s">
        <v>1980</v>
      </c>
      <c r="E301" s="9" t="s">
        <v>456</v>
      </c>
      <c r="F301" s="9" t="s">
        <v>3</v>
      </c>
      <c r="H301" s="9" t="s">
        <v>2019</v>
      </c>
      <c r="I301" s="15" t="s">
        <v>449</v>
      </c>
      <c r="J301" s="23" t="s">
        <v>2020</v>
      </c>
    </row>
    <row r="302" ht="15.75" customHeight="1">
      <c r="A302" s="9">
        <v>301.0</v>
      </c>
      <c r="B302" s="9" t="s">
        <v>1980</v>
      </c>
      <c r="E302" s="9" t="s">
        <v>456</v>
      </c>
      <c r="F302" s="9" t="s">
        <v>3</v>
      </c>
      <c r="H302" s="9" t="s">
        <v>2019</v>
      </c>
      <c r="I302" s="15" t="s">
        <v>449</v>
      </c>
      <c r="J302" s="23" t="s">
        <v>2020</v>
      </c>
    </row>
    <row r="303" ht="15.75" customHeight="1">
      <c r="A303" s="9">
        <v>302.0</v>
      </c>
      <c r="B303" s="9" t="s">
        <v>1980</v>
      </c>
      <c r="E303" s="9" t="s">
        <v>456</v>
      </c>
      <c r="F303" s="9" t="s">
        <v>3</v>
      </c>
      <c r="H303" s="9" t="s">
        <v>2019</v>
      </c>
      <c r="I303" s="15" t="s">
        <v>449</v>
      </c>
      <c r="J303" s="23" t="s">
        <v>2020</v>
      </c>
    </row>
    <row r="304" ht="15.75" customHeight="1">
      <c r="A304" s="9">
        <v>303.0</v>
      </c>
      <c r="B304" s="9" t="s">
        <v>1980</v>
      </c>
      <c r="E304" s="9" t="s">
        <v>456</v>
      </c>
      <c r="F304" s="9" t="s">
        <v>3</v>
      </c>
      <c r="H304" s="9" t="s">
        <v>2019</v>
      </c>
      <c r="I304" s="15" t="s">
        <v>449</v>
      </c>
      <c r="J304" s="23" t="s">
        <v>2020</v>
      </c>
    </row>
    <row r="305" ht="15.75" customHeight="1">
      <c r="A305" s="9">
        <v>304.0</v>
      </c>
      <c r="B305" s="9" t="s">
        <v>1980</v>
      </c>
      <c r="E305" s="9" t="s">
        <v>457</v>
      </c>
      <c r="F305" s="9" t="s">
        <v>3</v>
      </c>
      <c r="H305" s="9" t="s">
        <v>2019</v>
      </c>
      <c r="I305" s="15" t="s">
        <v>449</v>
      </c>
      <c r="J305" s="23" t="s">
        <v>2020</v>
      </c>
    </row>
    <row r="306" ht="15.75" customHeight="1">
      <c r="A306" s="9">
        <v>305.0</v>
      </c>
      <c r="B306" s="9" t="s">
        <v>1980</v>
      </c>
      <c r="E306" s="9" t="s">
        <v>457</v>
      </c>
      <c r="F306" s="9" t="s">
        <v>3</v>
      </c>
      <c r="H306" s="9" t="s">
        <v>2019</v>
      </c>
      <c r="I306" s="15" t="s">
        <v>449</v>
      </c>
      <c r="J306" s="23" t="s">
        <v>2020</v>
      </c>
    </row>
    <row r="307" ht="15.75" customHeight="1">
      <c r="A307" s="9">
        <v>306.0</v>
      </c>
      <c r="B307" s="9" t="s">
        <v>1980</v>
      </c>
      <c r="E307" s="9" t="s">
        <v>457</v>
      </c>
      <c r="F307" s="9" t="s">
        <v>3</v>
      </c>
      <c r="H307" s="9" t="s">
        <v>2019</v>
      </c>
      <c r="I307" s="15" t="s">
        <v>449</v>
      </c>
      <c r="J307" s="23" t="s">
        <v>2020</v>
      </c>
    </row>
    <row r="308" ht="15.75" customHeight="1">
      <c r="A308" s="9">
        <v>307.0</v>
      </c>
      <c r="B308" s="9" t="s">
        <v>1980</v>
      </c>
      <c r="E308" s="9" t="s">
        <v>457</v>
      </c>
      <c r="F308" s="9" t="s">
        <v>3</v>
      </c>
      <c r="H308" s="9" t="s">
        <v>2019</v>
      </c>
      <c r="I308" s="15" t="s">
        <v>449</v>
      </c>
      <c r="J308" s="23" t="s">
        <v>2020</v>
      </c>
    </row>
    <row r="309" ht="15.75" customHeight="1">
      <c r="A309" s="9">
        <v>308.0</v>
      </c>
      <c r="B309" s="9" t="s">
        <v>1980</v>
      </c>
      <c r="E309" s="9" t="s">
        <v>457</v>
      </c>
      <c r="F309" s="9" t="s">
        <v>3</v>
      </c>
      <c r="H309" s="9" t="s">
        <v>2019</v>
      </c>
      <c r="I309" s="15" t="s">
        <v>449</v>
      </c>
      <c r="J309" s="23" t="s">
        <v>2020</v>
      </c>
    </row>
    <row r="310" ht="15.75" customHeight="1">
      <c r="A310" s="9">
        <v>309.0</v>
      </c>
      <c r="B310" s="9" t="s">
        <v>1980</v>
      </c>
      <c r="E310" s="9" t="s">
        <v>457</v>
      </c>
      <c r="F310" s="9" t="s">
        <v>3</v>
      </c>
      <c r="H310" s="9" t="s">
        <v>2019</v>
      </c>
      <c r="I310" s="15" t="s">
        <v>449</v>
      </c>
      <c r="J310" s="23" t="s">
        <v>2020</v>
      </c>
    </row>
    <row r="311" ht="15.75" customHeight="1">
      <c r="A311" s="9">
        <v>310.0</v>
      </c>
      <c r="B311" s="9" t="s">
        <v>1980</v>
      </c>
      <c r="E311" s="9" t="s">
        <v>457</v>
      </c>
      <c r="F311" s="9" t="s">
        <v>3</v>
      </c>
      <c r="H311" s="9" t="s">
        <v>2019</v>
      </c>
      <c r="I311" s="15" t="s">
        <v>449</v>
      </c>
      <c r="J311" s="23" t="s">
        <v>2020</v>
      </c>
    </row>
    <row r="312" ht="15.75" customHeight="1">
      <c r="A312" s="9">
        <v>311.0</v>
      </c>
      <c r="B312" s="9" t="s">
        <v>1980</v>
      </c>
      <c r="E312" s="9" t="s">
        <v>457</v>
      </c>
      <c r="F312" s="9" t="s">
        <v>3</v>
      </c>
      <c r="H312" s="9" t="s">
        <v>2019</v>
      </c>
      <c r="I312" s="15" t="s">
        <v>449</v>
      </c>
      <c r="J312" s="23" t="s">
        <v>2020</v>
      </c>
    </row>
    <row r="313" ht="15.75" customHeight="1">
      <c r="A313" s="9">
        <v>312.0</v>
      </c>
      <c r="B313" s="9" t="s">
        <v>1980</v>
      </c>
      <c r="E313" s="9" t="s">
        <v>457</v>
      </c>
      <c r="F313" s="9" t="s">
        <v>3</v>
      </c>
      <c r="H313" s="9" t="s">
        <v>2019</v>
      </c>
      <c r="I313" s="15" t="s">
        <v>449</v>
      </c>
      <c r="J313" s="23" t="s">
        <v>2020</v>
      </c>
    </row>
    <row r="314" ht="15.75" customHeight="1">
      <c r="A314" s="9">
        <v>313.0</v>
      </c>
      <c r="B314" s="9" t="s">
        <v>1980</v>
      </c>
      <c r="E314" s="9" t="s">
        <v>457</v>
      </c>
      <c r="F314" s="9" t="s">
        <v>3</v>
      </c>
      <c r="H314" s="9" t="s">
        <v>2019</v>
      </c>
      <c r="I314" s="15" t="s">
        <v>449</v>
      </c>
      <c r="J314" s="23" t="s">
        <v>2020</v>
      </c>
    </row>
    <row r="315" ht="15.75" customHeight="1">
      <c r="A315" s="9">
        <v>314.0</v>
      </c>
      <c r="B315" s="9" t="s">
        <v>1980</v>
      </c>
      <c r="E315" s="9" t="s">
        <v>457</v>
      </c>
      <c r="F315" s="9" t="s">
        <v>3</v>
      </c>
      <c r="H315" s="9" t="s">
        <v>2019</v>
      </c>
      <c r="I315" s="15" t="s">
        <v>449</v>
      </c>
      <c r="J315" s="23" t="s">
        <v>2020</v>
      </c>
    </row>
    <row r="316" ht="15.75" customHeight="1">
      <c r="A316" s="9">
        <v>315.0</v>
      </c>
      <c r="B316" s="9" t="s">
        <v>1980</v>
      </c>
      <c r="E316" s="9" t="s">
        <v>457</v>
      </c>
      <c r="F316" s="9" t="s">
        <v>3</v>
      </c>
      <c r="H316" s="9" t="s">
        <v>2019</v>
      </c>
      <c r="I316" s="15" t="s">
        <v>449</v>
      </c>
      <c r="J316" s="23" t="s">
        <v>2020</v>
      </c>
    </row>
    <row r="317" ht="15.75" customHeight="1">
      <c r="A317" s="9">
        <v>316.0</v>
      </c>
      <c r="B317" s="9" t="s">
        <v>1980</v>
      </c>
      <c r="E317" s="9" t="s">
        <v>457</v>
      </c>
      <c r="F317" s="9" t="s">
        <v>3</v>
      </c>
      <c r="H317" s="9" t="s">
        <v>2019</v>
      </c>
      <c r="I317" s="15" t="s">
        <v>449</v>
      </c>
      <c r="J317" s="23" t="s">
        <v>2020</v>
      </c>
    </row>
    <row r="318" ht="15.75" customHeight="1">
      <c r="A318" s="9">
        <v>317.0</v>
      </c>
      <c r="B318" s="9" t="s">
        <v>1980</v>
      </c>
      <c r="E318" s="9" t="s">
        <v>457</v>
      </c>
      <c r="F318" s="9" t="s">
        <v>3</v>
      </c>
      <c r="H318" s="9" t="s">
        <v>2019</v>
      </c>
      <c r="I318" s="15" t="s">
        <v>449</v>
      </c>
      <c r="J318" s="23" t="s">
        <v>2020</v>
      </c>
    </row>
    <row r="319" ht="15.75" customHeight="1">
      <c r="A319" s="9">
        <v>318.0</v>
      </c>
      <c r="B319" s="9" t="s">
        <v>1710</v>
      </c>
      <c r="E319" s="9" t="s">
        <v>459</v>
      </c>
      <c r="F319" s="9" t="s">
        <v>3</v>
      </c>
      <c r="H319" s="9" t="s">
        <v>2019</v>
      </c>
      <c r="I319" s="15" t="s">
        <v>449</v>
      </c>
      <c r="J319" s="23" t="s">
        <v>2020</v>
      </c>
    </row>
    <row r="320" ht="15.75" customHeight="1">
      <c r="A320" s="9">
        <v>319.0</v>
      </c>
      <c r="B320" s="9" t="s">
        <v>1710</v>
      </c>
      <c r="E320" s="9" t="s">
        <v>459</v>
      </c>
      <c r="F320" s="9" t="s">
        <v>3</v>
      </c>
      <c r="H320" s="9" t="s">
        <v>2019</v>
      </c>
      <c r="I320" s="15" t="s">
        <v>449</v>
      </c>
      <c r="J320" s="23" t="s">
        <v>2020</v>
      </c>
    </row>
    <row r="321" ht="15.75" customHeight="1">
      <c r="A321" s="9">
        <v>320.0</v>
      </c>
      <c r="B321" s="9" t="s">
        <v>1710</v>
      </c>
      <c r="E321" s="9" t="s">
        <v>459</v>
      </c>
      <c r="F321" s="9" t="s">
        <v>3</v>
      </c>
      <c r="H321" s="9" t="s">
        <v>2019</v>
      </c>
      <c r="I321" s="15" t="s">
        <v>449</v>
      </c>
      <c r="J321" s="23" t="s">
        <v>2020</v>
      </c>
    </row>
    <row r="322" ht="15.75" customHeight="1">
      <c r="A322" s="9">
        <v>321.0</v>
      </c>
      <c r="B322" s="9" t="s">
        <v>1710</v>
      </c>
      <c r="E322" s="9" t="s">
        <v>459</v>
      </c>
      <c r="F322" s="9" t="s">
        <v>3</v>
      </c>
      <c r="H322" s="9" t="s">
        <v>2019</v>
      </c>
      <c r="I322" s="15" t="s">
        <v>449</v>
      </c>
      <c r="J322" s="23" t="s">
        <v>2020</v>
      </c>
    </row>
    <row r="323" ht="15.75" customHeight="1">
      <c r="A323" s="9">
        <v>322.0</v>
      </c>
      <c r="B323" s="9" t="s">
        <v>1710</v>
      </c>
      <c r="E323" s="9" t="s">
        <v>459</v>
      </c>
      <c r="F323" s="9" t="s">
        <v>3</v>
      </c>
      <c r="H323" s="9" t="s">
        <v>2019</v>
      </c>
      <c r="I323" s="15" t="s">
        <v>449</v>
      </c>
      <c r="J323" s="23" t="s">
        <v>2020</v>
      </c>
    </row>
    <row r="324" ht="15.75" customHeight="1">
      <c r="A324" s="9">
        <v>323.0</v>
      </c>
      <c r="B324" s="9" t="s">
        <v>1710</v>
      </c>
      <c r="E324" s="9" t="s">
        <v>459</v>
      </c>
      <c r="F324" s="9" t="s">
        <v>3</v>
      </c>
      <c r="H324" s="9" t="s">
        <v>2019</v>
      </c>
      <c r="I324" s="15" t="s">
        <v>449</v>
      </c>
      <c r="J324" s="23" t="s">
        <v>2020</v>
      </c>
    </row>
    <row r="325" ht="15.75" customHeight="1">
      <c r="A325" s="9">
        <v>324.0</v>
      </c>
      <c r="B325" s="9" t="s">
        <v>1710</v>
      </c>
      <c r="E325" s="9" t="s">
        <v>459</v>
      </c>
      <c r="F325" s="9" t="s">
        <v>3</v>
      </c>
      <c r="H325" s="9" t="s">
        <v>2019</v>
      </c>
      <c r="I325" s="15" t="s">
        <v>449</v>
      </c>
      <c r="J325" s="23" t="s">
        <v>2020</v>
      </c>
    </row>
    <row r="326" ht="15.75" customHeight="1">
      <c r="A326" s="9">
        <v>325.0</v>
      </c>
      <c r="B326" s="23" t="s">
        <v>1980</v>
      </c>
      <c r="E326" s="23" t="s">
        <v>454</v>
      </c>
      <c r="F326" s="9" t="s">
        <v>3</v>
      </c>
      <c r="H326" s="23" t="s">
        <v>1996</v>
      </c>
      <c r="I326" s="15" t="s">
        <v>449</v>
      </c>
      <c r="J326" s="23" t="s">
        <v>2020</v>
      </c>
    </row>
    <row r="327" ht="15.75" customHeight="1">
      <c r="A327" s="9">
        <v>326.0</v>
      </c>
      <c r="B327" s="23" t="s">
        <v>1980</v>
      </c>
      <c r="E327" s="23" t="s">
        <v>454</v>
      </c>
      <c r="F327" s="9" t="s">
        <v>3</v>
      </c>
      <c r="H327" s="23" t="s">
        <v>1996</v>
      </c>
      <c r="I327" s="15" t="s">
        <v>449</v>
      </c>
      <c r="J327" s="23" t="s">
        <v>2020</v>
      </c>
    </row>
    <row r="328" ht="15.75" customHeight="1">
      <c r="A328" s="9">
        <v>327.0</v>
      </c>
      <c r="B328" s="23" t="s">
        <v>1980</v>
      </c>
      <c r="E328" s="23" t="s">
        <v>454</v>
      </c>
      <c r="F328" s="9" t="s">
        <v>3</v>
      </c>
      <c r="H328" s="23" t="s">
        <v>1996</v>
      </c>
      <c r="I328" s="15" t="s">
        <v>449</v>
      </c>
      <c r="J328" s="23" t="s">
        <v>2020</v>
      </c>
    </row>
    <row r="329" ht="15.75" customHeight="1">
      <c r="A329" s="9">
        <v>328.0</v>
      </c>
      <c r="B329" s="23" t="s">
        <v>1980</v>
      </c>
      <c r="E329" s="23" t="s">
        <v>454</v>
      </c>
      <c r="F329" s="9" t="s">
        <v>3</v>
      </c>
      <c r="H329" s="23" t="s">
        <v>1996</v>
      </c>
      <c r="I329" s="15" t="s">
        <v>449</v>
      </c>
      <c r="J329" s="23" t="s">
        <v>2020</v>
      </c>
    </row>
    <row r="330" ht="15.75" customHeight="1">
      <c r="A330" s="9">
        <v>329.0</v>
      </c>
      <c r="B330" s="23" t="s">
        <v>1980</v>
      </c>
      <c r="E330" s="23" t="s">
        <v>454</v>
      </c>
      <c r="F330" s="9" t="s">
        <v>3</v>
      </c>
      <c r="H330" s="23" t="s">
        <v>1996</v>
      </c>
      <c r="I330" s="15" t="s">
        <v>449</v>
      </c>
      <c r="J330" s="23" t="s">
        <v>2020</v>
      </c>
    </row>
    <row r="331" ht="15.75" customHeight="1">
      <c r="A331" s="9">
        <v>330.0</v>
      </c>
      <c r="B331" s="9" t="s">
        <v>1980</v>
      </c>
      <c r="E331" s="9" t="s">
        <v>452</v>
      </c>
      <c r="F331" s="9" t="s">
        <v>3</v>
      </c>
      <c r="H331" s="9" t="s">
        <v>2021</v>
      </c>
      <c r="I331" s="15" t="s">
        <v>449</v>
      </c>
      <c r="J331" s="9" t="s">
        <v>2022</v>
      </c>
    </row>
    <row r="332" ht="15.75" customHeight="1">
      <c r="A332" s="9">
        <v>331.0</v>
      </c>
      <c r="B332" s="9" t="s">
        <v>1980</v>
      </c>
      <c r="E332" s="9" t="s">
        <v>452</v>
      </c>
      <c r="F332" s="9" t="s">
        <v>3</v>
      </c>
      <c r="H332" s="9" t="s">
        <v>2021</v>
      </c>
      <c r="I332" s="15" t="s">
        <v>449</v>
      </c>
      <c r="J332" s="9" t="s">
        <v>2022</v>
      </c>
    </row>
    <row r="333" ht="15.75" customHeight="1">
      <c r="A333" s="9">
        <v>332.0</v>
      </c>
      <c r="B333" s="9" t="s">
        <v>1980</v>
      </c>
      <c r="E333" s="9" t="s">
        <v>447</v>
      </c>
      <c r="F333" s="9" t="s">
        <v>3</v>
      </c>
      <c r="H333" s="9" t="s">
        <v>2021</v>
      </c>
      <c r="I333" s="15" t="s">
        <v>449</v>
      </c>
      <c r="J333" s="9" t="s">
        <v>2022</v>
      </c>
    </row>
    <row r="334" ht="15.75" customHeight="1">
      <c r="A334" s="9">
        <v>333.0</v>
      </c>
      <c r="B334" s="9" t="s">
        <v>1980</v>
      </c>
      <c r="E334" s="9" t="s">
        <v>447</v>
      </c>
      <c r="F334" s="9" t="s">
        <v>3</v>
      </c>
      <c r="H334" s="9" t="s">
        <v>2021</v>
      </c>
      <c r="I334" s="15" t="s">
        <v>449</v>
      </c>
      <c r="J334" s="9" t="s">
        <v>2022</v>
      </c>
    </row>
    <row r="335" ht="15.75" customHeight="1">
      <c r="A335" s="9">
        <v>334.0</v>
      </c>
      <c r="B335" s="9" t="s">
        <v>1980</v>
      </c>
      <c r="E335" s="9" t="s">
        <v>447</v>
      </c>
      <c r="F335" s="9" t="s">
        <v>3</v>
      </c>
      <c r="H335" s="9" t="s">
        <v>2021</v>
      </c>
      <c r="I335" s="15" t="s">
        <v>449</v>
      </c>
      <c r="J335" s="9" t="s">
        <v>2022</v>
      </c>
    </row>
    <row r="336" ht="15.75" customHeight="1">
      <c r="A336" s="9">
        <v>335.0</v>
      </c>
      <c r="B336" s="9" t="s">
        <v>1980</v>
      </c>
      <c r="E336" s="9" t="s">
        <v>447</v>
      </c>
      <c r="F336" s="9" t="s">
        <v>3</v>
      </c>
      <c r="H336" s="9" t="s">
        <v>2021</v>
      </c>
      <c r="I336" s="15" t="s">
        <v>449</v>
      </c>
      <c r="J336" s="9" t="s">
        <v>2022</v>
      </c>
    </row>
    <row r="337" ht="15.75" customHeight="1">
      <c r="A337" s="9">
        <v>336.0</v>
      </c>
      <c r="B337" s="9" t="s">
        <v>1980</v>
      </c>
      <c r="E337" s="9" t="s">
        <v>447</v>
      </c>
      <c r="F337" s="9" t="s">
        <v>3</v>
      </c>
      <c r="H337" s="9" t="s">
        <v>2021</v>
      </c>
      <c r="I337" s="15" t="s">
        <v>449</v>
      </c>
      <c r="J337" s="9" t="s">
        <v>2022</v>
      </c>
    </row>
    <row r="338" ht="15.75" customHeight="1">
      <c r="A338" s="9">
        <v>337.0</v>
      </c>
      <c r="B338" s="9" t="s">
        <v>1980</v>
      </c>
      <c r="E338" s="9" t="s">
        <v>447</v>
      </c>
      <c r="F338" s="9" t="s">
        <v>3</v>
      </c>
      <c r="H338" s="9" t="s">
        <v>2021</v>
      </c>
      <c r="I338" s="15" t="s">
        <v>449</v>
      </c>
      <c r="J338" s="9" t="s">
        <v>2022</v>
      </c>
    </row>
    <row r="339" ht="15.75" customHeight="1">
      <c r="A339" s="9">
        <v>338.0</v>
      </c>
      <c r="B339" s="9" t="s">
        <v>1980</v>
      </c>
      <c r="E339" s="9" t="s">
        <v>447</v>
      </c>
      <c r="F339" s="9" t="s">
        <v>3</v>
      </c>
      <c r="H339" s="9" t="s">
        <v>2021</v>
      </c>
      <c r="I339" s="15" t="s">
        <v>449</v>
      </c>
      <c r="J339" s="9" t="s">
        <v>2022</v>
      </c>
    </row>
    <row r="340" ht="15.75" customHeight="1">
      <c r="A340" s="9">
        <v>339.0</v>
      </c>
      <c r="B340" s="9" t="s">
        <v>1980</v>
      </c>
      <c r="E340" s="9" t="s">
        <v>447</v>
      </c>
      <c r="F340" s="9" t="s">
        <v>3</v>
      </c>
      <c r="H340" s="9" t="s">
        <v>2021</v>
      </c>
      <c r="I340" s="15" t="s">
        <v>449</v>
      </c>
      <c r="J340" s="9" t="s">
        <v>2022</v>
      </c>
    </row>
    <row r="341" ht="15.75" customHeight="1">
      <c r="A341" s="9">
        <v>340.0</v>
      </c>
      <c r="B341" s="9" t="s">
        <v>1980</v>
      </c>
      <c r="E341" s="9" t="s">
        <v>447</v>
      </c>
      <c r="F341" s="9" t="s">
        <v>3</v>
      </c>
      <c r="H341" s="9" t="s">
        <v>2021</v>
      </c>
      <c r="I341" s="15" t="s">
        <v>449</v>
      </c>
      <c r="J341" s="9" t="s">
        <v>2022</v>
      </c>
    </row>
    <row r="342" ht="15.75" customHeight="1">
      <c r="A342" s="9">
        <v>341.0</v>
      </c>
      <c r="B342" s="9" t="s">
        <v>1980</v>
      </c>
      <c r="E342" s="9" t="s">
        <v>456</v>
      </c>
      <c r="F342" s="9" t="s">
        <v>3</v>
      </c>
      <c r="H342" s="9" t="s">
        <v>2021</v>
      </c>
      <c r="I342" s="15" t="s">
        <v>449</v>
      </c>
      <c r="J342" s="9" t="s">
        <v>2022</v>
      </c>
    </row>
    <row r="343" ht="15.75" customHeight="1">
      <c r="A343" s="9">
        <v>342.0</v>
      </c>
      <c r="B343" s="9" t="s">
        <v>1980</v>
      </c>
      <c r="E343" s="9" t="s">
        <v>456</v>
      </c>
      <c r="F343" s="9" t="s">
        <v>3</v>
      </c>
      <c r="H343" s="9" t="s">
        <v>2021</v>
      </c>
      <c r="I343" s="15" t="s">
        <v>449</v>
      </c>
      <c r="J343" s="9" t="s">
        <v>2022</v>
      </c>
    </row>
    <row r="344" ht="15.75" customHeight="1">
      <c r="A344" s="9">
        <v>343.0</v>
      </c>
      <c r="B344" s="9" t="s">
        <v>1980</v>
      </c>
      <c r="E344" s="9" t="s">
        <v>456</v>
      </c>
      <c r="F344" s="9" t="s">
        <v>3</v>
      </c>
      <c r="H344" s="9" t="s">
        <v>2021</v>
      </c>
      <c r="I344" s="15" t="s">
        <v>449</v>
      </c>
      <c r="J344" s="9" t="s">
        <v>2022</v>
      </c>
    </row>
    <row r="345" ht="15.75" customHeight="1">
      <c r="A345" s="9">
        <v>344.0</v>
      </c>
      <c r="B345" s="9" t="s">
        <v>1980</v>
      </c>
      <c r="E345" s="9" t="s">
        <v>456</v>
      </c>
      <c r="F345" s="9" t="s">
        <v>3</v>
      </c>
      <c r="H345" s="9" t="s">
        <v>2021</v>
      </c>
      <c r="I345" s="15" t="s">
        <v>449</v>
      </c>
      <c r="J345" s="9" t="s">
        <v>2022</v>
      </c>
    </row>
    <row r="346" ht="15.75" customHeight="1">
      <c r="A346" s="9">
        <v>345.0</v>
      </c>
      <c r="B346" s="9" t="s">
        <v>1980</v>
      </c>
      <c r="E346" s="9" t="s">
        <v>456</v>
      </c>
      <c r="F346" s="9" t="s">
        <v>3</v>
      </c>
      <c r="H346" s="9" t="s">
        <v>2021</v>
      </c>
      <c r="I346" s="15" t="s">
        <v>449</v>
      </c>
      <c r="J346" s="9" t="s">
        <v>2022</v>
      </c>
    </row>
    <row r="347" ht="15.75" customHeight="1">
      <c r="A347" s="9">
        <v>346.0</v>
      </c>
      <c r="B347" s="9" t="s">
        <v>1980</v>
      </c>
      <c r="E347" s="9" t="s">
        <v>456</v>
      </c>
      <c r="F347" s="9" t="s">
        <v>3</v>
      </c>
      <c r="H347" s="9" t="s">
        <v>2021</v>
      </c>
      <c r="I347" s="15" t="s">
        <v>449</v>
      </c>
      <c r="J347" s="9" t="s">
        <v>2022</v>
      </c>
    </row>
    <row r="348" ht="15.75" customHeight="1">
      <c r="A348" s="9">
        <v>347.0</v>
      </c>
      <c r="B348" s="9" t="s">
        <v>1980</v>
      </c>
      <c r="E348" s="9" t="s">
        <v>456</v>
      </c>
      <c r="F348" s="9" t="s">
        <v>3</v>
      </c>
      <c r="H348" s="9" t="s">
        <v>2021</v>
      </c>
      <c r="I348" s="15" t="s">
        <v>449</v>
      </c>
      <c r="J348" s="9" t="s">
        <v>2022</v>
      </c>
    </row>
    <row r="349" ht="15.75" customHeight="1">
      <c r="A349" s="9">
        <v>348.0</v>
      </c>
      <c r="B349" s="9" t="s">
        <v>1980</v>
      </c>
      <c r="E349" s="9" t="s">
        <v>456</v>
      </c>
      <c r="F349" s="9" t="s">
        <v>3</v>
      </c>
      <c r="H349" s="9" t="s">
        <v>2021</v>
      </c>
      <c r="I349" s="15" t="s">
        <v>449</v>
      </c>
      <c r="J349" s="9" t="s">
        <v>2022</v>
      </c>
    </row>
    <row r="350" ht="15.75" customHeight="1">
      <c r="A350" s="9">
        <v>349.0</v>
      </c>
      <c r="B350" s="9" t="s">
        <v>1980</v>
      </c>
      <c r="E350" s="9" t="s">
        <v>456</v>
      </c>
      <c r="F350" s="9" t="s">
        <v>3</v>
      </c>
      <c r="H350" s="9" t="s">
        <v>2021</v>
      </c>
      <c r="I350" s="15" t="s">
        <v>449</v>
      </c>
      <c r="J350" s="9" t="s">
        <v>2022</v>
      </c>
    </row>
    <row r="351" ht="15.75" customHeight="1">
      <c r="A351" s="9">
        <v>350.0</v>
      </c>
      <c r="B351" s="9" t="s">
        <v>1980</v>
      </c>
      <c r="E351" s="9" t="s">
        <v>456</v>
      </c>
      <c r="F351" s="9" t="s">
        <v>3</v>
      </c>
      <c r="H351" s="9" t="s">
        <v>2021</v>
      </c>
      <c r="I351" s="15" t="s">
        <v>449</v>
      </c>
      <c r="J351" s="9" t="s">
        <v>2022</v>
      </c>
    </row>
    <row r="352" ht="15.75" customHeight="1">
      <c r="A352" s="9">
        <v>351.0</v>
      </c>
      <c r="B352" s="9" t="s">
        <v>1980</v>
      </c>
      <c r="E352" s="9" t="s">
        <v>456</v>
      </c>
      <c r="F352" s="9" t="s">
        <v>3</v>
      </c>
      <c r="H352" s="9" t="s">
        <v>2021</v>
      </c>
      <c r="I352" s="15" t="s">
        <v>449</v>
      </c>
      <c r="J352" s="9" t="s">
        <v>2022</v>
      </c>
    </row>
    <row r="353" ht="15.75" customHeight="1">
      <c r="A353" s="9">
        <v>352.0</v>
      </c>
      <c r="B353" s="9" t="s">
        <v>1980</v>
      </c>
      <c r="E353" s="9" t="s">
        <v>456</v>
      </c>
      <c r="F353" s="9" t="s">
        <v>3</v>
      </c>
      <c r="H353" s="9" t="s">
        <v>2021</v>
      </c>
      <c r="I353" s="15" t="s">
        <v>449</v>
      </c>
      <c r="J353" s="9" t="s">
        <v>2022</v>
      </c>
    </row>
    <row r="354" ht="15.75" customHeight="1">
      <c r="A354" s="9">
        <v>353.0</v>
      </c>
      <c r="B354" s="9" t="s">
        <v>1980</v>
      </c>
      <c r="E354" s="9" t="s">
        <v>456</v>
      </c>
      <c r="F354" s="9" t="s">
        <v>3</v>
      </c>
      <c r="H354" s="9" t="s">
        <v>2021</v>
      </c>
      <c r="I354" s="15" t="s">
        <v>449</v>
      </c>
      <c r="J354" s="9" t="s">
        <v>2022</v>
      </c>
    </row>
    <row r="355" ht="15.75" customHeight="1">
      <c r="A355" s="9">
        <v>354.0</v>
      </c>
      <c r="B355" s="9" t="s">
        <v>1980</v>
      </c>
      <c r="E355" s="9" t="s">
        <v>456</v>
      </c>
      <c r="F355" s="9" t="s">
        <v>3</v>
      </c>
      <c r="H355" s="9" t="s">
        <v>2021</v>
      </c>
      <c r="I355" s="15" t="s">
        <v>449</v>
      </c>
      <c r="J355" s="9" t="s">
        <v>2022</v>
      </c>
    </row>
    <row r="356" ht="15.75" customHeight="1">
      <c r="A356" s="9">
        <v>355.0</v>
      </c>
      <c r="B356" s="9" t="s">
        <v>1980</v>
      </c>
      <c r="E356" s="9" t="s">
        <v>456</v>
      </c>
      <c r="F356" s="9" t="s">
        <v>3</v>
      </c>
      <c r="H356" s="9" t="s">
        <v>2021</v>
      </c>
      <c r="I356" s="15" t="s">
        <v>449</v>
      </c>
      <c r="J356" s="9" t="s">
        <v>2022</v>
      </c>
    </row>
    <row r="357" ht="15.75" customHeight="1">
      <c r="A357" s="9">
        <v>356.0</v>
      </c>
      <c r="B357" s="9" t="s">
        <v>1980</v>
      </c>
      <c r="E357" s="9" t="s">
        <v>456</v>
      </c>
      <c r="F357" s="9" t="s">
        <v>3</v>
      </c>
      <c r="H357" s="9" t="s">
        <v>2021</v>
      </c>
      <c r="I357" s="15" t="s">
        <v>449</v>
      </c>
      <c r="J357" s="9" t="s">
        <v>2022</v>
      </c>
    </row>
    <row r="358" ht="15.75" customHeight="1">
      <c r="A358" s="9">
        <v>357.0</v>
      </c>
      <c r="B358" s="9" t="s">
        <v>1980</v>
      </c>
      <c r="E358" s="9" t="s">
        <v>456</v>
      </c>
      <c r="F358" s="9" t="s">
        <v>3</v>
      </c>
      <c r="H358" s="9" t="s">
        <v>2021</v>
      </c>
      <c r="I358" s="15" t="s">
        <v>449</v>
      </c>
      <c r="J358" s="9" t="s">
        <v>2022</v>
      </c>
    </row>
    <row r="359" ht="15.75" customHeight="1">
      <c r="A359" s="9">
        <v>358.0</v>
      </c>
      <c r="B359" s="9" t="s">
        <v>1980</v>
      </c>
      <c r="E359" s="9" t="s">
        <v>456</v>
      </c>
      <c r="F359" s="9" t="s">
        <v>3</v>
      </c>
      <c r="H359" s="9" t="s">
        <v>2021</v>
      </c>
      <c r="I359" s="15" t="s">
        <v>449</v>
      </c>
      <c r="J359" s="9" t="s">
        <v>2022</v>
      </c>
    </row>
    <row r="360" ht="15.75" customHeight="1">
      <c r="A360" s="9">
        <v>359.0</v>
      </c>
      <c r="B360" s="9" t="s">
        <v>1980</v>
      </c>
      <c r="E360" s="9" t="s">
        <v>456</v>
      </c>
      <c r="F360" s="9" t="s">
        <v>3</v>
      </c>
      <c r="H360" s="9" t="s">
        <v>2021</v>
      </c>
      <c r="I360" s="15" t="s">
        <v>449</v>
      </c>
      <c r="J360" s="9" t="s">
        <v>2022</v>
      </c>
    </row>
    <row r="361" ht="15.75" customHeight="1">
      <c r="A361" s="9">
        <v>360.0</v>
      </c>
      <c r="B361" s="9" t="s">
        <v>1980</v>
      </c>
      <c r="E361" s="9" t="s">
        <v>457</v>
      </c>
      <c r="F361" s="9" t="s">
        <v>3</v>
      </c>
      <c r="H361" s="9" t="s">
        <v>2021</v>
      </c>
      <c r="I361" s="15" t="s">
        <v>449</v>
      </c>
      <c r="J361" s="9" t="s">
        <v>2022</v>
      </c>
    </row>
    <row r="362" ht="15.75" customHeight="1">
      <c r="A362" s="9">
        <v>361.0</v>
      </c>
      <c r="B362" s="9" t="s">
        <v>1980</v>
      </c>
      <c r="E362" s="9" t="s">
        <v>457</v>
      </c>
      <c r="F362" s="9" t="s">
        <v>3</v>
      </c>
      <c r="H362" s="9" t="s">
        <v>2021</v>
      </c>
      <c r="I362" s="15" t="s">
        <v>449</v>
      </c>
      <c r="J362" s="9" t="s">
        <v>2022</v>
      </c>
    </row>
    <row r="363" ht="15.75" customHeight="1">
      <c r="A363" s="9">
        <v>362.0</v>
      </c>
      <c r="B363" s="9" t="s">
        <v>1980</v>
      </c>
      <c r="E363" s="9" t="s">
        <v>457</v>
      </c>
      <c r="F363" s="9" t="s">
        <v>3</v>
      </c>
      <c r="H363" s="9" t="s">
        <v>2021</v>
      </c>
      <c r="I363" s="15" t="s">
        <v>449</v>
      </c>
      <c r="J363" s="9" t="s">
        <v>2022</v>
      </c>
    </row>
    <row r="364" ht="15.75" customHeight="1">
      <c r="A364" s="9">
        <v>363.0</v>
      </c>
      <c r="B364" s="9" t="s">
        <v>1980</v>
      </c>
      <c r="E364" s="9" t="s">
        <v>457</v>
      </c>
      <c r="F364" s="9" t="s">
        <v>3</v>
      </c>
      <c r="H364" s="9" t="s">
        <v>2021</v>
      </c>
      <c r="I364" s="15" t="s">
        <v>449</v>
      </c>
      <c r="J364" s="9" t="s">
        <v>2022</v>
      </c>
    </row>
    <row r="365" ht="15.75" customHeight="1">
      <c r="A365" s="9">
        <v>364.0</v>
      </c>
      <c r="B365" s="9" t="s">
        <v>1980</v>
      </c>
      <c r="E365" s="9" t="s">
        <v>457</v>
      </c>
      <c r="F365" s="9" t="s">
        <v>3</v>
      </c>
      <c r="H365" s="9" t="s">
        <v>2021</v>
      </c>
      <c r="I365" s="15" t="s">
        <v>449</v>
      </c>
      <c r="J365" s="9" t="s">
        <v>2022</v>
      </c>
    </row>
    <row r="366" ht="15.75" customHeight="1">
      <c r="A366" s="9">
        <v>365.0</v>
      </c>
      <c r="B366" s="9" t="s">
        <v>1980</v>
      </c>
      <c r="E366" s="9" t="s">
        <v>457</v>
      </c>
      <c r="F366" s="9" t="s">
        <v>3</v>
      </c>
      <c r="H366" s="9" t="s">
        <v>2021</v>
      </c>
      <c r="I366" s="15" t="s">
        <v>449</v>
      </c>
      <c r="J366" s="9" t="s">
        <v>2022</v>
      </c>
    </row>
    <row r="367" ht="15.75" customHeight="1">
      <c r="A367" s="9">
        <v>366.0</v>
      </c>
      <c r="B367" s="9" t="s">
        <v>1980</v>
      </c>
      <c r="E367" s="9" t="s">
        <v>457</v>
      </c>
      <c r="F367" s="9" t="s">
        <v>3</v>
      </c>
      <c r="H367" s="9" t="s">
        <v>2021</v>
      </c>
      <c r="I367" s="15" t="s">
        <v>449</v>
      </c>
      <c r="J367" s="9" t="s">
        <v>2022</v>
      </c>
    </row>
    <row r="368" ht="15.75" customHeight="1">
      <c r="A368" s="9">
        <v>367.0</v>
      </c>
      <c r="B368" s="9" t="s">
        <v>1980</v>
      </c>
      <c r="E368" s="9" t="s">
        <v>457</v>
      </c>
      <c r="F368" s="9" t="s">
        <v>3</v>
      </c>
      <c r="H368" s="9" t="s">
        <v>2021</v>
      </c>
      <c r="I368" s="15" t="s">
        <v>449</v>
      </c>
      <c r="J368" s="9" t="s">
        <v>2022</v>
      </c>
    </row>
    <row r="369" ht="15.75" customHeight="1">
      <c r="A369" s="9">
        <v>368.0</v>
      </c>
      <c r="B369" s="9" t="s">
        <v>1980</v>
      </c>
      <c r="E369" s="9" t="s">
        <v>457</v>
      </c>
      <c r="F369" s="9" t="s">
        <v>3</v>
      </c>
      <c r="H369" s="9" t="s">
        <v>2021</v>
      </c>
      <c r="I369" s="15" t="s">
        <v>449</v>
      </c>
      <c r="J369" s="9" t="s">
        <v>2022</v>
      </c>
    </row>
    <row r="370" ht="15.75" customHeight="1">
      <c r="A370" s="9">
        <v>369.0</v>
      </c>
      <c r="B370" s="9" t="s">
        <v>1980</v>
      </c>
      <c r="E370" s="9" t="s">
        <v>457</v>
      </c>
      <c r="F370" s="9" t="s">
        <v>3</v>
      </c>
      <c r="H370" s="9" t="s">
        <v>2021</v>
      </c>
      <c r="I370" s="15" t="s">
        <v>449</v>
      </c>
      <c r="J370" s="9" t="s">
        <v>2022</v>
      </c>
    </row>
    <row r="371" ht="15.75" customHeight="1">
      <c r="A371" s="9">
        <v>370.0</v>
      </c>
      <c r="B371" s="9" t="s">
        <v>1980</v>
      </c>
      <c r="E371" s="9" t="s">
        <v>457</v>
      </c>
      <c r="F371" s="9" t="s">
        <v>3</v>
      </c>
      <c r="H371" s="9" t="s">
        <v>2021</v>
      </c>
      <c r="I371" s="15" t="s">
        <v>449</v>
      </c>
      <c r="J371" s="9" t="s">
        <v>2022</v>
      </c>
    </row>
    <row r="372" ht="15.75" customHeight="1">
      <c r="A372" s="9">
        <v>371.0</v>
      </c>
      <c r="B372" s="9" t="s">
        <v>1980</v>
      </c>
      <c r="E372" s="9" t="s">
        <v>457</v>
      </c>
      <c r="F372" s="9" t="s">
        <v>3</v>
      </c>
      <c r="H372" s="9" t="s">
        <v>2021</v>
      </c>
      <c r="I372" s="15" t="s">
        <v>449</v>
      </c>
      <c r="J372" s="9" t="s">
        <v>2022</v>
      </c>
    </row>
    <row r="373" ht="15.75" customHeight="1">
      <c r="A373" s="9">
        <v>372.0</v>
      </c>
      <c r="B373" s="9" t="s">
        <v>1980</v>
      </c>
      <c r="E373" s="9" t="s">
        <v>457</v>
      </c>
      <c r="F373" s="9" t="s">
        <v>3</v>
      </c>
      <c r="H373" s="9" t="s">
        <v>2021</v>
      </c>
      <c r="I373" s="15" t="s">
        <v>449</v>
      </c>
      <c r="J373" s="9" t="s">
        <v>2022</v>
      </c>
    </row>
    <row r="374" ht="15.75" customHeight="1">
      <c r="A374" s="9">
        <v>373.0</v>
      </c>
      <c r="B374" s="9" t="s">
        <v>1980</v>
      </c>
      <c r="E374" s="9" t="s">
        <v>457</v>
      </c>
      <c r="F374" s="9" t="s">
        <v>3</v>
      </c>
      <c r="H374" s="9" t="s">
        <v>2021</v>
      </c>
      <c r="I374" s="15" t="s">
        <v>449</v>
      </c>
      <c r="J374" s="9" t="s">
        <v>2022</v>
      </c>
    </row>
    <row r="375" ht="15.75" customHeight="1">
      <c r="A375" s="9">
        <v>374.0</v>
      </c>
      <c r="B375" s="9" t="s">
        <v>1980</v>
      </c>
      <c r="E375" s="9" t="s">
        <v>457</v>
      </c>
      <c r="F375" s="9" t="s">
        <v>3</v>
      </c>
      <c r="H375" s="9" t="s">
        <v>2021</v>
      </c>
      <c r="I375" s="15" t="s">
        <v>449</v>
      </c>
      <c r="J375" s="9" t="s">
        <v>2022</v>
      </c>
    </row>
    <row r="376" ht="15.75" customHeight="1">
      <c r="A376" s="9">
        <v>375.0</v>
      </c>
      <c r="B376" s="9" t="s">
        <v>1980</v>
      </c>
      <c r="E376" s="9" t="s">
        <v>457</v>
      </c>
      <c r="F376" s="9" t="s">
        <v>3</v>
      </c>
      <c r="H376" s="9" t="s">
        <v>2021</v>
      </c>
      <c r="I376" s="15" t="s">
        <v>449</v>
      </c>
      <c r="J376" s="9" t="s">
        <v>2022</v>
      </c>
    </row>
    <row r="377" ht="15.75" customHeight="1">
      <c r="A377" s="9">
        <v>376.0</v>
      </c>
      <c r="B377" s="9" t="s">
        <v>1980</v>
      </c>
      <c r="E377" s="9" t="s">
        <v>457</v>
      </c>
      <c r="F377" s="9" t="s">
        <v>3</v>
      </c>
      <c r="H377" s="9" t="s">
        <v>2021</v>
      </c>
      <c r="I377" s="15" t="s">
        <v>449</v>
      </c>
      <c r="J377" s="9" t="s">
        <v>2022</v>
      </c>
    </row>
    <row r="378" ht="15.75" customHeight="1">
      <c r="A378" s="9">
        <v>377.0</v>
      </c>
      <c r="B378" s="9" t="s">
        <v>1980</v>
      </c>
      <c r="E378" s="9" t="s">
        <v>457</v>
      </c>
      <c r="F378" s="9" t="s">
        <v>3</v>
      </c>
      <c r="H378" s="9" t="s">
        <v>2021</v>
      </c>
      <c r="I378" s="15" t="s">
        <v>449</v>
      </c>
      <c r="J378" s="9" t="s">
        <v>2022</v>
      </c>
    </row>
    <row r="379" ht="15.75" customHeight="1">
      <c r="A379" s="9">
        <v>378.0</v>
      </c>
      <c r="B379" s="9" t="s">
        <v>1980</v>
      </c>
      <c r="E379" s="9" t="s">
        <v>457</v>
      </c>
      <c r="F379" s="9" t="s">
        <v>3</v>
      </c>
      <c r="H379" s="9" t="s">
        <v>2021</v>
      </c>
      <c r="I379" s="15" t="s">
        <v>449</v>
      </c>
      <c r="J379" s="9" t="s">
        <v>2022</v>
      </c>
    </row>
    <row r="380" ht="15.75" customHeight="1">
      <c r="A380" s="9">
        <v>379.0</v>
      </c>
      <c r="B380" s="9" t="s">
        <v>1710</v>
      </c>
      <c r="E380" s="9" t="s">
        <v>459</v>
      </c>
      <c r="F380" s="9" t="s">
        <v>3</v>
      </c>
      <c r="H380" s="9" t="s">
        <v>2021</v>
      </c>
      <c r="I380" s="15" t="s">
        <v>449</v>
      </c>
      <c r="J380" s="9" t="s">
        <v>2022</v>
      </c>
    </row>
    <row r="381" ht="15.75" customHeight="1">
      <c r="A381" s="9">
        <v>380.0</v>
      </c>
      <c r="B381" s="9" t="s">
        <v>1710</v>
      </c>
      <c r="E381" s="9" t="s">
        <v>459</v>
      </c>
      <c r="F381" s="9" t="s">
        <v>3</v>
      </c>
      <c r="H381" s="9" t="s">
        <v>2021</v>
      </c>
      <c r="I381" s="15" t="s">
        <v>449</v>
      </c>
      <c r="J381" s="9" t="s">
        <v>2022</v>
      </c>
    </row>
    <row r="382" ht="15.75" customHeight="1">
      <c r="A382" s="9">
        <v>381.0</v>
      </c>
      <c r="B382" s="9" t="s">
        <v>1710</v>
      </c>
      <c r="E382" s="9" t="s">
        <v>459</v>
      </c>
      <c r="F382" s="9" t="s">
        <v>3</v>
      </c>
      <c r="H382" s="9" t="s">
        <v>2021</v>
      </c>
      <c r="I382" s="15" t="s">
        <v>449</v>
      </c>
      <c r="J382" s="9" t="s">
        <v>2022</v>
      </c>
    </row>
    <row r="383" ht="15.75" customHeight="1">
      <c r="A383" s="9">
        <v>382.0</v>
      </c>
      <c r="B383" s="9" t="s">
        <v>1710</v>
      </c>
      <c r="E383" s="9" t="s">
        <v>459</v>
      </c>
      <c r="F383" s="9" t="s">
        <v>3</v>
      </c>
      <c r="H383" s="9" t="s">
        <v>2021</v>
      </c>
      <c r="I383" s="15" t="s">
        <v>449</v>
      </c>
      <c r="J383" s="9" t="s">
        <v>2022</v>
      </c>
    </row>
    <row r="384" ht="15.75" customHeight="1">
      <c r="A384" s="9">
        <v>383.0</v>
      </c>
      <c r="B384" s="9" t="s">
        <v>1980</v>
      </c>
      <c r="E384" s="9" t="s">
        <v>454</v>
      </c>
      <c r="F384" s="9" t="s">
        <v>3</v>
      </c>
      <c r="H384" s="9" t="s">
        <v>1996</v>
      </c>
      <c r="I384" s="15" t="s">
        <v>449</v>
      </c>
      <c r="J384" s="9" t="s">
        <v>2022</v>
      </c>
    </row>
    <row r="385" ht="15.75" customHeight="1">
      <c r="A385" s="9">
        <v>384.0</v>
      </c>
      <c r="B385" s="9" t="s">
        <v>1980</v>
      </c>
      <c r="E385" s="9" t="s">
        <v>454</v>
      </c>
      <c r="F385" s="9" t="s">
        <v>3</v>
      </c>
      <c r="H385" s="9" t="s">
        <v>1996</v>
      </c>
      <c r="I385" s="15" t="s">
        <v>449</v>
      </c>
      <c r="J385" s="9" t="s">
        <v>2022</v>
      </c>
    </row>
    <row r="386" ht="15.75" customHeight="1">
      <c r="A386" s="9">
        <v>385.0</v>
      </c>
      <c r="B386" s="9" t="s">
        <v>1980</v>
      </c>
      <c r="E386" s="9" t="s">
        <v>454</v>
      </c>
      <c r="F386" s="9" t="s">
        <v>3</v>
      </c>
      <c r="H386" s="9" t="s">
        <v>1996</v>
      </c>
      <c r="I386" s="15" t="s">
        <v>449</v>
      </c>
      <c r="J386" s="9" t="s">
        <v>2022</v>
      </c>
    </row>
    <row r="387" ht="15.75" customHeight="1">
      <c r="A387" s="9">
        <v>386.0</v>
      </c>
      <c r="B387" s="9" t="s">
        <v>1980</v>
      </c>
      <c r="E387" s="9" t="s">
        <v>452</v>
      </c>
      <c r="F387" s="9" t="s">
        <v>3</v>
      </c>
      <c r="H387" s="9" t="s">
        <v>2021</v>
      </c>
      <c r="I387" s="15" t="s">
        <v>449</v>
      </c>
      <c r="J387" s="9" t="s">
        <v>2022</v>
      </c>
    </row>
    <row r="388" ht="15.75" customHeight="1">
      <c r="A388" s="9">
        <v>387.0</v>
      </c>
      <c r="B388" s="9" t="s">
        <v>1980</v>
      </c>
      <c r="E388" s="9" t="s">
        <v>452</v>
      </c>
      <c r="F388" s="9" t="s">
        <v>3</v>
      </c>
      <c r="H388" s="9" t="s">
        <v>2021</v>
      </c>
      <c r="I388" s="15" t="s">
        <v>449</v>
      </c>
      <c r="J388" s="9" t="s">
        <v>2022</v>
      </c>
    </row>
    <row r="389" ht="15.75" customHeight="1">
      <c r="A389" s="9">
        <v>388.0</v>
      </c>
      <c r="B389" s="9" t="s">
        <v>1980</v>
      </c>
      <c r="E389" s="9" t="s">
        <v>447</v>
      </c>
      <c r="F389" s="9" t="s">
        <v>3</v>
      </c>
      <c r="H389" s="9" t="s">
        <v>2021</v>
      </c>
      <c r="I389" s="15" t="s">
        <v>449</v>
      </c>
      <c r="J389" s="9" t="s">
        <v>2022</v>
      </c>
    </row>
    <row r="390" ht="15.75" customHeight="1">
      <c r="A390" s="9">
        <v>389.0</v>
      </c>
      <c r="B390" s="9" t="s">
        <v>1980</v>
      </c>
      <c r="E390" s="9" t="s">
        <v>447</v>
      </c>
      <c r="F390" s="9" t="s">
        <v>3</v>
      </c>
      <c r="H390" s="9" t="s">
        <v>2021</v>
      </c>
      <c r="I390" s="15" t="s">
        <v>449</v>
      </c>
      <c r="J390" s="9" t="s">
        <v>2022</v>
      </c>
    </row>
    <row r="391" ht="15.75" customHeight="1">
      <c r="A391" s="9">
        <v>390.0</v>
      </c>
      <c r="B391" s="9" t="s">
        <v>1980</v>
      </c>
      <c r="E391" s="9" t="s">
        <v>447</v>
      </c>
      <c r="F391" s="9" t="s">
        <v>3</v>
      </c>
      <c r="H391" s="9" t="s">
        <v>2021</v>
      </c>
      <c r="I391" s="15" t="s">
        <v>449</v>
      </c>
      <c r="J391" s="9" t="s">
        <v>2022</v>
      </c>
    </row>
    <row r="392" ht="15.75" customHeight="1">
      <c r="A392" s="9">
        <v>391.0</v>
      </c>
      <c r="B392" s="9" t="s">
        <v>1980</v>
      </c>
      <c r="E392" s="9" t="s">
        <v>447</v>
      </c>
      <c r="F392" s="9" t="s">
        <v>3</v>
      </c>
      <c r="H392" s="9" t="s">
        <v>2021</v>
      </c>
      <c r="I392" s="15" t="s">
        <v>449</v>
      </c>
      <c r="J392" s="9" t="s">
        <v>2022</v>
      </c>
    </row>
    <row r="393" ht="15.75" customHeight="1">
      <c r="A393" s="9">
        <v>392.0</v>
      </c>
      <c r="B393" s="9" t="s">
        <v>1980</v>
      </c>
      <c r="E393" s="9" t="s">
        <v>447</v>
      </c>
      <c r="F393" s="9" t="s">
        <v>3</v>
      </c>
      <c r="H393" s="9" t="s">
        <v>2021</v>
      </c>
      <c r="I393" s="15" t="s">
        <v>449</v>
      </c>
      <c r="J393" s="9" t="s">
        <v>2022</v>
      </c>
    </row>
    <row r="394" ht="15.75" customHeight="1">
      <c r="A394" s="9">
        <v>393.0</v>
      </c>
      <c r="B394" s="9" t="s">
        <v>1980</v>
      </c>
      <c r="E394" s="9" t="s">
        <v>447</v>
      </c>
      <c r="F394" s="9" t="s">
        <v>3</v>
      </c>
      <c r="H394" s="9" t="s">
        <v>2021</v>
      </c>
      <c r="I394" s="15" t="s">
        <v>449</v>
      </c>
      <c r="J394" s="9" t="s">
        <v>2022</v>
      </c>
    </row>
    <row r="395" ht="15.75" customHeight="1">
      <c r="A395" s="9">
        <v>394.0</v>
      </c>
      <c r="B395" s="9" t="s">
        <v>1980</v>
      </c>
      <c r="E395" s="9" t="s">
        <v>447</v>
      </c>
      <c r="F395" s="9" t="s">
        <v>3</v>
      </c>
      <c r="H395" s="9" t="s">
        <v>2021</v>
      </c>
      <c r="I395" s="15" t="s">
        <v>449</v>
      </c>
      <c r="J395" s="9" t="s">
        <v>2022</v>
      </c>
    </row>
    <row r="396" ht="15.75" customHeight="1">
      <c r="A396" s="9">
        <v>395.0</v>
      </c>
      <c r="B396" s="9" t="s">
        <v>1980</v>
      </c>
      <c r="E396" s="9" t="s">
        <v>447</v>
      </c>
      <c r="F396" s="9" t="s">
        <v>3</v>
      </c>
      <c r="H396" s="9" t="s">
        <v>2021</v>
      </c>
      <c r="I396" s="15" t="s">
        <v>449</v>
      </c>
      <c r="J396" s="9" t="s">
        <v>2022</v>
      </c>
    </row>
    <row r="397" ht="15.75" customHeight="1">
      <c r="A397" s="9">
        <v>396.0</v>
      </c>
      <c r="B397" s="9" t="s">
        <v>1980</v>
      </c>
      <c r="E397" s="9" t="s">
        <v>447</v>
      </c>
      <c r="F397" s="9" t="s">
        <v>3</v>
      </c>
      <c r="H397" s="9" t="s">
        <v>2021</v>
      </c>
      <c r="I397" s="15" t="s">
        <v>449</v>
      </c>
      <c r="J397" s="9" t="s">
        <v>2022</v>
      </c>
    </row>
    <row r="398" ht="15.75" customHeight="1">
      <c r="A398" s="9">
        <v>397.0</v>
      </c>
      <c r="B398" s="9" t="s">
        <v>1980</v>
      </c>
      <c r="E398" s="9" t="s">
        <v>447</v>
      </c>
      <c r="F398" s="9" t="s">
        <v>3</v>
      </c>
      <c r="H398" s="9" t="s">
        <v>2021</v>
      </c>
      <c r="I398" s="15" t="s">
        <v>449</v>
      </c>
      <c r="J398" s="9" t="s">
        <v>2022</v>
      </c>
    </row>
    <row r="399" ht="15.75" customHeight="1">
      <c r="A399" s="9">
        <v>398.0</v>
      </c>
      <c r="B399" s="9" t="s">
        <v>1980</v>
      </c>
      <c r="E399" s="9" t="s">
        <v>447</v>
      </c>
      <c r="F399" s="9" t="s">
        <v>3</v>
      </c>
      <c r="H399" s="9" t="s">
        <v>2021</v>
      </c>
      <c r="I399" s="15" t="s">
        <v>449</v>
      </c>
      <c r="J399" s="9" t="s">
        <v>2022</v>
      </c>
    </row>
    <row r="400" ht="15.75" customHeight="1">
      <c r="A400" s="9">
        <v>399.0</v>
      </c>
      <c r="B400" s="9" t="s">
        <v>1980</v>
      </c>
      <c r="E400" s="9" t="s">
        <v>456</v>
      </c>
      <c r="F400" s="9" t="s">
        <v>3</v>
      </c>
      <c r="H400" s="9" t="s">
        <v>2021</v>
      </c>
      <c r="I400" s="15" t="s">
        <v>449</v>
      </c>
      <c r="J400" s="9" t="s">
        <v>2022</v>
      </c>
    </row>
    <row r="401" ht="15.75" customHeight="1">
      <c r="A401" s="9">
        <v>400.0</v>
      </c>
      <c r="B401" s="9" t="s">
        <v>1980</v>
      </c>
      <c r="E401" s="9" t="s">
        <v>456</v>
      </c>
      <c r="F401" s="9" t="s">
        <v>3</v>
      </c>
      <c r="H401" s="9" t="s">
        <v>2021</v>
      </c>
      <c r="I401" s="15" t="s">
        <v>449</v>
      </c>
      <c r="J401" s="9" t="s">
        <v>2022</v>
      </c>
    </row>
    <row r="402" ht="15.75" customHeight="1">
      <c r="A402" s="9">
        <v>401.0</v>
      </c>
      <c r="B402" s="9" t="s">
        <v>1980</v>
      </c>
      <c r="E402" s="9" t="s">
        <v>456</v>
      </c>
      <c r="F402" s="9" t="s">
        <v>3</v>
      </c>
      <c r="H402" s="9" t="s">
        <v>2021</v>
      </c>
      <c r="I402" s="15" t="s">
        <v>449</v>
      </c>
      <c r="J402" s="9" t="s">
        <v>2022</v>
      </c>
    </row>
    <row r="403" ht="15.75" customHeight="1">
      <c r="A403" s="9">
        <v>402.0</v>
      </c>
      <c r="B403" s="9" t="s">
        <v>1980</v>
      </c>
      <c r="E403" s="9" t="s">
        <v>456</v>
      </c>
      <c r="F403" s="9" t="s">
        <v>3</v>
      </c>
      <c r="H403" s="9" t="s">
        <v>2021</v>
      </c>
      <c r="I403" s="15" t="s">
        <v>449</v>
      </c>
      <c r="J403" s="9" t="s">
        <v>2022</v>
      </c>
    </row>
    <row r="404" ht="15.75" customHeight="1">
      <c r="A404" s="9">
        <v>403.0</v>
      </c>
      <c r="B404" s="9" t="s">
        <v>1980</v>
      </c>
      <c r="E404" s="9" t="s">
        <v>456</v>
      </c>
      <c r="F404" s="9" t="s">
        <v>3</v>
      </c>
      <c r="H404" s="9" t="s">
        <v>2021</v>
      </c>
      <c r="I404" s="15" t="s">
        <v>449</v>
      </c>
      <c r="J404" s="9" t="s">
        <v>2022</v>
      </c>
    </row>
    <row r="405" ht="15.75" customHeight="1">
      <c r="A405" s="9">
        <v>404.0</v>
      </c>
      <c r="B405" s="9" t="s">
        <v>1980</v>
      </c>
      <c r="E405" s="9" t="s">
        <v>456</v>
      </c>
      <c r="F405" s="9" t="s">
        <v>3</v>
      </c>
      <c r="H405" s="9" t="s">
        <v>2021</v>
      </c>
      <c r="I405" s="15" t="s">
        <v>449</v>
      </c>
      <c r="J405" s="9" t="s">
        <v>2022</v>
      </c>
    </row>
    <row r="406" ht="15.75" customHeight="1">
      <c r="A406" s="9">
        <v>405.0</v>
      </c>
      <c r="B406" s="9" t="s">
        <v>1980</v>
      </c>
      <c r="E406" s="9" t="s">
        <v>456</v>
      </c>
      <c r="F406" s="9" t="s">
        <v>3</v>
      </c>
      <c r="H406" s="9" t="s">
        <v>2021</v>
      </c>
      <c r="I406" s="15" t="s">
        <v>449</v>
      </c>
      <c r="J406" s="9" t="s">
        <v>2022</v>
      </c>
    </row>
    <row r="407" ht="15.75" customHeight="1">
      <c r="A407" s="9">
        <v>406.0</v>
      </c>
      <c r="B407" s="9" t="s">
        <v>1980</v>
      </c>
      <c r="E407" s="9" t="s">
        <v>457</v>
      </c>
      <c r="F407" s="9" t="s">
        <v>3</v>
      </c>
      <c r="H407" s="9" t="s">
        <v>2021</v>
      </c>
      <c r="I407" s="15" t="s">
        <v>449</v>
      </c>
      <c r="J407" s="9" t="s">
        <v>2022</v>
      </c>
    </row>
    <row r="408" ht="15.75" customHeight="1">
      <c r="A408" s="9">
        <v>407.0</v>
      </c>
      <c r="B408" s="9" t="s">
        <v>1980</v>
      </c>
      <c r="E408" s="9" t="s">
        <v>457</v>
      </c>
      <c r="F408" s="9" t="s">
        <v>3</v>
      </c>
      <c r="H408" s="9" t="s">
        <v>2021</v>
      </c>
      <c r="I408" s="15" t="s">
        <v>449</v>
      </c>
      <c r="J408" s="9" t="s">
        <v>2022</v>
      </c>
    </row>
    <row r="409" ht="15.75" customHeight="1">
      <c r="A409" s="9">
        <v>408.0</v>
      </c>
      <c r="B409" s="9" t="s">
        <v>1980</v>
      </c>
      <c r="E409" s="9" t="s">
        <v>457</v>
      </c>
      <c r="F409" s="9" t="s">
        <v>3</v>
      </c>
      <c r="H409" s="9" t="s">
        <v>2021</v>
      </c>
      <c r="I409" s="15" t="s">
        <v>449</v>
      </c>
      <c r="J409" s="9" t="s">
        <v>2022</v>
      </c>
    </row>
    <row r="410" ht="15.75" customHeight="1">
      <c r="A410" s="9">
        <v>409.0</v>
      </c>
      <c r="B410" s="9" t="s">
        <v>1980</v>
      </c>
      <c r="E410" s="9" t="s">
        <v>457</v>
      </c>
      <c r="F410" s="9" t="s">
        <v>3</v>
      </c>
      <c r="H410" s="9" t="s">
        <v>2021</v>
      </c>
      <c r="I410" s="15" t="s">
        <v>449</v>
      </c>
      <c r="J410" s="9" t="s">
        <v>2022</v>
      </c>
    </row>
    <row r="411" ht="15.75" customHeight="1">
      <c r="A411" s="9">
        <v>410.0</v>
      </c>
      <c r="B411" s="9" t="s">
        <v>1710</v>
      </c>
      <c r="E411" s="9" t="s">
        <v>459</v>
      </c>
      <c r="F411" s="9" t="s">
        <v>3</v>
      </c>
      <c r="H411" s="9" t="s">
        <v>2021</v>
      </c>
      <c r="I411" s="15" t="s">
        <v>449</v>
      </c>
      <c r="J411" s="9" t="s">
        <v>2022</v>
      </c>
    </row>
    <row r="412" ht="15.75" customHeight="1">
      <c r="A412" s="9">
        <v>411.0</v>
      </c>
      <c r="B412" s="9" t="s">
        <v>1710</v>
      </c>
      <c r="E412" s="9" t="s">
        <v>459</v>
      </c>
      <c r="F412" s="9" t="s">
        <v>3</v>
      </c>
      <c r="H412" s="9" t="s">
        <v>2021</v>
      </c>
      <c r="I412" s="15" t="s">
        <v>449</v>
      </c>
      <c r="J412" s="9" t="s">
        <v>2022</v>
      </c>
    </row>
    <row r="413" ht="15.75" customHeight="1">
      <c r="A413" s="9">
        <v>412.0</v>
      </c>
      <c r="B413" s="9" t="s">
        <v>1710</v>
      </c>
      <c r="E413" s="9" t="s">
        <v>459</v>
      </c>
      <c r="F413" s="9" t="s">
        <v>3</v>
      </c>
      <c r="H413" s="9" t="s">
        <v>2021</v>
      </c>
      <c r="I413" s="15" t="s">
        <v>449</v>
      </c>
      <c r="J413" s="9" t="s">
        <v>2022</v>
      </c>
    </row>
    <row r="414" ht="15.75" customHeight="1">
      <c r="A414" s="9">
        <v>413.0</v>
      </c>
      <c r="B414" s="9" t="s">
        <v>1710</v>
      </c>
      <c r="E414" s="9" t="s">
        <v>459</v>
      </c>
      <c r="F414" s="9" t="s">
        <v>4</v>
      </c>
      <c r="H414" s="9" t="s">
        <v>2021</v>
      </c>
      <c r="I414" s="15" t="s">
        <v>449</v>
      </c>
      <c r="J414" s="9" t="s">
        <v>2022</v>
      </c>
    </row>
    <row r="415" ht="15.75" customHeight="1">
      <c r="A415" s="9">
        <v>414.0</v>
      </c>
      <c r="B415" s="9" t="s">
        <v>1995</v>
      </c>
      <c r="E415" s="9" t="s">
        <v>454</v>
      </c>
      <c r="F415" s="9" t="s">
        <v>3</v>
      </c>
      <c r="H415" s="9" t="s">
        <v>1996</v>
      </c>
      <c r="I415" s="15" t="s">
        <v>449</v>
      </c>
      <c r="J415" s="9" t="s">
        <v>2022</v>
      </c>
    </row>
    <row r="416" ht="15.75" customHeight="1">
      <c r="A416" s="9">
        <v>415.0</v>
      </c>
      <c r="B416" s="9" t="s">
        <v>1995</v>
      </c>
      <c r="E416" s="9" t="s">
        <v>454</v>
      </c>
      <c r="F416" s="9" t="s">
        <v>3</v>
      </c>
      <c r="H416" s="9" t="s">
        <v>1996</v>
      </c>
      <c r="I416" s="15" t="s">
        <v>449</v>
      </c>
      <c r="J416" s="9" t="s">
        <v>2022</v>
      </c>
    </row>
    <row r="417" ht="15.75" customHeight="1">
      <c r="A417" s="9">
        <v>416.0</v>
      </c>
      <c r="B417" s="20" t="s">
        <v>1980</v>
      </c>
      <c r="C417" s="20"/>
      <c r="D417" s="20"/>
      <c r="E417" s="20" t="s">
        <v>452</v>
      </c>
      <c r="F417" s="20" t="s">
        <v>3</v>
      </c>
      <c r="G417" s="20"/>
      <c r="H417" s="20" t="s">
        <v>1996</v>
      </c>
      <c r="I417" s="37" t="s">
        <v>449</v>
      </c>
      <c r="J417" s="20" t="s">
        <v>1996</v>
      </c>
    </row>
    <row r="418" ht="15.75" customHeight="1">
      <c r="A418" s="9">
        <v>417.0</v>
      </c>
      <c r="B418" s="20" t="s">
        <v>1980</v>
      </c>
      <c r="C418" s="20"/>
      <c r="D418" s="20"/>
      <c r="E418" s="20" t="s">
        <v>447</v>
      </c>
      <c r="F418" s="20" t="s">
        <v>3</v>
      </c>
      <c r="G418" s="20"/>
      <c r="H418" s="20" t="s">
        <v>1996</v>
      </c>
      <c r="I418" s="37" t="s">
        <v>449</v>
      </c>
      <c r="J418" s="20" t="s">
        <v>1996</v>
      </c>
    </row>
    <row r="419" ht="15.75" customHeight="1">
      <c r="A419" s="9">
        <v>418.0</v>
      </c>
      <c r="B419" s="20" t="s">
        <v>1980</v>
      </c>
      <c r="C419" s="20"/>
      <c r="D419" s="20"/>
      <c r="E419" s="20" t="s">
        <v>447</v>
      </c>
      <c r="F419" s="20" t="s">
        <v>3</v>
      </c>
      <c r="G419" s="20"/>
      <c r="H419" s="20" t="s">
        <v>1996</v>
      </c>
      <c r="I419" s="37" t="s">
        <v>449</v>
      </c>
      <c r="J419" s="20" t="s">
        <v>1996</v>
      </c>
    </row>
    <row r="420" ht="15.75" customHeight="1">
      <c r="A420" s="9">
        <v>419.0</v>
      </c>
      <c r="B420" s="20" t="s">
        <v>1980</v>
      </c>
      <c r="C420" s="20"/>
      <c r="D420" s="20"/>
      <c r="E420" s="20" t="s">
        <v>447</v>
      </c>
      <c r="F420" s="20" t="s">
        <v>3</v>
      </c>
      <c r="G420" s="20"/>
      <c r="H420" s="20" t="s">
        <v>1996</v>
      </c>
      <c r="I420" s="37" t="s">
        <v>449</v>
      </c>
      <c r="J420" s="20" t="s">
        <v>1996</v>
      </c>
    </row>
    <row r="421" ht="15.75" customHeight="1">
      <c r="A421" s="9">
        <v>420.0</v>
      </c>
      <c r="B421" s="20" t="s">
        <v>1980</v>
      </c>
      <c r="C421" s="20"/>
      <c r="D421" s="20"/>
      <c r="E421" s="20" t="s">
        <v>447</v>
      </c>
      <c r="F421" s="20" t="s">
        <v>3</v>
      </c>
      <c r="G421" s="20"/>
      <c r="H421" s="20" t="s">
        <v>1996</v>
      </c>
      <c r="I421" s="37" t="s">
        <v>449</v>
      </c>
      <c r="J421" s="20" t="s">
        <v>1996</v>
      </c>
    </row>
    <row r="422" ht="15.75" customHeight="1">
      <c r="A422" s="9">
        <v>421.0</v>
      </c>
      <c r="B422" s="20" t="s">
        <v>1980</v>
      </c>
      <c r="C422" s="20"/>
      <c r="D422" s="20"/>
      <c r="E422" s="20" t="s">
        <v>447</v>
      </c>
      <c r="F422" s="20" t="s">
        <v>3</v>
      </c>
      <c r="G422" s="20"/>
      <c r="H422" s="20" t="s">
        <v>1996</v>
      </c>
      <c r="I422" s="37" t="s">
        <v>449</v>
      </c>
      <c r="J422" s="20" t="s">
        <v>1996</v>
      </c>
    </row>
    <row r="423" ht="15.75" customHeight="1">
      <c r="A423" s="9">
        <v>422.0</v>
      </c>
      <c r="B423" s="20" t="s">
        <v>1980</v>
      </c>
      <c r="C423" s="20"/>
      <c r="D423" s="20"/>
      <c r="E423" s="20" t="s">
        <v>447</v>
      </c>
      <c r="F423" s="20" t="s">
        <v>3</v>
      </c>
      <c r="G423" s="20"/>
      <c r="H423" s="20" t="s">
        <v>1996</v>
      </c>
      <c r="I423" s="37" t="s">
        <v>449</v>
      </c>
      <c r="J423" s="20" t="s">
        <v>1996</v>
      </c>
    </row>
    <row r="424" ht="15.75" customHeight="1">
      <c r="A424" s="9">
        <v>423.0</v>
      </c>
      <c r="B424" s="20" t="s">
        <v>1980</v>
      </c>
      <c r="C424" s="20"/>
      <c r="D424" s="20"/>
      <c r="E424" s="20" t="s">
        <v>447</v>
      </c>
      <c r="F424" s="20" t="s">
        <v>3</v>
      </c>
      <c r="G424" s="20"/>
      <c r="H424" s="20" t="s">
        <v>1996</v>
      </c>
      <c r="I424" s="37" t="s">
        <v>449</v>
      </c>
      <c r="J424" s="20" t="s">
        <v>1996</v>
      </c>
    </row>
    <row r="425" ht="15.75" customHeight="1">
      <c r="A425" s="9">
        <v>424.0</v>
      </c>
      <c r="B425" s="20" t="s">
        <v>1980</v>
      </c>
      <c r="C425" s="20"/>
      <c r="D425" s="20"/>
      <c r="E425" s="20" t="s">
        <v>447</v>
      </c>
      <c r="F425" s="20" t="s">
        <v>3</v>
      </c>
      <c r="G425" s="20"/>
      <c r="H425" s="20" t="s">
        <v>1996</v>
      </c>
      <c r="I425" s="37" t="s">
        <v>449</v>
      </c>
      <c r="J425" s="20" t="s">
        <v>1996</v>
      </c>
    </row>
    <row r="426" ht="15.75" customHeight="1">
      <c r="A426" s="9">
        <v>425.0</v>
      </c>
      <c r="B426" s="20" t="s">
        <v>1980</v>
      </c>
      <c r="C426" s="20"/>
      <c r="D426" s="20"/>
      <c r="E426" s="20" t="s">
        <v>447</v>
      </c>
      <c r="F426" s="20" t="s">
        <v>3</v>
      </c>
      <c r="G426" s="20"/>
      <c r="H426" s="20" t="s">
        <v>1996</v>
      </c>
      <c r="I426" s="37" t="s">
        <v>449</v>
      </c>
      <c r="J426" s="20" t="s">
        <v>1996</v>
      </c>
    </row>
    <row r="427" ht="15.75" customHeight="1">
      <c r="A427" s="9">
        <v>426.0</v>
      </c>
      <c r="B427" s="20" t="s">
        <v>1980</v>
      </c>
      <c r="C427" s="20"/>
      <c r="D427" s="20"/>
      <c r="E427" s="20" t="s">
        <v>447</v>
      </c>
      <c r="F427" s="20" t="s">
        <v>3</v>
      </c>
      <c r="G427" s="20"/>
      <c r="H427" s="20" t="s">
        <v>1996</v>
      </c>
      <c r="I427" s="37" t="s">
        <v>449</v>
      </c>
      <c r="J427" s="20" t="s">
        <v>1996</v>
      </c>
    </row>
    <row r="428" ht="15.75" customHeight="1">
      <c r="A428" s="9">
        <v>427.0</v>
      </c>
      <c r="B428" s="20" t="s">
        <v>1980</v>
      </c>
      <c r="C428" s="20"/>
      <c r="D428" s="20"/>
      <c r="E428" s="20" t="s">
        <v>447</v>
      </c>
      <c r="F428" s="20" t="s">
        <v>3</v>
      </c>
      <c r="G428" s="20"/>
      <c r="H428" s="20" t="s">
        <v>1996</v>
      </c>
      <c r="I428" s="37" t="s">
        <v>449</v>
      </c>
      <c r="J428" s="20" t="s">
        <v>1996</v>
      </c>
    </row>
    <row r="429" ht="15.75" customHeight="1">
      <c r="A429" s="9">
        <v>428.0</v>
      </c>
      <c r="B429" s="20" t="s">
        <v>1980</v>
      </c>
      <c r="C429" s="20"/>
      <c r="D429" s="20"/>
      <c r="E429" s="20" t="s">
        <v>447</v>
      </c>
      <c r="F429" s="20" t="s">
        <v>3</v>
      </c>
      <c r="G429" s="20"/>
      <c r="H429" s="20" t="s">
        <v>1996</v>
      </c>
      <c r="I429" s="37" t="s">
        <v>449</v>
      </c>
      <c r="J429" s="20" t="s">
        <v>1996</v>
      </c>
    </row>
    <row r="430" ht="15.75" customHeight="1">
      <c r="A430" s="9">
        <v>429.0</v>
      </c>
      <c r="B430" s="20" t="s">
        <v>1980</v>
      </c>
      <c r="C430" s="20"/>
      <c r="D430" s="20"/>
      <c r="E430" s="20" t="s">
        <v>447</v>
      </c>
      <c r="F430" s="20" t="s">
        <v>3</v>
      </c>
      <c r="G430" s="20"/>
      <c r="H430" s="20" t="s">
        <v>1996</v>
      </c>
      <c r="I430" s="37" t="s">
        <v>449</v>
      </c>
      <c r="J430" s="20" t="s">
        <v>1996</v>
      </c>
    </row>
    <row r="431" ht="15.75" customHeight="1">
      <c r="A431" s="9">
        <v>430.0</v>
      </c>
      <c r="B431" s="20" t="s">
        <v>1980</v>
      </c>
      <c r="C431" s="20"/>
      <c r="D431" s="20"/>
      <c r="E431" s="20" t="s">
        <v>447</v>
      </c>
      <c r="F431" s="20" t="s">
        <v>3</v>
      </c>
      <c r="G431" s="20"/>
      <c r="H431" s="20" t="s">
        <v>1996</v>
      </c>
      <c r="I431" s="37" t="s">
        <v>449</v>
      </c>
      <c r="J431" s="20" t="s">
        <v>1996</v>
      </c>
    </row>
    <row r="432" ht="15.75" customHeight="1">
      <c r="A432" s="9">
        <v>431.0</v>
      </c>
      <c r="B432" s="20" t="s">
        <v>1980</v>
      </c>
      <c r="C432" s="20"/>
      <c r="D432" s="20"/>
      <c r="E432" s="20" t="s">
        <v>447</v>
      </c>
      <c r="F432" s="20" t="s">
        <v>3</v>
      </c>
      <c r="G432" s="20"/>
      <c r="H432" s="20" t="s">
        <v>1996</v>
      </c>
      <c r="I432" s="37" t="s">
        <v>449</v>
      </c>
      <c r="J432" s="20" t="s">
        <v>1996</v>
      </c>
    </row>
    <row r="433" ht="15.75" customHeight="1">
      <c r="A433" s="9">
        <v>432.0</v>
      </c>
      <c r="B433" s="20" t="s">
        <v>1980</v>
      </c>
      <c r="C433" s="20"/>
      <c r="D433" s="20"/>
      <c r="E433" s="20" t="s">
        <v>447</v>
      </c>
      <c r="F433" s="20" t="s">
        <v>3</v>
      </c>
      <c r="G433" s="20"/>
      <c r="H433" s="20" t="s">
        <v>1996</v>
      </c>
      <c r="I433" s="37" t="s">
        <v>449</v>
      </c>
      <c r="J433" s="20" t="s">
        <v>1996</v>
      </c>
    </row>
    <row r="434" ht="15.75" customHeight="1">
      <c r="A434" s="9">
        <v>433.0</v>
      </c>
      <c r="B434" s="20" t="s">
        <v>1980</v>
      </c>
      <c r="C434" s="20"/>
      <c r="D434" s="20"/>
      <c r="E434" s="20" t="s">
        <v>456</v>
      </c>
      <c r="F434" s="20" t="s">
        <v>3</v>
      </c>
      <c r="G434" s="20"/>
      <c r="H434" s="20" t="s">
        <v>1996</v>
      </c>
      <c r="I434" s="37" t="s">
        <v>449</v>
      </c>
      <c r="J434" s="20" t="s">
        <v>1996</v>
      </c>
    </row>
    <row r="435" ht="15.75" customHeight="1">
      <c r="A435" s="9">
        <v>434.0</v>
      </c>
      <c r="B435" s="20" t="s">
        <v>1980</v>
      </c>
      <c r="C435" s="20"/>
      <c r="D435" s="20"/>
      <c r="E435" s="20" t="s">
        <v>456</v>
      </c>
      <c r="F435" s="20" t="s">
        <v>3</v>
      </c>
      <c r="G435" s="20"/>
      <c r="H435" s="20" t="s">
        <v>1996</v>
      </c>
      <c r="I435" s="37" t="s">
        <v>449</v>
      </c>
      <c r="J435" s="20" t="s">
        <v>1996</v>
      </c>
    </row>
    <row r="436" ht="15.75" customHeight="1">
      <c r="A436" s="9">
        <v>435.0</v>
      </c>
      <c r="B436" s="20" t="s">
        <v>1980</v>
      </c>
      <c r="C436" s="20"/>
      <c r="D436" s="20"/>
      <c r="E436" s="20" t="s">
        <v>456</v>
      </c>
      <c r="F436" s="20" t="s">
        <v>3</v>
      </c>
      <c r="G436" s="20"/>
      <c r="H436" s="20" t="s">
        <v>1996</v>
      </c>
      <c r="I436" s="37" t="s">
        <v>449</v>
      </c>
      <c r="J436" s="20" t="s">
        <v>1996</v>
      </c>
    </row>
    <row r="437" ht="15.75" customHeight="1">
      <c r="A437" s="9">
        <v>436.0</v>
      </c>
      <c r="B437" s="20" t="s">
        <v>1980</v>
      </c>
      <c r="C437" s="20"/>
      <c r="D437" s="20"/>
      <c r="E437" s="20" t="s">
        <v>456</v>
      </c>
      <c r="F437" s="20" t="s">
        <v>3</v>
      </c>
      <c r="G437" s="20"/>
      <c r="H437" s="20" t="s">
        <v>1996</v>
      </c>
      <c r="I437" s="37" t="s">
        <v>449</v>
      </c>
      <c r="J437" s="20" t="s">
        <v>1996</v>
      </c>
    </row>
    <row r="438" ht="15.75" customHeight="1">
      <c r="A438" s="9">
        <v>437.0</v>
      </c>
      <c r="B438" s="20" t="s">
        <v>1980</v>
      </c>
      <c r="C438" s="20"/>
      <c r="D438" s="20"/>
      <c r="E438" s="20" t="s">
        <v>456</v>
      </c>
      <c r="F438" s="20" t="s">
        <v>3</v>
      </c>
      <c r="G438" s="20"/>
      <c r="H438" s="20" t="s">
        <v>1996</v>
      </c>
      <c r="I438" s="37" t="s">
        <v>449</v>
      </c>
      <c r="J438" s="20" t="s">
        <v>1996</v>
      </c>
    </row>
    <row r="439" ht="15.75" customHeight="1">
      <c r="A439" s="9">
        <v>438.0</v>
      </c>
      <c r="B439" s="20" t="s">
        <v>1980</v>
      </c>
      <c r="C439" s="20"/>
      <c r="D439" s="20"/>
      <c r="E439" s="20" t="s">
        <v>456</v>
      </c>
      <c r="F439" s="20" t="s">
        <v>3</v>
      </c>
      <c r="G439" s="20"/>
      <c r="H439" s="20" t="s">
        <v>1996</v>
      </c>
      <c r="I439" s="37" t="s">
        <v>449</v>
      </c>
      <c r="J439" s="20" t="s">
        <v>1996</v>
      </c>
    </row>
    <row r="440" ht="15.75" customHeight="1">
      <c r="A440" s="9">
        <v>439.0</v>
      </c>
      <c r="B440" s="20" t="s">
        <v>1980</v>
      </c>
      <c r="C440" s="20"/>
      <c r="D440" s="20"/>
      <c r="E440" s="20" t="s">
        <v>456</v>
      </c>
      <c r="F440" s="20" t="s">
        <v>3</v>
      </c>
      <c r="G440" s="20"/>
      <c r="H440" s="20" t="s">
        <v>1996</v>
      </c>
      <c r="I440" s="37" t="s">
        <v>449</v>
      </c>
      <c r="J440" s="20" t="s">
        <v>1996</v>
      </c>
    </row>
    <row r="441" ht="15.75" customHeight="1">
      <c r="A441" s="9">
        <v>440.0</v>
      </c>
      <c r="B441" s="20" t="s">
        <v>1980</v>
      </c>
      <c r="C441" s="20"/>
      <c r="D441" s="20"/>
      <c r="E441" s="20" t="s">
        <v>456</v>
      </c>
      <c r="F441" s="20" t="s">
        <v>3</v>
      </c>
      <c r="G441" s="20"/>
      <c r="H441" s="20" t="s">
        <v>1996</v>
      </c>
      <c r="I441" s="37" t="s">
        <v>449</v>
      </c>
      <c r="J441" s="20" t="s">
        <v>1996</v>
      </c>
    </row>
    <row r="442" ht="15.75" customHeight="1">
      <c r="A442" s="9">
        <v>441.0</v>
      </c>
      <c r="B442" s="20" t="s">
        <v>1980</v>
      </c>
      <c r="C442" s="20"/>
      <c r="D442" s="20"/>
      <c r="E442" s="20" t="s">
        <v>456</v>
      </c>
      <c r="F442" s="20" t="s">
        <v>3</v>
      </c>
      <c r="G442" s="20"/>
      <c r="H442" s="20" t="s">
        <v>1996</v>
      </c>
      <c r="I442" s="37" t="s">
        <v>449</v>
      </c>
      <c r="J442" s="20" t="s">
        <v>1996</v>
      </c>
    </row>
    <row r="443" ht="15.75" customHeight="1">
      <c r="A443" s="9">
        <v>442.0</v>
      </c>
      <c r="B443" s="20" t="s">
        <v>1980</v>
      </c>
      <c r="C443" s="20"/>
      <c r="D443" s="20"/>
      <c r="E443" s="20" t="s">
        <v>456</v>
      </c>
      <c r="F443" s="20" t="s">
        <v>3</v>
      </c>
      <c r="G443" s="20"/>
      <c r="H443" s="20" t="s">
        <v>1996</v>
      </c>
      <c r="I443" s="37" t="s">
        <v>449</v>
      </c>
      <c r="J443" s="20" t="s">
        <v>1996</v>
      </c>
    </row>
    <row r="444" ht="15.75" customHeight="1">
      <c r="A444" s="9">
        <v>443.0</v>
      </c>
      <c r="B444" s="20" t="s">
        <v>1980</v>
      </c>
      <c r="C444" s="20"/>
      <c r="D444" s="20"/>
      <c r="E444" s="20" t="s">
        <v>456</v>
      </c>
      <c r="F444" s="20" t="s">
        <v>3</v>
      </c>
      <c r="G444" s="20"/>
      <c r="H444" s="20" t="s">
        <v>1996</v>
      </c>
      <c r="I444" s="37" t="s">
        <v>449</v>
      </c>
      <c r="J444" s="20" t="s">
        <v>1996</v>
      </c>
    </row>
    <row r="445" ht="15.75" customHeight="1">
      <c r="A445" s="9">
        <v>444.0</v>
      </c>
      <c r="B445" s="20" t="s">
        <v>1980</v>
      </c>
      <c r="C445" s="20"/>
      <c r="D445" s="20"/>
      <c r="E445" s="20" t="s">
        <v>456</v>
      </c>
      <c r="F445" s="20" t="s">
        <v>3</v>
      </c>
      <c r="G445" s="20"/>
      <c r="H445" s="20" t="s">
        <v>1996</v>
      </c>
      <c r="I445" s="37" t="s">
        <v>449</v>
      </c>
      <c r="J445" s="20" t="s">
        <v>1996</v>
      </c>
    </row>
    <row r="446" ht="15.75" customHeight="1">
      <c r="A446" s="9">
        <v>445.0</v>
      </c>
      <c r="B446" s="20" t="s">
        <v>1980</v>
      </c>
      <c r="C446" s="20"/>
      <c r="D446" s="20"/>
      <c r="E446" s="20" t="s">
        <v>456</v>
      </c>
      <c r="F446" s="20" t="s">
        <v>3</v>
      </c>
      <c r="G446" s="20"/>
      <c r="H446" s="20" t="s">
        <v>1996</v>
      </c>
      <c r="I446" s="37" t="s">
        <v>449</v>
      </c>
      <c r="J446" s="20" t="s">
        <v>1996</v>
      </c>
    </row>
    <row r="447" ht="15.75" customHeight="1">
      <c r="A447" s="9">
        <v>446.0</v>
      </c>
      <c r="B447" s="20" t="s">
        <v>1980</v>
      </c>
      <c r="C447" s="20"/>
      <c r="D447" s="20"/>
      <c r="E447" s="20" t="s">
        <v>456</v>
      </c>
      <c r="F447" s="20" t="s">
        <v>3</v>
      </c>
      <c r="G447" s="20"/>
      <c r="H447" s="20" t="s">
        <v>1996</v>
      </c>
      <c r="I447" s="37" t="s">
        <v>449</v>
      </c>
      <c r="J447" s="20" t="s">
        <v>1996</v>
      </c>
    </row>
    <row r="448" ht="15.75" customHeight="1">
      <c r="A448" s="9">
        <v>447.0</v>
      </c>
      <c r="B448" s="20" t="s">
        <v>1980</v>
      </c>
      <c r="C448" s="20"/>
      <c r="D448" s="20"/>
      <c r="E448" s="20" t="s">
        <v>456</v>
      </c>
      <c r="F448" s="20" t="s">
        <v>3</v>
      </c>
      <c r="G448" s="20"/>
      <c r="H448" s="20" t="s">
        <v>1996</v>
      </c>
      <c r="I448" s="37" t="s">
        <v>449</v>
      </c>
      <c r="J448" s="20" t="s">
        <v>1996</v>
      </c>
    </row>
    <row r="449" ht="15.75" customHeight="1">
      <c r="A449" s="9">
        <v>448.0</v>
      </c>
      <c r="B449" s="20" t="s">
        <v>1980</v>
      </c>
      <c r="C449" s="20"/>
      <c r="D449" s="20"/>
      <c r="E449" s="20" t="s">
        <v>456</v>
      </c>
      <c r="F449" s="20" t="s">
        <v>3</v>
      </c>
      <c r="G449" s="20"/>
      <c r="H449" s="20" t="s">
        <v>1996</v>
      </c>
      <c r="I449" s="37" t="s">
        <v>449</v>
      </c>
      <c r="J449" s="20" t="s">
        <v>1996</v>
      </c>
    </row>
    <row r="450" ht="15.75" customHeight="1">
      <c r="A450" s="9">
        <v>449.0</v>
      </c>
      <c r="B450" s="20" t="s">
        <v>1980</v>
      </c>
      <c r="C450" s="20"/>
      <c r="D450" s="20"/>
      <c r="E450" s="20" t="s">
        <v>457</v>
      </c>
      <c r="F450" s="20" t="s">
        <v>3</v>
      </c>
      <c r="G450" s="20"/>
      <c r="H450" s="20" t="s">
        <v>1996</v>
      </c>
      <c r="I450" s="37" t="s">
        <v>449</v>
      </c>
      <c r="J450" s="20" t="s">
        <v>1996</v>
      </c>
    </row>
    <row r="451" ht="15.75" customHeight="1">
      <c r="A451" s="9">
        <v>450.0</v>
      </c>
      <c r="B451" s="20" t="s">
        <v>1980</v>
      </c>
      <c r="C451" s="20"/>
      <c r="D451" s="20"/>
      <c r="E451" s="20" t="s">
        <v>457</v>
      </c>
      <c r="F451" s="20" t="s">
        <v>3</v>
      </c>
      <c r="G451" s="20"/>
      <c r="H451" s="20" t="s">
        <v>1996</v>
      </c>
      <c r="I451" s="37" t="s">
        <v>449</v>
      </c>
      <c r="J451" s="20" t="s">
        <v>1996</v>
      </c>
    </row>
    <row r="452" ht="15.75" customHeight="1">
      <c r="A452" s="9">
        <v>451.0</v>
      </c>
      <c r="B452" s="20" t="s">
        <v>1980</v>
      </c>
      <c r="C452" s="20"/>
      <c r="D452" s="20"/>
      <c r="E452" s="20" t="s">
        <v>457</v>
      </c>
      <c r="F452" s="20" t="s">
        <v>3</v>
      </c>
      <c r="G452" s="20"/>
      <c r="H452" s="20" t="s">
        <v>1996</v>
      </c>
      <c r="I452" s="37" t="s">
        <v>449</v>
      </c>
      <c r="J452" s="20" t="s">
        <v>1996</v>
      </c>
    </row>
    <row r="453" ht="15.75" customHeight="1">
      <c r="A453" s="9">
        <v>452.0</v>
      </c>
      <c r="B453" s="20" t="s">
        <v>1980</v>
      </c>
      <c r="C453" s="20"/>
      <c r="D453" s="20"/>
      <c r="E453" s="20" t="s">
        <v>457</v>
      </c>
      <c r="F453" s="20" t="s">
        <v>3</v>
      </c>
      <c r="G453" s="20"/>
      <c r="H453" s="20" t="s">
        <v>1996</v>
      </c>
      <c r="I453" s="37" t="s">
        <v>449</v>
      </c>
      <c r="J453" s="20" t="s">
        <v>1996</v>
      </c>
    </row>
    <row r="454" ht="15.75" customHeight="1">
      <c r="A454" s="9">
        <v>453.0</v>
      </c>
      <c r="B454" s="20" t="s">
        <v>1980</v>
      </c>
      <c r="C454" s="20"/>
      <c r="D454" s="20"/>
      <c r="E454" s="20" t="s">
        <v>457</v>
      </c>
      <c r="F454" s="20" t="s">
        <v>3</v>
      </c>
      <c r="G454" s="20"/>
      <c r="H454" s="20" t="s">
        <v>1996</v>
      </c>
      <c r="I454" s="37" t="s">
        <v>449</v>
      </c>
      <c r="J454" s="20" t="s">
        <v>1996</v>
      </c>
    </row>
    <row r="455" ht="15.75" customHeight="1">
      <c r="A455" s="9">
        <v>454.0</v>
      </c>
      <c r="B455" s="20" t="s">
        <v>1980</v>
      </c>
      <c r="C455" s="20"/>
      <c r="D455" s="20"/>
      <c r="E455" s="20" t="s">
        <v>457</v>
      </c>
      <c r="F455" s="20" t="s">
        <v>3</v>
      </c>
      <c r="G455" s="20"/>
      <c r="H455" s="20" t="s">
        <v>1996</v>
      </c>
      <c r="I455" s="37" t="s">
        <v>449</v>
      </c>
      <c r="J455" s="20" t="s">
        <v>1996</v>
      </c>
    </row>
    <row r="456" ht="15.75" customHeight="1">
      <c r="A456" s="9">
        <v>455.0</v>
      </c>
      <c r="B456" s="20" t="s">
        <v>1980</v>
      </c>
      <c r="C456" s="20"/>
      <c r="D456" s="20"/>
      <c r="E456" s="20" t="s">
        <v>457</v>
      </c>
      <c r="F456" s="20" t="s">
        <v>3</v>
      </c>
      <c r="G456" s="20"/>
      <c r="H456" s="20" t="s">
        <v>1996</v>
      </c>
      <c r="I456" s="37" t="s">
        <v>449</v>
      </c>
      <c r="J456" s="20" t="s">
        <v>1996</v>
      </c>
    </row>
    <row r="457" ht="15.75" customHeight="1">
      <c r="A457" s="9">
        <v>456.0</v>
      </c>
      <c r="B457" s="20" t="s">
        <v>1980</v>
      </c>
      <c r="C457" s="20"/>
      <c r="D457" s="20"/>
      <c r="E457" s="20" t="s">
        <v>457</v>
      </c>
      <c r="F457" s="20" t="s">
        <v>3</v>
      </c>
      <c r="G457" s="20"/>
      <c r="H457" s="20" t="s">
        <v>1996</v>
      </c>
      <c r="I457" s="37" t="s">
        <v>449</v>
      </c>
      <c r="J457" s="20" t="s">
        <v>1996</v>
      </c>
    </row>
    <row r="458" ht="15.75" customHeight="1">
      <c r="A458" s="9">
        <v>457.0</v>
      </c>
      <c r="B458" s="20" t="s">
        <v>1980</v>
      </c>
      <c r="C458" s="20"/>
      <c r="D458" s="20"/>
      <c r="E458" s="20" t="s">
        <v>457</v>
      </c>
      <c r="F458" s="20" t="s">
        <v>3</v>
      </c>
      <c r="G458" s="20"/>
      <c r="H458" s="20" t="s">
        <v>1996</v>
      </c>
      <c r="I458" s="37" t="s">
        <v>449</v>
      </c>
      <c r="J458" s="20" t="s">
        <v>1996</v>
      </c>
    </row>
    <row r="459" ht="15.75" customHeight="1">
      <c r="A459" s="9">
        <v>458.0</v>
      </c>
      <c r="B459" s="20" t="s">
        <v>1980</v>
      </c>
      <c r="C459" s="20"/>
      <c r="D459" s="20"/>
      <c r="E459" s="20" t="s">
        <v>457</v>
      </c>
      <c r="F459" s="20" t="s">
        <v>3</v>
      </c>
      <c r="G459" s="20"/>
      <c r="H459" s="20" t="s">
        <v>1996</v>
      </c>
      <c r="I459" s="37" t="s">
        <v>449</v>
      </c>
      <c r="J459" s="20" t="s">
        <v>1996</v>
      </c>
    </row>
    <row r="460" ht="15.75" customHeight="1">
      <c r="A460" s="9">
        <v>459.0</v>
      </c>
      <c r="B460" s="20" t="s">
        <v>1980</v>
      </c>
      <c r="C460" s="20"/>
      <c r="D460" s="20"/>
      <c r="E460" s="20" t="s">
        <v>457</v>
      </c>
      <c r="F460" s="20" t="s">
        <v>3</v>
      </c>
      <c r="G460" s="20"/>
      <c r="H460" s="20" t="s">
        <v>1996</v>
      </c>
      <c r="I460" s="37" t="s">
        <v>449</v>
      </c>
      <c r="J460" s="20" t="s">
        <v>1996</v>
      </c>
    </row>
    <row r="461" ht="15.75" customHeight="1">
      <c r="A461" s="9">
        <v>460.0</v>
      </c>
      <c r="B461" s="20" t="s">
        <v>1980</v>
      </c>
      <c r="C461" s="20"/>
      <c r="D461" s="20"/>
      <c r="E461" s="20" t="s">
        <v>457</v>
      </c>
      <c r="F461" s="20" t="s">
        <v>3</v>
      </c>
      <c r="G461" s="20"/>
      <c r="H461" s="20" t="s">
        <v>1996</v>
      </c>
      <c r="I461" s="37" t="s">
        <v>449</v>
      </c>
      <c r="J461" s="20" t="s">
        <v>1996</v>
      </c>
    </row>
    <row r="462" ht="15.75" customHeight="1">
      <c r="A462" s="9">
        <v>461.0</v>
      </c>
      <c r="B462" s="20" t="s">
        <v>1980</v>
      </c>
      <c r="C462" s="20"/>
      <c r="D462" s="20"/>
      <c r="E462" s="20" t="s">
        <v>457</v>
      </c>
      <c r="F462" s="20" t="s">
        <v>3</v>
      </c>
      <c r="G462" s="20"/>
      <c r="H462" s="20" t="s">
        <v>1996</v>
      </c>
      <c r="I462" s="37" t="s">
        <v>449</v>
      </c>
      <c r="J462" s="20" t="s">
        <v>1996</v>
      </c>
    </row>
    <row r="463" ht="15.75" customHeight="1">
      <c r="A463" s="9">
        <v>462.0</v>
      </c>
      <c r="B463" s="20" t="s">
        <v>1980</v>
      </c>
      <c r="C463" s="20"/>
      <c r="D463" s="20"/>
      <c r="E463" s="20" t="s">
        <v>457</v>
      </c>
      <c r="F463" s="20" t="s">
        <v>3</v>
      </c>
      <c r="G463" s="20"/>
      <c r="H463" s="20" t="s">
        <v>1996</v>
      </c>
      <c r="I463" s="37" t="s">
        <v>449</v>
      </c>
      <c r="J463" s="20" t="s">
        <v>1996</v>
      </c>
    </row>
    <row r="464" ht="15.75" customHeight="1">
      <c r="A464" s="9">
        <v>463.0</v>
      </c>
      <c r="B464" s="20" t="s">
        <v>1980</v>
      </c>
      <c r="C464" s="20"/>
      <c r="D464" s="20"/>
      <c r="E464" s="20" t="s">
        <v>457</v>
      </c>
      <c r="F464" s="20" t="s">
        <v>3</v>
      </c>
      <c r="G464" s="20"/>
      <c r="H464" s="20" t="s">
        <v>1996</v>
      </c>
      <c r="I464" s="37" t="s">
        <v>449</v>
      </c>
      <c r="J464" s="20" t="s">
        <v>1996</v>
      </c>
    </row>
    <row r="465" ht="15.75" customHeight="1">
      <c r="A465" s="9">
        <v>464.0</v>
      </c>
      <c r="B465" s="20" t="s">
        <v>1980</v>
      </c>
      <c r="C465" s="20"/>
      <c r="D465" s="20"/>
      <c r="E465" s="20" t="s">
        <v>457</v>
      </c>
      <c r="F465" s="20" t="s">
        <v>3</v>
      </c>
      <c r="G465" s="20"/>
      <c r="H465" s="20" t="s">
        <v>1996</v>
      </c>
      <c r="I465" s="37" t="s">
        <v>449</v>
      </c>
      <c r="J465" s="20" t="s">
        <v>1996</v>
      </c>
    </row>
    <row r="466" ht="15.75" customHeight="1">
      <c r="A466" s="9">
        <v>465.0</v>
      </c>
      <c r="B466" s="20" t="s">
        <v>1980</v>
      </c>
      <c r="C466" s="20"/>
      <c r="D466" s="20"/>
      <c r="E466" s="20" t="s">
        <v>457</v>
      </c>
      <c r="F466" s="20" t="s">
        <v>3</v>
      </c>
      <c r="G466" s="20"/>
      <c r="H466" s="20" t="s">
        <v>1996</v>
      </c>
      <c r="I466" s="37" t="s">
        <v>449</v>
      </c>
      <c r="J466" s="20" t="s">
        <v>1996</v>
      </c>
    </row>
    <row r="467" ht="15.75" customHeight="1">
      <c r="A467" s="9">
        <v>466.0</v>
      </c>
      <c r="B467" s="20" t="s">
        <v>1980</v>
      </c>
      <c r="C467" s="20"/>
      <c r="D467" s="20"/>
      <c r="E467" s="20" t="s">
        <v>457</v>
      </c>
      <c r="F467" s="20" t="s">
        <v>3</v>
      </c>
      <c r="G467" s="20"/>
      <c r="H467" s="20" t="s">
        <v>1996</v>
      </c>
      <c r="I467" s="37" t="s">
        <v>449</v>
      </c>
      <c r="J467" s="20" t="s">
        <v>1996</v>
      </c>
    </row>
    <row r="468" ht="15.75" customHeight="1">
      <c r="A468" s="9">
        <v>467.0</v>
      </c>
      <c r="B468" s="20" t="s">
        <v>1980</v>
      </c>
      <c r="C468" s="20"/>
      <c r="D468" s="20"/>
      <c r="E468" s="20" t="s">
        <v>457</v>
      </c>
      <c r="F468" s="20" t="s">
        <v>4</v>
      </c>
      <c r="G468" s="20"/>
      <c r="H468" s="20" t="s">
        <v>1996</v>
      </c>
      <c r="I468" s="37" t="s">
        <v>449</v>
      </c>
      <c r="J468" s="20" t="s">
        <v>1996</v>
      </c>
    </row>
    <row r="469" ht="15.75" customHeight="1">
      <c r="A469" s="9">
        <v>468.0</v>
      </c>
      <c r="B469" s="20" t="s">
        <v>1980</v>
      </c>
      <c r="C469" s="20"/>
      <c r="D469" s="20"/>
      <c r="E469" s="20" t="s">
        <v>457</v>
      </c>
      <c r="F469" s="20" t="s">
        <v>5</v>
      </c>
      <c r="G469" s="20"/>
      <c r="H469" s="20" t="s">
        <v>1996</v>
      </c>
      <c r="I469" s="37" t="s">
        <v>449</v>
      </c>
      <c r="J469" s="20" t="s">
        <v>1996</v>
      </c>
    </row>
    <row r="470" ht="15.75" customHeight="1">
      <c r="A470" s="9">
        <v>469.0</v>
      </c>
      <c r="B470" s="20" t="s">
        <v>1710</v>
      </c>
      <c r="C470" s="20"/>
      <c r="D470" s="20"/>
      <c r="E470" s="20" t="s">
        <v>459</v>
      </c>
      <c r="F470" s="20" t="s">
        <v>3</v>
      </c>
      <c r="G470" s="20"/>
      <c r="H470" s="20" t="s">
        <v>1996</v>
      </c>
      <c r="I470" s="37" t="s">
        <v>449</v>
      </c>
      <c r="J470" s="20" t="s">
        <v>1996</v>
      </c>
    </row>
    <row r="471" ht="15.75" customHeight="1">
      <c r="A471" s="9">
        <v>470.0</v>
      </c>
      <c r="B471" s="20" t="s">
        <v>1710</v>
      </c>
      <c r="C471" s="20"/>
      <c r="D471" s="20"/>
      <c r="E471" s="20" t="s">
        <v>459</v>
      </c>
      <c r="F471" s="20" t="s">
        <v>3</v>
      </c>
      <c r="G471" s="20"/>
      <c r="H471" s="20" t="s">
        <v>1996</v>
      </c>
      <c r="I471" s="37" t="s">
        <v>449</v>
      </c>
      <c r="J471" s="20" t="s">
        <v>1996</v>
      </c>
    </row>
    <row r="472" ht="15.75" customHeight="1">
      <c r="A472" s="9">
        <v>471.0</v>
      </c>
      <c r="B472" s="20" t="s">
        <v>1710</v>
      </c>
      <c r="C472" s="20"/>
      <c r="D472" s="20"/>
      <c r="E472" s="20" t="s">
        <v>459</v>
      </c>
      <c r="F472" s="20" t="s">
        <v>3</v>
      </c>
      <c r="G472" s="20"/>
      <c r="H472" s="20" t="s">
        <v>1996</v>
      </c>
      <c r="I472" s="37" t="s">
        <v>449</v>
      </c>
      <c r="J472" s="20" t="s">
        <v>1996</v>
      </c>
    </row>
    <row r="473" ht="15.75" customHeight="1">
      <c r="A473" s="9">
        <v>472.0</v>
      </c>
      <c r="B473" s="20" t="s">
        <v>1710</v>
      </c>
      <c r="C473" s="20"/>
      <c r="D473" s="20"/>
      <c r="E473" s="20" t="s">
        <v>459</v>
      </c>
      <c r="F473" s="20" t="s">
        <v>3</v>
      </c>
      <c r="G473" s="20"/>
      <c r="H473" s="20" t="s">
        <v>1996</v>
      </c>
      <c r="I473" s="37" t="s">
        <v>449</v>
      </c>
      <c r="J473" s="20" t="s">
        <v>1996</v>
      </c>
    </row>
    <row r="474" ht="15.75" customHeight="1">
      <c r="A474" s="9">
        <v>473.0</v>
      </c>
      <c r="B474" s="20" t="s">
        <v>1710</v>
      </c>
      <c r="C474" s="20"/>
      <c r="D474" s="20"/>
      <c r="E474" s="20" t="s">
        <v>459</v>
      </c>
      <c r="F474" s="20" t="s">
        <v>3</v>
      </c>
      <c r="G474" s="20"/>
      <c r="H474" s="20" t="s">
        <v>1996</v>
      </c>
      <c r="I474" s="37" t="s">
        <v>449</v>
      </c>
      <c r="J474" s="20" t="s">
        <v>1996</v>
      </c>
    </row>
    <row r="475" ht="15.75" customHeight="1">
      <c r="A475" s="9">
        <v>474.0</v>
      </c>
      <c r="B475" s="20" t="s">
        <v>1710</v>
      </c>
      <c r="C475" s="20"/>
      <c r="D475" s="20"/>
      <c r="E475" s="20" t="s">
        <v>459</v>
      </c>
      <c r="F475" s="20" t="s">
        <v>3</v>
      </c>
      <c r="G475" s="20"/>
      <c r="H475" s="20" t="s">
        <v>1996</v>
      </c>
      <c r="I475" s="37" t="s">
        <v>449</v>
      </c>
      <c r="J475" s="20" t="s">
        <v>1996</v>
      </c>
    </row>
    <row r="476" ht="15.75" customHeight="1">
      <c r="A476" s="9">
        <v>475.0</v>
      </c>
      <c r="B476" s="20" t="s">
        <v>1710</v>
      </c>
      <c r="C476" s="20"/>
      <c r="D476" s="20"/>
      <c r="E476" s="20" t="s">
        <v>459</v>
      </c>
      <c r="F476" s="20" t="s">
        <v>3</v>
      </c>
      <c r="G476" s="20"/>
      <c r="H476" s="20" t="s">
        <v>1996</v>
      </c>
      <c r="I476" s="37" t="s">
        <v>449</v>
      </c>
      <c r="J476" s="20" t="s">
        <v>1996</v>
      </c>
    </row>
    <row r="477" ht="15.75" customHeight="1">
      <c r="A477" s="9">
        <v>476.0</v>
      </c>
      <c r="B477" s="20" t="s">
        <v>1710</v>
      </c>
      <c r="C477" s="20"/>
      <c r="D477" s="20"/>
      <c r="E477" s="20" t="s">
        <v>459</v>
      </c>
      <c r="F477" s="20" t="s">
        <v>3</v>
      </c>
      <c r="G477" s="20"/>
      <c r="H477" s="20" t="s">
        <v>1996</v>
      </c>
      <c r="I477" s="37" t="s">
        <v>449</v>
      </c>
      <c r="J477" s="20" t="s">
        <v>1996</v>
      </c>
    </row>
    <row r="478" ht="15.75" customHeight="1">
      <c r="A478" s="9">
        <v>477.0</v>
      </c>
      <c r="B478" s="20" t="s">
        <v>1710</v>
      </c>
      <c r="C478" s="20"/>
      <c r="D478" s="20"/>
      <c r="E478" s="20" t="s">
        <v>459</v>
      </c>
      <c r="F478" s="20" t="s">
        <v>3</v>
      </c>
      <c r="G478" s="20"/>
      <c r="H478" s="20" t="s">
        <v>1996</v>
      </c>
      <c r="I478" s="37" t="s">
        <v>449</v>
      </c>
      <c r="J478" s="20" t="s">
        <v>1996</v>
      </c>
    </row>
    <row r="479" ht="15.75" customHeight="1">
      <c r="A479" s="9">
        <v>478.0</v>
      </c>
      <c r="B479" s="20" t="s">
        <v>1710</v>
      </c>
      <c r="C479" s="20"/>
      <c r="D479" s="20"/>
      <c r="E479" s="20" t="s">
        <v>459</v>
      </c>
      <c r="F479" s="20" t="s">
        <v>3</v>
      </c>
      <c r="G479" s="20"/>
      <c r="H479" s="20" t="s">
        <v>1996</v>
      </c>
      <c r="I479" s="37" t="s">
        <v>449</v>
      </c>
      <c r="J479" s="20" t="s">
        <v>1996</v>
      </c>
    </row>
    <row r="480" ht="15.75" customHeight="1">
      <c r="A480" s="9">
        <v>479.0</v>
      </c>
      <c r="B480" s="20" t="s">
        <v>1710</v>
      </c>
      <c r="C480" s="20"/>
      <c r="D480" s="20"/>
      <c r="E480" s="20" t="s">
        <v>459</v>
      </c>
      <c r="F480" s="20" t="s">
        <v>3</v>
      </c>
      <c r="G480" s="20"/>
      <c r="H480" s="20" t="s">
        <v>1996</v>
      </c>
      <c r="I480" s="37" t="s">
        <v>449</v>
      </c>
      <c r="J480" s="20" t="s">
        <v>1996</v>
      </c>
    </row>
    <row r="481" ht="15.75" customHeight="1">
      <c r="A481" s="9">
        <v>480.0</v>
      </c>
      <c r="B481" s="20" t="s">
        <v>1710</v>
      </c>
      <c r="C481" s="20"/>
      <c r="D481" s="20"/>
      <c r="E481" s="20" t="s">
        <v>459</v>
      </c>
      <c r="F481" s="20" t="s">
        <v>3</v>
      </c>
      <c r="G481" s="20"/>
      <c r="H481" s="20" t="s">
        <v>1996</v>
      </c>
      <c r="I481" s="37" t="s">
        <v>449</v>
      </c>
      <c r="J481" s="20" t="s">
        <v>1996</v>
      </c>
    </row>
    <row r="482" ht="15.75" customHeight="1">
      <c r="A482" s="9">
        <v>481.0</v>
      </c>
      <c r="B482" s="20" t="s">
        <v>1710</v>
      </c>
      <c r="C482" s="20"/>
      <c r="D482" s="20"/>
      <c r="E482" s="20" t="s">
        <v>459</v>
      </c>
      <c r="F482" s="20" t="s">
        <v>3</v>
      </c>
      <c r="G482" s="20"/>
      <c r="H482" s="20" t="s">
        <v>1996</v>
      </c>
      <c r="I482" s="37" t="s">
        <v>449</v>
      </c>
      <c r="J482" s="20" t="s">
        <v>1996</v>
      </c>
    </row>
    <row r="483" ht="15.75" customHeight="1">
      <c r="A483" s="9">
        <v>482.0</v>
      </c>
      <c r="B483" s="20" t="s">
        <v>1710</v>
      </c>
      <c r="C483" s="20"/>
      <c r="D483" s="20"/>
      <c r="E483" s="20" t="s">
        <v>459</v>
      </c>
      <c r="F483" s="20" t="s">
        <v>3</v>
      </c>
      <c r="G483" s="20"/>
      <c r="H483" s="20" t="s">
        <v>1996</v>
      </c>
      <c r="I483" s="37" t="s">
        <v>449</v>
      </c>
      <c r="J483" s="20" t="s">
        <v>1996</v>
      </c>
    </row>
    <row r="484" ht="15.75" customHeight="1">
      <c r="A484" s="9">
        <v>483.0</v>
      </c>
      <c r="B484" s="20" t="s">
        <v>1710</v>
      </c>
      <c r="C484" s="20"/>
      <c r="D484" s="20"/>
      <c r="E484" s="20" t="s">
        <v>459</v>
      </c>
      <c r="F484" s="20" t="s">
        <v>3</v>
      </c>
      <c r="G484" s="20"/>
      <c r="H484" s="20" t="s">
        <v>1996</v>
      </c>
      <c r="I484" s="37" t="s">
        <v>449</v>
      </c>
      <c r="J484" s="20" t="s">
        <v>1996</v>
      </c>
    </row>
    <row r="485" ht="15.75" customHeight="1">
      <c r="A485" s="9">
        <v>484.0</v>
      </c>
      <c r="B485" s="20" t="s">
        <v>1710</v>
      </c>
      <c r="C485" s="20"/>
      <c r="D485" s="20"/>
      <c r="E485" s="20" t="s">
        <v>459</v>
      </c>
      <c r="F485" s="20" t="s">
        <v>3</v>
      </c>
      <c r="G485" s="20"/>
      <c r="H485" s="20" t="s">
        <v>1996</v>
      </c>
      <c r="I485" s="37" t="s">
        <v>449</v>
      </c>
      <c r="J485" s="20" t="s">
        <v>1996</v>
      </c>
    </row>
    <row r="486" ht="15.75" customHeight="1">
      <c r="A486" s="9">
        <v>485.0</v>
      </c>
      <c r="B486" s="20" t="s">
        <v>1710</v>
      </c>
      <c r="C486" s="20"/>
      <c r="D486" s="20"/>
      <c r="E486" s="20" t="s">
        <v>459</v>
      </c>
      <c r="F486" s="20" t="s">
        <v>3</v>
      </c>
      <c r="G486" s="20"/>
      <c r="H486" s="20" t="s">
        <v>1996</v>
      </c>
      <c r="I486" s="37" t="s">
        <v>449</v>
      </c>
      <c r="J486" s="20" t="s">
        <v>1996</v>
      </c>
    </row>
    <row r="487" ht="15.75" customHeight="1">
      <c r="A487" s="9">
        <v>486.0</v>
      </c>
      <c r="B487" s="20" t="s">
        <v>1710</v>
      </c>
      <c r="C487" s="20"/>
      <c r="D487" s="20"/>
      <c r="E487" s="20" t="s">
        <v>459</v>
      </c>
      <c r="F487" s="20" t="s">
        <v>3</v>
      </c>
      <c r="G487" s="20"/>
      <c r="H487" s="20" t="s">
        <v>1996</v>
      </c>
      <c r="I487" s="37" t="s">
        <v>449</v>
      </c>
      <c r="J487" s="20" t="s">
        <v>1996</v>
      </c>
    </row>
    <row r="488" ht="15.75" customHeight="1">
      <c r="A488" s="9">
        <v>487.0</v>
      </c>
      <c r="B488" s="20" t="s">
        <v>1710</v>
      </c>
      <c r="C488" s="20"/>
      <c r="D488" s="20"/>
      <c r="E488" s="20" t="s">
        <v>459</v>
      </c>
      <c r="F488" s="20" t="s">
        <v>3</v>
      </c>
      <c r="G488" s="20"/>
      <c r="H488" s="20" t="s">
        <v>1996</v>
      </c>
      <c r="I488" s="37" t="s">
        <v>449</v>
      </c>
      <c r="J488" s="20" t="s">
        <v>1996</v>
      </c>
    </row>
    <row r="489" ht="15.75" customHeight="1">
      <c r="A489" s="9">
        <v>488.0</v>
      </c>
      <c r="B489" s="20" t="s">
        <v>1710</v>
      </c>
      <c r="C489" s="20"/>
      <c r="D489" s="20"/>
      <c r="E489" s="20" t="s">
        <v>459</v>
      </c>
      <c r="F489" s="20" t="s">
        <v>3</v>
      </c>
      <c r="G489" s="20"/>
      <c r="H489" s="20" t="s">
        <v>1996</v>
      </c>
      <c r="I489" s="37" t="s">
        <v>449</v>
      </c>
      <c r="J489" s="20" t="s">
        <v>1996</v>
      </c>
    </row>
    <row r="490" ht="15.75" customHeight="1">
      <c r="A490" s="9">
        <v>489.0</v>
      </c>
      <c r="B490" s="20" t="s">
        <v>1710</v>
      </c>
      <c r="C490" s="20"/>
      <c r="D490" s="20"/>
      <c r="E490" s="20" t="s">
        <v>459</v>
      </c>
      <c r="F490" s="20" t="s">
        <v>3</v>
      </c>
      <c r="G490" s="20"/>
      <c r="H490" s="20" t="s">
        <v>1996</v>
      </c>
      <c r="I490" s="37" t="s">
        <v>449</v>
      </c>
      <c r="J490" s="20" t="s">
        <v>1996</v>
      </c>
    </row>
    <row r="491" ht="15.75" customHeight="1">
      <c r="A491" s="9">
        <v>490.0</v>
      </c>
      <c r="B491" s="20" t="s">
        <v>1710</v>
      </c>
      <c r="C491" s="20"/>
      <c r="D491" s="20"/>
      <c r="E491" s="20" t="s">
        <v>459</v>
      </c>
      <c r="F491" s="20" t="s">
        <v>3</v>
      </c>
      <c r="G491" s="20"/>
      <c r="H491" s="20" t="s">
        <v>1996</v>
      </c>
      <c r="I491" s="37" t="s">
        <v>449</v>
      </c>
      <c r="J491" s="20" t="s">
        <v>1996</v>
      </c>
    </row>
    <row r="492" ht="15.75" customHeight="1">
      <c r="A492" s="9">
        <v>491.0</v>
      </c>
      <c r="B492" s="20" t="s">
        <v>1710</v>
      </c>
      <c r="C492" s="20"/>
      <c r="D492" s="20"/>
      <c r="E492" s="20" t="s">
        <v>459</v>
      </c>
      <c r="F492" s="20" t="s">
        <v>3</v>
      </c>
      <c r="G492" s="20"/>
      <c r="H492" s="20" t="s">
        <v>1996</v>
      </c>
      <c r="I492" s="37" t="s">
        <v>449</v>
      </c>
      <c r="J492" s="20" t="s">
        <v>1996</v>
      </c>
    </row>
    <row r="493" ht="15.75" customHeight="1">
      <c r="A493" s="9">
        <v>492.0</v>
      </c>
      <c r="B493" s="20" t="s">
        <v>1710</v>
      </c>
      <c r="C493" s="20"/>
      <c r="D493" s="20"/>
      <c r="E493" s="20" t="s">
        <v>459</v>
      </c>
      <c r="F493" s="20" t="s">
        <v>3</v>
      </c>
      <c r="G493" s="20"/>
      <c r="H493" s="20" t="s">
        <v>1996</v>
      </c>
      <c r="I493" s="37" t="s">
        <v>449</v>
      </c>
      <c r="J493" s="20" t="s">
        <v>1996</v>
      </c>
    </row>
    <row r="494" ht="15.75" customHeight="1">
      <c r="A494" s="9">
        <v>493.0</v>
      </c>
      <c r="B494" s="20" t="s">
        <v>1710</v>
      </c>
      <c r="C494" s="20"/>
      <c r="D494" s="20"/>
      <c r="E494" s="20" t="s">
        <v>459</v>
      </c>
      <c r="F494" s="20" t="s">
        <v>4</v>
      </c>
      <c r="G494" s="20"/>
      <c r="H494" s="20" t="s">
        <v>1996</v>
      </c>
      <c r="I494" s="37" t="s">
        <v>449</v>
      </c>
      <c r="J494" s="20" t="s">
        <v>1996</v>
      </c>
    </row>
    <row r="495" ht="15.75" customHeight="1">
      <c r="A495" s="9">
        <v>494.0</v>
      </c>
      <c r="B495" s="20" t="s">
        <v>1710</v>
      </c>
      <c r="C495" s="20"/>
      <c r="D495" s="20"/>
      <c r="E495" s="20" t="s">
        <v>459</v>
      </c>
      <c r="F495" s="20" t="s">
        <v>5</v>
      </c>
      <c r="G495" s="20"/>
      <c r="H495" s="20" t="s">
        <v>1996</v>
      </c>
      <c r="I495" s="37" t="s">
        <v>449</v>
      </c>
      <c r="J495" s="20" t="s">
        <v>1996</v>
      </c>
    </row>
    <row r="496" ht="15.75" customHeight="1">
      <c r="A496" s="9">
        <v>495.0</v>
      </c>
      <c r="B496" s="20" t="s">
        <v>1710</v>
      </c>
      <c r="C496" s="20"/>
      <c r="D496" s="20"/>
      <c r="E496" s="20" t="s">
        <v>461</v>
      </c>
      <c r="F496" s="20" t="s">
        <v>3</v>
      </c>
      <c r="G496" s="20"/>
      <c r="H496" s="20" t="s">
        <v>1996</v>
      </c>
      <c r="I496" s="37" t="s">
        <v>449</v>
      </c>
      <c r="J496" s="20" t="s">
        <v>1996</v>
      </c>
    </row>
    <row r="497" ht="15.75" customHeight="1">
      <c r="A497" s="9">
        <v>496.0</v>
      </c>
      <c r="B497" s="20" t="s">
        <v>1710</v>
      </c>
      <c r="C497" s="20"/>
      <c r="D497" s="20"/>
      <c r="E497" s="20" t="s">
        <v>461</v>
      </c>
      <c r="F497" s="20" t="s">
        <v>3</v>
      </c>
      <c r="G497" s="20"/>
      <c r="H497" s="20" t="s">
        <v>1996</v>
      </c>
      <c r="I497" s="37" t="s">
        <v>449</v>
      </c>
      <c r="J497" s="20" t="s">
        <v>1996</v>
      </c>
    </row>
    <row r="498" ht="15.75" customHeight="1">
      <c r="A498" s="9">
        <v>497.0</v>
      </c>
      <c r="B498" s="20" t="s">
        <v>1995</v>
      </c>
      <c r="C498" s="20"/>
      <c r="D498" s="20"/>
      <c r="E498" s="20" t="s">
        <v>454</v>
      </c>
      <c r="F498" s="20" t="s">
        <v>3</v>
      </c>
      <c r="G498" s="20"/>
      <c r="H498" s="20" t="s">
        <v>1996</v>
      </c>
      <c r="I498" s="37" t="s">
        <v>449</v>
      </c>
      <c r="J498" s="20" t="s">
        <v>1996</v>
      </c>
    </row>
    <row r="499" ht="15.75" customHeight="1">
      <c r="A499" s="9">
        <v>498.0</v>
      </c>
      <c r="B499" s="20" t="s">
        <v>1995</v>
      </c>
      <c r="C499" s="20"/>
      <c r="D499" s="20"/>
      <c r="E499" s="20" t="s">
        <v>454</v>
      </c>
      <c r="F499" s="20" t="s">
        <v>3</v>
      </c>
      <c r="G499" s="20"/>
      <c r="H499" s="20" t="s">
        <v>1996</v>
      </c>
      <c r="I499" s="37" t="s">
        <v>449</v>
      </c>
      <c r="J499" s="20" t="s">
        <v>1996</v>
      </c>
    </row>
    <row r="500" ht="15.75" customHeight="1">
      <c r="A500" s="9">
        <v>499.0</v>
      </c>
      <c r="B500" s="20" t="s">
        <v>1995</v>
      </c>
      <c r="C500" s="20"/>
      <c r="D500" s="20"/>
      <c r="E500" s="20" t="s">
        <v>454</v>
      </c>
      <c r="F500" s="20" t="s">
        <v>3</v>
      </c>
      <c r="G500" s="20"/>
      <c r="H500" s="20" t="s">
        <v>1996</v>
      </c>
      <c r="I500" s="37" t="s">
        <v>449</v>
      </c>
      <c r="J500" s="20" t="s">
        <v>1996</v>
      </c>
    </row>
    <row r="501" ht="15.75" customHeight="1">
      <c r="A501" s="9">
        <v>500.0</v>
      </c>
      <c r="B501" s="20" t="s">
        <v>1995</v>
      </c>
      <c r="C501" s="20"/>
      <c r="D501" s="20"/>
      <c r="E501" s="20" t="s">
        <v>454</v>
      </c>
      <c r="F501" s="20" t="s">
        <v>3</v>
      </c>
      <c r="G501" s="20"/>
      <c r="H501" s="20" t="s">
        <v>1996</v>
      </c>
      <c r="I501" s="37" t="s">
        <v>449</v>
      </c>
      <c r="J501" s="20" t="s">
        <v>1996</v>
      </c>
    </row>
    <row r="502" ht="15.75" customHeight="1">
      <c r="A502" s="9">
        <v>501.0</v>
      </c>
      <c r="B502" s="20" t="s">
        <v>1995</v>
      </c>
      <c r="C502" s="20"/>
      <c r="D502" s="20"/>
      <c r="E502" s="20" t="s">
        <v>454</v>
      </c>
      <c r="F502" s="20" t="s">
        <v>3</v>
      </c>
      <c r="G502" s="20"/>
      <c r="H502" s="20" t="s">
        <v>1996</v>
      </c>
      <c r="I502" s="37" t="s">
        <v>449</v>
      </c>
      <c r="J502" s="20" t="s">
        <v>1996</v>
      </c>
    </row>
    <row r="503" ht="15.75" customHeight="1">
      <c r="A503" s="9">
        <v>502.0</v>
      </c>
      <c r="B503" s="20" t="s">
        <v>1980</v>
      </c>
      <c r="C503" s="20"/>
      <c r="D503" s="20"/>
      <c r="E503" s="20" t="s">
        <v>452</v>
      </c>
      <c r="F503" s="20" t="s">
        <v>3</v>
      </c>
      <c r="H503" s="38">
        <v>43922.0</v>
      </c>
      <c r="I503" s="39" t="s">
        <v>449</v>
      </c>
      <c r="J503" s="38">
        <v>43922.0</v>
      </c>
    </row>
    <row r="504" ht="15.75" customHeight="1">
      <c r="A504" s="9">
        <v>503.0</v>
      </c>
      <c r="B504" s="20" t="s">
        <v>1980</v>
      </c>
      <c r="C504" s="20"/>
      <c r="D504" s="20"/>
      <c r="E504" s="20" t="s">
        <v>447</v>
      </c>
      <c r="F504" s="20" t="s">
        <v>3</v>
      </c>
      <c r="H504" s="38">
        <v>43922.0</v>
      </c>
      <c r="I504" s="39" t="s">
        <v>449</v>
      </c>
      <c r="J504" s="38">
        <v>43922.0</v>
      </c>
    </row>
    <row r="505" ht="15.75" customHeight="1">
      <c r="A505" s="9">
        <v>504.0</v>
      </c>
      <c r="B505" s="20" t="s">
        <v>1980</v>
      </c>
      <c r="C505" s="20"/>
      <c r="D505" s="20"/>
      <c r="E505" s="20" t="s">
        <v>447</v>
      </c>
      <c r="F505" s="20" t="s">
        <v>3</v>
      </c>
      <c r="H505" s="38">
        <v>43922.0</v>
      </c>
      <c r="I505" s="39" t="s">
        <v>449</v>
      </c>
      <c r="J505" s="38">
        <v>43922.0</v>
      </c>
    </row>
    <row r="506" ht="15.75" customHeight="1">
      <c r="A506" s="9">
        <v>505.0</v>
      </c>
      <c r="B506" s="20" t="s">
        <v>1980</v>
      </c>
      <c r="C506" s="20"/>
      <c r="D506" s="20"/>
      <c r="E506" s="20" t="s">
        <v>447</v>
      </c>
      <c r="F506" s="20" t="s">
        <v>3</v>
      </c>
      <c r="H506" s="38">
        <v>43922.0</v>
      </c>
      <c r="I506" s="39" t="s">
        <v>449</v>
      </c>
      <c r="J506" s="38">
        <v>43922.0</v>
      </c>
    </row>
    <row r="507" ht="15.75" customHeight="1">
      <c r="A507" s="9">
        <v>506.0</v>
      </c>
      <c r="B507" s="20" t="s">
        <v>1980</v>
      </c>
      <c r="C507" s="20"/>
      <c r="D507" s="20"/>
      <c r="E507" s="20" t="s">
        <v>447</v>
      </c>
      <c r="F507" s="20" t="s">
        <v>3</v>
      </c>
      <c r="H507" s="38">
        <v>43922.0</v>
      </c>
      <c r="I507" s="39" t="s">
        <v>449</v>
      </c>
      <c r="J507" s="38">
        <v>43922.0</v>
      </c>
    </row>
    <row r="508" ht="15.75" customHeight="1">
      <c r="A508" s="9">
        <v>507.0</v>
      </c>
      <c r="B508" s="20" t="s">
        <v>1980</v>
      </c>
      <c r="C508" s="20"/>
      <c r="D508" s="20"/>
      <c r="E508" s="20" t="s">
        <v>447</v>
      </c>
      <c r="F508" s="20" t="s">
        <v>3</v>
      </c>
      <c r="H508" s="38">
        <v>43922.0</v>
      </c>
      <c r="I508" s="39" t="s">
        <v>449</v>
      </c>
      <c r="J508" s="38">
        <v>43922.0</v>
      </c>
    </row>
    <row r="509" ht="15.75" customHeight="1">
      <c r="A509" s="9">
        <v>508.0</v>
      </c>
      <c r="B509" s="20" t="s">
        <v>1980</v>
      </c>
      <c r="C509" s="20"/>
      <c r="D509" s="20"/>
      <c r="E509" s="20" t="s">
        <v>447</v>
      </c>
      <c r="F509" s="20" t="s">
        <v>3</v>
      </c>
      <c r="H509" s="38">
        <v>43922.0</v>
      </c>
      <c r="I509" s="39" t="s">
        <v>449</v>
      </c>
      <c r="J509" s="38">
        <v>43922.0</v>
      </c>
    </row>
    <row r="510" ht="15.75" customHeight="1">
      <c r="A510" s="9">
        <v>509.0</v>
      </c>
      <c r="B510" s="20" t="s">
        <v>1980</v>
      </c>
      <c r="C510" s="20"/>
      <c r="D510" s="20"/>
      <c r="E510" s="20" t="s">
        <v>447</v>
      </c>
      <c r="F510" s="20" t="s">
        <v>3</v>
      </c>
      <c r="H510" s="38">
        <v>43922.0</v>
      </c>
      <c r="I510" s="39" t="s">
        <v>449</v>
      </c>
      <c r="J510" s="38">
        <v>43922.0</v>
      </c>
    </row>
    <row r="511" ht="15.75" customHeight="1">
      <c r="A511" s="9">
        <v>510.0</v>
      </c>
      <c r="B511" s="20" t="s">
        <v>1980</v>
      </c>
      <c r="C511" s="20"/>
      <c r="D511" s="20"/>
      <c r="E511" s="20" t="s">
        <v>447</v>
      </c>
      <c r="F511" s="20" t="s">
        <v>3</v>
      </c>
      <c r="H511" s="38">
        <v>43922.0</v>
      </c>
      <c r="I511" s="39" t="s">
        <v>449</v>
      </c>
      <c r="J511" s="38">
        <v>43922.0</v>
      </c>
    </row>
    <row r="512" ht="15.75" customHeight="1">
      <c r="A512" s="9">
        <v>511.0</v>
      </c>
      <c r="B512" s="20" t="s">
        <v>1980</v>
      </c>
      <c r="C512" s="20"/>
      <c r="D512" s="20"/>
      <c r="E512" s="20" t="s">
        <v>447</v>
      </c>
      <c r="F512" s="20" t="s">
        <v>3</v>
      </c>
      <c r="H512" s="38">
        <v>43922.0</v>
      </c>
      <c r="I512" s="39" t="s">
        <v>449</v>
      </c>
      <c r="J512" s="38">
        <v>43922.0</v>
      </c>
    </row>
    <row r="513" ht="15.75" customHeight="1">
      <c r="A513" s="9">
        <v>512.0</v>
      </c>
      <c r="B513" s="20" t="s">
        <v>1980</v>
      </c>
      <c r="C513" s="20"/>
      <c r="D513" s="20"/>
      <c r="E513" s="20" t="s">
        <v>447</v>
      </c>
      <c r="F513" s="20" t="s">
        <v>3</v>
      </c>
      <c r="H513" s="38">
        <v>43922.0</v>
      </c>
      <c r="I513" s="39" t="s">
        <v>449</v>
      </c>
      <c r="J513" s="38">
        <v>43922.0</v>
      </c>
    </row>
    <row r="514" ht="15.75" customHeight="1">
      <c r="A514" s="9">
        <v>513.0</v>
      </c>
      <c r="B514" s="20" t="s">
        <v>1980</v>
      </c>
      <c r="C514" s="20"/>
      <c r="D514" s="20"/>
      <c r="E514" s="20" t="s">
        <v>447</v>
      </c>
      <c r="F514" s="20" t="s">
        <v>3</v>
      </c>
      <c r="H514" s="38">
        <v>43922.0</v>
      </c>
      <c r="I514" s="39" t="s">
        <v>449</v>
      </c>
      <c r="J514" s="38">
        <v>43922.0</v>
      </c>
    </row>
    <row r="515" ht="15.75" customHeight="1">
      <c r="A515" s="9">
        <v>514.0</v>
      </c>
      <c r="B515" s="20" t="s">
        <v>1980</v>
      </c>
      <c r="C515" s="20"/>
      <c r="D515" s="20"/>
      <c r="E515" s="20" t="s">
        <v>447</v>
      </c>
      <c r="F515" s="20" t="s">
        <v>3</v>
      </c>
      <c r="H515" s="38">
        <v>43922.0</v>
      </c>
      <c r="I515" s="39" t="s">
        <v>449</v>
      </c>
      <c r="J515" s="38">
        <v>43922.0</v>
      </c>
    </row>
    <row r="516" ht="15.75" customHeight="1">
      <c r="A516" s="9">
        <v>515.0</v>
      </c>
      <c r="B516" s="20" t="s">
        <v>1980</v>
      </c>
      <c r="C516" s="20"/>
      <c r="D516" s="20"/>
      <c r="E516" s="20" t="s">
        <v>447</v>
      </c>
      <c r="F516" s="20" t="s">
        <v>3</v>
      </c>
      <c r="H516" s="38">
        <v>43922.0</v>
      </c>
      <c r="I516" s="39" t="s">
        <v>449</v>
      </c>
      <c r="J516" s="38">
        <v>43922.0</v>
      </c>
    </row>
    <row r="517" ht="15.75" customHeight="1">
      <c r="A517" s="9">
        <v>516.0</v>
      </c>
      <c r="B517" s="20" t="s">
        <v>1980</v>
      </c>
      <c r="C517" s="20"/>
      <c r="D517" s="20"/>
      <c r="E517" s="20" t="s">
        <v>447</v>
      </c>
      <c r="F517" s="20" t="s">
        <v>3</v>
      </c>
      <c r="H517" s="38">
        <v>43922.0</v>
      </c>
      <c r="I517" s="39" t="s">
        <v>449</v>
      </c>
      <c r="J517" s="38">
        <v>43922.0</v>
      </c>
    </row>
    <row r="518" ht="15.75" customHeight="1">
      <c r="A518" s="9">
        <v>517.0</v>
      </c>
      <c r="B518" s="20" t="s">
        <v>1980</v>
      </c>
      <c r="C518" s="20"/>
      <c r="D518" s="20"/>
      <c r="E518" s="20" t="s">
        <v>447</v>
      </c>
      <c r="F518" s="20" t="s">
        <v>3</v>
      </c>
      <c r="H518" s="38">
        <v>43922.0</v>
      </c>
      <c r="I518" s="39" t="s">
        <v>449</v>
      </c>
      <c r="J518" s="38">
        <v>43922.0</v>
      </c>
    </row>
    <row r="519" ht="15.75" customHeight="1">
      <c r="A519" s="9">
        <v>518.0</v>
      </c>
      <c r="B519" s="20" t="s">
        <v>1980</v>
      </c>
      <c r="C519" s="20"/>
      <c r="D519" s="20"/>
      <c r="E519" s="20" t="s">
        <v>447</v>
      </c>
      <c r="F519" s="20" t="s">
        <v>3</v>
      </c>
      <c r="H519" s="38">
        <v>43922.0</v>
      </c>
      <c r="I519" s="39" t="s">
        <v>449</v>
      </c>
      <c r="J519" s="38">
        <v>43922.0</v>
      </c>
    </row>
    <row r="520" ht="15.75" customHeight="1">
      <c r="A520" s="9">
        <v>519.0</v>
      </c>
      <c r="B520" s="20" t="s">
        <v>1980</v>
      </c>
      <c r="C520" s="20"/>
      <c r="D520" s="20"/>
      <c r="E520" s="20" t="s">
        <v>454</v>
      </c>
      <c r="F520" s="20" t="s">
        <v>3</v>
      </c>
      <c r="H520" s="38">
        <v>43922.0</v>
      </c>
      <c r="I520" s="39" t="s">
        <v>449</v>
      </c>
      <c r="J520" s="38">
        <v>43922.0</v>
      </c>
    </row>
    <row r="521" ht="15.75" customHeight="1">
      <c r="A521" s="9">
        <v>520.0</v>
      </c>
      <c r="B521" s="20" t="s">
        <v>1980</v>
      </c>
      <c r="C521" s="20"/>
      <c r="D521" s="20"/>
      <c r="E521" s="20" t="s">
        <v>454</v>
      </c>
      <c r="F521" s="20" t="s">
        <v>3</v>
      </c>
      <c r="H521" s="38">
        <v>43922.0</v>
      </c>
      <c r="I521" s="39" t="s">
        <v>449</v>
      </c>
      <c r="J521" s="38">
        <v>43922.0</v>
      </c>
    </row>
    <row r="522" ht="15.75" customHeight="1">
      <c r="A522" s="9">
        <v>521.0</v>
      </c>
      <c r="B522" s="20" t="s">
        <v>1980</v>
      </c>
      <c r="C522" s="20"/>
      <c r="D522" s="20"/>
      <c r="E522" s="20" t="s">
        <v>454</v>
      </c>
      <c r="F522" s="20" t="s">
        <v>3</v>
      </c>
      <c r="H522" s="38">
        <v>43922.0</v>
      </c>
      <c r="I522" s="39" t="s">
        <v>449</v>
      </c>
      <c r="J522" s="38">
        <v>43922.0</v>
      </c>
    </row>
    <row r="523" ht="15.75" customHeight="1">
      <c r="A523" s="9">
        <v>522.0</v>
      </c>
      <c r="B523" s="20" t="s">
        <v>1980</v>
      </c>
      <c r="C523" s="20"/>
      <c r="D523" s="20"/>
      <c r="E523" s="20" t="s">
        <v>454</v>
      </c>
      <c r="F523" s="20" t="s">
        <v>3</v>
      </c>
      <c r="H523" s="38">
        <v>43922.0</v>
      </c>
      <c r="I523" s="39" t="s">
        <v>449</v>
      </c>
      <c r="J523" s="38">
        <v>43922.0</v>
      </c>
    </row>
    <row r="524" ht="15.75" customHeight="1">
      <c r="A524" s="9">
        <v>523.0</v>
      </c>
      <c r="B524" s="20" t="s">
        <v>1980</v>
      </c>
      <c r="C524" s="20"/>
      <c r="D524" s="20"/>
      <c r="E524" s="20" t="s">
        <v>454</v>
      </c>
      <c r="F524" s="20" t="s">
        <v>3</v>
      </c>
      <c r="H524" s="38">
        <v>43922.0</v>
      </c>
      <c r="I524" s="39" t="s">
        <v>449</v>
      </c>
      <c r="J524" s="38">
        <v>43922.0</v>
      </c>
    </row>
    <row r="525" ht="15.75" customHeight="1">
      <c r="A525" s="9">
        <v>524.0</v>
      </c>
      <c r="B525" s="20" t="s">
        <v>1980</v>
      </c>
      <c r="C525" s="20"/>
      <c r="D525" s="20"/>
      <c r="E525" s="20" t="s">
        <v>454</v>
      </c>
      <c r="F525" s="20" t="s">
        <v>3</v>
      </c>
      <c r="H525" s="38">
        <v>43922.0</v>
      </c>
      <c r="I525" s="39" t="s">
        <v>449</v>
      </c>
      <c r="J525" s="38">
        <v>43922.0</v>
      </c>
    </row>
    <row r="526" ht="15.75" customHeight="1">
      <c r="A526" s="9">
        <v>525.0</v>
      </c>
      <c r="B526" s="20" t="s">
        <v>1980</v>
      </c>
      <c r="C526" s="20"/>
      <c r="D526" s="20"/>
      <c r="E526" s="20" t="s">
        <v>456</v>
      </c>
      <c r="F526" s="20" t="s">
        <v>4</v>
      </c>
      <c r="H526" s="38">
        <v>43922.0</v>
      </c>
      <c r="I526" s="39" t="s">
        <v>449</v>
      </c>
      <c r="J526" s="38">
        <v>43922.0</v>
      </c>
    </row>
    <row r="527" ht="15.75" customHeight="1">
      <c r="A527" s="9">
        <v>526.0</v>
      </c>
      <c r="B527" s="20" t="s">
        <v>1980</v>
      </c>
      <c r="C527" s="20"/>
      <c r="D527" s="20"/>
      <c r="E527" s="20" t="s">
        <v>456</v>
      </c>
      <c r="F527" s="20" t="s">
        <v>3</v>
      </c>
      <c r="H527" s="38">
        <v>43922.0</v>
      </c>
      <c r="I527" s="39" t="s">
        <v>449</v>
      </c>
      <c r="J527" s="38">
        <v>43922.0</v>
      </c>
    </row>
    <row r="528" ht="15.75" customHeight="1">
      <c r="A528" s="9">
        <v>527.0</v>
      </c>
      <c r="B528" s="20" t="s">
        <v>1980</v>
      </c>
      <c r="C528" s="20"/>
      <c r="D528" s="20"/>
      <c r="E528" s="20" t="s">
        <v>456</v>
      </c>
      <c r="F528" s="20" t="s">
        <v>3</v>
      </c>
      <c r="H528" s="38">
        <v>43922.0</v>
      </c>
      <c r="I528" s="39" t="s">
        <v>449</v>
      </c>
      <c r="J528" s="38">
        <v>43922.0</v>
      </c>
    </row>
    <row r="529" ht="15.75" customHeight="1">
      <c r="A529" s="9">
        <v>528.0</v>
      </c>
      <c r="B529" s="20" t="s">
        <v>1980</v>
      </c>
      <c r="C529" s="20"/>
      <c r="D529" s="20"/>
      <c r="E529" s="20" t="s">
        <v>456</v>
      </c>
      <c r="F529" s="20" t="s">
        <v>3</v>
      </c>
      <c r="H529" s="38">
        <v>43922.0</v>
      </c>
      <c r="I529" s="39" t="s">
        <v>449</v>
      </c>
      <c r="J529" s="38">
        <v>43922.0</v>
      </c>
    </row>
    <row r="530" ht="15.75" customHeight="1">
      <c r="A530" s="9">
        <v>529.0</v>
      </c>
      <c r="B530" s="20" t="s">
        <v>1980</v>
      </c>
      <c r="C530" s="20"/>
      <c r="D530" s="20"/>
      <c r="E530" s="20" t="s">
        <v>456</v>
      </c>
      <c r="F530" s="20" t="s">
        <v>3</v>
      </c>
      <c r="H530" s="38">
        <v>43922.0</v>
      </c>
      <c r="I530" s="39" t="s">
        <v>449</v>
      </c>
      <c r="J530" s="38">
        <v>43922.0</v>
      </c>
    </row>
    <row r="531" ht="15.75" customHeight="1">
      <c r="A531" s="9">
        <v>530.0</v>
      </c>
      <c r="B531" s="20" t="s">
        <v>1980</v>
      </c>
      <c r="C531" s="20"/>
      <c r="D531" s="20"/>
      <c r="E531" s="20" t="s">
        <v>456</v>
      </c>
      <c r="F531" s="20" t="s">
        <v>3</v>
      </c>
      <c r="H531" s="38">
        <v>43922.0</v>
      </c>
      <c r="I531" s="39" t="s">
        <v>449</v>
      </c>
      <c r="J531" s="38">
        <v>43922.0</v>
      </c>
    </row>
    <row r="532" ht="15.75" customHeight="1">
      <c r="A532" s="9">
        <v>531.0</v>
      </c>
      <c r="B532" s="20" t="s">
        <v>1980</v>
      </c>
      <c r="C532" s="20"/>
      <c r="D532" s="20"/>
      <c r="E532" s="20" t="s">
        <v>456</v>
      </c>
      <c r="F532" s="20" t="s">
        <v>3</v>
      </c>
      <c r="H532" s="38">
        <v>43922.0</v>
      </c>
      <c r="I532" s="39" t="s">
        <v>449</v>
      </c>
      <c r="J532" s="38">
        <v>43922.0</v>
      </c>
    </row>
    <row r="533" ht="15.75" customHeight="1">
      <c r="A533" s="9">
        <v>532.0</v>
      </c>
      <c r="B533" s="20" t="s">
        <v>1980</v>
      </c>
      <c r="C533" s="20"/>
      <c r="D533" s="20"/>
      <c r="E533" s="20" t="s">
        <v>456</v>
      </c>
      <c r="F533" s="20" t="s">
        <v>3</v>
      </c>
      <c r="H533" s="38">
        <v>43922.0</v>
      </c>
      <c r="I533" s="39" t="s">
        <v>449</v>
      </c>
      <c r="J533" s="38">
        <v>43922.0</v>
      </c>
    </row>
    <row r="534" ht="15.75" customHeight="1">
      <c r="A534" s="9">
        <v>533.0</v>
      </c>
      <c r="B534" s="20" t="s">
        <v>1980</v>
      </c>
      <c r="C534" s="20"/>
      <c r="D534" s="20"/>
      <c r="E534" s="20" t="s">
        <v>456</v>
      </c>
      <c r="F534" s="20" t="s">
        <v>3</v>
      </c>
      <c r="H534" s="38">
        <v>43922.0</v>
      </c>
      <c r="I534" s="39" t="s">
        <v>449</v>
      </c>
      <c r="J534" s="38">
        <v>43922.0</v>
      </c>
    </row>
    <row r="535" ht="15.75" customHeight="1">
      <c r="A535" s="9">
        <v>534.0</v>
      </c>
      <c r="B535" s="20" t="s">
        <v>1980</v>
      </c>
      <c r="C535" s="20"/>
      <c r="D535" s="20"/>
      <c r="E535" s="20" t="s">
        <v>456</v>
      </c>
      <c r="F535" s="20" t="s">
        <v>3</v>
      </c>
      <c r="H535" s="38">
        <v>43922.0</v>
      </c>
      <c r="I535" s="39" t="s">
        <v>449</v>
      </c>
      <c r="J535" s="38">
        <v>43922.0</v>
      </c>
    </row>
    <row r="536" ht="15.75" customHeight="1">
      <c r="A536" s="9">
        <v>535.0</v>
      </c>
      <c r="B536" s="20" t="s">
        <v>1980</v>
      </c>
      <c r="C536" s="20"/>
      <c r="D536" s="20"/>
      <c r="E536" s="20" t="s">
        <v>456</v>
      </c>
      <c r="F536" s="20" t="s">
        <v>3</v>
      </c>
      <c r="H536" s="38">
        <v>43922.0</v>
      </c>
      <c r="I536" s="39" t="s">
        <v>449</v>
      </c>
      <c r="J536" s="38">
        <v>43922.0</v>
      </c>
    </row>
    <row r="537" ht="15.75" customHeight="1">
      <c r="A537" s="9">
        <v>536.0</v>
      </c>
      <c r="B537" s="20" t="s">
        <v>1980</v>
      </c>
      <c r="C537" s="20"/>
      <c r="D537" s="20"/>
      <c r="E537" s="20" t="s">
        <v>456</v>
      </c>
      <c r="F537" s="20" t="s">
        <v>3</v>
      </c>
      <c r="H537" s="38">
        <v>43922.0</v>
      </c>
      <c r="I537" s="39" t="s">
        <v>449</v>
      </c>
      <c r="J537" s="38">
        <v>43922.0</v>
      </c>
    </row>
    <row r="538" ht="15.75" customHeight="1">
      <c r="A538" s="9">
        <v>537.0</v>
      </c>
      <c r="B538" s="20" t="s">
        <v>1980</v>
      </c>
      <c r="C538" s="20"/>
      <c r="D538" s="20"/>
      <c r="E538" s="20" t="s">
        <v>456</v>
      </c>
      <c r="F538" s="20" t="s">
        <v>3</v>
      </c>
      <c r="H538" s="38">
        <v>43922.0</v>
      </c>
      <c r="I538" s="39" t="s">
        <v>449</v>
      </c>
      <c r="J538" s="38">
        <v>43922.0</v>
      </c>
    </row>
    <row r="539" ht="15.75" customHeight="1">
      <c r="A539" s="9">
        <v>538.0</v>
      </c>
      <c r="B539" s="20" t="s">
        <v>1980</v>
      </c>
      <c r="C539" s="20"/>
      <c r="D539" s="20"/>
      <c r="E539" s="20" t="s">
        <v>456</v>
      </c>
      <c r="F539" s="20" t="s">
        <v>3</v>
      </c>
      <c r="H539" s="38">
        <v>43922.0</v>
      </c>
      <c r="I539" s="39" t="s">
        <v>449</v>
      </c>
      <c r="J539" s="38">
        <v>43922.0</v>
      </c>
    </row>
    <row r="540" ht="15.75" customHeight="1">
      <c r="A540" s="9">
        <v>539.0</v>
      </c>
      <c r="B540" s="20" t="s">
        <v>1980</v>
      </c>
      <c r="C540" s="20"/>
      <c r="D540" s="20"/>
      <c r="E540" s="20" t="s">
        <v>456</v>
      </c>
      <c r="F540" s="20" t="s">
        <v>3</v>
      </c>
      <c r="H540" s="38">
        <v>43922.0</v>
      </c>
      <c r="I540" s="39" t="s">
        <v>449</v>
      </c>
      <c r="J540" s="38">
        <v>43922.0</v>
      </c>
    </row>
    <row r="541" ht="15.75" customHeight="1">
      <c r="A541" s="9">
        <v>540.0</v>
      </c>
      <c r="B541" s="20" t="s">
        <v>1980</v>
      </c>
      <c r="C541" s="20"/>
      <c r="D541" s="20"/>
      <c r="E541" s="20" t="s">
        <v>456</v>
      </c>
      <c r="F541" s="20" t="s">
        <v>3</v>
      </c>
      <c r="H541" s="38">
        <v>43922.0</v>
      </c>
      <c r="I541" s="39" t="s">
        <v>449</v>
      </c>
      <c r="J541" s="38">
        <v>43922.0</v>
      </c>
    </row>
    <row r="542" ht="15.75" customHeight="1">
      <c r="A542" s="9">
        <v>541.0</v>
      </c>
      <c r="B542" s="20" t="s">
        <v>1980</v>
      </c>
      <c r="C542" s="20"/>
      <c r="D542" s="20"/>
      <c r="E542" s="20" t="s">
        <v>457</v>
      </c>
      <c r="F542" s="20" t="s">
        <v>3</v>
      </c>
      <c r="H542" s="38">
        <v>43922.0</v>
      </c>
      <c r="I542" s="39" t="s">
        <v>449</v>
      </c>
      <c r="J542" s="38">
        <v>43922.0</v>
      </c>
    </row>
    <row r="543" ht="15.75" customHeight="1">
      <c r="A543" s="9">
        <v>542.0</v>
      </c>
      <c r="B543" s="20" t="s">
        <v>1980</v>
      </c>
      <c r="C543" s="20"/>
      <c r="D543" s="20"/>
      <c r="E543" s="20" t="s">
        <v>457</v>
      </c>
      <c r="F543" s="20" t="s">
        <v>3</v>
      </c>
      <c r="H543" s="38">
        <v>43922.0</v>
      </c>
      <c r="I543" s="39" t="s">
        <v>449</v>
      </c>
      <c r="J543" s="38">
        <v>43922.0</v>
      </c>
    </row>
    <row r="544" ht="15.75" customHeight="1">
      <c r="A544" s="9">
        <v>543.0</v>
      </c>
      <c r="B544" s="9" t="s">
        <v>1710</v>
      </c>
      <c r="E544" s="9" t="s">
        <v>459</v>
      </c>
      <c r="F544" s="9" t="s">
        <v>3</v>
      </c>
      <c r="H544" s="38">
        <v>43923.0</v>
      </c>
      <c r="I544" s="39" t="s">
        <v>449</v>
      </c>
      <c r="J544" s="38">
        <v>43923.0</v>
      </c>
    </row>
    <row r="545" ht="15.75" customHeight="1">
      <c r="A545" s="9">
        <v>544.0</v>
      </c>
      <c r="B545" s="9" t="s">
        <v>1710</v>
      </c>
      <c r="E545" s="9" t="s">
        <v>459</v>
      </c>
      <c r="F545" s="9" t="s">
        <v>3</v>
      </c>
      <c r="H545" s="38">
        <v>43923.0</v>
      </c>
      <c r="I545" s="39" t="s">
        <v>449</v>
      </c>
      <c r="J545" s="38">
        <v>43923.0</v>
      </c>
    </row>
    <row r="546" ht="15.75" customHeight="1">
      <c r="A546" s="9">
        <v>545.0</v>
      </c>
      <c r="B546" s="9" t="s">
        <v>1710</v>
      </c>
      <c r="E546" s="9" t="s">
        <v>459</v>
      </c>
      <c r="F546" s="9" t="s">
        <v>3</v>
      </c>
      <c r="H546" s="38">
        <v>43923.0</v>
      </c>
      <c r="I546" s="39" t="s">
        <v>449</v>
      </c>
      <c r="J546" s="38">
        <v>43923.0</v>
      </c>
    </row>
    <row r="547" ht="15.75" customHeight="1">
      <c r="A547" s="9">
        <v>546.0</v>
      </c>
      <c r="B547" s="9" t="s">
        <v>1710</v>
      </c>
      <c r="E547" s="9" t="s">
        <v>459</v>
      </c>
      <c r="F547" s="9" t="s">
        <v>3</v>
      </c>
      <c r="H547" s="38">
        <v>43923.0</v>
      </c>
      <c r="I547" s="39" t="s">
        <v>449</v>
      </c>
      <c r="J547" s="38">
        <v>43923.0</v>
      </c>
    </row>
    <row r="548" ht="15.75" customHeight="1">
      <c r="A548" s="9">
        <v>547.0</v>
      </c>
      <c r="B548" s="9" t="s">
        <v>1710</v>
      </c>
      <c r="E548" s="9" t="s">
        <v>459</v>
      </c>
      <c r="F548" s="9" t="s">
        <v>3</v>
      </c>
      <c r="H548" s="38">
        <v>43923.0</v>
      </c>
      <c r="I548" s="39" t="s">
        <v>449</v>
      </c>
      <c r="J548" s="38">
        <v>43923.0</v>
      </c>
    </row>
    <row r="549" ht="15.75" customHeight="1">
      <c r="A549" s="9">
        <v>548.0</v>
      </c>
      <c r="B549" s="9" t="s">
        <v>1710</v>
      </c>
      <c r="E549" s="9" t="s">
        <v>459</v>
      </c>
      <c r="F549" s="9" t="s">
        <v>3</v>
      </c>
      <c r="H549" s="38">
        <v>43923.0</v>
      </c>
      <c r="I549" s="39" t="s">
        <v>449</v>
      </c>
      <c r="J549" s="38">
        <v>43923.0</v>
      </c>
    </row>
    <row r="550" ht="15.75" customHeight="1">
      <c r="A550" s="9">
        <v>549.0</v>
      </c>
      <c r="B550" s="9" t="s">
        <v>1710</v>
      </c>
      <c r="E550" s="9" t="s">
        <v>459</v>
      </c>
      <c r="F550" s="9" t="s">
        <v>3</v>
      </c>
      <c r="H550" s="38">
        <v>43923.0</v>
      </c>
      <c r="I550" s="39" t="s">
        <v>449</v>
      </c>
      <c r="J550" s="38">
        <v>43923.0</v>
      </c>
    </row>
    <row r="551" ht="15.75" customHeight="1">
      <c r="A551" s="9">
        <v>550.0</v>
      </c>
      <c r="B551" s="9" t="s">
        <v>1710</v>
      </c>
      <c r="E551" s="9" t="s">
        <v>459</v>
      </c>
      <c r="F551" s="9" t="s">
        <v>3</v>
      </c>
      <c r="H551" s="38">
        <v>43923.0</v>
      </c>
      <c r="I551" s="39" t="s">
        <v>449</v>
      </c>
      <c r="J551" s="38">
        <v>43923.0</v>
      </c>
    </row>
    <row r="552" ht="15.75" customHeight="1">
      <c r="A552" s="9">
        <v>551.0</v>
      </c>
      <c r="B552" s="9" t="s">
        <v>1710</v>
      </c>
      <c r="E552" s="9" t="s">
        <v>459</v>
      </c>
      <c r="F552" s="9" t="s">
        <v>3</v>
      </c>
      <c r="H552" s="38">
        <v>43923.0</v>
      </c>
      <c r="I552" s="39" t="s">
        <v>449</v>
      </c>
      <c r="J552" s="38">
        <v>43923.0</v>
      </c>
    </row>
    <row r="553" ht="15.75" customHeight="1">
      <c r="A553" s="9">
        <v>552.0</v>
      </c>
      <c r="B553" s="9" t="s">
        <v>1710</v>
      </c>
      <c r="E553" s="9" t="s">
        <v>459</v>
      </c>
      <c r="F553" s="9" t="s">
        <v>3</v>
      </c>
      <c r="H553" s="38">
        <v>43923.0</v>
      </c>
      <c r="I553" s="39" t="s">
        <v>449</v>
      </c>
      <c r="J553" s="38">
        <v>43923.0</v>
      </c>
    </row>
    <row r="554" ht="15.75" customHeight="1">
      <c r="A554" s="9">
        <v>553.0</v>
      </c>
      <c r="B554" s="9" t="s">
        <v>1710</v>
      </c>
      <c r="E554" s="9" t="s">
        <v>459</v>
      </c>
      <c r="F554" s="9" t="s">
        <v>3</v>
      </c>
      <c r="H554" s="38">
        <v>43923.0</v>
      </c>
      <c r="I554" s="39" t="s">
        <v>449</v>
      </c>
      <c r="J554" s="38">
        <v>43923.0</v>
      </c>
    </row>
    <row r="555" ht="15.75" customHeight="1">
      <c r="A555" s="9">
        <v>554.0</v>
      </c>
      <c r="B555" s="9" t="s">
        <v>1710</v>
      </c>
      <c r="E555" s="9" t="s">
        <v>459</v>
      </c>
      <c r="F555" s="9" t="s">
        <v>3</v>
      </c>
      <c r="H555" s="38">
        <v>43923.0</v>
      </c>
      <c r="I555" s="39" t="s">
        <v>449</v>
      </c>
      <c r="J555" s="38">
        <v>43923.0</v>
      </c>
    </row>
    <row r="556" ht="15.75" customHeight="1">
      <c r="A556" s="9">
        <v>555.0</v>
      </c>
      <c r="B556" s="9" t="s">
        <v>1710</v>
      </c>
      <c r="E556" s="9" t="s">
        <v>459</v>
      </c>
      <c r="F556" s="9" t="s">
        <v>3</v>
      </c>
      <c r="H556" s="38">
        <v>43923.0</v>
      </c>
      <c r="I556" s="39" t="s">
        <v>449</v>
      </c>
      <c r="J556" s="38">
        <v>43923.0</v>
      </c>
    </row>
    <row r="557" ht="15.75" customHeight="1">
      <c r="A557" s="9">
        <v>556.0</v>
      </c>
      <c r="B557" s="9" t="s">
        <v>1710</v>
      </c>
      <c r="E557" s="9" t="s">
        <v>459</v>
      </c>
      <c r="F557" s="9" t="s">
        <v>3</v>
      </c>
      <c r="H557" s="38">
        <v>43923.0</v>
      </c>
      <c r="I557" s="39" t="s">
        <v>449</v>
      </c>
      <c r="J557" s="38">
        <v>43923.0</v>
      </c>
    </row>
    <row r="558" ht="15.75" customHeight="1">
      <c r="A558" s="9">
        <v>557.0</v>
      </c>
      <c r="B558" s="9" t="s">
        <v>1710</v>
      </c>
      <c r="E558" s="9" t="s">
        <v>459</v>
      </c>
      <c r="F558" s="9" t="s">
        <v>3</v>
      </c>
      <c r="H558" s="38">
        <v>43923.0</v>
      </c>
      <c r="I558" s="39" t="s">
        <v>449</v>
      </c>
      <c r="J558" s="38">
        <v>43923.0</v>
      </c>
    </row>
    <row r="559" ht="15.75" customHeight="1">
      <c r="A559" s="9">
        <v>558.0</v>
      </c>
      <c r="B559" s="9" t="s">
        <v>1710</v>
      </c>
      <c r="E559" s="9" t="s">
        <v>459</v>
      </c>
      <c r="F559" s="9" t="s">
        <v>3</v>
      </c>
      <c r="H559" s="38">
        <v>43923.0</v>
      </c>
      <c r="I559" s="39" t="s">
        <v>449</v>
      </c>
      <c r="J559" s="38">
        <v>43923.0</v>
      </c>
    </row>
    <row r="560" ht="15.75" customHeight="1">
      <c r="A560" s="9">
        <v>559.0</v>
      </c>
      <c r="B560" s="9" t="s">
        <v>1710</v>
      </c>
      <c r="E560" s="9" t="s">
        <v>459</v>
      </c>
      <c r="F560" s="9" t="s">
        <v>3</v>
      </c>
      <c r="H560" s="38">
        <v>43923.0</v>
      </c>
      <c r="I560" s="39" t="s">
        <v>449</v>
      </c>
      <c r="J560" s="38">
        <v>43923.0</v>
      </c>
    </row>
    <row r="561" ht="15.75" customHeight="1">
      <c r="A561" s="9">
        <v>560.0</v>
      </c>
      <c r="B561" s="9" t="s">
        <v>1710</v>
      </c>
      <c r="E561" s="9" t="s">
        <v>459</v>
      </c>
      <c r="F561" s="9" t="s">
        <v>3</v>
      </c>
      <c r="H561" s="38">
        <v>43923.0</v>
      </c>
      <c r="I561" s="39" t="s">
        <v>449</v>
      </c>
      <c r="J561" s="38">
        <v>43923.0</v>
      </c>
    </row>
    <row r="562" ht="15.75" customHeight="1">
      <c r="A562" s="9">
        <v>561.0</v>
      </c>
      <c r="B562" s="9" t="s">
        <v>1710</v>
      </c>
      <c r="E562" s="9" t="s">
        <v>459</v>
      </c>
      <c r="F562" s="9" t="s">
        <v>3</v>
      </c>
      <c r="H562" s="38">
        <v>43923.0</v>
      </c>
      <c r="I562" s="39" t="s">
        <v>449</v>
      </c>
      <c r="J562" s="38">
        <v>43923.0</v>
      </c>
    </row>
    <row r="563" ht="15.75" customHeight="1">
      <c r="A563" s="9">
        <v>562.0</v>
      </c>
      <c r="B563" s="9" t="s">
        <v>1710</v>
      </c>
      <c r="E563" s="9" t="s">
        <v>459</v>
      </c>
      <c r="F563" s="9" t="s">
        <v>3</v>
      </c>
      <c r="H563" s="38">
        <v>43923.0</v>
      </c>
      <c r="I563" s="39" t="s">
        <v>449</v>
      </c>
      <c r="J563" s="38">
        <v>43923.0</v>
      </c>
    </row>
    <row r="564" ht="15.75" customHeight="1">
      <c r="A564" s="9">
        <v>563.0</v>
      </c>
      <c r="B564" s="9" t="s">
        <v>1710</v>
      </c>
      <c r="E564" s="9" t="s">
        <v>459</v>
      </c>
      <c r="F564" s="9" t="s">
        <v>3</v>
      </c>
      <c r="H564" s="38">
        <v>43923.0</v>
      </c>
      <c r="I564" s="39" t="s">
        <v>449</v>
      </c>
      <c r="J564" s="38">
        <v>43923.0</v>
      </c>
    </row>
    <row r="565" ht="15.75" customHeight="1">
      <c r="A565" s="9">
        <v>564.0</v>
      </c>
      <c r="B565" s="9" t="s">
        <v>1710</v>
      </c>
      <c r="E565" s="9" t="s">
        <v>459</v>
      </c>
      <c r="F565" s="9" t="s">
        <v>3</v>
      </c>
      <c r="H565" s="38">
        <v>43923.0</v>
      </c>
      <c r="I565" s="39" t="s">
        <v>449</v>
      </c>
      <c r="J565" s="38">
        <v>43923.0</v>
      </c>
    </row>
    <row r="566" ht="15.75" customHeight="1">
      <c r="A566" s="9">
        <v>565.0</v>
      </c>
      <c r="B566" s="9" t="s">
        <v>1710</v>
      </c>
      <c r="E566" s="9" t="s">
        <v>459</v>
      </c>
      <c r="F566" s="9" t="s">
        <v>3</v>
      </c>
      <c r="H566" s="38">
        <v>43923.0</v>
      </c>
      <c r="I566" s="39" t="s">
        <v>449</v>
      </c>
      <c r="J566" s="38">
        <v>43923.0</v>
      </c>
    </row>
    <row r="567" ht="15.75" customHeight="1">
      <c r="A567" s="9">
        <v>566.0</v>
      </c>
      <c r="B567" s="9" t="s">
        <v>1710</v>
      </c>
      <c r="E567" s="9" t="s">
        <v>459</v>
      </c>
      <c r="F567" s="9" t="s">
        <v>3</v>
      </c>
      <c r="H567" s="38">
        <v>43923.0</v>
      </c>
      <c r="I567" s="39" t="s">
        <v>449</v>
      </c>
      <c r="J567" s="38">
        <v>43923.0</v>
      </c>
    </row>
    <row r="568" ht="15.75" customHeight="1">
      <c r="A568" s="9">
        <v>567.0</v>
      </c>
      <c r="B568" s="9" t="s">
        <v>1710</v>
      </c>
      <c r="E568" s="9" t="s">
        <v>459</v>
      </c>
      <c r="F568" s="9" t="s">
        <v>3</v>
      </c>
      <c r="H568" s="38">
        <v>43923.0</v>
      </c>
      <c r="I568" s="39" t="s">
        <v>449</v>
      </c>
      <c r="J568" s="38">
        <v>43923.0</v>
      </c>
    </row>
    <row r="569" ht="15.75" customHeight="1">
      <c r="A569" s="9">
        <v>568.0</v>
      </c>
      <c r="B569" s="9" t="s">
        <v>1710</v>
      </c>
      <c r="E569" s="9" t="s">
        <v>459</v>
      </c>
      <c r="F569" s="9" t="s">
        <v>3</v>
      </c>
      <c r="H569" s="38">
        <v>43923.0</v>
      </c>
      <c r="I569" s="39" t="s">
        <v>449</v>
      </c>
      <c r="J569" s="38">
        <v>43923.0</v>
      </c>
    </row>
    <row r="570" ht="15.75" customHeight="1">
      <c r="A570" s="9">
        <v>569.0</v>
      </c>
      <c r="B570" s="9" t="s">
        <v>1710</v>
      </c>
      <c r="E570" s="9" t="s">
        <v>459</v>
      </c>
      <c r="F570" s="9" t="s">
        <v>3</v>
      </c>
      <c r="H570" s="38">
        <v>43923.0</v>
      </c>
      <c r="I570" s="39" t="s">
        <v>449</v>
      </c>
      <c r="J570" s="38">
        <v>43923.0</v>
      </c>
    </row>
    <row r="571" ht="15.75" customHeight="1">
      <c r="A571" s="9">
        <v>570.0</v>
      </c>
      <c r="B571" s="9" t="s">
        <v>1710</v>
      </c>
      <c r="E571" s="9" t="s">
        <v>459</v>
      </c>
      <c r="F571" s="9" t="s">
        <v>3</v>
      </c>
      <c r="H571" s="38">
        <v>43923.0</v>
      </c>
      <c r="I571" s="39" t="s">
        <v>449</v>
      </c>
      <c r="J571" s="38">
        <v>43923.0</v>
      </c>
    </row>
    <row r="572" ht="15.75" customHeight="1">
      <c r="A572" s="9">
        <v>571.0</v>
      </c>
      <c r="B572" s="9" t="s">
        <v>1710</v>
      </c>
      <c r="E572" s="9" t="s">
        <v>459</v>
      </c>
      <c r="F572" s="9" t="s">
        <v>3</v>
      </c>
      <c r="H572" s="38">
        <v>43923.0</v>
      </c>
      <c r="I572" s="39" t="s">
        <v>449</v>
      </c>
      <c r="J572" s="38">
        <v>43923.0</v>
      </c>
    </row>
    <row r="573" ht="15.75" customHeight="1">
      <c r="A573" s="9">
        <v>572.0</v>
      </c>
      <c r="B573" s="9" t="s">
        <v>1710</v>
      </c>
      <c r="E573" s="9" t="s">
        <v>459</v>
      </c>
      <c r="F573" s="9" t="s">
        <v>3</v>
      </c>
      <c r="H573" s="38">
        <v>43923.0</v>
      </c>
      <c r="I573" s="39" t="s">
        <v>449</v>
      </c>
      <c r="J573" s="38">
        <v>43923.0</v>
      </c>
    </row>
    <row r="574" ht="15.75" customHeight="1">
      <c r="A574" s="9">
        <v>573.0</v>
      </c>
      <c r="B574" s="9" t="s">
        <v>1710</v>
      </c>
      <c r="E574" s="9" t="s">
        <v>459</v>
      </c>
      <c r="F574" s="9" t="s">
        <v>3</v>
      </c>
      <c r="H574" s="38">
        <v>43923.0</v>
      </c>
      <c r="I574" s="39" t="s">
        <v>449</v>
      </c>
      <c r="J574" s="38">
        <v>43923.0</v>
      </c>
    </row>
    <row r="575" ht="15.75" customHeight="1">
      <c r="A575" s="9">
        <v>574.0</v>
      </c>
      <c r="B575" s="9" t="s">
        <v>1710</v>
      </c>
      <c r="E575" s="9" t="s">
        <v>459</v>
      </c>
      <c r="F575" s="9" t="s">
        <v>3</v>
      </c>
      <c r="H575" s="38">
        <v>43923.0</v>
      </c>
      <c r="I575" s="39" t="s">
        <v>449</v>
      </c>
      <c r="J575" s="38">
        <v>43923.0</v>
      </c>
    </row>
    <row r="576" ht="15.75" customHeight="1">
      <c r="A576" s="9">
        <v>575.0</v>
      </c>
      <c r="B576" s="9" t="s">
        <v>1710</v>
      </c>
      <c r="E576" s="9" t="s">
        <v>459</v>
      </c>
      <c r="F576" s="9" t="s">
        <v>3</v>
      </c>
      <c r="H576" s="38">
        <v>43923.0</v>
      </c>
      <c r="I576" s="39" t="s">
        <v>449</v>
      </c>
      <c r="J576" s="38">
        <v>43923.0</v>
      </c>
    </row>
    <row r="577" ht="15.75" customHeight="1">
      <c r="A577" s="9">
        <v>576.0</v>
      </c>
      <c r="B577" s="9" t="s">
        <v>1710</v>
      </c>
      <c r="E577" s="9" t="s">
        <v>459</v>
      </c>
      <c r="F577" s="9" t="s">
        <v>3</v>
      </c>
      <c r="H577" s="38">
        <v>43923.0</v>
      </c>
      <c r="I577" s="39" t="s">
        <v>449</v>
      </c>
      <c r="J577" s="38">
        <v>43923.0</v>
      </c>
    </row>
    <row r="578" ht="15.75" customHeight="1">
      <c r="A578" s="9">
        <v>577.0</v>
      </c>
      <c r="B578" s="9" t="s">
        <v>1710</v>
      </c>
      <c r="E578" s="9" t="s">
        <v>459</v>
      </c>
      <c r="F578" s="9" t="s">
        <v>4</v>
      </c>
      <c r="H578" s="38">
        <v>43923.0</v>
      </c>
      <c r="I578" s="39" t="s">
        <v>449</v>
      </c>
      <c r="J578" s="38">
        <v>43923.0</v>
      </c>
    </row>
    <row r="579" ht="15.75" customHeight="1">
      <c r="A579" s="9">
        <v>578.0</v>
      </c>
      <c r="B579" s="9" t="s">
        <v>1710</v>
      </c>
      <c r="E579" s="9" t="s">
        <v>459</v>
      </c>
      <c r="F579" s="9" t="s">
        <v>4</v>
      </c>
      <c r="H579" s="38">
        <v>43923.0</v>
      </c>
      <c r="I579" s="39" t="s">
        <v>449</v>
      </c>
      <c r="J579" s="38">
        <v>43923.0</v>
      </c>
    </row>
    <row r="580" ht="15.75" customHeight="1">
      <c r="A580" s="9">
        <v>579.0</v>
      </c>
      <c r="B580" s="9" t="s">
        <v>1710</v>
      </c>
      <c r="E580" s="9" t="s">
        <v>2023</v>
      </c>
      <c r="F580" s="9" t="s">
        <v>4</v>
      </c>
      <c r="H580" s="38">
        <v>43923.0</v>
      </c>
      <c r="I580" s="39" t="s">
        <v>449</v>
      </c>
      <c r="J580" s="38">
        <v>43923.0</v>
      </c>
    </row>
    <row r="581" ht="15.75" customHeight="1">
      <c r="A581" s="9">
        <v>580.0</v>
      </c>
      <c r="B581" s="9" t="s">
        <v>1995</v>
      </c>
      <c r="E581" s="9" t="s">
        <v>457</v>
      </c>
      <c r="F581" s="9" t="s">
        <v>4</v>
      </c>
      <c r="H581" s="38">
        <v>43923.0</v>
      </c>
      <c r="I581" s="39" t="s">
        <v>449</v>
      </c>
      <c r="J581" s="38">
        <v>43923.0</v>
      </c>
    </row>
    <row r="582" ht="15.75" customHeight="1">
      <c r="A582" s="9">
        <v>581.0</v>
      </c>
      <c r="B582" s="9" t="s">
        <v>1995</v>
      </c>
      <c r="E582" s="9" t="s">
        <v>457</v>
      </c>
      <c r="F582" s="9" t="s">
        <v>4</v>
      </c>
      <c r="H582" s="38">
        <v>43923.0</v>
      </c>
      <c r="I582" s="39" t="s">
        <v>449</v>
      </c>
      <c r="J582" s="38">
        <v>43923.0</v>
      </c>
    </row>
    <row r="583" ht="15.75" customHeight="1">
      <c r="A583" s="9">
        <v>582.0</v>
      </c>
      <c r="B583" s="9" t="s">
        <v>1995</v>
      </c>
      <c r="E583" s="9" t="s">
        <v>457</v>
      </c>
      <c r="F583" s="9" t="s">
        <v>4</v>
      </c>
      <c r="H583" s="38">
        <v>43923.0</v>
      </c>
      <c r="I583" s="39" t="s">
        <v>449</v>
      </c>
      <c r="J583" s="38">
        <v>43923.0</v>
      </c>
    </row>
    <row r="584" ht="15.75" customHeight="1">
      <c r="A584" s="9">
        <v>583.0</v>
      </c>
      <c r="B584" s="9" t="s">
        <v>1995</v>
      </c>
      <c r="E584" s="9" t="s">
        <v>457</v>
      </c>
      <c r="F584" s="9" t="s">
        <v>4</v>
      </c>
      <c r="H584" s="38">
        <v>43923.0</v>
      </c>
      <c r="I584" s="39" t="s">
        <v>449</v>
      </c>
      <c r="J584" s="38">
        <v>43923.0</v>
      </c>
    </row>
    <row r="585" ht="15.75" customHeight="1">
      <c r="A585" s="9">
        <v>584.0</v>
      </c>
      <c r="B585" s="9" t="s">
        <v>1995</v>
      </c>
      <c r="E585" s="9" t="s">
        <v>457</v>
      </c>
      <c r="F585" s="9" t="s">
        <v>4</v>
      </c>
      <c r="H585" s="38">
        <v>43923.0</v>
      </c>
      <c r="I585" s="39" t="s">
        <v>449</v>
      </c>
      <c r="J585" s="38">
        <v>43923.0</v>
      </c>
    </row>
    <row r="586" ht="15.75" customHeight="1">
      <c r="A586" s="9">
        <v>585.0</v>
      </c>
      <c r="B586" s="9" t="s">
        <v>1995</v>
      </c>
      <c r="E586" s="9" t="s">
        <v>457</v>
      </c>
      <c r="F586" s="9" t="s">
        <v>4</v>
      </c>
      <c r="H586" s="38">
        <v>43923.0</v>
      </c>
      <c r="I586" s="39" t="s">
        <v>449</v>
      </c>
      <c r="J586" s="38">
        <v>43923.0</v>
      </c>
    </row>
    <row r="587" ht="15.75" customHeight="1">
      <c r="A587" s="9">
        <v>586.0</v>
      </c>
      <c r="B587" s="9" t="s">
        <v>1995</v>
      </c>
      <c r="E587" s="9" t="s">
        <v>2017</v>
      </c>
      <c r="F587" s="9" t="s">
        <v>3</v>
      </c>
      <c r="H587" s="38">
        <v>43923.0</v>
      </c>
      <c r="I587" s="39" t="s">
        <v>449</v>
      </c>
      <c r="J587" s="38">
        <v>43923.0</v>
      </c>
    </row>
    <row r="588" ht="15.75" customHeight="1">
      <c r="A588" s="9">
        <v>587.0</v>
      </c>
      <c r="B588" s="9" t="s">
        <v>1995</v>
      </c>
      <c r="E588" s="9" t="s">
        <v>2017</v>
      </c>
      <c r="F588" s="9" t="s">
        <v>3</v>
      </c>
      <c r="H588" s="38">
        <v>43923.0</v>
      </c>
      <c r="I588" s="39" t="s">
        <v>449</v>
      </c>
      <c r="J588" s="38">
        <v>43923.0</v>
      </c>
    </row>
    <row r="589" ht="15.75" customHeight="1">
      <c r="A589" s="9">
        <v>588.0</v>
      </c>
      <c r="B589" s="9" t="s">
        <v>1995</v>
      </c>
      <c r="E589" s="9" t="s">
        <v>2017</v>
      </c>
      <c r="F589" s="9" t="s">
        <v>3</v>
      </c>
      <c r="H589" s="38">
        <v>43923.0</v>
      </c>
      <c r="I589" s="39" t="s">
        <v>449</v>
      </c>
      <c r="J589" s="38">
        <v>43923.0</v>
      </c>
    </row>
    <row r="590" ht="15.75" customHeight="1">
      <c r="A590" s="9">
        <v>589.0</v>
      </c>
      <c r="B590" s="9" t="s">
        <v>1995</v>
      </c>
      <c r="E590" s="9" t="s">
        <v>2017</v>
      </c>
      <c r="F590" s="9" t="s">
        <v>3</v>
      </c>
      <c r="H590" s="38">
        <v>43923.0</v>
      </c>
      <c r="I590" s="39" t="s">
        <v>449</v>
      </c>
      <c r="J590" s="38">
        <v>43923.0</v>
      </c>
    </row>
    <row r="591" ht="15.75" customHeight="1">
      <c r="A591" s="9">
        <v>590.0</v>
      </c>
      <c r="B591" s="9" t="s">
        <v>1995</v>
      </c>
      <c r="E591" s="9" t="s">
        <v>2017</v>
      </c>
      <c r="F591" s="9" t="s">
        <v>3</v>
      </c>
      <c r="H591" s="38">
        <v>43923.0</v>
      </c>
      <c r="I591" s="39" t="s">
        <v>449</v>
      </c>
      <c r="J591" s="38">
        <v>43923.0</v>
      </c>
    </row>
    <row r="592" ht="15.75" customHeight="1">
      <c r="A592" s="9">
        <v>591.0</v>
      </c>
      <c r="B592" s="9" t="s">
        <v>1995</v>
      </c>
      <c r="E592" s="9" t="s">
        <v>2017</v>
      </c>
      <c r="F592" s="9" t="s">
        <v>3</v>
      </c>
      <c r="H592" s="38">
        <v>43923.0</v>
      </c>
      <c r="I592" s="39" t="s">
        <v>449</v>
      </c>
      <c r="J592" s="38">
        <v>43923.0</v>
      </c>
    </row>
    <row r="593" ht="15.75" customHeight="1">
      <c r="A593" s="9">
        <v>592.0</v>
      </c>
      <c r="B593" s="9" t="s">
        <v>1995</v>
      </c>
      <c r="E593" s="9" t="s">
        <v>2017</v>
      </c>
      <c r="F593" s="9" t="s">
        <v>3</v>
      </c>
      <c r="H593" s="38">
        <v>43923.0</v>
      </c>
      <c r="I593" s="39" t="s">
        <v>449</v>
      </c>
      <c r="J593" s="38">
        <v>43923.0</v>
      </c>
    </row>
    <row r="594" ht="15.75" customHeight="1">
      <c r="A594" s="9">
        <v>593.0</v>
      </c>
      <c r="B594" s="9" t="s">
        <v>1995</v>
      </c>
      <c r="E594" s="9" t="s">
        <v>2017</v>
      </c>
      <c r="F594" s="9" t="s">
        <v>3</v>
      </c>
      <c r="H594" s="38">
        <v>43923.0</v>
      </c>
      <c r="I594" s="39" t="s">
        <v>449</v>
      </c>
      <c r="J594" s="38">
        <v>43923.0</v>
      </c>
    </row>
    <row r="595" ht="15.75" customHeight="1">
      <c r="A595" s="9">
        <v>594.0</v>
      </c>
      <c r="B595" s="9" t="s">
        <v>1995</v>
      </c>
      <c r="E595" s="9" t="s">
        <v>2017</v>
      </c>
      <c r="F595" s="9" t="s">
        <v>3</v>
      </c>
      <c r="H595" s="38">
        <v>43923.0</v>
      </c>
      <c r="I595" s="39" t="s">
        <v>449</v>
      </c>
      <c r="J595" s="38">
        <v>43923.0</v>
      </c>
    </row>
    <row r="596" ht="15.75" customHeight="1">
      <c r="A596" s="9">
        <v>595.0</v>
      </c>
      <c r="B596" s="9" t="s">
        <v>1995</v>
      </c>
      <c r="E596" s="9" t="s">
        <v>2017</v>
      </c>
      <c r="F596" s="9" t="s">
        <v>3</v>
      </c>
      <c r="H596" s="38">
        <v>43923.0</v>
      </c>
      <c r="I596" s="39" t="s">
        <v>449</v>
      </c>
      <c r="J596" s="38">
        <v>43923.0</v>
      </c>
    </row>
    <row r="597" ht="15.75" customHeight="1">
      <c r="A597" s="9">
        <v>596.0</v>
      </c>
      <c r="B597" s="9" t="s">
        <v>1995</v>
      </c>
      <c r="E597" s="9" t="s">
        <v>2017</v>
      </c>
      <c r="F597" s="9" t="s">
        <v>3</v>
      </c>
      <c r="H597" s="38">
        <v>43923.0</v>
      </c>
      <c r="I597" s="39" t="s">
        <v>449</v>
      </c>
      <c r="J597" s="38">
        <v>43923.0</v>
      </c>
    </row>
    <row r="598" ht="15.75" customHeight="1">
      <c r="A598" s="9">
        <v>597.0</v>
      </c>
      <c r="B598" s="9" t="s">
        <v>1995</v>
      </c>
      <c r="E598" s="9" t="s">
        <v>2017</v>
      </c>
      <c r="F598" s="9" t="s">
        <v>3</v>
      </c>
      <c r="H598" s="38">
        <v>43923.0</v>
      </c>
      <c r="I598" s="39" t="s">
        <v>449</v>
      </c>
      <c r="J598" s="38">
        <v>43923.0</v>
      </c>
    </row>
    <row r="599" ht="15.75" customHeight="1">
      <c r="A599" s="9">
        <v>598.0</v>
      </c>
      <c r="B599" s="9" t="s">
        <v>1995</v>
      </c>
      <c r="E599" s="9" t="s">
        <v>456</v>
      </c>
      <c r="F599" s="9" t="s">
        <v>3</v>
      </c>
      <c r="H599" s="38">
        <v>43923.0</v>
      </c>
      <c r="I599" s="39" t="s">
        <v>449</v>
      </c>
      <c r="J599" s="38">
        <v>43923.0</v>
      </c>
    </row>
    <row r="600" ht="15.75" customHeight="1">
      <c r="A600" s="9">
        <v>599.0</v>
      </c>
      <c r="B600" s="9" t="s">
        <v>1995</v>
      </c>
      <c r="E600" s="9" t="s">
        <v>456</v>
      </c>
      <c r="F600" s="9" t="s">
        <v>3</v>
      </c>
      <c r="H600" s="38">
        <v>43923.0</v>
      </c>
      <c r="I600" s="39" t="s">
        <v>449</v>
      </c>
      <c r="J600" s="38">
        <v>43923.0</v>
      </c>
    </row>
    <row r="601" ht="15.75" customHeight="1">
      <c r="A601" s="9">
        <v>600.0</v>
      </c>
      <c r="B601" s="9" t="s">
        <v>1995</v>
      </c>
      <c r="E601" s="9" t="s">
        <v>456</v>
      </c>
      <c r="F601" s="9" t="s">
        <v>3</v>
      </c>
      <c r="H601" s="38">
        <v>43923.0</v>
      </c>
      <c r="I601" s="39" t="s">
        <v>449</v>
      </c>
      <c r="J601" s="38">
        <v>43923.0</v>
      </c>
    </row>
    <row r="602" ht="15.75" customHeight="1">
      <c r="A602" s="9">
        <v>601.0</v>
      </c>
      <c r="B602" s="9" t="s">
        <v>1995</v>
      </c>
      <c r="E602" s="9" t="s">
        <v>456</v>
      </c>
      <c r="F602" s="9" t="s">
        <v>3</v>
      </c>
      <c r="H602" s="38">
        <v>43923.0</v>
      </c>
      <c r="I602" s="39" t="s">
        <v>449</v>
      </c>
      <c r="J602" s="38">
        <v>43923.0</v>
      </c>
    </row>
    <row r="603" ht="15.75" customHeight="1">
      <c r="A603" s="9">
        <v>602.0</v>
      </c>
      <c r="B603" s="9" t="s">
        <v>1980</v>
      </c>
      <c r="E603" s="9" t="s">
        <v>454</v>
      </c>
      <c r="F603" s="9" t="s">
        <v>3</v>
      </c>
      <c r="H603" s="38">
        <v>43923.0</v>
      </c>
      <c r="I603" s="39" t="s">
        <v>449</v>
      </c>
      <c r="J603" s="38">
        <v>43923.0</v>
      </c>
    </row>
    <row r="604" ht="15.75" customHeight="1">
      <c r="A604" s="9">
        <v>603.0</v>
      </c>
      <c r="B604" s="9" t="s">
        <v>1995</v>
      </c>
      <c r="E604" s="9" t="s">
        <v>452</v>
      </c>
      <c r="F604" s="9" t="s">
        <v>3</v>
      </c>
      <c r="H604" s="38">
        <v>43923.0</v>
      </c>
      <c r="I604" s="39" t="s">
        <v>449</v>
      </c>
      <c r="J604" s="38">
        <v>43923.0</v>
      </c>
    </row>
    <row r="605" ht="15.75" customHeight="1">
      <c r="A605" s="9">
        <v>604.0</v>
      </c>
      <c r="B605" s="9" t="s">
        <v>1995</v>
      </c>
      <c r="E605" s="9" t="s">
        <v>452</v>
      </c>
      <c r="F605" s="9" t="s">
        <v>3</v>
      </c>
      <c r="H605" s="38">
        <v>43923.0</v>
      </c>
      <c r="I605" s="39" t="s">
        <v>449</v>
      </c>
      <c r="J605" s="38">
        <v>43923.0</v>
      </c>
    </row>
    <row r="606" ht="15.75" customHeight="1">
      <c r="A606" s="9">
        <v>605.0</v>
      </c>
      <c r="B606" s="9" t="s">
        <v>1995</v>
      </c>
      <c r="E606" s="9" t="s">
        <v>457</v>
      </c>
      <c r="F606" s="9" t="s">
        <v>3</v>
      </c>
      <c r="H606" s="38">
        <v>43924.0</v>
      </c>
      <c r="I606" s="39" t="s">
        <v>449</v>
      </c>
      <c r="J606" s="38">
        <v>43924.0</v>
      </c>
    </row>
    <row r="607" ht="15.75" customHeight="1">
      <c r="A607" s="9">
        <v>606.0</v>
      </c>
      <c r="B607" s="9" t="s">
        <v>1995</v>
      </c>
      <c r="E607" s="9" t="s">
        <v>457</v>
      </c>
      <c r="F607" s="9" t="s">
        <v>3</v>
      </c>
      <c r="H607" s="38">
        <v>43924.0</v>
      </c>
      <c r="I607" s="39" t="s">
        <v>449</v>
      </c>
      <c r="J607" s="38">
        <v>43924.0</v>
      </c>
    </row>
    <row r="608" ht="15.75" customHeight="1">
      <c r="A608" s="9">
        <v>607.0</v>
      </c>
      <c r="B608" s="9" t="s">
        <v>1995</v>
      </c>
      <c r="E608" s="9" t="s">
        <v>457</v>
      </c>
      <c r="F608" s="9" t="s">
        <v>3</v>
      </c>
      <c r="H608" s="38">
        <v>43924.0</v>
      </c>
      <c r="I608" s="39" t="s">
        <v>449</v>
      </c>
      <c r="J608" s="38">
        <v>43924.0</v>
      </c>
    </row>
    <row r="609" ht="15.75" customHeight="1">
      <c r="A609" s="9">
        <v>608.0</v>
      </c>
      <c r="B609" s="9" t="s">
        <v>1995</v>
      </c>
      <c r="E609" s="9" t="s">
        <v>457</v>
      </c>
      <c r="F609" s="9" t="s">
        <v>3</v>
      </c>
      <c r="H609" s="38">
        <v>43924.0</v>
      </c>
      <c r="I609" s="39" t="s">
        <v>449</v>
      </c>
      <c r="J609" s="38">
        <v>43924.0</v>
      </c>
    </row>
    <row r="610" ht="15.75" customHeight="1">
      <c r="A610" s="9">
        <v>609.0</v>
      </c>
      <c r="B610" s="9" t="s">
        <v>1995</v>
      </c>
      <c r="E610" s="9" t="s">
        <v>457</v>
      </c>
      <c r="F610" s="9" t="s">
        <v>3</v>
      </c>
      <c r="H610" s="38">
        <v>43924.0</v>
      </c>
      <c r="I610" s="39" t="s">
        <v>449</v>
      </c>
      <c r="J610" s="38">
        <v>43924.0</v>
      </c>
    </row>
    <row r="611" ht="15.75" customHeight="1">
      <c r="A611" s="9">
        <v>610.0</v>
      </c>
      <c r="B611" s="9" t="s">
        <v>1995</v>
      </c>
      <c r="E611" s="9" t="s">
        <v>457</v>
      </c>
      <c r="F611" s="9" t="s">
        <v>3</v>
      </c>
      <c r="H611" s="38">
        <v>43924.0</v>
      </c>
      <c r="I611" s="39" t="s">
        <v>449</v>
      </c>
      <c r="J611" s="38">
        <v>43924.0</v>
      </c>
    </row>
    <row r="612" ht="15.75" customHeight="1">
      <c r="A612" s="9">
        <v>611.0</v>
      </c>
      <c r="B612" s="9" t="s">
        <v>1995</v>
      </c>
      <c r="E612" s="9" t="s">
        <v>457</v>
      </c>
      <c r="F612" s="9" t="s">
        <v>4</v>
      </c>
      <c r="H612" s="38">
        <v>43924.0</v>
      </c>
      <c r="I612" s="39" t="s">
        <v>449</v>
      </c>
      <c r="J612" s="38">
        <v>43924.0</v>
      </c>
    </row>
    <row r="613" ht="15.75" customHeight="1">
      <c r="A613" s="9">
        <v>612.0</v>
      </c>
      <c r="B613" s="9" t="s">
        <v>1995</v>
      </c>
      <c r="E613" s="9" t="s">
        <v>2017</v>
      </c>
      <c r="F613" s="9" t="s">
        <v>3</v>
      </c>
      <c r="H613" s="38">
        <v>43924.0</v>
      </c>
      <c r="I613" s="39" t="s">
        <v>449</v>
      </c>
      <c r="J613" s="38">
        <v>43924.0</v>
      </c>
    </row>
    <row r="614" ht="15.75" customHeight="1">
      <c r="A614" s="9">
        <v>613.0</v>
      </c>
      <c r="B614" s="9" t="s">
        <v>1995</v>
      </c>
      <c r="E614" s="9" t="s">
        <v>2017</v>
      </c>
      <c r="F614" s="9" t="s">
        <v>3</v>
      </c>
      <c r="H614" s="38">
        <v>43924.0</v>
      </c>
      <c r="I614" s="39" t="s">
        <v>449</v>
      </c>
      <c r="J614" s="38">
        <v>43924.0</v>
      </c>
    </row>
    <row r="615" ht="15.75" customHeight="1">
      <c r="A615" s="9">
        <v>614.0</v>
      </c>
      <c r="B615" s="9" t="s">
        <v>1995</v>
      </c>
      <c r="E615" s="9" t="s">
        <v>2017</v>
      </c>
      <c r="F615" s="9" t="s">
        <v>3</v>
      </c>
      <c r="H615" s="38">
        <v>43924.0</v>
      </c>
      <c r="I615" s="39" t="s">
        <v>449</v>
      </c>
      <c r="J615" s="38">
        <v>43924.0</v>
      </c>
    </row>
    <row r="616" ht="15.75" customHeight="1">
      <c r="A616" s="9">
        <v>615.0</v>
      </c>
      <c r="B616" s="9" t="s">
        <v>1995</v>
      </c>
      <c r="E616" s="9" t="s">
        <v>2017</v>
      </c>
      <c r="F616" s="9" t="s">
        <v>3</v>
      </c>
      <c r="H616" s="38">
        <v>43924.0</v>
      </c>
      <c r="I616" s="39" t="s">
        <v>449</v>
      </c>
      <c r="J616" s="38">
        <v>43924.0</v>
      </c>
    </row>
    <row r="617" ht="15.75" customHeight="1">
      <c r="A617" s="9">
        <v>616.0</v>
      </c>
      <c r="B617" s="9" t="s">
        <v>1995</v>
      </c>
      <c r="E617" s="9" t="s">
        <v>2017</v>
      </c>
      <c r="F617" s="9" t="s">
        <v>3</v>
      </c>
      <c r="H617" s="38">
        <v>43924.0</v>
      </c>
      <c r="I617" s="39" t="s">
        <v>449</v>
      </c>
      <c r="J617" s="38">
        <v>43924.0</v>
      </c>
    </row>
    <row r="618" ht="15.75" customHeight="1">
      <c r="A618" s="9">
        <v>617.0</v>
      </c>
      <c r="B618" s="9" t="s">
        <v>1995</v>
      </c>
      <c r="E618" s="9" t="s">
        <v>2017</v>
      </c>
      <c r="F618" s="9" t="s">
        <v>3</v>
      </c>
      <c r="H618" s="38">
        <v>43924.0</v>
      </c>
      <c r="I618" s="39" t="s">
        <v>449</v>
      </c>
      <c r="J618" s="38">
        <v>43924.0</v>
      </c>
    </row>
    <row r="619" ht="15.75" customHeight="1">
      <c r="A619" s="9">
        <v>618.0</v>
      </c>
      <c r="B619" s="9" t="s">
        <v>1995</v>
      </c>
      <c r="E619" s="9" t="s">
        <v>2017</v>
      </c>
      <c r="F619" s="9" t="s">
        <v>3</v>
      </c>
      <c r="H619" s="38">
        <v>43924.0</v>
      </c>
      <c r="I619" s="39" t="s">
        <v>449</v>
      </c>
      <c r="J619" s="38">
        <v>43924.0</v>
      </c>
    </row>
    <row r="620" ht="15.75" customHeight="1">
      <c r="A620" s="9">
        <v>619.0</v>
      </c>
      <c r="B620" s="9" t="s">
        <v>1995</v>
      </c>
      <c r="E620" s="9" t="s">
        <v>2017</v>
      </c>
      <c r="F620" s="9" t="s">
        <v>3</v>
      </c>
      <c r="H620" s="38">
        <v>43924.0</v>
      </c>
      <c r="I620" s="39" t="s">
        <v>449</v>
      </c>
      <c r="J620" s="38">
        <v>43924.0</v>
      </c>
    </row>
    <row r="621" ht="15.75" customHeight="1">
      <c r="A621" s="9">
        <v>620.0</v>
      </c>
      <c r="B621" s="9" t="s">
        <v>1995</v>
      </c>
      <c r="E621" s="9" t="s">
        <v>2017</v>
      </c>
      <c r="F621" s="9" t="s">
        <v>3</v>
      </c>
      <c r="H621" s="38">
        <v>43924.0</v>
      </c>
      <c r="I621" s="39" t="s">
        <v>449</v>
      </c>
      <c r="J621" s="38">
        <v>43924.0</v>
      </c>
    </row>
    <row r="622" ht="15.75" customHeight="1">
      <c r="A622" s="9">
        <v>621.0</v>
      </c>
      <c r="B622" s="9" t="s">
        <v>1995</v>
      </c>
      <c r="E622" s="9" t="s">
        <v>2017</v>
      </c>
      <c r="F622" s="9" t="s">
        <v>3</v>
      </c>
      <c r="H622" s="38">
        <v>43924.0</v>
      </c>
      <c r="I622" s="39" t="s">
        <v>449</v>
      </c>
      <c r="J622" s="38">
        <v>43924.0</v>
      </c>
    </row>
    <row r="623" ht="15.75" customHeight="1">
      <c r="A623" s="9">
        <v>622.0</v>
      </c>
      <c r="B623" s="9" t="s">
        <v>1710</v>
      </c>
      <c r="E623" s="9" t="s">
        <v>461</v>
      </c>
      <c r="F623" s="9" t="s">
        <v>4</v>
      </c>
      <c r="H623" s="38">
        <v>43924.0</v>
      </c>
      <c r="I623" s="39" t="s">
        <v>449</v>
      </c>
      <c r="J623" s="38">
        <v>43924.0</v>
      </c>
    </row>
    <row r="624" ht="15.75" customHeight="1">
      <c r="A624" s="9">
        <v>623.0</v>
      </c>
      <c r="B624" s="9" t="s">
        <v>1980</v>
      </c>
      <c r="E624" s="9" t="s">
        <v>456</v>
      </c>
      <c r="F624" s="9" t="s">
        <v>3</v>
      </c>
      <c r="H624" s="38">
        <v>43924.0</v>
      </c>
      <c r="I624" s="39" t="s">
        <v>449</v>
      </c>
      <c r="J624" s="38">
        <v>43924.0</v>
      </c>
    </row>
    <row r="625" ht="15.75" customHeight="1">
      <c r="A625" s="9">
        <v>624.0</v>
      </c>
      <c r="B625" s="9" t="s">
        <v>1980</v>
      </c>
      <c r="E625" s="9" t="s">
        <v>456</v>
      </c>
      <c r="F625" s="9" t="s">
        <v>3</v>
      </c>
      <c r="H625" s="38">
        <v>43924.0</v>
      </c>
      <c r="I625" s="39" t="s">
        <v>449</v>
      </c>
      <c r="J625" s="38">
        <v>43924.0</v>
      </c>
    </row>
    <row r="626" ht="15.75" customHeight="1">
      <c r="A626" s="9">
        <v>625.0</v>
      </c>
      <c r="B626" s="9" t="s">
        <v>1980</v>
      </c>
      <c r="E626" s="9" t="s">
        <v>454</v>
      </c>
      <c r="F626" s="9" t="s">
        <v>3</v>
      </c>
      <c r="H626" s="38">
        <v>43924.0</v>
      </c>
      <c r="I626" s="39" t="s">
        <v>449</v>
      </c>
      <c r="J626" s="38">
        <v>43924.0</v>
      </c>
    </row>
    <row r="627" ht="15.75" customHeight="1">
      <c r="A627" s="9">
        <v>626.0</v>
      </c>
      <c r="B627" s="9" t="s">
        <v>1710</v>
      </c>
      <c r="E627" s="9" t="s">
        <v>459</v>
      </c>
      <c r="F627" s="9" t="s">
        <v>4</v>
      </c>
      <c r="H627" s="38">
        <v>43925.0</v>
      </c>
      <c r="I627" s="39" t="s">
        <v>449</v>
      </c>
      <c r="J627" s="38">
        <v>43925.0</v>
      </c>
    </row>
    <row r="628" ht="15.75" customHeight="1">
      <c r="A628" s="9">
        <v>627.0</v>
      </c>
      <c r="B628" s="9" t="s">
        <v>1995</v>
      </c>
      <c r="E628" s="9" t="s">
        <v>457</v>
      </c>
      <c r="F628" s="9" t="s">
        <v>3</v>
      </c>
      <c r="H628" s="38">
        <v>43925.0</v>
      </c>
      <c r="I628" s="39" t="s">
        <v>449</v>
      </c>
      <c r="J628" s="38">
        <v>43925.0</v>
      </c>
    </row>
    <row r="629" ht="15.75" customHeight="1">
      <c r="A629" s="9">
        <v>628.0</v>
      </c>
      <c r="B629" s="9" t="s">
        <v>1995</v>
      </c>
      <c r="E629" s="9" t="s">
        <v>457</v>
      </c>
      <c r="F629" s="9" t="s">
        <v>3</v>
      </c>
      <c r="H629" s="38">
        <v>43925.0</v>
      </c>
      <c r="I629" s="39" t="s">
        <v>449</v>
      </c>
      <c r="J629" s="38">
        <v>43925.0</v>
      </c>
    </row>
    <row r="630" ht="15.75" customHeight="1">
      <c r="A630" s="9">
        <v>629.0</v>
      </c>
      <c r="B630" s="9" t="s">
        <v>1995</v>
      </c>
      <c r="E630" s="9" t="s">
        <v>2017</v>
      </c>
      <c r="F630" s="9" t="s">
        <v>3</v>
      </c>
      <c r="H630" s="38">
        <v>43925.0</v>
      </c>
      <c r="I630" s="39" t="s">
        <v>449</v>
      </c>
      <c r="J630" s="38">
        <v>43925.0</v>
      </c>
    </row>
    <row r="631" ht="15.75" customHeight="1">
      <c r="A631" s="9">
        <v>630.0</v>
      </c>
      <c r="B631" s="9" t="s">
        <v>1995</v>
      </c>
      <c r="E631" s="9" t="s">
        <v>2017</v>
      </c>
      <c r="F631" s="9" t="s">
        <v>3</v>
      </c>
      <c r="H631" s="38">
        <v>43925.0</v>
      </c>
      <c r="I631" s="39" t="s">
        <v>449</v>
      </c>
      <c r="J631" s="38">
        <v>43925.0</v>
      </c>
    </row>
    <row r="632" ht="15.75" customHeight="1">
      <c r="A632" s="9">
        <v>631.0</v>
      </c>
      <c r="B632" s="9" t="s">
        <v>1995</v>
      </c>
      <c r="E632" s="9" t="s">
        <v>2017</v>
      </c>
      <c r="F632" s="9" t="s">
        <v>3</v>
      </c>
      <c r="H632" s="38">
        <v>43925.0</v>
      </c>
      <c r="I632" s="39" t="s">
        <v>449</v>
      </c>
      <c r="J632" s="38">
        <v>43925.0</v>
      </c>
    </row>
    <row r="633" ht="15.75" customHeight="1">
      <c r="A633" s="9">
        <v>632.0</v>
      </c>
      <c r="B633" s="9" t="s">
        <v>1995</v>
      </c>
      <c r="E633" s="9" t="s">
        <v>2017</v>
      </c>
      <c r="F633" s="9" t="s">
        <v>3</v>
      </c>
      <c r="H633" s="38">
        <v>43925.0</v>
      </c>
      <c r="I633" s="39" t="s">
        <v>449</v>
      </c>
      <c r="J633" s="38">
        <v>43925.0</v>
      </c>
    </row>
    <row r="634" ht="15.75" customHeight="1">
      <c r="A634" s="9">
        <v>633.0</v>
      </c>
      <c r="B634" s="9" t="s">
        <v>1995</v>
      </c>
      <c r="E634" s="9" t="s">
        <v>2017</v>
      </c>
      <c r="F634" s="9" t="s">
        <v>3</v>
      </c>
      <c r="H634" s="38">
        <v>43925.0</v>
      </c>
      <c r="I634" s="39" t="s">
        <v>449</v>
      </c>
      <c r="J634" s="38">
        <v>43925.0</v>
      </c>
    </row>
    <row r="635" ht="15.75" customHeight="1">
      <c r="A635" s="9">
        <v>634.0</v>
      </c>
      <c r="B635" s="9" t="s">
        <v>1995</v>
      </c>
      <c r="E635" s="9" t="s">
        <v>2017</v>
      </c>
      <c r="F635" s="9" t="s">
        <v>3</v>
      </c>
      <c r="H635" s="38">
        <v>43925.0</v>
      </c>
      <c r="I635" s="39" t="s">
        <v>449</v>
      </c>
      <c r="J635" s="38">
        <v>43925.0</v>
      </c>
    </row>
    <row r="636" ht="15.75" customHeight="1">
      <c r="A636" s="9">
        <v>635.0</v>
      </c>
      <c r="B636" s="9" t="s">
        <v>1995</v>
      </c>
      <c r="E636" s="9" t="s">
        <v>454</v>
      </c>
      <c r="F636" s="9" t="s">
        <v>3</v>
      </c>
      <c r="H636" s="38">
        <v>43925.0</v>
      </c>
      <c r="I636" s="39" t="s">
        <v>449</v>
      </c>
      <c r="J636" s="38">
        <v>43925.0</v>
      </c>
    </row>
    <row r="637" ht="15.75" customHeight="1">
      <c r="A637" s="9">
        <v>636.0</v>
      </c>
      <c r="B637" s="9" t="s">
        <v>1995</v>
      </c>
      <c r="E637" s="9" t="s">
        <v>454</v>
      </c>
      <c r="F637" s="9" t="s">
        <v>3</v>
      </c>
      <c r="H637" s="38">
        <v>43925.0</v>
      </c>
      <c r="I637" s="39" t="s">
        <v>449</v>
      </c>
      <c r="J637" s="38">
        <v>43925.0</v>
      </c>
    </row>
    <row r="638" ht="15.75" customHeight="1">
      <c r="A638" s="9">
        <v>637.0</v>
      </c>
      <c r="B638" s="9" t="s">
        <v>1995</v>
      </c>
      <c r="E638" s="9" t="s">
        <v>454</v>
      </c>
      <c r="F638" s="9" t="s">
        <v>3</v>
      </c>
      <c r="H638" s="38">
        <v>43925.0</v>
      </c>
      <c r="I638" s="39" t="s">
        <v>449</v>
      </c>
      <c r="J638" s="38">
        <v>43925.0</v>
      </c>
    </row>
    <row r="639" ht="15.75" customHeight="1">
      <c r="A639" s="9">
        <v>638.0</v>
      </c>
      <c r="B639" s="9" t="s">
        <v>1995</v>
      </c>
      <c r="E639" s="9" t="s">
        <v>454</v>
      </c>
      <c r="F639" s="9" t="s">
        <v>3</v>
      </c>
      <c r="H639" s="38">
        <v>43925.0</v>
      </c>
      <c r="I639" s="39" t="s">
        <v>449</v>
      </c>
      <c r="J639" s="38">
        <v>43925.0</v>
      </c>
    </row>
    <row r="640" ht="15.75" customHeight="1">
      <c r="A640" s="9">
        <v>639.0</v>
      </c>
      <c r="B640" s="9" t="s">
        <v>1995</v>
      </c>
      <c r="E640" s="9" t="s">
        <v>454</v>
      </c>
      <c r="F640" s="9" t="s">
        <v>3</v>
      </c>
      <c r="H640" s="38">
        <v>43925.0</v>
      </c>
      <c r="I640" s="39" t="s">
        <v>449</v>
      </c>
      <c r="J640" s="38">
        <v>43925.0</v>
      </c>
    </row>
    <row r="641" ht="15.75" customHeight="1">
      <c r="A641" s="9">
        <v>640.0</v>
      </c>
      <c r="B641" s="9" t="s">
        <v>1995</v>
      </c>
      <c r="E641" s="9" t="s">
        <v>454</v>
      </c>
      <c r="F641" s="9" t="s">
        <v>3</v>
      </c>
      <c r="H641" s="38">
        <v>43925.0</v>
      </c>
      <c r="I641" s="39" t="s">
        <v>449</v>
      </c>
      <c r="J641" s="38">
        <v>43925.0</v>
      </c>
    </row>
    <row r="642" ht="15.75" customHeight="1">
      <c r="A642" s="9">
        <v>641.0</v>
      </c>
      <c r="B642" s="9" t="s">
        <v>1995</v>
      </c>
      <c r="E642" s="9" t="s">
        <v>454</v>
      </c>
      <c r="F642" s="9" t="s">
        <v>3</v>
      </c>
      <c r="H642" s="38">
        <v>43925.0</v>
      </c>
      <c r="I642" s="39" t="s">
        <v>449</v>
      </c>
      <c r="J642" s="38">
        <v>43925.0</v>
      </c>
    </row>
    <row r="643" ht="15.75" customHeight="1">
      <c r="A643" s="9">
        <v>642.0</v>
      </c>
      <c r="B643" s="9" t="s">
        <v>1995</v>
      </c>
      <c r="E643" s="9" t="s">
        <v>454</v>
      </c>
      <c r="F643" s="9" t="s">
        <v>3</v>
      </c>
      <c r="H643" s="38">
        <v>43925.0</v>
      </c>
      <c r="I643" s="39" t="s">
        <v>449</v>
      </c>
      <c r="J643" s="38">
        <v>43925.0</v>
      </c>
    </row>
    <row r="644" ht="15.75" customHeight="1">
      <c r="A644" s="9">
        <v>643.0</v>
      </c>
      <c r="B644" s="9" t="s">
        <v>1995</v>
      </c>
      <c r="E644" s="9" t="s">
        <v>454</v>
      </c>
      <c r="F644" s="9" t="s">
        <v>3</v>
      </c>
      <c r="H644" s="38">
        <v>43925.0</v>
      </c>
      <c r="I644" s="39" t="s">
        <v>449</v>
      </c>
      <c r="J644" s="38">
        <v>43925.0</v>
      </c>
    </row>
    <row r="645" ht="15.75" customHeight="1">
      <c r="A645" s="9">
        <v>644.0</v>
      </c>
      <c r="B645" s="9" t="s">
        <v>1995</v>
      </c>
      <c r="E645" s="9" t="s">
        <v>454</v>
      </c>
      <c r="F645" s="9" t="s">
        <v>3</v>
      </c>
      <c r="H645" s="38">
        <v>43925.0</v>
      </c>
      <c r="I645" s="39" t="s">
        <v>449</v>
      </c>
      <c r="J645" s="38">
        <v>43925.0</v>
      </c>
    </row>
    <row r="646" ht="15.75" customHeight="1">
      <c r="A646" s="9">
        <v>645.0</v>
      </c>
      <c r="B646" s="9" t="s">
        <v>1995</v>
      </c>
      <c r="E646" s="9" t="s">
        <v>454</v>
      </c>
      <c r="F646" s="9" t="s">
        <v>3</v>
      </c>
      <c r="H646" s="38">
        <v>43925.0</v>
      </c>
      <c r="I646" s="39" t="s">
        <v>449</v>
      </c>
      <c r="J646" s="38">
        <v>43925.0</v>
      </c>
    </row>
    <row r="647" ht="15.75" customHeight="1">
      <c r="A647" s="9">
        <v>646.0</v>
      </c>
      <c r="B647" s="9" t="s">
        <v>1995</v>
      </c>
      <c r="E647" s="9" t="s">
        <v>454</v>
      </c>
      <c r="F647" s="9" t="s">
        <v>3</v>
      </c>
      <c r="H647" s="38">
        <v>43925.0</v>
      </c>
      <c r="I647" s="39" t="s">
        <v>449</v>
      </c>
      <c r="J647" s="38">
        <v>43925.0</v>
      </c>
    </row>
    <row r="648" ht="15.75" customHeight="1">
      <c r="A648" s="9">
        <v>647.0</v>
      </c>
      <c r="B648" s="9" t="s">
        <v>1995</v>
      </c>
      <c r="E648" s="9" t="s">
        <v>454</v>
      </c>
      <c r="F648" s="9" t="s">
        <v>3</v>
      </c>
      <c r="H648" s="38">
        <v>43925.0</v>
      </c>
      <c r="I648" s="39" t="s">
        <v>449</v>
      </c>
      <c r="J648" s="38">
        <v>43925.0</v>
      </c>
    </row>
    <row r="649" ht="15.75" customHeight="1">
      <c r="A649" s="9">
        <v>648.0</v>
      </c>
      <c r="B649" s="9" t="s">
        <v>1995</v>
      </c>
      <c r="E649" s="9" t="s">
        <v>454</v>
      </c>
      <c r="F649" s="9" t="s">
        <v>3</v>
      </c>
      <c r="H649" s="38">
        <v>43925.0</v>
      </c>
      <c r="I649" s="39" t="s">
        <v>449</v>
      </c>
      <c r="J649" s="38">
        <v>43925.0</v>
      </c>
    </row>
    <row r="650" ht="15.75" customHeight="1">
      <c r="A650" s="9">
        <v>649.0</v>
      </c>
      <c r="B650" s="9" t="s">
        <v>1995</v>
      </c>
      <c r="E650" s="9" t="s">
        <v>454</v>
      </c>
      <c r="F650" s="9" t="s">
        <v>3</v>
      </c>
      <c r="H650" s="38">
        <v>43925.0</v>
      </c>
      <c r="I650" s="39" t="s">
        <v>449</v>
      </c>
      <c r="J650" s="38">
        <v>43925.0</v>
      </c>
    </row>
    <row r="651" ht="15.75" customHeight="1">
      <c r="A651" s="9">
        <v>650.0</v>
      </c>
      <c r="B651" s="9" t="s">
        <v>1995</v>
      </c>
      <c r="E651" s="9" t="s">
        <v>454</v>
      </c>
      <c r="F651" s="9" t="s">
        <v>3</v>
      </c>
      <c r="H651" s="38">
        <v>43925.0</v>
      </c>
      <c r="I651" s="39" t="s">
        <v>449</v>
      </c>
      <c r="J651" s="38">
        <v>43925.0</v>
      </c>
    </row>
    <row r="652" ht="15.75" customHeight="1">
      <c r="A652" s="9">
        <v>651.0</v>
      </c>
      <c r="B652" s="9" t="s">
        <v>1995</v>
      </c>
      <c r="E652" s="9" t="s">
        <v>454</v>
      </c>
      <c r="F652" s="9" t="s">
        <v>3</v>
      </c>
      <c r="H652" s="38">
        <v>43925.0</v>
      </c>
      <c r="I652" s="39" t="s">
        <v>449</v>
      </c>
      <c r="J652" s="38">
        <v>43925.0</v>
      </c>
    </row>
    <row r="653" ht="15.75" customHeight="1">
      <c r="A653" s="9">
        <v>652.0</v>
      </c>
      <c r="B653" s="9" t="s">
        <v>1995</v>
      </c>
      <c r="E653" s="9" t="s">
        <v>454</v>
      </c>
      <c r="F653" s="9" t="s">
        <v>3</v>
      </c>
      <c r="H653" s="38">
        <v>43925.0</v>
      </c>
      <c r="I653" s="39" t="s">
        <v>449</v>
      </c>
      <c r="J653" s="38">
        <v>43925.0</v>
      </c>
    </row>
    <row r="654" ht="15.75" customHeight="1">
      <c r="A654" s="9">
        <v>653.0</v>
      </c>
      <c r="B654" s="9" t="s">
        <v>1995</v>
      </c>
      <c r="E654" s="9" t="s">
        <v>454</v>
      </c>
      <c r="F654" s="9" t="s">
        <v>3</v>
      </c>
      <c r="H654" s="38">
        <v>43925.0</v>
      </c>
      <c r="I654" s="39" t="s">
        <v>449</v>
      </c>
      <c r="J654" s="38">
        <v>43925.0</v>
      </c>
    </row>
    <row r="655" ht="15.75" customHeight="1">
      <c r="A655" s="9">
        <v>654.0</v>
      </c>
      <c r="B655" s="9" t="s">
        <v>1995</v>
      </c>
      <c r="E655" s="9" t="s">
        <v>454</v>
      </c>
      <c r="F655" s="9" t="s">
        <v>3</v>
      </c>
      <c r="H655" s="38">
        <v>43925.0</v>
      </c>
      <c r="I655" s="39" t="s">
        <v>449</v>
      </c>
      <c r="J655" s="38">
        <v>43925.0</v>
      </c>
    </row>
    <row r="656" ht="15.75" customHeight="1">
      <c r="A656" s="9">
        <v>655.0</v>
      </c>
      <c r="B656" s="9" t="s">
        <v>1995</v>
      </c>
      <c r="E656" s="9" t="s">
        <v>454</v>
      </c>
      <c r="F656" s="9" t="s">
        <v>3</v>
      </c>
      <c r="H656" s="38">
        <v>43925.0</v>
      </c>
      <c r="I656" s="39" t="s">
        <v>449</v>
      </c>
      <c r="J656" s="38">
        <v>43925.0</v>
      </c>
    </row>
    <row r="657" ht="15.75" customHeight="1">
      <c r="A657" s="9">
        <v>656.0</v>
      </c>
      <c r="B657" s="9" t="s">
        <v>1995</v>
      </c>
      <c r="E657" s="9" t="s">
        <v>454</v>
      </c>
      <c r="F657" s="9" t="s">
        <v>3</v>
      </c>
      <c r="H657" s="38">
        <v>43925.0</v>
      </c>
      <c r="I657" s="39" t="s">
        <v>449</v>
      </c>
      <c r="J657" s="38">
        <v>43925.0</v>
      </c>
    </row>
    <row r="658" ht="15.75" customHeight="1">
      <c r="A658" s="9">
        <v>657.0</v>
      </c>
      <c r="B658" s="9" t="s">
        <v>1995</v>
      </c>
      <c r="E658" s="9" t="s">
        <v>454</v>
      </c>
      <c r="F658" s="9" t="s">
        <v>3</v>
      </c>
      <c r="H658" s="38">
        <v>43925.0</v>
      </c>
      <c r="I658" s="39" t="s">
        <v>449</v>
      </c>
      <c r="J658" s="38">
        <v>43925.0</v>
      </c>
    </row>
    <row r="659" ht="15.75" customHeight="1">
      <c r="A659" s="9">
        <v>658.0</v>
      </c>
      <c r="B659" s="9" t="s">
        <v>1995</v>
      </c>
      <c r="E659" s="9" t="s">
        <v>454</v>
      </c>
      <c r="F659" s="9" t="s">
        <v>3</v>
      </c>
      <c r="H659" s="38">
        <v>43925.0</v>
      </c>
      <c r="I659" s="39" t="s">
        <v>449</v>
      </c>
      <c r="J659" s="38">
        <v>43925.0</v>
      </c>
    </row>
    <row r="660" ht="15.75" customHeight="1">
      <c r="A660" s="9">
        <v>659.0</v>
      </c>
      <c r="B660" s="9" t="s">
        <v>1995</v>
      </c>
      <c r="E660" s="9" t="s">
        <v>454</v>
      </c>
      <c r="F660" s="9" t="s">
        <v>3</v>
      </c>
      <c r="H660" s="38">
        <v>43925.0</v>
      </c>
      <c r="I660" s="39" t="s">
        <v>449</v>
      </c>
      <c r="J660" s="38">
        <v>43925.0</v>
      </c>
    </row>
    <row r="661" ht="15.75" customHeight="1">
      <c r="A661" s="9">
        <v>660.0</v>
      </c>
      <c r="B661" s="9" t="s">
        <v>1995</v>
      </c>
      <c r="E661" s="9" t="s">
        <v>454</v>
      </c>
      <c r="F661" s="9" t="s">
        <v>3</v>
      </c>
      <c r="H661" s="38">
        <v>43925.0</v>
      </c>
      <c r="I661" s="39" t="s">
        <v>449</v>
      </c>
      <c r="J661" s="38">
        <v>43925.0</v>
      </c>
    </row>
    <row r="662" ht="15.75" customHeight="1">
      <c r="A662" s="9">
        <v>661.0</v>
      </c>
      <c r="B662" s="9" t="s">
        <v>1995</v>
      </c>
      <c r="E662" s="9" t="s">
        <v>454</v>
      </c>
      <c r="F662" s="9" t="s">
        <v>3</v>
      </c>
      <c r="H662" s="38">
        <v>43925.0</v>
      </c>
      <c r="I662" s="39" t="s">
        <v>449</v>
      </c>
      <c r="J662" s="38">
        <v>43925.0</v>
      </c>
    </row>
    <row r="663" ht="15.75" customHeight="1">
      <c r="A663" s="9">
        <v>662.0</v>
      </c>
      <c r="B663" s="9" t="s">
        <v>1995</v>
      </c>
      <c r="E663" s="9" t="s">
        <v>454</v>
      </c>
      <c r="F663" s="9" t="s">
        <v>3</v>
      </c>
      <c r="H663" s="38">
        <v>43925.0</v>
      </c>
      <c r="I663" s="39" t="s">
        <v>449</v>
      </c>
      <c r="J663" s="38">
        <v>43925.0</v>
      </c>
    </row>
    <row r="664" ht="15.75" customHeight="1">
      <c r="A664" s="9">
        <v>663.0</v>
      </c>
      <c r="B664" s="9" t="s">
        <v>1995</v>
      </c>
      <c r="E664" s="9" t="s">
        <v>454</v>
      </c>
      <c r="F664" s="9" t="s">
        <v>3</v>
      </c>
      <c r="H664" s="38">
        <v>43925.0</v>
      </c>
      <c r="I664" s="39" t="s">
        <v>449</v>
      </c>
      <c r="J664" s="38">
        <v>43925.0</v>
      </c>
    </row>
    <row r="665" ht="15.75" customHeight="1">
      <c r="A665" s="9">
        <v>664.0</v>
      </c>
      <c r="B665" s="9" t="s">
        <v>1995</v>
      </c>
      <c r="E665" s="9" t="s">
        <v>454</v>
      </c>
      <c r="F665" s="9" t="s">
        <v>3</v>
      </c>
      <c r="H665" s="38">
        <v>43925.0</v>
      </c>
      <c r="I665" s="39" t="s">
        <v>449</v>
      </c>
      <c r="J665" s="38">
        <v>43925.0</v>
      </c>
    </row>
    <row r="666" ht="15.75" customHeight="1">
      <c r="A666" s="9">
        <v>665.0</v>
      </c>
      <c r="B666" s="9" t="s">
        <v>1995</v>
      </c>
      <c r="E666" s="9" t="s">
        <v>454</v>
      </c>
      <c r="F666" s="9" t="s">
        <v>3</v>
      </c>
      <c r="H666" s="38">
        <v>43925.0</v>
      </c>
      <c r="I666" s="39" t="s">
        <v>449</v>
      </c>
      <c r="J666" s="38">
        <v>43925.0</v>
      </c>
    </row>
    <row r="667" ht="15.75" customHeight="1">
      <c r="A667" s="9">
        <v>666.0</v>
      </c>
      <c r="B667" s="9" t="s">
        <v>1995</v>
      </c>
      <c r="E667" s="9" t="s">
        <v>454</v>
      </c>
      <c r="F667" s="9" t="s">
        <v>3</v>
      </c>
      <c r="H667" s="38">
        <v>43925.0</v>
      </c>
      <c r="I667" s="39" t="s">
        <v>449</v>
      </c>
      <c r="J667" s="38">
        <v>43925.0</v>
      </c>
    </row>
    <row r="668" ht="15.75" customHeight="1">
      <c r="A668" s="9">
        <v>667.0</v>
      </c>
      <c r="B668" s="9" t="s">
        <v>1995</v>
      </c>
      <c r="E668" s="9" t="s">
        <v>452</v>
      </c>
      <c r="F668" s="9" t="s">
        <v>3</v>
      </c>
      <c r="H668" s="38">
        <v>43925.0</v>
      </c>
      <c r="I668" s="39" t="s">
        <v>449</v>
      </c>
      <c r="J668" s="38">
        <v>43925.0</v>
      </c>
    </row>
    <row r="669" ht="15.75" customHeight="1">
      <c r="A669" s="9">
        <v>668.0</v>
      </c>
      <c r="B669" s="9" t="s">
        <v>1995</v>
      </c>
      <c r="E669" s="9" t="s">
        <v>452</v>
      </c>
      <c r="F669" s="9" t="s">
        <v>3</v>
      </c>
      <c r="H669" s="38">
        <v>43925.0</v>
      </c>
      <c r="I669" s="39" t="s">
        <v>449</v>
      </c>
      <c r="J669" s="38">
        <v>43925.0</v>
      </c>
    </row>
    <row r="670" ht="15.75" customHeight="1">
      <c r="A670" s="9">
        <v>669.0</v>
      </c>
      <c r="B670" s="9" t="s">
        <v>1710</v>
      </c>
      <c r="E670" s="9" t="s">
        <v>459</v>
      </c>
      <c r="F670" s="9" t="s">
        <v>1975</v>
      </c>
      <c r="H670" s="38">
        <v>43926.0</v>
      </c>
      <c r="I670" s="39" t="s">
        <v>449</v>
      </c>
      <c r="J670" s="38">
        <v>43926.0</v>
      </c>
    </row>
    <row r="671" ht="15.75" customHeight="1">
      <c r="A671" s="9">
        <v>670.0</v>
      </c>
      <c r="B671" s="9" t="s">
        <v>1995</v>
      </c>
      <c r="E671" s="9" t="s">
        <v>2024</v>
      </c>
      <c r="F671" s="9" t="s">
        <v>3</v>
      </c>
      <c r="H671" s="38">
        <v>43926.0</v>
      </c>
      <c r="I671" s="39" t="s">
        <v>449</v>
      </c>
      <c r="J671" s="38">
        <v>43926.0</v>
      </c>
    </row>
    <row r="672" ht="15.75" customHeight="1">
      <c r="A672" s="9">
        <v>671.0</v>
      </c>
      <c r="B672" s="9" t="s">
        <v>1995</v>
      </c>
      <c r="E672" s="9" t="s">
        <v>2024</v>
      </c>
      <c r="F672" s="9" t="s">
        <v>3</v>
      </c>
      <c r="H672" s="38">
        <v>43926.0</v>
      </c>
      <c r="I672" s="39" t="s">
        <v>449</v>
      </c>
      <c r="J672" s="38">
        <v>43926.0</v>
      </c>
    </row>
    <row r="673" ht="15.75" customHeight="1">
      <c r="A673" s="9">
        <v>672.0</v>
      </c>
      <c r="B673" s="9" t="s">
        <v>1995</v>
      </c>
      <c r="E673" s="9" t="s">
        <v>2017</v>
      </c>
      <c r="F673" s="9" t="s">
        <v>3</v>
      </c>
      <c r="H673" s="38">
        <v>43926.0</v>
      </c>
      <c r="I673" s="39" t="s">
        <v>449</v>
      </c>
      <c r="J673" s="38">
        <v>43926.0</v>
      </c>
    </row>
    <row r="674" ht="15.75" customHeight="1">
      <c r="A674" s="9">
        <v>673.0</v>
      </c>
      <c r="B674" s="9" t="s">
        <v>1995</v>
      </c>
      <c r="E674" s="9" t="s">
        <v>454</v>
      </c>
      <c r="F674" s="9" t="s">
        <v>3</v>
      </c>
      <c r="H674" s="38">
        <v>43926.0</v>
      </c>
      <c r="I674" s="39" t="s">
        <v>449</v>
      </c>
      <c r="J674" s="38">
        <v>43926.0</v>
      </c>
    </row>
    <row r="675" ht="15.75" customHeight="1">
      <c r="A675" s="9">
        <v>674.0</v>
      </c>
      <c r="B675" s="9" t="s">
        <v>1995</v>
      </c>
      <c r="E675" s="9" t="s">
        <v>454</v>
      </c>
      <c r="F675" s="9" t="s">
        <v>3</v>
      </c>
      <c r="H675" s="38">
        <v>43926.0</v>
      </c>
      <c r="I675" s="39" t="s">
        <v>449</v>
      </c>
      <c r="J675" s="38">
        <v>43926.0</v>
      </c>
    </row>
    <row r="676" ht="15.75" customHeight="1">
      <c r="A676" s="9">
        <v>675.0</v>
      </c>
      <c r="B676" s="9" t="s">
        <v>1995</v>
      </c>
      <c r="E676" s="9" t="s">
        <v>454</v>
      </c>
      <c r="F676" s="9" t="s">
        <v>3</v>
      </c>
      <c r="H676" s="38">
        <v>43926.0</v>
      </c>
      <c r="I676" s="39" t="s">
        <v>449</v>
      </c>
      <c r="J676" s="38">
        <v>43926.0</v>
      </c>
    </row>
    <row r="677" ht="15.75" customHeight="1">
      <c r="A677" s="9">
        <v>676.0</v>
      </c>
      <c r="B677" s="9" t="s">
        <v>1995</v>
      </c>
      <c r="E677" s="9" t="s">
        <v>454</v>
      </c>
      <c r="F677" s="9" t="s">
        <v>3</v>
      </c>
      <c r="H677" s="38">
        <v>43926.0</v>
      </c>
      <c r="I677" s="39" t="s">
        <v>449</v>
      </c>
      <c r="J677" s="38">
        <v>43926.0</v>
      </c>
    </row>
    <row r="678" ht="15.75" customHeight="1">
      <c r="A678" s="9">
        <v>677.0</v>
      </c>
      <c r="B678" s="9" t="s">
        <v>1995</v>
      </c>
      <c r="E678" s="9" t="s">
        <v>454</v>
      </c>
      <c r="F678" s="9" t="s">
        <v>3</v>
      </c>
      <c r="H678" s="38">
        <v>43926.0</v>
      </c>
      <c r="I678" s="39" t="s">
        <v>449</v>
      </c>
      <c r="J678" s="38">
        <v>43926.0</v>
      </c>
    </row>
    <row r="679" ht="15.75" customHeight="1">
      <c r="A679" s="9">
        <v>678.0</v>
      </c>
      <c r="B679" s="9" t="s">
        <v>1995</v>
      </c>
      <c r="E679" s="9" t="s">
        <v>454</v>
      </c>
      <c r="F679" s="9" t="s">
        <v>3</v>
      </c>
      <c r="H679" s="38">
        <v>43926.0</v>
      </c>
      <c r="I679" s="39" t="s">
        <v>449</v>
      </c>
      <c r="J679" s="38">
        <v>43926.0</v>
      </c>
    </row>
    <row r="680" ht="15.75" customHeight="1">
      <c r="A680" s="9">
        <v>679.0</v>
      </c>
      <c r="B680" s="9" t="s">
        <v>1995</v>
      </c>
      <c r="E680" s="9" t="s">
        <v>454</v>
      </c>
      <c r="F680" s="9" t="s">
        <v>3</v>
      </c>
      <c r="H680" s="38">
        <v>43926.0</v>
      </c>
      <c r="I680" s="39" t="s">
        <v>449</v>
      </c>
      <c r="J680" s="38">
        <v>43926.0</v>
      </c>
    </row>
    <row r="681" ht="15.75" customHeight="1">
      <c r="A681" s="9">
        <v>680.0</v>
      </c>
      <c r="B681" s="9" t="s">
        <v>1995</v>
      </c>
      <c r="E681" s="9" t="s">
        <v>454</v>
      </c>
      <c r="F681" s="9" t="s">
        <v>3</v>
      </c>
      <c r="H681" s="38">
        <v>43926.0</v>
      </c>
      <c r="I681" s="39" t="s">
        <v>449</v>
      </c>
      <c r="J681" s="38">
        <v>43926.0</v>
      </c>
    </row>
    <row r="682" ht="15.75" customHeight="1">
      <c r="A682" s="9">
        <v>681.0</v>
      </c>
      <c r="B682" s="9" t="s">
        <v>1995</v>
      </c>
      <c r="E682" s="9" t="s">
        <v>454</v>
      </c>
      <c r="F682" s="9" t="s">
        <v>3</v>
      </c>
      <c r="H682" s="38">
        <v>43926.0</v>
      </c>
      <c r="I682" s="39" t="s">
        <v>449</v>
      </c>
      <c r="J682" s="38">
        <v>43926.0</v>
      </c>
    </row>
    <row r="683" ht="15.75" customHeight="1">
      <c r="A683" s="9">
        <v>682.0</v>
      </c>
      <c r="B683" s="9" t="s">
        <v>1995</v>
      </c>
      <c r="E683" s="9" t="s">
        <v>454</v>
      </c>
      <c r="F683" s="9" t="s">
        <v>3</v>
      </c>
      <c r="H683" s="38">
        <v>43926.0</v>
      </c>
      <c r="I683" s="39" t="s">
        <v>449</v>
      </c>
      <c r="J683" s="38">
        <v>43926.0</v>
      </c>
    </row>
    <row r="684" ht="15.75" customHeight="1">
      <c r="A684" s="9">
        <v>683.0</v>
      </c>
      <c r="B684" s="9" t="s">
        <v>1995</v>
      </c>
      <c r="E684" s="9" t="s">
        <v>454</v>
      </c>
      <c r="F684" s="9" t="s">
        <v>3</v>
      </c>
      <c r="H684" s="38">
        <v>43926.0</v>
      </c>
      <c r="I684" s="39" t="s">
        <v>449</v>
      </c>
      <c r="J684" s="38">
        <v>43926.0</v>
      </c>
    </row>
    <row r="685" ht="15.75" customHeight="1">
      <c r="A685" s="9">
        <v>684.0</v>
      </c>
      <c r="B685" s="9" t="s">
        <v>1995</v>
      </c>
      <c r="E685" s="9" t="s">
        <v>454</v>
      </c>
      <c r="F685" s="9" t="s">
        <v>3</v>
      </c>
      <c r="H685" s="38">
        <v>43926.0</v>
      </c>
      <c r="I685" s="39" t="s">
        <v>449</v>
      </c>
      <c r="J685" s="38">
        <v>43926.0</v>
      </c>
    </row>
    <row r="686" ht="15.75" customHeight="1">
      <c r="A686" s="9">
        <v>685.0</v>
      </c>
      <c r="B686" s="9" t="s">
        <v>1995</v>
      </c>
      <c r="E686" s="9" t="s">
        <v>454</v>
      </c>
      <c r="F686" s="9" t="s">
        <v>3</v>
      </c>
      <c r="H686" s="38">
        <v>43926.0</v>
      </c>
      <c r="I686" s="39" t="s">
        <v>449</v>
      </c>
      <c r="J686" s="38">
        <v>43926.0</v>
      </c>
    </row>
    <row r="687" ht="15.75" customHeight="1">
      <c r="A687" s="9">
        <v>686.0</v>
      </c>
      <c r="B687" s="9" t="s">
        <v>1995</v>
      </c>
      <c r="E687" s="9" t="s">
        <v>454</v>
      </c>
      <c r="F687" s="9" t="s">
        <v>3</v>
      </c>
      <c r="H687" s="38">
        <v>43926.0</v>
      </c>
      <c r="I687" s="39" t="s">
        <v>449</v>
      </c>
      <c r="J687" s="38">
        <v>43926.0</v>
      </c>
    </row>
    <row r="688" ht="15.75" customHeight="1">
      <c r="A688" s="9">
        <v>687.0</v>
      </c>
      <c r="B688" s="9" t="s">
        <v>1995</v>
      </c>
      <c r="E688" s="9" t="s">
        <v>454</v>
      </c>
      <c r="F688" s="9" t="s">
        <v>3</v>
      </c>
      <c r="H688" s="38">
        <v>43926.0</v>
      </c>
      <c r="I688" s="39" t="s">
        <v>449</v>
      </c>
      <c r="J688" s="38">
        <v>43926.0</v>
      </c>
    </row>
    <row r="689" ht="15.75" customHeight="1">
      <c r="A689" s="9">
        <v>688.0</v>
      </c>
      <c r="B689" s="9" t="s">
        <v>1995</v>
      </c>
      <c r="E689" s="9" t="s">
        <v>454</v>
      </c>
      <c r="F689" s="9" t="s">
        <v>3</v>
      </c>
      <c r="H689" s="38">
        <v>43926.0</v>
      </c>
      <c r="I689" s="39" t="s">
        <v>449</v>
      </c>
      <c r="J689" s="38">
        <v>43926.0</v>
      </c>
    </row>
    <row r="690" ht="15.75" customHeight="1">
      <c r="A690" s="9">
        <v>689.0</v>
      </c>
      <c r="B690" s="9" t="s">
        <v>1995</v>
      </c>
      <c r="E690" s="9" t="s">
        <v>454</v>
      </c>
      <c r="F690" s="9" t="s">
        <v>3</v>
      </c>
      <c r="H690" s="38">
        <v>43926.0</v>
      </c>
      <c r="I690" s="39" t="s">
        <v>449</v>
      </c>
      <c r="J690" s="38">
        <v>43926.0</v>
      </c>
    </row>
    <row r="691" ht="15.75" customHeight="1">
      <c r="A691" s="9">
        <v>690.0</v>
      </c>
      <c r="B691" s="9" t="s">
        <v>1995</v>
      </c>
      <c r="E691" s="9" t="s">
        <v>454</v>
      </c>
      <c r="F691" s="9" t="s">
        <v>3</v>
      </c>
      <c r="H691" s="38">
        <v>43926.0</v>
      </c>
      <c r="I691" s="39" t="s">
        <v>449</v>
      </c>
      <c r="J691" s="38">
        <v>43926.0</v>
      </c>
    </row>
    <row r="692" ht="15.75" customHeight="1">
      <c r="A692" s="9">
        <v>691.0</v>
      </c>
      <c r="B692" s="9" t="s">
        <v>1995</v>
      </c>
      <c r="E692" s="9" t="s">
        <v>454</v>
      </c>
      <c r="F692" s="9" t="s">
        <v>3</v>
      </c>
      <c r="H692" s="38">
        <v>43926.0</v>
      </c>
      <c r="I692" s="39" t="s">
        <v>449</v>
      </c>
      <c r="J692" s="38">
        <v>43926.0</v>
      </c>
    </row>
    <row r="693" ht="15.75" customHeight="1">
      <c r="A693" s="9">
        <v>692.0</v>
      </c>
      <c r="B693" s="9" t="s">
        <v>1995</v>
      </c>
      <c r="E693" s="9" t="s">
        <v>454</v>
      </c>
      <c r="F693" s="9" t="s">
        <v>3</v>
      </c>
      <c r="H693" s="38">
        <v>43926.0</v>
      </c>
      <c r="I693" s="39" t="s">
        <v>449</v>
      </c>
      <c r="J693" s="38">
        <v>43926.0</v>
      </c>
    </row>
    <row r="694" ht="15.75" customHeight="1">
      <c r="A694" s="9">
        <v>693.0</v>
      </c>
      <c r="B694" s="9" t="s">
        <v>1995</v>
      </c>
      <c r="E694" s="9" t="s">
        <v>454</v>
      </c>
      <c r="F694" s="9" t="s">
        <v>3</v>
      </c>
      <c r="H694" s="38">
        <v>43926.0</v>
      </c>
      <c r="I694" s="39" t="s">
        <v>449</v>
      </c>
      <c r="J694" s="38">
        <v>43926.0</v>
      </c>
    </row>
    <row r="695" ht="15.75" customHeight="1">
      <c r="A695" s="9">
        <v>694.0</v>
      </c>
      <c r="B695" s="9" t="s">
        <v>1995</v>
      </c>
      <c r="E695" s="9" t="s">
        <v>452</v>
      </c>
      <c r="F695" s="9" t="s">
        <v>3</v>
      </c>
      <c r="H695" s="38">
        <v>43926.0</v>
      </c>
      <c r="I695" s="39" t="s">
        <v>449</v>
      </c>
      <c r="J695" s="38">
        <v>43926.0</v>
      </c>
    </row>
    <row r="696" ht="15.75" customHeight="1">
      <c r="A696" s="9">
        <v>695.0</v>
      </c>
      <c r="B696" s="9" t="s">
        <v>1980</v>
      </c>
      <c r="E696" s="9" t="s">
        <v>2024</v>
      </c>
      <c r="F696" s="9" t="s">
        <v>3</v>
      </c>
      <c r="H696" s="40">
        <v>43927.0</v>
      </c>
      <c r="I696" s="41" t="s">
        <v>449</v>
      </c>
      <c r="J696" s="40">
        <v>43927.0</v>
      </c>
    </row>
    <row r="697" ht="15.75" customHeight="1">
      <c r="A697" s="9">
        <v>696.0</v>
      </c>
      <c r="B697" s="9" t="s">
        <v>1980</v>
      </c>
      <c r="E697" s="9" t="s">
        <v>2024</v>
      </c>
      <c r="F697" s="9" t="s">
        <v>3</v>
      </c>
      <c r="H697" s="40">
        <v>43927.0</v>
      </c>
      <c r="I697" s="41" t="s">
        <v>449</v>
      </c>
      <c r="J697" s="40">
        <v>43927.0</v>
      </c>
    </row>
    <row r="698" ht="15.75" customHeight="1">
      <c r="A698" s="9">
        <v>697.0</v>
      </c>
      <c r="B698" s="9" t="s">
        <v>1980</v>
      </c>
      <c r="E698" s="9" t="s">
        <v>2017</v>
      </c>
      <c r="F698" s="9" t="s">
        <v>3</v>
      </c>
      <c r="H698" s="40">
        <v>43927.0</v>
      </c>
      <c r="I698" s="41" t="s">
        <v>449</v>
      </c>
      <c r="J698" s="40">
        <v>43927.0</v>
      </c>
    </row>
    <row r="699" ht="15.75" customHeight="1">
      <c r="A699" s="9">
        <v>698.0</v>
      </c>
      <c r="B699" s="9" t="s">
        <v>1980</v>
      </c>
      <c r="E699" s="9" t="s">
        <v>2017</v>
      </c>
      <c r="F699" s="9" t="s">
        <v>3</v>
      </c>
      <c r="H699" s="40">
        <v>43927.0</v>
      </c>
      <c r="I699" s="41" t="s">
        <v>449</v>
      </c>
      <c r="J699" s="40">
        <v>43927.0</v>
      </c>
    </row>
    <row r="700" ht="15.75" customHeight="1">
      <c r="A700" s="9">
        <v>699.0</v>
      </c>
      <c r="B700" s="9" t="s">
        <v>1980</v>
      </c>
      <c r="E700" s="9" t="s">
        <v>2017</v>
      </c>
      <c r="F700" s="9" t="s">
        <v>3</v>
      </c>
      <c r="H700" s="40">
        <v>43927.0</v>
      </c>
      <c r="I700" s="41" t="s">
        <v>449</v>
      </c>
      <c r="J700" s="40">
        <v>43927.0</v>
      </c>
    </row>
    <row r="701" ht="15.75" customHeight="1">
      <c r="A701" s="9">
        <v>700.0</v>
      </c>
      <c r="B701" s="9" t="s">
        <v>1980</v>
      </c>
      <c r="E701" s="9" t="s">
        <v>2017</v>
      </c>
      <c r="F701" s="9" t="s">
        <v>4</v>
      </c>
      <c r="H701" s="40">
        <v>43927.0</v>
      </c>
      <c r="I701" s="41" t="s">
        <v>449</v>
      </c>
      <c r="J701" s="40">
        <v>43927.0</v>
      </c>
    </row>
    <row r="702" ht="15.75" customHeight="1">
      <c r="A702" s="9">
        <v>701.0</v>
      </c>
      <c r="B702" s="9" t="s">
        <v>1980</v>
      </c>
      <c r="E702" s="9" t="s">
        <v>456</v>
      </c>
      <c r="F702" s="9" t="s">
        <v>3</v>
      </c>
      <c r="H702" s="40">
        <v>43927.0</v>
      </c>
      <c r="I702" s="41" t="s">
        <v>449</v>
      </c>
      <c r="J702" s="40">
        <v>43927.0</v>
      </c>
    </row>
    <row r="703" ht="15.75" customHeight="1">
      <c r="A703" s="9">
        <v>702.0</v>
      </c>
      <c r="B703" s="9" t="s">
        <v>1980</v>
      </c>
      <c r="E703" s="9" t="s">
        <v>456</v>
      </c>
      <c r="F703" s="9" t="s">
        <v>3</v>
      </c>
      <c r="H703" s="40">
        <v>43927.0</v>
      </c>
      <c r="I703" s="41" t="s">
        <v>449</v>
      </c>
      <c r="J703" s="40">
        <v>43927.0</v>
      </c>
    </row>
    <row r="704" ht="15.75" customHeight="1">
      <c r="A704" s="9">
        <v>703.0</v>
      </c>
      <c r="B704" s="9" t="s">
        <v>1980</v>
      </c>
      <c r="E704" s="9" t="s">
        <v>456</v>
      </c>
      <c r="F704" s="9" t="s">
        <v>3</v>
      </c>
      <c r="H704" s="40">
        <v>43927.0</v>
      </c>
      <c r="I704" s="41" t="s">
        <v>449</v>
      </c>
      <c r="J704" s="40">
        <v>43927.0</v>
      </c>
    </row>
    <row r="705" ht="15.75" customHeight="1">
      <c r="A705" s="9">
        <v>704.0</v>
      </c>
      <c r="B705" s="9" t="s">
        <v>1980</v>
      </c>
      <c r="E705" s="9" t="s">
        <v>456</v>
      </c>
      <c r="F705" s="9" t="s">
        <v>3</v>
      </c>
      <c r="H705" s="40">
        <v>43927.0</v>
      </c>
      <c r="I705" s="41" t="s">
        <v>449</v>
      </c>
      <c r="J705" s="40">
        <v>43927.0</v>
      </c>
    </row>
    <row r="706" ht="15.75" customHeight="1">
      <c r="A706" s="9">
        <v>705.0</v>
      </c>
      <c r="B706" s="9" t="s">
        <v>1980</v>
      </c>
      <c r="E706" s="9" t="s">
        <v>454</v>
      </c>
      <c r="F706" s="9" t="s">
        <v>3</v>
      </c>
      <c r="H706" s="40">
        <v>43927.0</v>
      </c>
      <c r="I706" s="41" t="s">
        <v>449</v>
      </c>
      <c r="J706" s="40">
        <v>43927.0</v>
      </c>
    </row>
    <row r="707" ht="15.75" customHeight="1">
      <c r="A707" s="9">
        <v>706.0</v>
      </c>
      <c r="B707" s="9" t="s">
        <v>1980</v>
      </c>
      <c r="E707" s="9" t="s">
        <v>454</v>
      </c>
      <c r="F707" s="9" t="s">
        <v>3</v>
      </c>
      <c r="H707" s="40">
        <v>43927.0</v>
      </c>
      <c r="I707" s="41" t="s">
        <v>449</v>
      </c>
      <c r="J707" s="40">
        <v>43927.0</v>
      </c>
    </row>
    <row r="708" ht="15.75" customHeight="1">
      <c r="A708" s="9">
        <v>707.0</v>
      </c>
      <c r="B708" s="9" t="s">
        <v>1980</v>
      </c>
      <c r="E708" s="9" t="s">
        <v>452</v>
      </c>
      <c r="F708" s="9" t="s">
        <v>3</v>
      </c>
      <c r="H708" s="40">
        <v>43927.0</v>
      </c>
      <c r="I708" s="41" t="s">
        <v>449</v>
      </c>
      <c r="J708" s="40">
        <v>43927.0</v>
      </c>
    </row>
    <row r="709" ht="15.75" customHeight="1">
      <c r="A709" s="9">
        <v>708.0</v>
      </c>
      <c r="B709" s="9" t="s">
        <v>1995</v>
      </c>
      <c r="E709" s="9" t="s">
        <v>2024</v>
      </c>
      <c r="F709" s="9" t="s">
        <v>2025</v>
      </c>
      <c r="H709" s="38">
        <v>43928.0</v>
      </c>
      <c r="I709" s="41" t="s">
        <v>449</v>
      </c>
      <c r="J709" s="38">
        <v>43928.0</v>
      </c>
    </row>
    <row r="710" ht="15.75" customHeight="1">
      <c r="A710" s="9">
        <v>709.0</v>
      </c>
      <c r="B710" s="9" t="s">
        <v>1995</v>
      </c>
      <c r="E710" s="9" t="s">
        <v>457</v>
      </c>
      <c r="F710" s="9" t="s">
        <v>4</v>
      </c>
      <c r="H710" s="38">
        <v>43928.0</v>
      </c>
      <c r="I710" s="41" t="s">
        <v>449</v>
      </c>
      <c r="J710" s="38">
        <v>43928.0</v>
      </c>
    </row>
    <row r="711" ht="15.75" customHeight="1">
      <c r="A711" s="9">
        <v>710.0</v>
      </c>
      <c r="B711" s="9" t="s">
        <v>1995</v>
      </c>
      <c r="E711" s="9" t="s">
        <v>2017</v>
      </c>
      <c r="F711" s="9" t="s">
        <v>3</v>
      </c>
      <c r="H711" s="38">
        <v>43928.0</v>
      </c>
      <c r="I711" s="41" t="s">
        <v>449</v>
      </c>
      <c r="J711" s="38">
        <v>43928.0</v>
      </c>
    </row>
    <row r="712" ht="15.75" customHeight="1">
      <c r="A712" s="9">
        <v>711.0</v>
      </c>
      <c r="B712" s="9" t="s">
        <v>1995</v>
      </c>
      <c r="E712" s="9" t="s">
        <v>2017</v>
      </c>
      <c r="F712" s="9" t="s">
        <v>3</v>
      </c>
      <c r="H712" s="38">
        <v>43928.0</v>
      </c>
      <c r="I712" s="41" t="s">
        <v>449</v>
      </c>
      <c r="J712" s="38">
        <v>43928.0</v>
      </c>
    </row>
    <row r="713" ht="15.75" customHeight="1">
      <c r="A713" s="9">
        <v>712.0</v>
      </c>
      <c r="B713" s="9" t="s">
        <v>1995</v>
      </c>
      <c r="E713" s="9" t="s">
        <v>2017</v>
      </c>
      <c r="F713" s="9" t="s">
        <v>3</v>
      </c>
      <c r="H713" s="38">
        <v>43928.0</v>
      </c>
      <c r="I713" s="41" t="s">
        <v>449</v>
      </c>
      <c r="J713" s="38">
        <v>43928.0</v>
      </c>
    </row>
    <row r="714" ht="15.75" customHeight="1">
      <c r="A714" s="9">
        <v>713.0</v>
      </c>
      <c r="B714" s="9" t="s">
        <v>1995</v>
      </c>
      <c r="E714" s="9" t="s">
        <v>2017</v>
      </c>
      <c r="F714" s="9" t="s">
        <v>3</v>
      </c>
      <c r="H714" s="38">
        <v>43928.0</v>
      </c>
      <c r="I714" s="41" t="s">
        <v>449</v>
      </c>
      <c r="J714" s="38">
        <v>43928.0</v>
      </c>
    </row>
    <row r="715" ht="15.75" customHeight="1">
      <c r="A715" s="9">
        <v>714.0</v>
      </c>
      <c r="B715" s="9" t="s">
        <v>1995</v>
      </c>
      <c r="E715" s="9" t="s">
        <v>2017</v>
      </c>
      <c r="F715" s="9" t="s">
        <v>3</v>
      </c>
      <c r="H715" s="38">
        <v>43928.0</v>
      </c>
      <c r="I715" s="41" t="s">
        <v>449</v>
      </c>
      <c r="J715" s="38">
        <v>43928.0</v>
      </c>
    </row>
    <row r="716" ht="15.75" customHeight="1">
      <c r="A716" s="9">
        <v>715.0</v>
      </c>
      <c r="B716" s="9" t="s">
        <v>2026</v>
      </c>
      <c r="E716" s="9" t="s">
        <v>2023</v>
      </c>
      <c r="F716" s="9" t="s">
        <v>2025</v>
      </c>
      <c r="H716" s="38">
        <v>43928.0</v>
      </c>
      <c r="I716" s="41" t="s">
        <v>449</v>
      </c>
      <c r="J716" s="38">
        <v>43928.0</v>
      </c>
    </row>
    <row r="717" ht="15.75" customHeight="1">
      <c r="A717" s="9">
        <v>716.0</v>
      </c>
      <c r="B717" s="9" t="s">
        <v>2026</v>
      </c>
      <c r="E717" s="9" t="s">
        <v>2023</v>
      </c>
      <c r="F717" s="9" t="s">
        <v>2025</v>
      </c>
      <c r="H717" s="38">
        <v>43928.0</v>
      </c>
      <c r="I717" s="41" t="s">
        <v>449</v>
      </c>
      <c r="J717" s="38">
        <v>43928.0</v>
      </c>
    </row>
    <row r="718" ht="15.75" customHeight="1">
      <c r="A718" s="9">
        <v>717.0</v>
      </c>
      <c r="B718" s="9" t="s">
        <v>2026</v>
      </c>
      <c r="E718" s="9" t="s">
        <v>2023</v>
      </c>
      <c r="F718" s="9" t="s">
        <v>2025</v>
      </c>
      <c r="H718" s="38">
        <v>43928.0</v>
      </c>
      <c r="I718" s="41" t="s">
        <v>449</v>
      </c>
      <c r="J718" s="38">
        <v>43928.0</v>
      </c>
    </row>
    <row r="719" ht="15.75" customHeight="1">
      <c r="A719" s="9">
        <v>718.0</v>
      </c>
      <c r="B719" s="9" t="s">
        <v>2026</v>
      </c>
      <c r="E719" s="9" t="s">
        <v>2023</v>
      </c>
      <c r="F719" s="9" t="s">
        <v>2025</v>
      </c>
      <c r="H719" s="38">
        <v>43928.0</v>
      </c>
      <c r="I719" s="41" t="s">
        <v>449</v>
      </c>
      <c r="J719" s="38">
        <v>43928.0</v>
      </c>
    </row>
    <row r="720" ht="15.75" customHeight="1">
      <c r="A720" s="9">
        <v>719.0</v>
      </c>
      <c r="B720" s="9" t="s">
        <v>1980</v>
      </c>
      <c r="E720" s="9" t="s">
        <v>456</v>
      </c>
      <c r="F720" s="9" t="s">
        <v>3</v>
      </c>
      <c r="H720" s="38">
        <v>43928.0</v>
      </c>
      <c r="I720" s="41" t="s">
        <v>449</v>
      </c>
      <c r="J720" s="38">
        <v>43928.0</v>
      </c>
    </row>
    <row r="721" ht="15.75" customHeight="1">
      <c r="A721" s="9">
        <v>720.0</v>
      </c>
      <c r="B721" s="9" t="s">
        <v>1980</v>
      </c>
      <c r="E721" s="9" t="s">
        <v>454</v>
      </c>
      <c r="F721" s="9" t="s">
        <v>3</v>
      </c>
      <c r="H721" s="38">
        <v>43928.0</v>
      </c>
      <c r="I721" s="41" t="s">
        <v>449</v>
      </c>
      <c r="J721" s="38">
        <v>43928.0</v>
      </c>
    </row>
    <row r="722" ht="15.75" customHeight="1">
      <c r="A722" s="9">
        <v>721.0</v>
      </c>
      <c r="B722" s="9" t="s">
        <v>1980</v>
      </c>
      <c r="E722" s="9" t="s">
        <v>454</v>
      </c>
      <c r="F722" s="9" t="s">
        <v>4</v>
      </c>
      <c r="H722" s="38">
        <v>43928.0</v>
      </c>
      <c r="I722" s="41" t="s">
        <v>449</v>
      </c>
      <c r="J722" s="38">
        <v>43928.0</v>
      </c>
    </row>
    <row r="723" ht="15.75" customHeight="1">
      <c r="A723" s="9">
        <v>722.0</v>
      </c>
      <c r="B723" s="9" t="s">
        <v>1980</v>
      </c>
      <c r="E723" s="9" t="s">
        <v>452</v>
      </c>
      <c r="F723" s="9" t="s">
        <v>3</v>
      </c>
      <c r="H723" s="38">
        <v>43928.0</v>
      </c>
      <c r="I723" s="41" t="s">
        <v>449</v>
      </c>
      <c r="J723" s="38">
        <v>43928.0</v>
      </c>
    </row>
    <row r="724" ht="15.75" customHeight="1">
      <c r="A724" s="9">
        <v>723.0</v>
      </c>
      <c r="B724" s="9" t="s">
        <v>1980</v>
      </c>
      <c r="E724" s="9" t="s">
        <v>452</v>
      </c>
      <c r="F724" s="9" t="s">
        <v>3</v>
      </c>
      <c r="H724" s="38">
        <v>43928.0</v>
      </c>
      <c r="I724" s="41" t="s">
        <v>449</v>
      </c>
      <c r="J724" s="38">
        <v>43928.0</v>
      </c>
    </row>
    <row r="725" ht="15.75" customHeight="1">
      <c r="A725" s="9">
        <v>724.0</v>
      </c>
      <c r="B725" s="9" t="s">
        <v>1980</v>
      </c>
      <c r="E725" s="9" t="s">
        <v>452</v>
      </c>
      <c r="F725" s="9" t="s">
        <v>3</v>
      </c>
      <c r="H725" s="38">
        <v>43928.0</v>
      </c>
      <c r="I725" s="41" t="s">
        <v>449</v>
      </c>
      <c r="J725" s="38">
        <v>43928.0</v>
      </c>
    </row>
    <row r="726" ht="15.75" customHeight="1">
      <c r="A726" s="9">
        <v>725.0</v>
      </c>
      <c r="B726" s="9" t="s">
        <v>1980</v>
      </c>
      <c r="E726" s="9" t="s">
        <v>452</v>
      </c>
      <c r="F726" s="9" t="s">
        <v>3</v>
      </c>
      <c r="H726" s="38">
        <v>43928.0</v>
      </c>
      <c r="I726" s="41" t="s">
        <v>449</v>
      </c>
      <c r="J726" s="38">
        <v>43928.0</v>
      </c>
    </row>
    <row r="727" ht="15.75" customHeight="1">
      <c r="A727" s="9">
        <v>726.0</v>
      </c>
      <c r="B727" s="9" t="s">
        <v>1980</v>
      </c>
      <c r="E727" s="9" t="s">
        <v>2024</v>
      </c>
      <c r="F727" s="9" t="s">
        <v>2027</v>
      </c>
      <c r="H727" s="38">
        <v>43929.0</v>
      </c>
      <c r="I727" s="41" t="s">
        <v>449</v>
      </c>
      <c r="J727" s="38">
        <v>43929.0</v>
      </c>
    </row>
    <row r="728" ht="15.75" customHeight="1">
      <c r="A728" s="9">
        <v>727.0</v>
      </c>
      <c r="B728" s="9" t="s">
        <v>1980</v>
      </c>
      <c r="E728" s="9" t="s">
        <v>2024</v>
      </c>
      <c r="F728" s="9" t="s">
        <v>3</v>
      </c>
      <c r="H728" s="38">
        <v>43929.0</v>
      </c>
      <c r="I728" s="41" t="s">
        <v>449</v>
      </c>
      <c r="J728" s="38">
        <v>43929.0</v>
      </c>
    </row>
    <row r="729" ht="15.75" customHeight="1">
      <c r="A729" s="9">
        <v>728.0</v>
      </c>
      <c r="B729" s="9" t="s">
        <v>2026</v>
      </c>
      <c r="E729" s="9" t="s">
        <v>2018</v>
      </c>
      <c r="F729" s="9" t="s">
        <v>4</v>
      </c>
      <c r="H729" s="38">
        <v>43929.0</v>
      </c>
      <c r="I729" s="41" t="s">
        <v>449</v>
      </c>
      <c r="J729" s="38">
        <v>43929.0</v>
      </c>
    </row>
    <row r="730" ht="15.75" customHeight="1">
      <c r="A730" s="9">
        <v>729.0</v>
      </c>
      <c r="B730" s="9" t="s">
        <v>2026</v>
      </c>
      <c r="E730" s="9" t="s">
        <v>2018</v>
      </c>
      <c r="F730" s="9" t="s">
        <v>4</v>
      </c>
      <c r="H730" s="38">
        <v>43929.0</v>
      </c>
      <c r="I730" s="41" t="s">
        <v>449</v>
      </c>
      <c r="J730" s="38">
        <v>43929.0</v>
      </c>
    </row>
    <row r="731" ht="15.75" customHeight="1">
      <c r="A731" s="9">
        <v>730.0</v>
      </c>
      <c r="B731" s="9" t="s">
        <v>1995</v>
      </c>
      <c r="E731" s="9" t="s">
        <v>447</v>
      </c>
      <c r="F731" s="9" t="s">
        <v>3</v>
      </c>
      <c r="H731" s="38">
        <v>43929.0</v>
      </c>
      <c r="I731" s="41" t="s">
        <v>449</v>
      </c>
      <c r="J731" s="38">
        <v>43929.0</v>
      </c>
    </row>
    <row r="732" ht="15.75" customHeight="1">
      <c r="A732" s="9">
        <v>731.0</v>
      </c>
      <c r="B732" s="9" t="s">
        <v>1995</v>
      </c>
      <c r="E732" s="9" t="s">
        <v>447</v>
      </c>
      <c r="F732" s="9" t="s">
        <v>3</v>
      </c>
      <c r="H732" s="38">
        <v>43929.0</v>
      </c>
      <c r="I732" s="41" t="s">
        <v>449</v>
      </c>
      <c r="J732" s="38">
        <v>43929.0</v>
      </c>
    </row>
    <row r="733" ht="15.75" customHeight="1">
      <c r="A733" s="9">
        <v>732.0</v>
      </c>
      <c r="B733" s="9" t="s">
        <v>1995</v>
      </c>
      <c r="E733" s="9" t="s">
        <v>447</v>
      </c>
      <c r="F733" s="9" t="s">
        <v>3</v>
      </c>
      <c r="H733" s="38">
        <v>43929.0</v>
      </c>
      <c r="I733" s="41" t="s">
        <v>449</v>
      </c>
      <c r="J733" s="38">
        <v>43929.0</v>
      </c>
    </row>
    <row r="734" ht="15.75" customHeight="1">
      <c r="A734" s="9">
        <v>733.0</v>
      </c>
      <c r="B734" s="9" t="s">
        <v>1995</v>
      </c>
      <c r="E734" s="9" t="s">
        <v>447</v>
      </c>
      <c r="F734" s="9" t="s">
        <v>3</v>
      </c>
      <c r="H734" s="38">
        <v>43929.0</v>
      </c>
      <c r="I734" s="41" t="s">
        <v>449</v>
      </c>
      <c r="J734" s="38">
        <v>43929.0</v>
      </c>
    </row>
    <row r="735" ht="15.75" customHeight="1">
      <c r="A735" s="9">
        <v>734.0</v>
      </c>
      <c r="B735" s="9" t="s">
        <v>1995</v>
      </c>
      <c r="E735" s="9" t="s">
        <v>447</v>
      </c>
      <c r="F735" s="9" t="s">
        <v>3</v>
      </c>
      <c r="H735" s="38">
        <v>43929.0</v>
      </c>
      <c r="I735" s="41" t="s">
        <v>449</v>
      </c>
      <c r="J735" s="38">
        <v>43929.0</v>
      </c>
    </row>
    <row r="736" ht="15.75" customHeight="1">
      <c r="A736" s="9">
        <v>735.0</v>
      </c>
      <c r="B736" s="9" t="s">
        <v>1995</v>
      </c>
      <c r="E736" s="9" t="s">
        <v>447</v>
      </c>
      <c r="F736" s="9" t="s">
        <v>3</v>
      </c>
      <c r="H736" s="38">
        <v>43929.0</v>
      </c>
      <c r="I736" s="41" t="s">
        <v>449</v>
      </c>
      <c r="J736" s="38">
        <v>43929.0</v>
      </c>
    </row>
    <row r="737" ht="15.75" customHeight="1">
      <c r="A737" s="9">
        <v>736.0</v>
      </c>
      <c r="B737" s="9" t="s">
        <v>1995</v>
      </c>
      <c r="E737" s="9" t="s">
        <v>456</v>
      </c>
      <c r="F737" s="9" t="s">
        <v>3</v>
      </c>
      <c r="H737" s="38">
        <v>43929.0</v>
      </c>
      <c r="I737" s="41" t="s">
        <v>449</v>
      </c>
      <c r="J737" s="38">
        <v>43929.0</v>
      </c>
    </row>
    <row r="738" ht="15.75" customHeight="1">
      <c r="A738" s="9">
        <v>737.0</v>
      </c>
      <c r="B738" s="9" t="s">
        <v>1995</v>
      </c>
      <c r="E738" s="9" t="s">
        <v>456</v>
      </c>
      <c r="F738" s="9" t="s">
        <v>3</v>
      </c>
      <c r="H738" s="38">
        <v>43929.0</v>
      </c>
      <c r="I738" s="41" t="s">
        <v>449</v>
      </c>
      <c r="J738" s="38">
        <v>43929.0</v>
      </c>
    </row>
    <row r="739" ht="15.75" customHeight="1">
      <c r="A739" s="9">
        <v>738.0</v>
      </c>
      <c r="B739" s="9" t="s">
        <v>1995</v>
      </c>
      <c r="E739" s="9" t="s">
        <v>456</v>
      </c>
      <c r="F739" s="9" t="s">
        <v>3</v>
      </c>
      <c r="H739" s="38">
        <v>43929.0</v>
      </c>
      <c r="I739" s="41" t="s">
        <v>449</v>
      </c>
      <c r="J739" s="38">
        <v>43929.0</v>
      </c>
    </row>
    <row r="740" ht="15.75" customHeight="1">
      <c r="A740" s="9">
        <v>739.0</v>
      </c>
      <c r="B740" s="9" t="s">
        <v>1995</v>
      </c>
      <c r="E740" s="9" t="s">
        <v>456</v>
      </c>
      <c r="F740" s="9" t="s">
        <v>3</v>
      </c>
      <c r="H740" s="38">
        <v>43929.0</v>
      </c>
      <c r="I740" s="41" t="s">
        <v>449</v>
      </c>
      <c r="J740" s="38">
        <v>43929.0</v>
      </c>
    </row>
    <row r="741" ht="15.75" customHeight="1">
      <c r="A741" s="9">
        <v>740.0</v>
      </c>
      <c r="B741" s="9" t="s">
        <v>1995</v>
      </c>
      <c r="E741" s="9" t="s">
        <v>454</v>
      </c>
      <c r="F741" s="9" t="s">
        <v>3</v>
      </c>
      <c r="H741" s="38">
        <v>43929.0</v>
      </c>
      <c r="I741" s="41" t="s">
        <v>449</v>
      </c>
      <c r="J741" s="38">
        <v>43929.0</v>
      </c>
    </row>
    <row r="742" ht="15.75" customHeight="1">
      <c r="A742" s="9">
        <v>741.0</v>
      </c>
      <c r="B742" s="9" t="s">
        <v>1995</v>
      </c>
      <c r="E742" s="9" t="s">
        <v>2028</v>
      </c>
      <c r="F742" s="9" t="s">
        <v>3</v>
      </c>
      <c r="H742" s="38">
        <v>43929.0</v>
      </c>
      <c r="I742" s="41" t="s">
        <v>449</v>
      </c>
      <c r="J742" s="38">
        <v>43929.0</v>
      </c>
    </row>
    <row r="743" ht="15.75" customHeight="1">
      <c r="A743" s="9">
        <v>742.0</v>
      </c>
      <c r="B743" s="9" t="s">
        <v>1995</v>
      </c>
      <c r="E743" s="9" t="s">
        <v>457</v>
      </c>
      <c r="F743" s="9" t="s">
        <v>3</v>
      </c>
      <c r="H743" s="38">
        <v>43930.0</v>
      </c>
      <c r="I743" s="41" t="s">
        <v>449</v>
      </c>
      <c r="J743" s="38">
        <v>43930.0</v>
      </c>
    </row>
    <row r="744" ht="15.75" customHeight="1">
      <c r="A744" s="9">
        <v>743.0</v>
      </c>
      <c r="B744" s="9" t="s">
        <v>1995</v>
      </c>
      <c r="E744" s="9" t="s">
        <v>2017</v>
      </c>
      <c r="F744" s="9" t="s">
        <v>3</v>
      </c>
      <c r="H744" s="38">
        <v>43930.0</v>
      </c>
      <c r="I744" s="41" t="s">
        <v>449</v>
      </c>
      <c r="J744" s="38">
        <v>43930.0</v>
      </c>
    </row>
    <row r="745" ht="15.75" customHeight="1">
      <c r="A745" s="9">
        <v>744.0</v>
      </c>
      <c r="B745" s="9" t="s">
        <v>1995</v>
      </c>
      <c r="E745" s="9" t="s">
        <v>2017</v>
      </c>
      <c r="F745" s="9" t="s">
        <v>3</v>
      </c>
      <c r="H745" s="38">
        <v>43930.0</v>
      </c>
      <c r="I745" s="41" t="s">
        <v>449</v>
      </c>
      <c r="J745" s="38">
        <v>43930.0</v>
      </c>
    </row>
    <row r="746" ht="15.75" customHeight="1">
      <c r="A746" s="9">
        <v>745.0</v>
      </c>
      <c r="B746" s="9" t="s">
        <v>1995</v>
      </c>
      <c r="E746" s="9" t="s">
        <v>2017</v>
      </c>
      <c r="F746" s="9" t="s">
        <v>3</v>
      </c>
      <c r="H746" s="38">
        <v>43930.0</v>
      </c>
      <c r="I746" s="41" t="s">
        <v>449</v>
      </c>
      <c r="J746" s="38">
        <v>43930.0</v>
      </c>
    </row>
    <row r="747" ht="15.75" customHeight="1">
      <c r="A747" s="9">
        <v>746.0</v>
      </c>
      <c r="B747" s="9" t="s">
        <v>1995</v>
      </c>
      <c r="E747" s="9" t="s">
        <v>2017</v>
      </c>
      <c r="F747" s="9" t="s">
        <v>3</v>
      </c>
      <c r="H747" s="38">
        <v>43930.0</v>
      </c>
      <c r="I747" s="41" t="s">
        <v>449</v>
      </c>
      <c r="J747" s="38">
        <v>43930.0</v>
      </c>
    </row>
    <row r="748" ht="15.75" customHeight="1">
      <c r="A748" s="9">
        <v>747.0</v>
      </c>
      <c r="B748" s="9" t="s">
        <v>1995</v>
      </c>
      <c r="E748" s="9" t="s">
        <v>2017</v>
      </c>
      <c r="F748" s="9" t="s">
        <v>3</v>
      </c>
      <c r="H748" s="38">
        <v>43930.0</v>
      </c>
      <c r="I748" s="41" t="s">
        <v>449</v>
      </c>
      <c r="J748" s="38">
        <v>43930.0</v>
      </c>
    </row>
    <row r="749" ht="15.75" customHeight="1">
      <c r="A749" s="9">
        <v>748.0</v>
      </c>
      <c r="B749" s="9" t="s">
        <v>1995</v>
      </c>
      <c r="E749" s="9" t="s">
        <v>2017</v>
      </c>
      <c r="F749" s="9" t="s">
        <v>3</v>
      </c>
      <c r="H749" s="38">
        <v>43930.0</v>
      </c>
      <c r="I749" s="41" t="s">
        <v>449</v>
      </c>
      <c r="J749" s="38">
        <v>43930.0</v>
      </c>
    </row>
    <row r="750" ht="15.75" customHeight="1">
      <c r="A750" s="9">
        <v>749.0</v>
      </c>
      <c r="B750" s="9" t="s">
        <v>1995</v>
      </c>
      <c r="E750" s="9" t="s">
        <v>456</v>
      </c>
      <c r="F750" s="9" t="s">
        <v>3</v>
      </c>
      <c r="H750" s="38">
        <v>43930.0</v>
      </c>
      <c r="I750" s="41" t="s">
        <v>449</v>
      </c>
      <c r="J750" s="38">
        <v>43930.0</v>
      </c>
    </row>
    <row r="751" ht="15.75" customHeight="1">
      <c r="A751" s="9">
        <v>750.0</v>
      </c>
      <c r="B751" s="9" t="s">
        <v>1995</v>
      </c>
      <c r="E751" s="9" t="s">
        <v>454</v>
      </c>
      <c r="F751" s="9" t="s">
        <v>3</v>
      </c>
      <c r="H751" s="38">
        <v>43930.0</v>
      </c>
      <c r="I751" s="41" t="s">
        <v>449</v>
      </c>
      <c r="J751" s="38">
        <v>43930.0</v>
      </c>
    </row>
    <row r="752" ht="15.75" customHeight="1">
      <c r="A752" s="9">
        <v>751.0</v>
      </c>
      <c r="B752" s="9" t="s">
        <v>1995</v>
      </c>
      <c r="E752" s="9" t="s">
        <v>454</v>
      </c>
      <c r="F752" s="9" t="s">
        <v>3</v>
      </c>
      <c r="H752" s="38">
        <v>43930.0</v>
      </c>
      <c r="I752" s="41" t="s">
        <v>449</v>
      </c>
      <c r="J752" s="38">
        <v>43930.0</v>
      </c>
    </row>
    <row r="753" ht="15.75" customHeight="1">
      <c r="A753" s="9">
        <v>752.0</v>
      </c>
      <c r="B753" s="9" t="s">
        <v>1995</v>
      </c>
      <c r="E753" s="9" t="s">
        <v>454</v>
      </c>
      <c r="F753" s="9" t="s">
        <v>3</v>
      </c>
      <c r="H753" s="38">
        <v>43930.0</v>
      </c>
      <c r="I753" s="41" t="s">
        <v>449</v>
      </c>
      <c r="J753" s="38">
        <v>43930.0</v>
      </c>
    </row>
    <row r="754" ht="15.75" customHeight="1">
      <c r="A754" s="9">
        <v>753.0</v>
      </c>
      <c r="B754" s="9" t="s">
        <v>1995</v>
      </c>
      <c r="E754" s="9" t="s">
        <v>454</v>
      </c>
      <c r="F754" s="9" t="s">
        <v>3</v>
      </c>
      <c r="H754" s="38">
        <v>43930.0</v>
      </c>
      <c r="I754" s="41" t="s">
        <v>449</v>
      </c>
      <c r="J754" s="38">
        <v>43930.0</v>
      </c>
    </row>
    <row r="755" ht="15.75" customHeight="1">
      <c r="A755" s="9">
        <v>754.0</v>
      </c>
      <c r="B755" s="9" t="s">
        <v>1995</v>
      </c>
      <c r="E755" s="9" t="s">
        <v>454</v>
      </c>
      <c r="F755" s="9" t="s">
        <v>3</v>
      </c>
      <c r="H755" s="38">
        <v>43930.0</v>
      </c>
      <c r="I755" s="41" t="s">
        <v>449</v>
      </c>
      <c r="J755" s="38">
        <v>43930.0</v>
      </c>
    </row>
    <row r="756" ht="15.75" customHeight="1">
      <c r="A756" s="9">
        <v>755.0</v>
      </c>
      <c r="B756" s="9" t="s">
        <v>1995</v>
      </c>
      <c r="E756" s="9" t="s">
        <v>454</v>
      </c>
      <c r="F756" s="9" t="s">
        <v>3</v>
      </c>
      <c r="H756" s="38">
        <v>43930.0</v>
      </c>
      <c r="I756" s="41" t="s">
        <v>449</v>
      </c>
      <c r="J756" s="38">
        <v>43930.0</v>
      </c>
    </row>
    <row r="757" ht="15.75" customHeight="1">
      <c r="A757" s="9">
        <v>756.0</v>
      </c>
      <c r="B757" s="9" t="s">
        <v>1995</v>
      </c>
      <c r="E757" s="9" t="s">
        <v>454</v>
      </c>
      <c r="F757" s="9" t="s">
        <v>3</v>
      </c>
      <c r="H757" s="38">
        <v>43930.0</v>
      </c>
      <c r="I757" s="41" t="s">
        <v>449</v>
      </c>
      <c r="J757" s="38">
        <v>43930.0</v>
      </c>
    </row>
    <row r="758" ht="15.75" customHeight="1">
      <c r="A758" s="9">
        <v>757.0</v>
      </c>
      <c r="B758" s="9" t="s">
        <v>1995</v>
      </c>
      <c r="E758" s="9" t="s">
        <v>454</v>
      </c>
      <c r="F758" s="9" t="s">
        <v>3</v>
      </c>
      <c r="H758" s="38">
        <v>43930.0</v>
      </c>
      <c r="I758" s="41" t="s">
        <v>449</v>
      </c>
      <c r="J758" s="38">
        <v>43930.0</v>
      </c>
    </row>
    <row r="759" ht="15.75" customHeight="1">
      <c r="A759" s="9">
        <v>758.0</v>
      </c>
      <c r="B759" s="9" t="s">
        <v>1995</v>
      </c>
      <c r="E759" s="9" t="s">
        <v>454</v>
      </c>
      <c r="F759" s="9" t="s">
        <v>3</v>
      </c>
      <c r="H759" s="38">
        <v>43930.0</v>
      </c>
      <c r="I759" s="41" t="s">
        <v>449</v>
      </c>
      <c r="J759" s="38">
        <v>43930.0</v>
      </c>
    </row>
    <row r="760" ht="15.75" customHeight="1">
      <c r="A760" s="9">
        <v>759.0</v>
      </c>
      <c r="B760" s="9" t="s">
        <v>1995</v>
      </c>
      <c r="E760" s="9" t="s">
        <v>454</v>
      </c>
      <c r="F760" s="9" t="s">
        <v>3</v>
      </c>
      <c r="H760" s="38">
        <v>43930.0</v>
      </c>
      <c r="I760" s="41" t="s">
        <v>449</v>
      </c>
      <c r="J760" s="38">
        <v>43930.0</v>
      </c>
    </row>
    <row r="761" ht="15.75" customHeight="1">
      <c r="A761" s="9">
        <v>760.0</v>
      </c>
      <c r="B761" s="9" t="s">
        <v>1995</v>
      </c>
      <c r="E761" s="9" t="s">
        <v>454</v>
      </c>
      <c r="F761" s="9" t="s">
        <v>3</v>
      </c>
      <c r="H761" s="38">
        <v>43930.0</v>
      </c>
      <c r="I761" s="41" t="s">
        <v>449</v>
      </c>
      <c r="J761" s="38">
        <v>43930.0</v>
      </c>
    </row>
    <row r="762" ht="15.75" customHeight="1">
      <c r="A762" s="9">
        <v>761.0</v>
      </c>
      <c r="B762" s="9" t="s">
        <v>1995</v>
      </c>
      <c r="E762" s="9" t="s">
        <v>454</v>
      </c>
      <c r="F762" s="9" t="s">
        <v>3</v>
      </c>
      <c r="H762" s="38">
        <v>43930.0</v>
      </c>
      <c r="I762" s="41" t="s">
        <v>449</v>
      </c>
      <c r="J762" s="38">
        <v>43930.0</v>
      </c>
    </row>
    <row r="763" ht="15.75" customHeight="1">
      <c r="A763" s="9">
        <v>762.0</v>
      </c>
      <c r="B763" s="9" t="s">
        <v>1995</v>
      </c>
      <c r="E763" s="9" t="s">
        <v>454</v>
      </c>
      <c r="F763" s="9" t="s">
        <v>3</v>
      </c>
      <c r="H763" s="38">
        <v>43930.0</v>
      </c>
      <c r="I763" s="41" t="s">
        <v>449</v>
      </c>
      <c r="J763" s="38">
        <v>43930.0</v>
      </c>
    </row>
    <row r="764" ht="15.75" customHeight="1">
      <c r="A764" s="9">
        <v>763.0</v>
      </c>
      <c r="B764" s="9" t="s">
        <v>1995</v>
      </c>
      <c r="E764" s="9" t="s">
        <v>454</v>
      </c>
      <c r="F764" s="9" t="s">
        <v>3</v>
      </c>
      <c r="H764" s="38">
        <v>43930.0</v>
      </c>
      <c r="I764" s="41" t="s">
        <v>449</v>
      </c>
      <c r="J764" s="38">
        <v>43930.0</v>
      </c>
    </row>
    <row r="765" ht="15.75" customHeight="1">
      <c r="A765" s="9">
        <v>764.0</v>
      </c>
      <c r="B765" s="9" t="s">
        <v>1995</v>
      </c>
      <c r="E765" s="9" t="s">
        <v>454</v>
      </c>
      <c r="F765" s="9" t="s">
        <v>3</v>
      </c>
      <c r="H765" s="38">
        <v>43930.0</v>
      </c>
      <c r="I765" s="41" t="s">
        <v>449</v>
      </c>
      <c r="J765" s="38">
        <v>43930.0</v>
      </c>
    </row>
    <row r="766" ht="15.75" customHeight="1">
      <c r="A766" s="9">
        <v>765.0</v>
      </c>
      <c r="B766" s="9" t="s">
        <v>1995</v>
      </c>
      <c r="E766" s="9" t="s">
        <v>454</v>
      </c>
      <c r="F766" s="9" t="s">
        <v>3</v>
      </c>
      <c r="H766" s="38">
        <v>43930.0</v>
      </c>
      <c r="I766" s="41" t="s">
        <v>449</v>
      </c>
      <c r="J766" s="38">
        <v>43930.0</v>
      </c>
    </row>
    <row r="767" ht="15.75" customHeight="1">
      <c r="A767" s="9">
        <v>766.0</v>
      </c>
      <c r="B767" s="9" t="s">
        <v>1995</v>
      </c>
      <c r="E767" s="9" t="s">
        <v>454</v>
      </c>
      <c r="F767" s="9" t="s">
        <v>4</v>
      </c>
      <c r="H767" s="38">
        <v>43930.0</v>
      </c>
      <c r="I767" s="41" t="s">
        <v>449</v>
      </c>
      <c r="J767" s="38">
        <v>43930.0</v>
      </c>
    </row>
    <row r="768" ht="15.75" customHeight="1">
      <c r="A768" s="9">
        <v>767.0</v>
      </c>
      <c r="B768" s="9" t="s">
        <v>1995</v>
      </c>
      <c r="E768" s="9" t="s">
        <v>454</v>
      </c>
      <c r="F768" s="9" t="s">
        <v>4</v>
      </c>
      <c r="H768" s="38">
        <v>43930.0</v>
      </c>
      <c r="I768" s="41" t="s">
        <v>449</v>
      </c>
      <c r="J768" s="38">
        <v>43930.0</v>
      </c>
    </row>
    <row r="769" ht="15.75" customHeight="1">
      <c r="A769" s="9">
        <v>768.0</v>
      </c>
      <c r="B769" s="9" t="s">
        <v>1995</v>
      </c>
      <c r="E769" s="9" t="s">
        <v>454</v>
      </c>
      <c r="F769" s="9" t="s">
        <v>4</v>
      </c>
      <c r="H769" s="38">
        <v>43930.0</v>
      </c>
      <c r="I769" s="41" t="s">
        <v>449</v>
      </c>
      <c r="J769" s="38">
        <v>43930.0</v>
      </c>
    </row>
    <row r="770" ht="15.75" customHeight="1">
      <c r="A770" s="9">
        <v>769.0</v>
      </c>
      <c r="B770" s="9" t="s">
        <v>2026</v>
      </c>
      <c r="E770" s="9" t="s">
        <v>2018</v>
      </c>
      <c r="F770" s="9" t="s">
        <v>3</v>
      </c>
      <c r="H770" s="38">
        <v>43931.0</v>
      </c>
      <c r="I770" s="41" t="s">
        <v>449</v>
      </c>
      <c r="J770" s="38">
        <v>43931.0</v>
      </c>
    </row>
    <row r="771" ht="15.75" customHeight="1">
      <c r="A771" s="9">
        <v>770.0</v>
      </c>
      <c r="B771" s="9" t="s">
        <v>2026</v>
      </c>
      <c r="E771" s="9" t="s">
        <v>2018</v>
      </c>
      <c r="F771" s="9" t="s">
        <v>3</v>
      </c>
      <c r="H771" s="38">
        <v>43931.0</v>
      </c>
      <c r="I771" s="41" t="s">
        <v>449</v>
      </c>
      <c r="J771" s="38">
        <v>43931.0</v>
      </c>
    </row>
    <row r="772" ht="15.75" customHeight="1">
      <c r="A772" s="9">
        <v>771.0</v>
      </c>
      <c r="B772" s="9" t="s">
        <v>2026</v>
      </c>
      <c r="E772" s="9" t="s">
        <v>2018</v>
      </c>
      <c r="F772" s="9" t="s">
        <v>4</v>
      </c>
      <c r="H772" s="38">
        <v>43931.0</v>
      </c>
      <c r="I772" s="41" t="s">
        <v>449</v>
      </c>
      <c r="J772" s="38">
        <v>43931.0</v>
      </c>
    </row>
    <row r="773" ht="15.75" customHeight="1">
      <c r="A773" s="9">
        <v>772.0</v>
      </c>
      <c r="B773" s="9" t="s">
        <v>1995</v>
      </c>
      <c r="E773" s="9" t="s">
        <v>2017</v>
      </c>
      <c r="F773" s="9" t="s">
        <v>4</v>
      </c>
      <c r="H773" s="38">
        <v>43931.0</v>
      </c>
      <c r="I773" s="41" t="s">
        <v>449</v>
      </c>
      <c r="J773" s="38">
        <v>43931.0</v>
      </c>
    </row>
    <row r="774" ht="15.75" customHeight="1">
      <c r="A774" s="9">
        <v>773.0</v>
      </c>
      <c r="B774" s="9" t="s">
        <v>1995</v>
      </c>
      <c r="E774" s="9" t="s">
        <v>2017</v>
      </c>
      <c r="F774" s="9" t="s">
        <v>4</v>
      </c>
      <c r="H774" s="38">
        <v>43931.0</v>
      </c>
      <c r="I774" s="41" t="s">
        <v>449</v>
      </c>
      <c r="J774" s="38">
        <v>43931.0</v>
      </c>
    </row>
    <row r="775" ht="15.75" customHeight="1">
      <c r="A775" s="9">
        <v>774.0</v>
      </c>
      <c r="B775" s="9" t="s">
        <v>1995</v>
      </c>
      <c r="E775" s="9" t="s">
        <v>2017</v>
      </c>
      <c r="F775" s="9" t="s">
        <v>4</v>
      </c>
      <c r="H775" s="38">
        <v>43931.0</v>
      </c>
      <c r="I775" s="41" t="s">
        <v>449</v>
      </c>
      <c r="J775" s="38">
        <v>43931.0</v>
      </c>
    </row>
    <row r="776" ht="15.75" customHeight="1">
      <c r="A776" s="9">
        <v>775.0</v>
      </c>
      <c r="B776" s="9" t="s">
        <v>1995</v>
      </c>
      <c r="E776" s="9" t="s">
        <v>456</v>
      </c>
      <c r="F776" s="9" t="s">
        <v>2025</v>
      </c>
      <c r="H776" s="38">
        <v>43931.0</v>
      </c>
      <c r="I776" s="41" t="s">
        <v>449</v>
      </c>
      <c r="J776" s="38">
        <v>43931.0</v>
      </c>
    </row>
    <row r="777" ht="15.75" customHeight="1">
      <c r="A777" s="9">
        <v>776.0</v>
      </c>
      <c r="B777" s="9" t="s">
        <v>1995</v>
      </c>
      <c r="E777" s="9" t="s">
        <v>454</v>
      </c>
      <c r="F777" s="9" t="s">
        <v>4</v>
      </c>
      <c r="H777" s="38">
        <v>43931.0</v>
      </c>
      <c r="I777" s="41" t="s">
        <v>449</v>
      </c>
      <c r="J777" s="38">
        <v>43931.0</v>
      </c>
    </row>
    <row r="778" ht="15.75" customHeight="1">
      <c r="A778" s="9">
        <v>777.0</v>
      </c>
      <c r="B778" s="9" t="s">
        <v>2026</v>
      </c>
      <c r="E778" s="9" t="s">
        <v>2018</v>
      </c>
      <c r="F778" s="9" t="s">
        <v>2027</v>
      </c>
      <c r="H778" s="38">
        <v>43932.0</v>
      </c>
      <c r="I778" s="41" t="s">
        <v>449</v>
      </c>
      <c r="J778" s="38">
        <v>43932.0</v>
      </c>
    </row>
    <row r="779" ht="15.75" customHeight="1">
      <c r="A779" s="9">
        <v>778.0</v>
      </c>
      <c r="B779" s="9" t="s">
        <v>2026</v>
      </c>
      <c r="E779" s="9" t="s">
        <v>2018</v>
      </c>
      <c r="F779" s="9" t="s">
        <v>3</v>
      </c>
      <c r="H779" s="38">
        <v>43932.0</v>
      </c>
      <c r="I779" s="41" t="s">
        <v>449</v>
      </c>
      <c r="J779" s="38">
        <v>43932.0</v>
      </c>
    </row>
    <row r="780" ht="15.75" customHeight="1">
      <c r="A780" s="9">
        <v>779.0</v>
      </c>
      <c r="B780" s="9" t="s">
        <v>2026</v>
      </c>
      <c r="E780" s="9" t="s">
        <v>2018</v>
      </c>
      <c r="F780" s="9" t="s">
        <v>3</v>
      </c>
      <c r="H780" s="38">
        <v>43932.0</v>
      </c>
      <c r="I780" s="41" t="s">
        <v>449</v>
      </c>
      <c r="J780" s="38">
        <v>43932.0</v>
      </c>
    </row>
    <row r="781" ht="15.75" customHeight="1">
      <c r="A781" s="9">
        <v>780.0</v>
      </c>
      <c r="B781" s="9" t="s">
        <v>2026</v>
      </c>
      <c r="E781" s="9" t="s">
        <v>2018</v>
      </c>
      <c r="F781" s="9" t="s">
        <v>3</v>
      </c>
      <c r="H781" s="38">
        <v>43932.0</v>
      </c>
      <c r="I781" s="41" t="s">
        <v>449</v>
      </c>
      <c r="J781" s="38">
        <v>43932.0</v>
      </c>
    </row>
    <row r="782" ht="15.75" customHeight="1">
      <c r="A782" s="9">
        <v>781.0</v>
      </c>
      <c r="B782" s="9" t="s">
        <v>2026</v>
      </c>
      <c r="E782" s="9" t="s">
        <v>2018</v>
      </c>
      <c r="F782" s="9" t="s">
        <v>3</v>
      </c>
      <c r="H782" s="38">
        <v>43932.0</v>
      </c>
      <c r="I782" s="41" t="s">
        <v>449</v>
      </c>
      <c r="J782" s="38">
        <v>43932.0</v>
      </c>
    </row>
    <row r="783" ht="15.75" customHeight="1">
      <c r="A783" s="9">
        <v>782.0</v>
      </c>
      <c r="B783" s="9" t="s">
        <v>2026</v>
      </c>
      <c r="E783" s="9" t="s">
        <v>2018</v>
      </c>
      <c r="F783" s="9" t="s">
        <v>3</v>
      </c>
      <c r="H783" s="38">
        <v>43932.0</v>
      </c>
      <c r="I783" s="41" t="s">
        <v>449</v>
      </c>
      <c r="J783" s="38">
        <v>43932.0</v>
      </c>
    </row>
    <row r="784" ht="15.75" customHeight="1">
      <c r="A784" s="9">
        <v>783.0</v>
      </c>
      <c r="B784" s="9" t="s">
        <v>2026</v>
      </c>
      <c r="E784" s="9" t="s">
        <v>2018</v>
      </c>
      <c r="F784" s="9" t="s">
        <v>3</v>
      </c>
      <c r="H784" s="38">
        <v>43932.0</v>
      </c>
      <c r="I784" s="41" t="s">
        <v>449</v>
      </c>
      <c r="J784" s="38">
        <v>43932.0</v>
      </c>
    </row>
    <row r="785" ht="15.75" customHeight="1">
      <c r="A785" s="9">
        <v>784.0</v>
      </c>
      <c r="B785" s="9" t="s">
        <v>2026</v>
      </c>
      <c r="E785" s="9" t="s">
        <v>2018</v>
      </c>
      <c r="F785" s="9" t="s">
        <v>3</v>
      </c>
      <c r="H785" s="38">
        <v>43932.0</v>
      </c>
      <c r="I785" s="41" t="s">
        <v>449</v>
      </c>
      <c r="J785" s="38">
        <v>43932.0</v>
      </c>
    </row>
    <row r="786" ht="15.75" customHeight="1">
      <c r="A786" s="9">
        <v>785.0</v>
      </c>
      <c r="B786" s="9" t="s">
        <v>2026</v>
      </c>
      <c r="E786" s="9" t="s">
        <v>2018</v>
      </c>
      <c r="F786" s="9" t="s">
        <v>3</v>
      </c>
      <c r="H786" s="38">
        <v>43932.0</v>
      </c>
      <c r="I786" s="41" t="s">
        <v>449</v>
      </c>
      <c r="J786" s="38">
        <v>43932.0</v>
      </c>
    </row>
    <row r="787" ht="15.75" customHeight="1">
      <c r="A787" s="9">
        <v>786.0</v>
      </c>
      <c r="B787" s="9" t="s">
        <v>2026</v>
      </c>
      <c r="E787" s="9" t="s">
        <v>2018</v>
      </c>
      <c r="F787" s="9" t="s">
        <v>3</v>
      </c>
      <c r="H787" s="38">
        <v>43932.0</v>
      </c>
      <c r="I787" s="41" t="s">
        <v>449</v>
      </c>
      <c r="J787" s="38">
        <v>43932.0</v>
      </c>
    </row>
    <row r="788" ht="15.75" customHeight="1">
      <c r="A788" s="9">
        <v>787.0</v>
      </c>
      <c r="B788" s="9" t="s">
        <v>2026</v>
      </c>
      <c r="E788" s="9" t="s">
        <v>2018</v>
      </c>
      <c r="F788" s="9" t="s">
        <v>3</v>
      </c>
      <c r="H788" s="38">
        <v>43932.0</v>
      </c>
      <c r="I788" s="41" t="s">
        <v>449</v>
      </c>
      <c r="J788" s="38">
        <v>43932.0</v>
      </c>
    </row>
    <row r="789" ht="15.75" customHeight="1">
      <c r="A789" s="9">
        <v>788.0</v>
      </c>
      <c r="B789" s="9" t="s">
        <v>2026</v>
      </c>
      <c r="E789" s="9" t="s">
        <v>2018</v>
      </c>
      <c r="F789" s="9" t="s">
        <v>3</v>
      </c>
      <c r="H789" s="38">
        <v>43932.0</v>
      </c>
      <c r="I789" s="41" t="s">
        <v>449</v>
      </c>
      <c r="J789" s="38">
        <v>43932.0</v>
      </c>
    </row>
    <row r="790" ht="15.75" customHeight="1">
      <c r="A790" s="9">
        <v>789.0</v>
      </c>
      <c r="B790" s="9" t="s">
        <v>2026</v>
      </c>
      <c r="E790" s="9" t="s">
        <v>2018</v>
      </c>
      <c r="F790" s="9" t="s">
        <v>3</v>
      </c>
      <c r="H790" s="38">
        <v>43932.0</v>
      </c>
      <c r="I790" s="41" t="s">
        <v>449</v>
      </c>
      <c r="J790" s="38">
        <v>43932.0</v>
      </c>
    </row>
    <row r="791" ht="15.75" customHeight="1">
      <c r="A791" s="9">
        <v>790.0</v>
      </c>
      <c r="B791" s="9" t="s">
        <v>2026</v>
      </c>
      <c r="E791" s="9" t="s">
        <v>2018</v>
      </c>
      <c r="F791" s="9" t="s">
        <v>3</v>
      </c>
      <c r="H791" s="38">
        <v>43932.0</v>
      </c>
      <c r="I791" s="41" t="s">
        <v>449</v>
      </c>
      <c r="J791" s="38">
        <v>43932.0</v>
      </c>
    </row>
    <row r="792" ht="15.75" customHeight="1">
      <c r="A792" s="9">
        <v>791.0</v>
      </c>
      <c r="B792" s="9" t="s">
        <v>2026</v>
      </c>
      <c r="E792" s="9" t="s">
        <v>2018</v>
      </c>
      <c r="F792" s="9" t="s">
        <v>3</v>
      </c>
      <c r="H792" s="38">
        <v>43932.0</v>
      </c>
      <c r="I792" s="41" t="s">
        <v>449</v>
      </c>
      <c r="J792" s="38">
        <v>43932.0</v>
      </c>
    </row>
    <row r="793" ht="15.75" customHeight="1">
      <c r="A793" s="9">
        <v>792.0</v>
      </c>
      <c r="B793" s="9" t="s">
        <v>2026</v>
      </c>
      <c r="E793" s="9" t="s">
        <v>2018</v>
      </c>
      <c r="F793" s="9" t="s">
        <v>3</v>
      </c>
      <c r="H793" s="38">
        <v>43932.0</v>
      </c>
      <c r="I793" s="41" t="s">
        <v>449</v>
      </c>
      <c r="J793" s="38">
        <v>43932.0</v>
      </c>
    </row>
    <row r="794" ht="15.75" customHeight="1">
      <c r="A794" s="9">
        <v>793.0</v>
      </c>
      <c r="B794" s="9" t="s">
        <v>2026</v>
      </c>
      <c r="E794" s="9" t="s">
        <v>2018</v>
      </c>
      <c r="F794" s="9" t="s">
        <v>3</v>
      </c>
      <c r="H794" s="38">
        <v>43932.0</v>
      </c>
      <c r="I794" s="41" t="s">
        <v>449</v>
      </c>
      <c r="J794" s="38">
        <v>43932.0</v>
      </c>
    </row>
    <row r="795" ht="15.75" customHeight="1">
      <c r="A795" s="9">
        <v>794.0</v>
      </c>
      <c r="B795" s="9" t="s">
        <v>2026</v>
      </c>
      <c r="E795" s="9" t="s">
        <v>2018</v>
      </c>
      <c r="F795" s="9" t="s">
        <v>3</v>
      </c>
      <c r="H795" s="38">
        <v>43932.0</v>
      </c>
      <c r="I795" s="41" t="s">
        <v>449</v>
      </c>
      <c r="J795" s="38">
        <v>43932.0</v>
      </c>
    </row>
    <row r="796" ht="15.75" customHeight="1">
      <c r="A796" s="9">
        <v>795.0</v>
      </c>
      <c r="B796" s="9" t="s">
        <v>2026</v>
      </c>
      <c r="E796" s="9" t="s">
        <v>2018</v>
      </c>
      <c r="F796" s="9" t="s">
        <v>3</v>
      </c>
      <c r="H796" s="38">
        <v>43932.0</v>
      </c>
      <c r="I796" s="41" t="s">
        <v>449</v>
      </c>
      <c r="J796" s="38">
        <v>43932.0</v>
      </c>
    </row>
    <row r="797" ht="15.75" customHeight="1">
      <c r="A797" s="9">
        <v>796.0</v>
      </c>
      <c r="B797" s="9" t="s">
        <v>2026</v>
      </c>
      <c r="E797" s="9" t="s">
        <v>2018</v>
      </c>
      <c r="F797" s="9" t="s">
        <v>3</v>
      </c>
      <c r="H797" s="38">
        <v>43932.0</v>
      </c>
      <c r="I797" s="41" t="s">
        <v>449</v>
      </c>
      <c r="J797" s="38">
        <v>43932.0</v>
      </c>
    </row>
    <row r="798" ht="15.75" customHeight="1">
      <c r="A798" s="9">
        <v>797.0</v>
      </c>
      <c r="B798" s="9" t="s">
        <v>2026</v>
      </c>
      <c r="E798" s="9" t="s">
        <v>2018</v>
      </c>
      <c r="F798" s="9" t="s">
        <v>3</v>
      </c>
      <c r="H798" s="38">
        <v>43932.0</v>
      </c>
      <c r="I798" s="41" t="s">
        <v>449</v>
      </c>
      <c r="J798" s="38">
        <v>43932.0</v>
      </c>
    </row>
    <row r="799" ht="15.75" customHeight="1">
      <c r="A799" s="9">
        <v>798.0</v>
      </c>
      <c r="B799" s="9" t="s">
        <v>2026</v>
      </c>
      <c r="E799" s="9" t="s">
        <v>2018</v>
      </c>
      <c r="F799" s="9" t="s">
        <v>3</v>
      </c>
      <c r="H799" s="38">
        <v>43932.0</v>
      </c>
      <c r="I799" s="41" t="s">
        <v>449</v>
      </c>
      <c r="J799" s="38">
        <v>43932.0</v>
      </c>
    </row>
    <row r="800" ht="15.75" customHeight="1">
      <c r="A800" s="9">
        <v>799.0</v>
      </c>
      <c r="B800" s="9" t="s">
        <v>2026</v>
      </c>
      <c r="E800" s="9" t="s">
        <v>2018</v>
      </c>
      <c r="F800" s="9" t="s">
        <v>3</v>
      </c>
      <c r="H800" s="38">
        <v>43932.0</v>
      </c>
      <c r="I800" s="41" t="s">
        <v>449</v>
      </c>
      <c r="J800" s="38">
        <v>43932.0</v>
      </c>
    </row>
    <row r="801" ht="15.75" customHeight="1">
      <c r="A801" s="9">
        <v>800.0</v>
      </c>
      <c r="B801" s="9" t="s">
        <v>2026</v>
      </c>
      <c r="E801" s="9" t="s">
        <v>2018</v>
      </c>
      <c r="F801" s="9" t="s">
        <v>3</v>
      </c>
      <c r="H801" s="38">
        <v>43932.0</v>
      </c>
      <c r="I801" s="41" t="s">
        <v>449</v>
      </c>
      <c r="J801" s="38">
        <v>43932.0</v>
      </c>
    </row>
    <row r="802" ht="15.75" customHeight="1">
      <c r="A802" s="9">
        <v>801.0</v>
      </c>
      <c r="B802" s="9" t="s">
        <v>2026</v>
      </c>
      <c r="E802" s="9" t="s">
        <v>2018</v>
      </c>
      <c r="F802" s="9" t="s">
        <v>3</v>
      </c>
      <c r="H802" s="38">
        <v>43932.0</v>
      </c>
      <c r="I802" s="41" t="s">
        <v>449</v>
      </c>
      <c r="J802" s="38">
        <v>43932.0</v>
      </c>
    </row>
    <row r="803" ht="15.75" customHeight="1">
      <c r="A803" s="9">
        <v>802.0</v>
      </c>
      <c r="B803" s="9" t="s">
        <v>2026</v>
      </c>
      <c r="E803" s="9" t="s">
        <v>2018</v>
      </c>
      <c r="F803" s="9" t="s">
        <v>3</v>
      </c>
      <c r="H803" s="38">
        <v>43932.0</v>
      </c>
      <c r="I803" s="41" t="s">
        <v>449</v>
      </c>
      <c r="J803" s="38">
        <v>43932.0</v>
      </c>
    </row>
    <row r="804" ht="15.75" customHeight="1">
      <c r="A804" s="9">
        <v>803.0</v>
      </c>
      <c r="B804" s="9" t="s">
        <v>2026</v>
      </c>
      <c r="E804" s="9" t="s">
        <v>2018</v>
      </c>
      <c r="F804" s="9" t="s">
        <v>3</v>
      </c>
      <c r="H804" s="38">
        <v>43932.0</v>
      </c>
      <c r="I804" s="41" t="s">
        <v>449</v>
      </c>
      <c r="J804" s="38">
        <v>43932.0</v>
      </c>
    </row>
    <row r="805" ht="15.75" customHeight="1">
      <c r="A805" s="9">
        <v>804.0</v>
      </c>
      <c r="B805" s="9" t="s">
        <v>2026</v>
      </c>
      <c r="E805" s="9" t="s">
        <v>2018</v>
      </c>
      <c r="F805" s="9" t="s">
        <v>3</v>
      </c>
      <c r="H805" s="38">
        <v>43932.0</v>
      </c>
      <c r="I805" s="41" t="s">
        <v>449</v>
      </c>
      <c r="J805" s="38">
        <v>43932.0</v>
      </c>
    </row>
    <row r="806" ht="15.75" customHeight="1">
      <c r="A806" s="9">
        <v>805.0</v>
      </c>
      <c r="B806" s="9" t="s">
        <v>2026</v>
      </c>
      <c r="E806" s="9" t="s">
        <v>2018</v>
      </c>
      <c r="F806" s="9" t="s">
        <v>3</v>
      </c>
      <c r="H806" s="38">
        <v>43932.0</v>
      </c>
      <c r="I806" s="41" t="s">
        <v>449</v>
      </c>
      <c r="J806" s="38">
        <v>43932.0</v>
      </c>
    </row>
    <row r="807" ht="15.75" customHeight="1">
      <c r="A807" s="9">
        <v>806.0</v>
      </c>
      <c r="B807" s="9" t="s">
        <v>2026</v>
      </c>
      <c r="E807" s="9" t="s">
        <v>2018</v>
      </c>
      <c r="F807" s="9" t="s">
        <v>3</v>
      </c>
      <c r="H807" s="38">
        <v>43932.0</v>
      </c>
      <c r="I807" s="41" t="s">
        <v>449</v>
      </c>
      <c r="J807" s="38">
        <v>43932.0</v>
      </c>
    </row>
    <row r="808" ht="15.75" customHeight="1">
      <c r="A808" s="9">
        <v>807.0</v>
      </c>
      <c r="B808" s="9" t="s">
        <v>2026</v>
      </c>
      <c r="E808" s="9" t="s">
        <v>2018</v>
      </c>
      <c r="F808" s="9" t="s">
        <v>3</v>
      </c>
      <c r="H808" s="38">
        <v>43932.0</v>
      </c>
      <c r="I808" s="41" t="s">
        <v>449</v>
      </c>
      <c r="J808" s="38">
        <v>43932.0</v>
      </c>
    </row>
    <row r="809" ht="15.75" customHeight="1">
      <c r="A809" s="9">
        <v>808.0</v>
      </c>
      <c r="B809" s="9" t="s">
        <v>2026</v>
      </c>
      <c r="E809" s="9" t="s">
        <v>2018</v>
      </c>
      <c r="F809" s="9" t="s">
        <v>3</v>
      </c>
      <c r="H809" s="38">
        <v>43932.0</v>
      </c>
      <c r="I809" s="41" t="s">
        <v>449</v>
      </c>
      <c r="J809" s="38">
        <v>43932.0</v>
      </c>
    </row>
    <row r="810" ht="15.75" customHeight="1">
      <c r="A810" s="9">
        <v>809.0</v>
      </c>
      <c r="B810" s="9" t="s">
        <v>2026</v>
      </c>
      <c r="E810" s="9" t="s">
        <v>2018</v>
      </c>
      <c r="F810" s="9" t="s">
        <v>3</v>
      </c>
      <c r="H810" s="38">
        <v>43932.0</v>
      </c>
      <c r="I810" s="41" t="s">
        <v>449</v>
      </c>
      <c r="J810" s="38">
        <v>43932.0</v>
      </c>
    </row>
    <row r="811" ht="15.75" customHeight="1">
      <c r="A811" s="9">
        <v>810.0</v>
      </c>
      <c r="B811" s="9" t="s">
        <v>2026</v>
      </c>
      <c r="E811" s="9" t="s">
        <v>2018</v>
      </c>
      <c r="F811" s="9" t="s">
        <v>3</v>
      </c>
      <c r="H811" s="38">
        <v>43932.0</v>
      </c>
      <c r="I811" s="41" t="s">
        <v>449</v>
      </c>
      <c r="J811" s="38">
        <v>43932.0</v>
      </c>
    </row>
    <row r="812" ht="15.75" customHeight="1">
      <c r="A812" s="9">
        <v>811.0</v>
      </c>
      <c r="B812" s="9" t="s">
        <v>2026</v>
      </c>
      <c r="E812" s="9" t="s">
        <v>2018</v>
      </c>
      <c r="F812" s="9" t="s">
        <v>3</v>
      </c>
      <c r="H812" s="38">
        <v>43932.0</v>
      </c>
      <c r="I812" s="41" t="s">
        <v>449</v>
      </c>
      <c r="J812" s="38">
        <v>43932.0</v>
      </c>
    </row>
    <row r="813" ht="15.75" customHeight="1">
      <c r="A813" s="9">
        <v>812.0</v>
      </c>
      <c r="B813" s="9" t="s">
        <v>2026</v>
      </c>
      <c r="E813" s="9" t="s">
        <v>2018</v>
      </c>
      <c r="F813" s="9" t="s">
        <v>3</v>
      </c>
      <c r="H813" s="38">
        <v>43932.0</v>
      </c>
      <c r="I813" s="41" t="s">
        <v>449</v>
      </c>
      <c r="J813" s="38">
        <v>43932.0</v>
      </c>
    </row>
    <row r="814" ht="15.75" customHeight="1">
      <c r="A814" s="9">
        <v>813.0</v>
      </c>
      <c r="B814" s="9" t="s">
        <v>2026</v>
      </c>
      <c r="E814" s="9" t="s">
        <v>2018</v>
      </c>
      <c r="F814" s="9" t="s">
        <v>3</v>
      </c>
      <c r="H814" s="38">
        <v>43932.0</v>
      </c>
      <c r="I814" s="41" t="s">
        <v>449</v>
      </c>
      <c r="J814" s="38">
        <v>43932.0</v>
      </c>
    </row>
    <row r="815" ht="15.75" customHeight="1">
      <c r="A815" s="9">
        <v>814.0</v>
      </c>
      <c r="B815" s="9" t="s">
        <v>2026</v>
      </c>
      <c r="E815" s="9" t="s">
        <v>2018</v>
      </c>
      <c r="F815" s="9" t="s">
        <v>3</v>
      </c>
      <c r="H815" s="38">
        <v>43932.0</v>
      </c>
      <c r="I815" s="41" t="s">
        <v>449</v>
      </c>
      <c r="J815" s="38">
        <v>43932.0</v>
      </c>
    </row>
    <row r="816" ht="15.75" customHeight="1">
      <c r="A816" s="9">
        <v>815.0</v>
      </c>
      <c r="B816" s="9" t="s">
        <v>2026</v>
      </c>
      <c r="E816" s="9" t="s">
        <v>2018</v>
      </c>
      <c r="F816" s="9" t="s">
        <v>3</v>
      </c>
      <c r="H816" s="38">
        <v>43932.0</v>
      </c>
      <c r="I816" s="41" t="s">
        <v>449</v>
      </c>
      <c r="J816" s="38">
        <v>43932.0</v>
      </c>
    </row>
    <row r="817" ht="15.75" customHeight="1">
      <c r="A817" s="9">
        <v>816.0</v>
      </c>
      <c r="B817" s="9" t="s">
        <v>2026</v>
      </c>
      <c r="E817" s="9" t="s">
        <v>2018</v>
      </c>
      <c r="F817" s="9" t="s">
        <v>3</v>
      </c>
      <c r="H817" s="38">
        <v>43932.0</v>
      </c>
      <c r="I817" s="41" t="s">
        <v>449</v>
      </c>
      <c r="J817" s="38">
        <v>43932.0</v>
      </c>
    </row>
    <row r="818" ht="15.75" customHeight="1">
      <c r="A818" s="9">
        <v>817.0</v>
      </c>
      <c r="B818" s="9" t="s">
        <v>2026</v>
      </c>
      <c r="E818" s="9" t="s">
        <v>2018</v>
      </c>
      <c r="F818" s="9" t="s">
        <v>3</v>
      </c>
      <c r="H818" s="38">
        <v>43932.0</v>
      </c>
      <c r="I818" s="41" t="s">
        <v>449</v>
      </c>
      <c r="J818" s="38">
        <v>43932.0</v>
      </c>
    </row>
    <row r="819" ht="15.75" customHeight="1">
      <c r="A819" s="9">
        <v>818.0</v>
      </c>
      <c r="B819" s="9" t="s">
        <v>2026</v>
      </c>
      <c r="E819" s="9" t="s">
        <v>2018</v>
      </c>
      <c r="F819" s="9" t="s">
        <v>3</v>
      </c>
      <c r="H819" s="38">
        <v>43932.0</v>
      </c>
      <c r="I819" s="41" t="s">
        <v>449</v>
      </c>
      <c r="J819" s="38">
        <v>43932.0</v>
      </c>
    </row>
    <row r="820" ht="15.75" customHeight="1">
      <c r="A820" s="9">
        <v>819.0</v>
      </c>
      <c r="B820" s="9" t="s">
        <v>2026</v>
      </c>
      <c r="E820" s="9" t="s">
        <v>2018</v>
      </c>
      <c r="F820" s="9" t="s">
        <v>3</v>
      </c>
      <c r="H820" s="38">
        <v>43932.0</v>
      </c>
      <c r="I820" s="41" t="s">
        <v>449</v>
      </c>
      <c r="J820" s="38">
        <v>43932.0</v>
      </c>
    </row>
    <row r="821" ht="15.75" customHeight="1">
      <c r="A821" s="9">
        <v>820.0</v>
      </c>
      <c r="B821" s="9" t="s">
        <v>2026</v>
      </c>
      <c r="E821" s="9" t="s">
        <v>2018</v>
      </c>
      <c r="F821" s="9" t="s">
        <v>3</v>
      </c>
      <c r="H821" s="38">
        <v>43932.0</v>
      </c>
      <c r="I821" s="41" t="s">
        <v>449</v>
      </c>
      <c r="J821" s="38">
        <v>43932.0</v>
      </c>
    </row>
    <row r="822" ht="15.75" customHeight="1">
      <c r="A822" s="9">
        <v>821.0</v>
      </c>
      <c r="B822" s="9" t="s">
        <v>2026</v>
      </c>
      <c r="E822" s="9" t="s">
        <v>2018</v>
      </c>
      <c r="F822" s="9" t="s">
        <v>3</v>
      </c>
      <c r="H822" s="38">
        <v>43932.0</v>
      </c>
      <c r="I822" s="41" t="s">
        <v>449</v>
      </c>
      <c r="J822" s="38">
        <v>43932.0</v>
      </c>
    </row>
    <row r="823" ht="15.75" customHeight="1">
      <c r="A823" s="9">
        <v>822.0</v>
      </c>
      <c r="B823" s="9" t="s">
        <v>2026</v>
      </c>
      <c r="E823" s="9" t="s">
        <v>2018</v>
      </c>
      <c r="F823" s="9" t="s">
        <v>3</v>
      </c>
      <c r="H823" s="38">
        <v>43932.0</v>
      </c>
      <c r="I823" s="41" t="s">
        <v>449</v>
      </c>
      <c r="J823" s="38">
        <v>43932.0</v>
      </c>
    </row>
    <row r="824" ht="15.75" customHeight="1">
      <c r="A824" s="9">
        <v>823.0</v>
      </c>
      <c r="B824" s="9" t="s">
        <v>2026</v>
      </c>
      <c r="E824" s="9" t="s">
        <v>2018</v>
      </c>
      <c r="F824" s="9" t="s">
        <v>3</v>
      </c>
      <c r="H824" s="38">
        <v>43932.0</v>
      </c>
      <c r="I824" s="41" t="s">
        <v>449</v>
      </c>
      <c r="J824" s="38">
        <v>43932.0</v>
      </c>
    </row>
    <row r="825" ht="15.75" customHeight="1">
      <c r="A825" s="9">
        <v>824.0</v>
      </c>
      <c r="B825" s="9" t="s">
        <v>2026</v>
      </c>
      <c r="E825" s="9" t="s">
        <v>2018</v>
      </c>
      <c r="F825" s="9" t="s">
        <v>3</v>
      </c>
      <c r="H825" s="38">
        <v>43932.0</v>
      </c>
      <c r="I825" s="41" t="s">
        <v>449</v>
      </c>
      <c r="J825" s="38">
        <v>43932.0</v>
      </c>
    </row>
    <row r="826" ht="15.75" customHeight="1">
      <c r="A826" s="9">
        <v>825.0</v>
      </c>
      <c r="B826" s="9" t="s">
        <v>2026</v>
      </c>
      <c r="E826" s="9" t="s">
        <v>2018</v>
      </c>
      <c r="F826" s="9" t="s">
        <v>3</v>
      </c>
      <c r="H826" s="38">
        <v>43932.0</v>
      </c>
      <c r="I826" s="41" t="s">
        <v>449</v>
      </c>
      <c r="J826" s="38">
        <v>43932.0</v>
      </c>
    </row>
    <row r="827" ht="15.75" customHeight="1">
      <c r="A827" s="9">
        <v>826.0</v>
      </c>
      <c r="B827" s="9" t="s">
        <v>2026</v>
      </c>
      <c r="E827" s="9" t="s">
        <v>2018</v>
      </c>
      <c r="F827" s="9" t="s">
        <v>3</v>
      </c>
      <c r="H827" s="38">
        <v>43932.0</v>
      </c>
      <c r="I827" s="41" t="s">
        <v>449</v>
      </c>
      <c r="J827" s="38">
        <v>43932.0</v>
      </c>
    </row>
    <row r="828" ht="15.75" customHeight="1">
      <c r="A828" s="9">
        <v>827.0</v>
      </c>
      <c r="B828" s="9" t="s">
        <v>2026</v>
      </c>
      <c r="E828" s="9" t="s">
        <v>2018</v>
      </c>
      <c r="F828" s="9" t="s">
        <v>3</v>
      </c>
      <c r="H828" s="38">
        <v>43932.0</v>
      </c>
      <c r="I828" s="41" t="s">
        <v>449</v>
      </c>
      <c r="J828" s="38">
        <v>43932.0</v>
      </c>
    </row>
    <row r="829" ht="15.75" customHeight="1">
      <c r="A829" s="9">
        <v>828.0</v>
      </c>
      <c r="B829" s="9" t="s">
        <v>2026</v>
      </c>
      <c r="E829" s="9" t="s">
        <v>2018</v>
      </c>
      <c r="F829" s="9" t="s">
        <v>3</v>
      </c>
      <c r="H829" s="38">
        <v>43932.0</v>
      </c>
      <c r="I829" s="41" t="s">
        <v>449</v>
      </c>
      <c r="J829" s="38">
        <v>43932.0</v>
      </c>
    </row>
    <row r="830" ht="15.75" customHeight="1">
      <c r="A830" s="9">
        <v>829.0</v>
      </c>
      <c r="B830" s="9" t="s">
        <v>2026</v>
      </c>
      <c r="E830" s="9" t="s">
        <v>2018</v>
      </c>
      <c r="F830" s="9" t="s">
        <v>3</v>
      </c>
      <c r="H830" s="38">
        <v>43932.0</v>
      </c>
      <c r="I830" s="41" t="s">
        <v>449</v>
      </c>
      <c r="J830" s="38">
        <v>43932.0</v>
      </c>
    </row>
    <row r="831" ht="15.75" customHeight="1">
      <c r="A831" s="9">
        <v>830.0</v>
      </c>
      <c r="B831" s="9" t="s">
        <v>2026</v>
      </c>
      <c r="E831" s="9" t="s">
        <v>2018</v>
      </c>
      <c r="F831" s="9" t="s">
        <v>3</v>
      </c>
      <c r="H831" s="38">
        <v>43932.0</v>
      </c>
      <c r="I831" s="41" t="s">
        <v>449</v>
      </c>
      <c r="J831" s="38">
        <v>43932.0</v>
      </c>
    </row>
    <row r="832" ht="15.75" customHeight="1">
      <c r="A832" s="9">
        <v>831.0</v>
      </c>
      <c r="B832" s="9" t="s">
        <v>2026</v>
      </c>
      <c r="E832" s="9" t="s">
        <v>2018</v>
      </c>
      <c r="F832" s="9" t="s">
        <v>3</v>
      </c>
      <c r="H832" s="38">
        <v>43932.0</v>
      </c>
      <c r="I832" s="41" t="s">
        <v>449</v>
      </c>
      <c r="J832" s="38">
        <v>43932.0</v>
      </c>
    </row>
    <row r="833" ht="15.75" customHeight="1">
      <c r="A833" s="9">
        <v>832.0</v>
      </c>
      <c r="B833" s="9" t="s">
        <v>2026</v>
      </c>
      <c r="E833" s="9" t="s">
        <v>2018</v>
      </c>
      <c r="F833" s="9" t="s">
        <v>3</v>
      </c>
      <c r="H833" s="38">
        <v>43932.0</v>
      </c>
      <c r="I833" s="41" t="s">
        <v>449</v>
      </c>
      <c r="J833" s="38">
        <v>43932.0</v>
      </c>
    </row>
    <row r="834" ht="15.75" customHeight="1">
      <c r="A834" s="9">
        <v>833.0</v>
      </c>
      <c r="B834" s="9" t="s">
        <v>2026</v>
      </c>
      <c r="E834" s="9" t="s">
        <v>2018</v>
      </c>
      <c r="F834" s="9" t="s">
        <v>3</v>
      </c>
      <c r="H834" s="38">
        <v>43932.0</v>
      </c>
      <c r="I834" s="41" t="s">
        <v>449</v>
      </c>
      <c r="J834" s="38">
        <v>43932.0</v>
      </c>
    </row>
    <row r="835" ht="15.75" customHeight="1">
      <c r="A835" s="9">
        <v>834.0</v>
      </c>
      <c r="B835" s="9" t="s">
        <v>2026</v>
      </c>
      <c r="E835" s="9" t="s">
        <v>2018</v>
      </c>
      <c r="F835" s="9" t="s">
        <v>3</v>
      </c>
      <c r="H835" s="38">
        <v>43932.0</v>
      </c>
      <c r="I835" s="41" t="s">
        <v>449</v>
      </c>
      <c r="J835" s="38">
        <v>43932.0</v>
      </c>
    </row>
    <row r="836" ht="15.75" customHeight="1">
      <c r="A836" s="9">
        <v>835.0</v>
      </c>
      <c r="B836" s="9" t="s">
        <v>2026</v>
      </c>
      <c r="E836" s="9" t="s">
        <v>2018</v>
      </c>
      <c r="F836" s="9" t="s">
        <v>3</v>
      </c>
      <c r="H836" s="38">
        <v>43932.0</v>
      </c>
      <c r="I836" s="41" t="s">
        <v>449</v>
      </c>
      <c r="J836" s="38">
        <v>43932.0</v>
      </c>
    </row>
    <row r="837" ht="15.75" customHeight="1">
      <c r="A837" s="9">
        <v>836.0</v>
      </c>
      <c r="B837" s="9" t="s">
        <v>2026</v>
      </c>
      <c r="E837" s="9" t="s">
        <v>2018</v>
      </c>
      <c r="F837" s="9" t="s">
        <v>3</v>
      </c>
      <c r="H837" s="38">
        <v>43932.0</v>
      </c>
      <c r="I837" s="41" t="s">
        <v>449</v>
      </c>
      <c r="J837" s="38">
        <v>43932.0</v>
      </c>
    </row>
    <row r="838" ht="15.75" customHeight="1">
      <c r="A838" s="9">
        <v>837.0</v>
      </c>
      <c r="B838" s="9" t="s">
        <v>2026</v>
      </c>
      <c r="E838" s="9" t="s">
        <v>2018</v>
      </c>
      <c r="F838" s="9" t="s">
        <v>3</v>
      </c>
      <c r="H838" s="38">
        <v>43932.0</v>
      </c>
      <c r="I838" s="41" t="s">
        <v>449</v>
      </c>
      <c r="J838" s="38">
        <v>43932.0</v>
      </c>
    </row>
    <row r="839" ht="15.75" customHeight="1">
      <c r="A839" s="9">
        <v>838.0</v>
      </c>
      <c r="B839" s="9" t="s">
        <v>2026</v>
      </c>
      <c r="E839" s="9" t="s">
        <v>2018</v>
      </c>
      <c r="F839" s="9" t="s">
        <v>3</v>
      </c>
      <c r="H839" s="38">
        <v>43932.0</v>
      </c>
      <c r="I839" s="41" t="s">
        <v>449</v>
      </c>
      <c r="J839" s="38">
        <v>43932.0</v>
      </c>
    </row>
    <row r="840" ht="15.75" customHeight="1">
      <c r="A840" s="9">
        <v>839.0</v>
      </c>
      <c r="B840" s="9" t="s">
        <v>2026</v>
      </c>
      <c r="E840" s="9" t="s">
        <v>2018</v>
      </c>
      <c r="F840" s="9" t="s">
        <v>3</v>
      </c>
      <c r="H840" s="38">
        <v>43932.0</v>
      </c>
      <c r="I840" s="41" t="s">
        <v>449</v>
      </c>
      <c r="J840" s="38">
        <v>43932.0</v>
      </c>
    </row>
    <row r="841" ht="15.75" customHeight="1">
      <c r="A841" s="9">
        <v>840.0</v>
      </c>
      <c r="B841" s="9" t="s">
        <v>2026</v>
      </c>
      <c r="E841" s="9" t="s">
        <v>2018</v>
      </c>
      <c r="F841" s="9" t="s">
        <v>3</v>
      </c>
      <c r="H841" s="38">
        <v>43932.0</v>
      </c>
      <c r="I841" s="41" t="s">
        <v>449</v>
      </c>
      <c r="J841" s="38">
        <v>43932.0</v>
      </c>
    </row>
    <row r="842" ht="15.75" customHeight="1">
      <c r="A842" s="9">
        <v>841.0</v>
      </c>
      <c r="B842" s="9" t="s">
        <v>2026</v>
      </c>
      <c r="E842" s="9" t="s">
        <v>2018</v>
      </c>
      <c r="F842" s="9" t="s">
        <v>3</v>
      </c>
      <c r="H842" s="38">
        <v>43932.0</v>
      </c>
      <c r="I842" s="41" t="s">
        <v>449</v>
      </c>
      <c r="J842" s="38">
        <v>43932.0</v>
      </c>
    </row>
    <row r="843" ht="15.75" customHeight="1">
      <c r="A843" s="9">
        <v>842.0</v>
      </c>
      <c r="B843" s="9" t="s">
        <v>2026</v>
      </c>
      <c r="E843" s="9" t="s">
        <v>2018</v>
      </c>
      <c r="F843" s="9" t="s">
        <v>3</v>
      </c>
      <c r="H843" s="38">
        <v>43932.0</v>
      </c>
      <c r="I843" s="41" t="s">
        <v>449</v>
      </c>
      <c r="J843" s="38">
        <v>43932.0</v>
      </c>
    </row>
    <row r="844" ht="15.75" customHeight="1">
      <c r="A844" s="9">
        <v>843.0</v>
      </c>
      <c r="B844" s="9" t="s">
        <v>2026</v>
      </c>
      <c r="E844" s="9" t="s">
        <v>2018</v>
      </c>
      <c r="F844" s="9" t="s">
        <v>3</v>
      </c>
      <c r="H844" s="38">
        <v>43932.0</v>
      </c>
      <c r="I844" s="41" t="s">
        <v>449</v>
      </c>
      <c r="J844" s="38">
        <v>43932.0</v>
      </c>
    </row>
    <row r="845" ht="15.75" customHeight="1">
      <c r="A845" s="9">
        <v>844.0</v>
      </c>
      <c r="B845" s="9" t="s">
        <v>2026</v>
      </c>
      <c r="E845" s="9" t="s">
        <v>2018</v>
      </c>
      <c r="F845" s="9" t="s">
        <v>3</v>
      </c>
      <c r="H845" s="38">
        <v>43932.0</v>
      </c>
      <c r="I845" s="41" t="s">
        <v>449</v>
      </c>
      <c r="J845" s="38">
        <v>43932.0</v>
      </c>
    </row>
    <row r="846" ht="15.75" customHeight="1">
      <c r="A846" s="9">
        <v>845.0</v>
      </c>
      <c r="B846" s="9" t="s">
        <v>2026</v>
      </c>
      <c r="E846" s="9" t="s">
        <v>2018</v>
      </c>
      <c r="F846" s="9" t="s">
        <v>3</v>
      </c>
      <c r="H846" s="38">
        <v>43932.0</v>
      </c>
      <c r="I846" s="41" t="s">
        <v>449</v>
      </c>
      <c r="J846" s="38">
        <v>43932.0</v>
      </c>
    </row>
    <row r="847" ht="15.75" customHeight="1">
      <c r="A847" s="9">
        <v>846.0</v>
      </c>
      <c r="B847" s="9" t="s">
        <v>2026</v>
      </c>
      <c r="E847" s="9" t="s">
        <v>2018</v>
      </c>
      <c r="F847" s="9" t="s">
        <v>3</v>
      </c>
      <c r="H847" s="38">
        <v>43932.0</v>
      </c>
      <c r="I847" s="41" t="s">
        <v>449</v>
      </c>
      <c r="J847" s="38">
        <v>43932.0</v>
      </c>
    </row>
    <row r="848" ht="15.75" customHeight="1">
      <c r="A848" s="9">
        <v>847.0</v>
      </c>
      <c r="B848" s="9" t="s">
        <v>2026</v>
      </c>
      <c r="E848" s="9" t="s">
        <v>2018</v>
      </c>
      <c r="F848" s="9" t="s">
        <v>3</v>
      </c>
      <c r="H848" s="38">
        <v>43932.0</v>
      </c>
      <c r="I848" s="41" t="s">
        <v>449</v>
      </c>
      <c r="J848" s="38">
        <v>43932.0</v>
      </c>
    </row>
    <row r="849" ht="15.75" customHeight="1">
      <c r="A849" s="9">
        <v>848.0</v>
      </c>
      <c r="B849" s="9" t="s">
        <v>2026</v>
      </c>
      <c r="E849" s="9" t="s">
        <v>2018</v>
      </c>
      <c r="F849" s="9" t="s">
        <v>3</v>
      </c>
      <c r="H849" s="38">
        <v>43932.0</v>
      </c>
      <c r="I849" s="41" t="s">
        <v>449</v>
      </c>
      <c r="J849" s="38">
        <v>43932.0</v>
      </c>
    </row>
    <row r="850" ht="15.75" customHeight="1">
      <c r="A850" s="9">
        <v>849.0</v>
      </c>
      <c r="B850" s="9" t="s">
        <v>2026</v>
      </c>
      <c r="E850" s="9" t="s">
        <v>2018</v>
      </c>
      <c r="F850" s="9" t="s">
        <v>3</v>
      </c>
      <c r="H850" s="38">
        <v>43932.0</v>
      </c>
      <c r="I850" s="41" t="s">
        <v>449</v>
      </c>
      <c r="J850" s="38">
        <v>43932.0</v>
      </c>
    </row>
    <row r="851" ht="15.75" customHeight="1">
      <c r="A851" s="9">
        <v>850.0</v>
      </c>
      <c r="B851" s="9" t="s">
        <v>2026</v>
      </c>
      <c r="E851" s="9" t="s">
        <v>2018</v>
      </c>
      <c r="F851" s="9" t="s">
        <v>3</v>
      </c>
      <c r="H851" s="38">
        <v>43932.0</v>
      </c>
      <c r="I851" s="41" t="s">
        <v>449</v>
      </c>
      <c r="J851" s="38">
        <v>43932.0</v>
      </c>
    </row>
    <row r="852" ht="15.75" customHeight="1">
      <c r="A852" s="9">
        <v>851.0</v>
      </c>
      <c r="B852" s="9" t="s">
        <v>2026</v>
      </c>
      <c r="E852" s="9" t="s">
        <v>2018</v>
      </c>
      <c r="F852" s="9" t="s">
        <v>3</v>
      </c>
      <c r="H852" s="38">
        <v>43932.0</v>
      </c>
      <c r="I852" s="41" t="s">
        <v>449</v>
      </c>
      <c r="J852" s="38">
        <v>43932.0</v>
      </c>
    </row>
    <row r="853" ht="15.75" customHeight="1">
      <c r="A853" s="9">
        <v>852.0</v>
      </c>
      <c r="B853" s="9" t="s">
        <v>2026</v>
      </c>
      <c r="E853" s="9" t="s">
        <v>2018</v>
      </c>
      <c r="F853" s="9" t="s">
        <v>3</v>
      </c>
      <c r="H853" s="38">
        <v>43932.0</v>
      </c>
      <c r="I853" s="41" t="s">
        <v>449</v>
      </c>
      <c r="J853" s="38">
        <v>43932.0</v>
      </c>
    </row>
    <row r="854" ht="15.75" customHeight="1">
      <c r="A854" s="9">
        <v>853.0</v>
      </c>
      <c r="B854" s="9" t="s">
        <v>2026</v>
      </c>
      <c r="E854" s="9" t="s">
        <v>2018</v>
      </c>
      <c r="F854" s="9" t="s">
        <v>3</v>
      </c>
      <c r="H854" s="38">
        <v>43932.0</v>
      </c>
      <c r="I854" s="41" t="s">
        <v>449</v>
      </c>
      <c r="J854" s="38">
        <v>43932.0</v>
      </c>
    </row>
    <row r="855" ht="15.75" customHeight="1">
      <c r="A855" s="9">
        <v>854.0</v>
      </c>
      <c r="B855" s="9" t="s">
        <v>2026</v>
      </c>
      <c r="E855" s="9" t="s">
        <v>2018</v>
      </c>
      <c r="F855" s="9" t="s">
        <v>3</v>
      </c>
      <c r="H855" s="38">
        <v>43932.0</v>
      </c>
      <c r="I855" s="41" t="s">
        <v>449</v>
      </c>
      <c r="J855" s="38">
        <v>43932.0</v>
      </c>
    </row>
    <row r="856" ht="15.75" customHeight="1">
      <c r="A856" s="9">
        <v>855.0</v>
      </c>
      <c r="B856" s="9" t="s">
        <v>2026</v>
      </c>
      <c r="E856" s="9" t="s">
        <v>2018</v>
      </c>
      <c r="F856" s="9" t="s">
        <v>3</v>
      </c>
      <c r="H856" s="38">
        <v>43932.0</v>
      </c>
      <c r="I856" s="41" t="s">
        <v>449</v>
      </c>
      <c r="J856" s="38">
        <v>43932.0</v>
      </c>
    </row>
    <row r="857" ht="15.75" customHeight="1">
      <c r="A857" s="9">
        <v>856.0</v>
      </c>
      <c r="B857" s="9" t="s">
        <v>2026</v>
      </c>
      <c r="E857" s="9" t="s">
        <v>2018</v>
      </c>
      <c r="F857" s="9" t="s">
        <v>3</v>
      </c>
      <c r="H857" s="38">
        <v>43932.0</v>
      </c>
      <c r="I857" s="41" t="s">
        <v>449</v>
      </c>
      <c r="J857" s="38">
        <v>43932.0</v>
      </c>
    </row>
    <row r="858" ht="15.75" customHeight="1">
      <c r="A858" s="9">
        <v>857.0</v>
      </c>
      <c r="B858" s="9" t="s">
        <v>2026</v>
      </c>
      <c r="E858" s="9" t="s">
        <v>2018</v>
      </c>
      <c r="F858" s="9" t="s">
        <v>3</v>
      </c>
      <c r="H858" s="38">
        <v>43932.0</v>
      </c>
      <c r="I858" s="41" t="s">
        <v>449</v>
      </c>
      <c r="J858" s="38">
        <v>43932.0</v>
      </c>
    </row>
    <row r="859" ht="15.75" customHeight="1">
      <c r="A859" s="9">
        <v>858.0</v>
      </c>
      <c r="B859" s="9" t="s">
        <v>2026</v>
      </c>
      <c r="E859" s="9" t="s">
        <v>2018</v>
      </c>
      <c r="F859" s="9" t="s">
        <v>3</v>
      </c>
      <c r="H859" s="38">
        <v>43932.0</v>
      </c>
      <c r="I859" s="41" t="s">
        <v>449</v>
      </c>
      <c r="J859" s="38">
        <v>43932.0</v>
      </c>
    </row>
    <row r="860" ht="15.75" customHeight="1">
      <c r="A860" s="9">
        <v>859.0</v>
      </c>
      <c r="B860" s="9" t="s">
        <v>2026</v>
      </c>
      <c r="E860" s="9" t="s">
        <v>2018</v>
      </c>
      <c r="F860" s="9" t="s">
        <v>3</v>
      </c>
      <c r="H860" s="38">
        <v>43932.0</v>
      </c>
      <c r="I860" s="41" t="s">
        <v>449</v>
      </c>
      <c r="J860" s="38">
        <v>43932.0</v>
      </c>
    </row>
    <row r="861" ht="15.75" customHeight="1">
      <c r="A861" s="9">
        <v>860.0</v>
      </c>
      <c r="B861" s="9" t="s">
        <v>2026</v>
      </c>
      <c r="E861" s="9" t="s">
        <v>2018</v>
      </c>
      <c r="F861" s="9" t="s">
        <v>3</v>
      </c>
      <c r="H861" s="38">
        <v>43932.0</v>
      </c>
      <c r="I861" s="41" t="s">
        <v>449</v>
      </c>
      <c r="J861" s="38">
        <v>43932.0</v>
      </c>
    </row>
    <row r="862" ht="15.75" customHeight="1">
      <c r="A862" s="9">
        <v>861.0</v>
      </c>
      <c r="B862" s="9" t="s">
        <v>2026</v>
      </c>
      <c r="E862" s="9" t="s">
        <v>2018</v>
      </c>
      <c r="F862" s="9" t="s">
        <v>3</v>
      </c>
      <c r="H862" s="38">
        <v>43932.0</v>
      </c>
      <c r="I862" s="41" t="s">
        <v>449</v>
      </c>
      <c r="J862" s="38">
        <v>43932.0</v>
      </c>
    </row>
    <row r="863" ht="15.75" customHeight="1">
      <c r="A863" s="9">
        <v>862.0</v>
      </c>
      <c r="B863" s="9" t="s">
        <v>2026</v>
      </c>
      <c r="E863" s="9" t="s">
        <v>2018</v>
      </c>
      <c r="F863" s="9" t="s">
        <v>3</v>
      </c>
      <c r="H863" s="38">
        <v>43932.0</v>
      </c>
      <c r="I863" s="41" t="s">
        <v>449</v>
      </c>
      <c r="J863" s="38">
        <v>43932.0</v>
      </c>
    </row>
    <row r="864" ht="15.75" customHeight="1">
      <c r="A864" s="9">
        <v>863.0</v>
      </c>
      <c r="B864" s="9" t="s">
        <v>2026</v>
      </c>
      <c r="E864" s="9" t="s">
        <v>2018</v>
      </c>
      <c r="F864" s="9" t="s">
        <v>3</v>
      </c>
      <c r="H864" s="38">
        <v>43932.0</v>
      </c>
      <c r="I864" s="41" t="s">
        <v>449</v>
      </c>
      <c r="J864" s="38">
        <v>43932.0</v>
      </c>
    </row>
    <row r="865" ht="15.75" customHeight="1">
      <c r="A865" s="9">
        <v>864.0</v>
      </c>
      <c r="B865" s="9" t="s">
        <v>2026</v>
      </c>
      <c r="E865" s="9" t="s">
        <v>2018</v>
      </c>
      <c r="F865" s="9" t="s">
        <v>3</v>
      </c>
      <c r="H865" s="38">
        <v>43932.0</v>
      </c>
      <c r="I865" s="41" t="s">
        <v>449</v>
      </c>
      <c r="J865" s="38">
        <v>43932.0</v>
      </c>
    </row>
    <row r="866" ht="15.75" customHeight="1">
      <c r="A866" s="9">
        <v>865.0</v>
      </c>
      <c r="B866" s="9" t="s">
        <v>2026</v>
      </c>
      <c r="E866" s="9" t="s">
        <v>2018</v>
      </c>
      <c r="F866" s="9" t="s">
        <v>3</v>
      </c>
      <c r="H866" s="38">
        <v>43932.0</v>
      </c>
      <c r="I866" s="41" t="s">
        <v>449</v>
      </c>
      <c r="J866" s="38">
        <v>43932.0</v>
      </c>
    </row>
    <row r="867" ht="15.75" customHeight="1">
      <c r="A867" s="9">
        <v>866.0</v>
      </c>
      <c r="B867" s="9" t="s">
        <v>2026</v>
      </c>
      <c r="E867" s="9" t="s">
        <v>2018</v>
      </c>
      <c r="F867" s="9" t="s">
        <v>3</v>
      </c>
      <c r="H867" s="38">
        <v>43932.0</v>
      </c>
      <c r="I867" s="41" t="s">
        <v>449</v>
      </c>
      <c r="J867" s="38">
        <v>43932.0</v>
      </c>
    </row>
    <row r="868" ht="15.75" customHeight="1">
      <c r="A868" s="9">
        <v>867.0</v>
      </c>
      <c r="B868" s="9" t="s">
        <v>2026</v>
      </c>
      <c r="E868" s="9" t="s">
        <v>2018</v>
      </c>
      <c r="F868" s="9" t="s">
        <v>3</v>
      </c>
      <c r="H868" s="38">
        <v>43932.0</v>
      </c>
      <c r="I868" s="41" t="s">
        <v>449</v>
      </c>
      <c r="J868" s="38">
        <v>43932.0</v>
      </c>
    </row>
    <row r="869" ht="15.75" customHeight="1">
      <c r="A869" s="9">
        <v>868.0</v>
      </c>
      <c r="B869" s="9" t="s">
        <v>1995</v>
      </c>
      <c r="E869" s="9" t="s">
        <v>2024</v>
      </c>
      <c r="F869" s="9" t="s">
        <v>3</v>
      </c>
      <c r="H869" s="38">
        <v>43932.0</v>
      </c>
      <c r="I869" s="41" t="s">
        <v>449</v>
      </c>
      <c r="J869" s="38">
        <v>43932.0</v>
      </c>
    </row>
    <row r="870" ht="15.75" customHeight="1">
      <c r="A870" s="9">
        <v>869.0</v>
      </c>
      <c r="B870" s="9" t="s">
        <v>1995</v>
      </c>
      <c r="E870" s="9" t="s">
        <v>447</v>
      </c>
      <c r="F870" s="9" t="s">
        <v>2025</v>
      </c>
      <c r="H870" s="38">
        <v>43932.0</v>
      </c>
      <c r="I870" s="41" t="s">
        <v>449</v>
      </c>
      <c r="J870" s="38">
        <v>43932.0</v>
      </c>
    </row>
    <row r="871" ht="15.75" customHeight="1">
      <c r="A871" s="9">
        <v>870.0</v>
      </c>
      <c r="B871" s="9" t="s">
        <v>1995</v>
      </c>
      <c r="E871" s="9" t="s">
        <v>447</v>
      </c>
      <c r="F871" s="9" t="s">
        <v>2025</v>
      </c>
      <c r="H871" s="38">
        <v>43932.0</v>
      </c>
      <c r="I871" s="41" t="s">
        <v>449</v>
      </c>
      <c r="J871" s="38">
        <v>43932.0</v>
      </c>
    </row>
    <row r="872" ht="15.75" customHeight="1">
      <c r="A872" s="9">
        <v>871.0</v>
      </c>
      <c r="B872" s="9" t="s">
        <v>1995</v>
      </c>
      <c r="E872" s="9" t="s">
        <v>447</v>
      </c>
      <c r="F872" s="9" t="s">
        <v>2025</v>
      </c>
      <c r="H872" s="38">
        <v>43932.0</v>
      </c>
      <c r="I872" s="41" t="s">
        <v>449</v>
      </c>
      <c r="J872" s="38">
        <v>43932.0</v>
      </c>
    </row>
    <row r="873" ht="15.75" customHeight="1">
      <c r="A873" s="9">
        <v>872.0</v>
      </c>
      <c r="B873" s="9" t="s">
        <v>1995</v>
      </c>
      <c r="E873" s="9" t="s">
        <v>447</v>
      </c>
      <c r="F873" s="9" t="s">
        <v>2025</v>
      </c>
      <c r="H873" s="38">
        <v>43932.0</v>
      </c>
      <c r="I873" s="41" t="s">
        <v>449</v>
      </c>
      <c r="J873" s="38">
        <v>43932.0</v>
      </c>
    </row>
    <row r="874" ht="15.75" customHeight="1">
      <c r="A874" s="9">
        <v>873.0</v>
      </c>
      <c r="B874" s="9" t="s">
        <v>1995</v>
      </c>
      <c r="E874" s="9" t="s">
        <v>447</v>
      </c>
      <c r="F874" s="9" t="s">
        <v>2025</v>
      </c>
      <c r="H874" s="38">
        <v>43932.0</v>
      </c>
      <c r="I874" s="41" t="s">
        <v>449</v>
      </c>
      <c r="J874" s="38">
        <v>43932.0</v>
      </c>
    </row>
    <row r="875" ht="15.75" customHeight="1">
      <c r="A875" s="9">
        <v>874.0</v>
      </c>
      <c r="B875" s="9" t="s">
        <v>1995</v>
      </c>
      <c r="E875" s="9" t="s">
        <v>447</v>
      </c>
      <c r="F875" s="9" t="s">
        <v>2025</v>
      </c>
      <c r="H875" s="38">
        <v>43932.0</v>
      </c>
      <c r="I875" s="41" t="s">
        <v>449</v>
      </c>
      <c r="J875" s="38">
        <v>43932.0</v>
      </c>
    </row>
    <row r="876" ht="15.75" customHeight="1">
      <c r="A876" s="9">
        <v>875.0</v>
      </c>
      <c r="B876" s="9" t="s">
        <v>1995</v>
      </c>
      <c r="E876" s="9" t="s">
        <v>447</v>
      </c>
      <c r="F876" s="9" t="s">
        <v>2025</v>
      </c>
      <c r="H876" s="38">
        <v>43932.0</v>
      </c>
      <c r="I876" s="41" t="s">
        <v>449</v>
      </c>
      <c r="J876" s="38">
        <v>43932.0</v>
      </c>
    </row>
    <row r="877" ht="15.75" customHeight="1">
      <c r="A877" s="9">
        <v>876.0</v>
      </c>
      <c r="B877" s="9" t="s">
        <v>1995</v>
      </c>
      <c r="E877" s="9" t="s">
        <v>447</v>
      </c>
      <c r="F877" s="9" t="s">
        <v>2025</v>
      </c>
      <c r="H877" s="38">
        <v>43932.0</v>
      </c>
      <c r="I877" s="41" t="s">
        <v>449</v>
      </c>
      <c r="J877" s="38">
        <v>43932.0</v>
      </c>
    </row>
    <row r="878" ht="15.75" customHeight="1">
      <c r="A878" s="9">
        <v>877.0</v>
      </c>
      <c r="B878" s="9" t="s">
        <v>1995</v>
      </c>
      <c r="E878" s="9" t="s">
        <v>447</v>
      </c>
      <c r="F878" s="9" t="s">
        <v>2025</v>
      </c>
      <c r="H878" s="38">
        <v>43932.0</v>
      </c>
      <c r="I878" s="41" t="s">
        <v>449</v>
      </c>
      <c r="J878" s="38">
        <v>43932.0</v>
      </c>
    </row>
    <row r="879" ht="15.75" customHeight="1">
      <c r="A879" s="9">
        <v>878.0</v>
      </c>
      <c r="B879" s="9" t="s">
        <v>1995</v>
      </c>
      <c r="E879" s="9" t="s">
        <v>454</v>
      </c>
      <c r="F879" s="9" t="s">
        <v>3</v>
      </c>
      <c r="H879" s="38">
        <v>43932.0</v>
      </c>
      <c r="I879" s="41" t="s">
        <v>449</v>
      </c>
      <c r="J879" s="38">
        <v>43932.0</v>
      </c>
    </row>
    <row r="880" ht="15.75" customHeight="1">
      <c r="A880" s="9">
        <v>879.0</v>
      </c>
      <c r="B880" s="9" t="s">
        <v>1995</v>
      </c>
      <c r="E880" s="9" t="s">
        <v>454</v>
      </c>
      <c r="F880" s="9" t="s">
        <v>3</v>
      </c>
      <c r="H880" s="38">
        <v>43932.0</v>
      </c>
      <c r="I880" s="41" t="s">
        <v>449</v>
      </c>
      <c r="J880" s="38">
        <v>43932.0</v>
      </c>
    </row>
    <row r="881" ht="15.75" customHeight="1">
      <c r="A881" s="9">
        <v>880.0</v>
      </c>
      <c r="B881" s="9" t="s">
        <v>1995</v>
      </c>
      <c r="E881" s="9" t="s">
        <v>454</v>
      </c>
      <c r="F881" s="9" t="s">
        <v>3</v>
      </c>
      <c r="H881" s="38">
        <v>43932.0</v>
      </c>
      <c r="I881" s="41" t="s">
        <v>449</v>
      </c>
      <c r="J881" s="38">
        <v>43932.0</v>
      </c>
    </row>
    <row r="882" ht="15.75" customHeight="1">
      <c r="A882" s="9">
        <v>881.0</v>
      </c>
      <c r="B882" s="9" t="s">
        <v>1995</v>
      </c>
      <c r="E882" s="9" t="s">
        <v>454</v>
      </c>
      <c r="F882" s="9" t="s">
        <v>3</v>
      </c>
      <c r="H882" s="38">
        <v>43932.0</v>
      </c>
      <c r="I882" s="41" t="s">
        <v>449</v>
      </c>
      <c r="J882" s="38">
        <v>43932.0</v>
      </c>
    </row>
    <row r="883" ht="15.75" customHeight="1">
      <c r="A883" s="9">
        <v>882.0</v>
      </c>
      <c r="B883" s="9" t="s">
        <v>1995</v>
      </c>
      <c r="E883" s="9" t="s">
        <v>454</v>
      </c>
      <c r="F883" s="9" t="s">
        <v>3</v>
      </c>
      <c r="H883" s="38">
        <v>43932.0</v>
      </c>
      <c r="I883" s="41" t="s">
        <v>449</v>
      </c>
      <c r="J883" s="38">
        <v>43932.0</v>
      </c>
    </row>
    <row r="884" ht="15.75" customHeight="1">
      <c r="A884" s="9">
        <v>883.0</v>
      </c>
      <c r="B884" s="9" t="s">
        <v>1995</v>
      </c>
      <c r="E884" s="9" t="s">
        <v>454</v>
      </c>
      <c r="F884" s="9" t="s">
        <v>3</v>
      </c>
      <c r="H884" s="38">
        <v>43932.0</v>
      </c>
      <c r="I884" s="41" t="s">
        <v>449</v>
      </c>
      <c r="J884" s="38">
        <v>43932.0</v>
      </c>
    </row>
    <row r="885" ht="15.75" customHeight="1">
      <c r="A885" s="9">
        <v>884.0</v>
      </c>
      <c r="B885" s="9" t="s">
        <v>1995</v>
      </c>
      <c r="E885" s="9" t="s">
        <v>454</v>
      </c>
      <c r="F885" s="9" t="s">
        <v>4</v>
      </c>
      <c r="H885" s="38">
        <v>43932.0</v>
      </c>
      <c r="I885" s="41" t="s">
        <v>449</v>
      </c>
      <c r="J885" s="38">
        <v>43932.0</v>
      </c>
    </row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185">
    <sortState ref="A1:J185">
      <sortCondition ref="F1:F185"/>
      <sortCondition ref="B1:B185"/>
      <sortCondition ref="H1:H185"/>
      <sortCondition ref="E1:E185"/>
      <sortCondition ref="A1:A185"/>
    </sortState>
  </autoFilter>
  <mergeCells count="111">
    <mergeCell ref="B1:C1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80:C180"/>
    <mergeCell ref="B181:C181"/>
    <mergeCell ref="B182:C182"/>
    <mergeCell ref="B183:C183"/>
    <mergeCell ref="B184:C184"/>
    <mergeCell ref="B185:C185"/>
    <mergeCell ref="B173:C173"/>
    <mergeCell ref="B174:C174"/>
    <mergeCell ref="B175:C175"/>
    <mergeCell ref="B176:C176"/>
    <mergeCell ref="B177:C177"/>
    <mergeCell ref="B178:C178"/>
    <mergeCell ref="B179:C179"/>
    <mergeCell ref="B118:C118"/>
    <mergeCell ref="B119:C119"/>
    <mergeCell ref="B120:C120"/>
    <mergeCell ref="B121:C121"/>
    <mergeCell ref="B122:C122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</mergeCells>
  <hyperlinks>
    <hyperlink r:id="rId1" ref="I158"/>
    <hyperlink r:id="rId2" ref="I186"/>
    <hyperlink r:id="rId3" ref="I187"/>
    <hyperlink r:id="rId4" ref="I188"/>
    <hyperlink r:id="rId5" ref="I189"/>
    <hyperlink r:id="rId6" ref="I190"/>
    <hyperlink r:id="rId7" ref="I191"/>
    <hyperlink r:id="rId8" ref="I192"/>
    <hyperlink r:id="rId9" ref="I193"/>
    <hyperlink r:id="rId10" ref="I194"/>
    <hyperlink r:id="rId11" ref="I195"/>
    <hyperlink r:id="rId12" ref="I196"/>
    <hyperlink r:id="rId13" ref="I197"/>
    <hyperlink r:id="rId14" ref="I198"/>
    <hyperlink r:id="rId15" ref="I199"/>
    <hyperlink r:id="rId16" ref="I200"/>
    <hyperlink r:id="rId17" ref="I201"/>
    <hyperlink r:id="rId18" ref="I202"/>
    <hyperlink r:id="rId19" ref="I203"/>
    <hyperlink r:id="rId20" ref="I204"/>
    <hyperlink r:id="rId21" ref="I205"/>
    <hyperlink r:id="rId22" ref="I206"/>
    <hyperlink r:id="rId23" ref="I207"/>
    <hyperlink r:id="rId24" ref="I208"/>
    <hyperlink r:id="rId25" ref="I209"/>
    <hyperlink r:id="rId26" ref="I210"/>
    <hyperlink r:id="rId27" ref="I211"/>
    <hyperlink r:id="rId28" ref="I212"/>
    <hyperlink r:id="rId29" ref="I213"/>
    <hyperlink r:id="rId30" ref="I214"/>
    <hyperlink r:id="rId31" ref="I215"/>
    <hyperlink r:id="rId32" ref="I216"/>
    <hyperlink r:id="rId33" ref="I217"/>
    <hyperlink r:id="rId34" ref="I218"/>
    <hyperlink r:id="rId35" ref="I219"/>
    <hyperlink r:id="rId36" ref="I220"/>
    <hyperlink r:id="rId37" ref="I221"/>
    <hyperlink r:id="rId38" ref="I222"/>
    <hyperlink r:id="rId39" ref="I223"/>
    <hyperlink r:id="rId40" ref="I224"/>
    <hyperlink r:id="rId41" ref="I225"/>
    <hyperlink r:id="rId42" ref="I226"/>
    <hyperlink r:id="rId43" ref="I227"/>
    <hyperlink r:id="rId44" ref="I228"/>
    <hyperlink r:id="rId45" ref="I229"/>
    <hyperlink r:id="rId46" ref="I230"/>
    <hyperlink r:id="rId47" ref="I231"/>
    <hyperlink r:id="rId48" ref="I232"/>
    <hyperlink r:id="rId49" ref="I233"/>
    <hyperlink r:id="rId50" ref="I234"/>
    <hyperlink r:id="rId51" ref="I235"/>
    <hyperlink r:id="rId52" ref="I236"/>
    <hyperlink r:id="rId53" ref="I237"/>
    <hyperlink r:id="rId54" ref="I238"/>
    <hyperlink r:id="rId55" ref="I239"/>
    <hyperlink r:id="rId56" ref="I240"/>
    <hyperlink r:id="rId57" ref="I241"/>
    <hyperlink r:id="rId58" ref="I242"/>
    <hyperlink r:id="rId59" ref="I243"/>
    <hyperlink r:id="rId60" ref="I244"/>
    <hyperlink r:id="rId61" ref="I245"/>
    <hyperlink r:id="rId62" ref="I246"/>
    <hyperlink r:id="rId63" ref="I247"/>
    <hyperlink r:id="rId64" ref="I248"/>
    <hyperlink r:id="rId65" ref="I249"/>
    <hyperlink r:id="rId66" ref="I250"/>
    <hyperlink r:id="rId67" ref="I251"/>
    <hyperlink r:id="rId68" ref="I252"/>
    <hyperlink r:id="rId69" ref="I253"/>
    <hyperlink r:id="rId70" ref="I254"/>
    <hyperlink r:id="rId71" ref="I255"/>
    <hyperlink r:id="rId72" ref="I256"/>
    <hyperlink r:id="rId73" ref="I257"/>
    <hyperlink r:id="rId74" ref="I258"/>
    <hyperlink r:id="rId75" ref="I259"/>
    <hyperlink r:id="rId76" ref="I260"/>
    <hyperlink r:id="rId77" ref="I261"/>
    <hyperlink r:id="rId78" ref="I262"/>
    <hyperlink r:id="rId79" ref="I263"/>
    <hyperlink r:id="rId80" ref="I264"/>
    <hyperlink r:id="rId81" ref="I265"/>
    <hyperlink r:id="rId82" ref="I266"/>
    <hyperlink r:id="rId83" ref="I267"/>
    <hyperlink r:id="rId84" ref="I268"/>
    <hyperlink r:id="rId85" ref="I269"/>
    <hyperlink r:id="rId86" ref="I270"/>
    <hyperlink r:id="rId87" ref="I271"/>
    <hyperlink r:id="rId88" ref="I272"/>
    <hyperlink r:id="rId89" ref="I273"/>
    <hyperlink r:id="rId90" ref="I274"/>
    <hyperlink r:id="rId91" ref="I275"/>
    <hyperlink r:id="rId92" ref="I276"/>
    <hyperlink r:id="rId93" ref="I277"/>
    <hyperlink r:id="rId94" ref="I278"/>
    <hyperlink r:id="rId95" ref="I279"/>
    <hyperlink r:id="rId96" ref="I280"/>
    <hyperlink r:id="rId97" ref="I281"/>
    <hyperlink r:id="rId98" ref="I282"/>
    <hyperlink r:id="rId99" ref="I283"/>
    <hyperlink r:id="rId100" ref="I284"/>
    <hyperlink r:id="rId101" ref="I285"/>
    <hyperlink r:id="rId102" ref="I286"/>
    <hyperlink r:id="rId103" ref="I287"/>
    <hyperlink r:id="rId104" ref="I288"/>
    <hyperlink r:id="rId105" ref="I289"/>
    <hyperlink r:id="rId106" ref="I290"/>
    <hyperlink r:id="rId107" ref="I291"/>
    <hyperlink r:id="rId108" ref="I292"/>
    <hyperlink r:id="rId109" ref="I293"/>
    <hyperlink r:id="rId110" ref="I294"/>
    <hyperlink r:id="rId111" ref="I295"/>
    <hyperlink r:id="rId112" ref="I296"/>
    <hyperlink r:id="rId113" ref="I297"/>
    <hyperlink r:id="rId114" ref="I298"/>
    <hyperlink r:id="rId115" ref="I299"/>
    <hyperlink r:id="rId116" ref="I300"/>
    <hyperlink r:id="rId117" ref="I301"/>
    <hyperlink r:id="rId118" ref="I302"/>
    <hyperlink r:id="rId119" ref="I303"/>
    <hyperlink r:id="rId120" ref="I304"/>
    <hyperlink r:id="rId121" ref="I305"/>
    <hyperlink r:id="rId122" ref="I306"/>
    <hyperlink r:id="rId123" ref="I307"/>
    <hyperlink r:id="rId124" ref="I308"/>
    <hyperlink r:id="rId125" ref="I309"/>
    <hyperlink r:id="rId126" ref="I310"/>
    <hyperlink r:id="rId127" ref="I311"/>
    <hyperlink r:id="rId128" ref="I312"/>
    <hyperlink r:id="rId129" ref="I313"/>
    <hyperlink r:id="rId130" ref="I314"/>
    <hyperlink r:id="rId131" ref="I315"/>
    <hyperlink r:id="rId132" ref="I316"/>
    <hyperlink r:id="rId133" ref="I317"/>
    <hyperlink r:id="rId134" ref="I318"/>
    <hyperlink r:id="rId135" ref="I319"/>
    <hyperlink r:id="rId136" ref="I320"/>
    <hyperlink r:id="rId137" ref="I321"/>
    <hyperlink r:id="rId138" ref="I322"/>
    <hyperlink r:id="rId139" ref="I323"/>
    <hyperlink r:id="rId140" ref="I324"/>
    <hyperlink r:id="rId141" ref="I325"/>
    <hyperlink r:id="rId142" ref="I326"/>
    <hyperlink r:id="rId143" ref="I327"/>
    <hyperlink r:id="rId144" ref="I328"/>
    <hyperlink r:id="rId145" ref="I329"/>
    <hyperlink r:id="rId146" ref="I330"/>
    <hyperlink r:id="rId147" ref="I331"/>
    <hyperlink r:id="rId148" ref="I332"/>
    <hyperlink r:id="rId149" ref="I333"/>
    <hyperlink r:id="rId150" ref="I334"/>
    <hyperlink r:id="rId151" ref="I335"/>
    <hyperlink r:id="rId152" ref="I336"/>
    <hyperlink r:id="rId153" ref="I337"/>
    <hyperlink r:id="rId154" ref="I338"/>
    <hyperlink r:id="rId155" ref="I339"/>
    <hyperlink r:id="rId156" ref="I340"/>
    <hyperlink r:id="rId157" ref="I341"/>
    <hyperlink r:id="rId158" ref="I342"/>
    <hyperlink r:id="rId159" ref="I343"/>
    <hyperlink r:id="rId160" ref="I344"/>
    <hyperlink r:id="rId161" ref="I345"/>
    <hyperlink r:id="rId162" ref="I346"/>
    <hyperlink r:id="rId163" ref="I347"/>
    <hyperlink r:id="rId164" ref="I348"/>
    <hyperlink r:id="rId165" ref="I349"/>
    <hyperlink r:id="rId166" ref="I350"/>
    <hyperlink r:id="rId167" ref="I351"/>
    <hyperlink r:id="rId168" ref="I352"/>
    <hyperlink r:id="rId169" ref="I353"/>
    <hyperlink r:id="rId170" ref="I354"/>
    <hyperlink r:id="rId171" ref="I355"/>
    <hyperlink r:id="rId172" ref="I356"/>
    <hyperlink r:id="rId173" ref="I357"/>
    <hyperlink r:id="rId174" ref="I358"/>
    <hyperlink r:id="rId175" ref="I359"/>
    <hyperlink r:id="rId176" ref="I360"/>
    <hyperlink r:id="rId177" ref="I361"/>
    <hyperlink r:id="rId178" ref="I362"/>
    <hyperlink r:id="rId179" ref="I363"/>
    <hyperlink r:id="rId180" ref="I364"/>
    <hyperlink r:id="rId181" ref="I365"/>
    <hyperlink r:id="rId182" ref="I366"/>
    <hyperlink r:id="rId183" ref="I367"/>
    <hyperlink r:id="rId184" ref="I368"/>
    <hyperlink r:id="rId185" ref="I369"/>
    <hyperlink r:id="rId186" ref="I370"/>
    <hyperlink r:id="rId187" ref="I371"/>
    <hyperlink r:id="rId188" ref="I372"/>
    <hyperlink r:id="rId189" ref="I373"/>
    <hyperlink r:id="rId190" ref="I374"/>
    <hyperlink r:id="rId191" ref="I375"/>
    <hyperlink r:id="rId192" ref="I376"/>
    <hyperlink r:id="rId193" ref="I377"/>
    <hyperlink r:id="rId194" ref="I378"/>
    <hyperlink r:id="rId195" ref="I379"/>
    <hyperlink r:id="rId196" ref="I380"/>
    <hyperlink r:id="rId197" ref="I381"/>
    <hyperlink r:id="rId198" ref="I382"/>
    <hyperlink r:id="rId199" ref="I383"/>
    <hyperlink r:id="rId200" ref="I384"/>
    <hyperlink r:id="rId201" ref="I385"/>
    <hyperlink r:id="rId202" ref="I386"/>
    <hyperlink r:id="rId203" ref="I387"/>
    <hyperlink r:id="rId204" ref="I388"/>
    <hyperlink r:id="rId205" ref="I389"/>
    <hyperlink r:id="rId206" ref="I390"/>
    <hyperlink r:id="rId207" ref="I391"/>
    <hyperlink r:id="rId208" ref="I392"/>
    <hyperlink r:id="rId209" ref="I393"/>
    <hyperlink r:id="rId210" ref="I394"/>
    <hyperlink r:id="rId211" ref="I395"/>
    <hyperlink r:id="rId212" ref="I396"/>
    <hyperlink r:id="rId213" ref="I397"/>
    <hyperlink r:id="rId214" ref="I398"/>
    <hyperlink r:id="rId215" ref="I399"/>
    <hyperlink r:id="rId216" ref="I400"/>
    <hyperlink r:id="rId217" ref="I401"/>
    <hyperlink r:id="rId218" ref="I402"/>
    <hyperlink r:id="rId219" ref="I403"/>
    <hyperlink r:id="rId220" ref="I404"/>
    <hyperlink r:id="rId221" ref="I405"/>
    <hyperlink r:id="rId222" ref="I406"/>
    <hyperlink r:id="rId223" ref="I407"/>
    <hyperlink r:id="rId224" ref="I408"/>
    <hyperlink r:id="rId225" ref="I409"/>
    <hyperlink r:id="rId226" ref="I410"/>
    <hyperlink r:id="rId227" ref="I411"/>
    <hyperlink r:id="rId228" ref="I412"/>
    <hyperlink r:id="rId229" ref="I413"/>
    <hyperlink r:id="rId230" ref="I414"/>
    <hyperlink r:id="rId231" ref="I415"/>
    <hyperlink r:id="rId232" ref="I416"/>
    <hyperlink r:id="rId233" ref="I417"/>
    <hyperlink r:id="rId234" ref="I418"/>
    <hyperlink r:id="rId235" ref="I419"/>
    <hyperlink r:id="rId236" ref="I420"/>
    <hyperlink r:id="rId237" ref="I421"/>
    <hyperlink r:id="rId238" ref="I422"/>
    <hyperlink r:id="rId239" ref="I423"/>
    <hyperlink r:id="rId240" ref="I424"/>
    <hyperlink r:id="rId241" ref="I425"/>
    <hyperlink r:id="rId242" ref="I426"/>
    <hyperlink r:id="rId243" ref="I427"/>
    <hyperlink r:id="rId244" ref="I428"/>
    <hyperlink r:id="rId245" ref="I429"/>
    <hyperlink r:id="rId246" ref="I430"/>
    <hyperlink r:id="rId247" ref="I431"/>
    <hyperlink r:id="rId248" ref="I432"/>
    <hyperlink r:id="rId249" ref="I433"/>
    <hyperlink r:id="rId250" ref="I434"/>
    <hyperlink r:id="rId251" ref="I435"/>
    <hyperlink r:id="rId252" ref="I436"/>
    <hyperlink r:id="rId253" ref="I437"/>
    <hyperlink r:id="rId254" ref="I438"/>
    <hyperlink r:id="rId255" ref="I439"/>
    <hyperlink r:id="rId256" ref="I440"/>
    <hyperlink r:id="rId257" ref="I441"/>
    <hyperlink r:id="rId258" ref="I442"/>
    <hyperlink r:id="rId259" ref="I443"/>
    <hyperlink r:id="rId260" ref="I444"/>
    <hyperlink r:id="rId261" ref="I445"/>
    <hyperlink r:id="rId262" ref="I446"/>
    <hyperlink r:id="rId263" ref="I447"/>
    <hyperlink r:id="rId264" ref="I448"/>
    <hyperlink r:id="rId265" ref="I449"/>
    <hyperlink r:id="rId266" ref="I450"/>
    <hyperlink r:id="rId267" ref="I451"/>
    <hyperlink r:id="rId268" ref="I452"/>
    <hyperlink r:id="rId269" ref="I453"/>
    <hyperlink r:id="rId270" ref="I454"/>
    <hyperlink r:id="rId271" ref="I455"/>
    <hyperlink r:id="rId272" ref="I456"/>
    <hyperlink r:id="rId273" ref="I457"/>
    <hyperlink r:id="rId274" ref="I458"/>
    <hyperlink r:id="rId275" ref="I459"/>
    <hyperlink r:id="rId276" ref="I460"/>
    <hyperlink r:id="rId277" ref="I461"/>
    <hyperlink r:id="rId278" ref="I462"/>
    <hyperlink r:id="rId279" ref="I463"/>
    <hyperlink r:id="rId280" ref="I464"/>
    <hyperlink r:id="rId281" ref="I465"/>
    <hyperlink r:id="rId282" ref="I466"/>
    <hyperlink r:id="rId283" ref="I467"/>
    <hyperlink r:id="rId284" ref="I468"/>
    <hyperlink r:id="rId285" ref="I469"/>
    <hyperlink r:id="rId286" ref="I470"/>
    <hyperlink r:id="rId287" ref="I471"/>
    <hyperlink r:id="rId288" ref="I472"/>
    <hyperlink r:id="rId289" ref="I473"/>
    <hyperlink r:id="rId290" ref="I474"/>
    <hyperlink r:id="rId291" ref="I475"/>
    <hyperlink r:id="rId292" ref="I476"/>
    <hyperlink r:id="rId293" ref="I477"/>
    <hyperlink r:id="rId294" ref="I478"/>
    <hyperlink r:id="rId295" ref="I479"/>
    <hyperlink r:id="rId296" ref="I480"/>
    <hyperlink r:id="rId297" ref="I481"/>
    <hyperlink r:id="rId298" ref="I482"/>
    <hyperlink r:id="rId299" ref="I483"/>
    <hyperlink r:id="rId300" ref="I484"/>
    <hyperlink r:id="rId301" ref="I485"/>
    <hyperlink r:id="rId302" ref="I486"/>
    <hyperlink r:id="rId303" ref="I487"/>
    <hyperlink r:id="rId304" ref="I488"/>
    <hyperlink r:id="rId305" ref="I489"/>
    <hyperlink r:id="rId306" ref="I490"/>
    <hyperlink r:id="rId307" ref="I491"/>
    <hyperlink r:id="rId308" ref="I492"/>
    <hyperlink r:id="rId309" ref="I493"/>
    <hyperlink r:id="rId310" ref="I494"/>
    <hyperlink r:id="rId311" ref="I495"/>
    <hyperlink r:id="rId312" ref="I496"/>
    <hyperlink r:id="rId313" ref="I497"/>
    <hyperlink r:id="rId314" ref="I498"/>
    <hyperlink r:id="rId315" ref="I499"/>
    <hyperlink r:id="rId316" ref="I500"/>
    <hyperlink r:id="rId317" ref="I501"/>
    <hyperlink r:id="rId318" ref="I502"/>
    <hyperlink r:id="rId319" ref="I503"/>
    <hyperlink r:id="rId320" ref="I504"/>
    <hyperlink r:id="rId321" ref="I505"/>
    <hyperlink r:id="rId322" ref="I506"/>
    <hyperlink r:id="rId323" ref="I507"/>
    <hyperlink r:id="rId324" ref="I508"/>
    <hyperlink r:id="rId325" ref="I509"/>
    <hyperlink r:id="rId326" ref="I510"/>
    <hyperlink r:id="rId327" ref="I511"/>
    <hyperlink r:id="rId328" ref="I512"/>
    <hyperlink r:id="rId329" ref="I513"/>
    <hyperlink r:id="rId330" ref="I514"/>
    <hyperlink r:id="rId331" ref="I515"/>
    <hyperlink r:id="rId332" ref="I516"/>
    <hyperlink r:id="rId333" ref="I517"/>
    <hyperlink r:id="rId334" ref="I518"/>
    <hyperlink r:id="rId335" ref="I519"/>
    <hyperlink r:id="rId336" ref="I520"/>
    <hyperlink r:id="rId337" ref="I521"/>
    <hyperlink r:id="rId338" ref="I522"/>
    <hyperlink r:id="rId339" ref="I523"/>
    <hyperlink r:id="rId340" ref="I524"/>
    <hyperlink r:id="rId341" ref="I525"/>
    <hyperlink r:id="rId342" ref="I526"/>
    <hyperlink r:id="rId343" ref="I527"/>
    <hyperlink r:id="rId344" ref="I528"/>
    <hyperlink r:id="rId345" ref="I529"/>
    <hyperlink r:id="rId346" ref="I530"/>
    <hyperlink r:id="rId347" ref="I531"/>
    <hyperlink r:id="rId348" ref="I532"/>
    <hyperlink r:id="rId349" ref="I533"/>
    <hyperlink r:id="rId350" ref="I534"/>
    <hyperlink r:id="rId351" ref="I535"/>
    <hyperlink r:id="rId352" ref="I536"/>
    <hyperlink r:id="rId353" ref="I537"/>
    <hyperlink r:id="rId354" ref="I538"/>
    <hyperlink r:id="rId355" ref="I539"/>
    <hyperlink r:id="rId356" ref="I540"/>
    <hyperlink r:id="rId357" ref="I541"/>
    <hyperlink r:id="rId358" ref="I542"/>
    <hyperlink r:id="rId359" ref="I543"/>
    <hyperlink r:id="rId360" ref="I544"/>
    <hyperlink r:id="rId361" ref="I545"/>
    <hyperlink r:id="rId362" ref="I546"/>
    <hyperlink r:id="rId363" ref="I547"/>
    <hyperlink r:id="rId364" ref="I548"/>
    <hyperlink r:id="rId365" ref="I549"/>
    <hyperlink r:id="rId366" ref="I550"/>
    <hyperlink r:id="rId367" ref="I551"/>
    <hyperlink r:id="rId368" ref="I552"/>
    <hyperlink r:id="rId369" ref="I553"/>
    <hyperlink r:id="rId370" ref="I554"/>
    <hyperlink r:id="rId371" ref="I555"/>
    <hyperlink r:id="rId372" ref="I556"/>
    <hyperlink r:id="rId373" ref="I557"/>
    <hyperlink r:id="rId374" ref="I558"/>
    <hyperlink r:id="rId375" ref="I559"/>
    <hyperlink r:id="rId376" ref="I560"/>
    <hyperlink r:id="rId377" ref="I561"/>
    <hyperlink r:id="rId378" ref="I562"/>
    <hyperlink r:id="rId379" ref="I563"/>
    <hyperlink r:id="rId380" ref="I564"/>
    <hyperlink r:id="rId381" ref="I565"/>
    <hyperlink r:id="rId382" ref="I566"/>
    <hyperlink r:id="rId383" ref="I567"/>
    <hyperlink r:id="rId384" ref="I568"/>
    <hyperlink r:id="rId385" ref="I569"/>
    <hyperlink r:id="rId386" ref="I570"/>
    <hyperlink r:id="rId387" ref="I571"/>
    <hyperlink r:id="rId388" ref="I572"/>
    <hyperlink r:id="rId389" ref="I573"/>
    <hyperlink r:id="rId390" ref="I574"/>
    <hyperlink r:id="rId391" ref="I575"/>
    <hyperlink r:id="rId392" ref="I576"/>
    <hyperlink r:id="rId393" ref="I577"/>
    <hyperlink r:id="rId394" ref="I578"/>
    <hyperlink r:id="rId395" ref="I579"/>
    <hyperlink r:id="rId396" ref="I580"/>
    <hyperlink r:id="rId397" ref="I581"/>
    <hyperlink r:id="rId398" ref="I582"/>
    <hyperlink r:id="rId399" ref="I583"/>
    <hyperlink r:id="rId400" ref="I584"/>
    <hyperlink r:id="rId401" ref="I585"/>
    <hyperlink r:id="rId402" ref="I586"/>
    <hyperlink r:id="rId403" ref="I587"/>
    <hyperlink r:id="rId404" ref="I588"/>
    <hyperlink r:id="rId405" ref="I589"/>
    <hyperlink r:id="rId406" ref="I590"/>
    <hyperlink r:id="rId407" ref="I591"/>
    <hyperlink r:id="rId408" ref="I592"/>
    <hyperlink r:id="rId409" ref="I593"/>
    <hyperlink r:id="rId410" ref="I594"/>
    <hyperlink r:id="rId411" ref="I595"/>
    <hyperlink r:id="rId412" ref="I596"/>
    <hyperlink r:id="rId413" ref="I597"/>
    <hyperlink r:id="rId414" ref="I598"/>
    <hyperlink r:id="rId415" ref="I599"/>
    <hyperlink r:id="rId416" ref="I600"/>
    <hyperlink r:id="rId417" ref="I601"/>
    <hyperlink r:id="rId418" ref="I602"/>
    <hyperlink r:id="rId419" ref="I603"/>
    <hyperlink r:id="rId420" ref="I604"/>
    <hyperlink r:id="rId421" ref="I605"/>
    <hyperlink r:id="rId422" ref="I606"/>
    <hyperlink r:id="rId423" ref="I607"/>
    <hyperlink r:id="rId424" ref="I608"/>
    <hyperlink r:id="rId425" ref="I609"/>
    <hyperlink r:id="rId426" ref="I610"/>
    <hyperlink r:id="rId427" ref="I611"/>
    <hyperlink r:id="rId428" ref="I612"/>
    <hyperlink r:id="rId429" ref="I613"/>
    <hyperlink r:id="rId430" ref="I614"/>
    <hyperlink r:id="rId431" ref="I615"/>
    <hyperlink r:id="rId432" ref="I616"/>
    <hyperlink r:id="rId433" ref="I617"/>
    <hyperlink r:id="rId434" ref="I618"/>
    <hyperlink r:id="rId435" ref="I619"/>
    <hyperlink r:id="rId436" ref="I620"/>
    <hyperlink r:id="rId437" ref="I621"/>
    <hyperlink r:id="rId438" ref="I622"/>
    <hyperlink r:id="rId439" ref="I623"/>
    <hyperlink r:id="rId440" ref="I624"/>
    <hyperlink r:id="rId441" ref="I625"/>
    <hyperlink r:id="rId442" ref="I626"/>
    <hyperlink r:id="rId443" ref="I627"/>
    <hyperlink r:id="rId444" ref="I628"/>
    <hyperlink r:id="rId445" ref="I629"/>
    <hyperlink r:id="rId446" ref="I630"/>
    <hyperlink r:id="rId447" ref="I631"/>
    <hyperlink r:id="rId448" ref="I632"/>
    <hyperlink r:id="rId449" ref="I633"/>
    <hyperlink r:id="rId450" ref="I634"/>
    <hyperlink r:id="rId451" ref="I635"/>
    <hyperlink r:id="rId452" ref="I636"/>
    <hyperlink r:id="rId453" ref="I637"/>
    <hyperlink r:id="rId454" ref="I638"/>
    <hyperlink r:id="rId455" ref="I639"/>
    <hyperlink r:id="rId456" ref="I640"/>
    <hyperlink r:id="rId457" ref="I641"/>
    <hyperlink r:id="rId458" ref="I642"/>
    <hyperlink r:id="rId459" ref="I643"/>
    <hyperlink r:id="rId460" ref="I644"/>
    <hyperlink r:id="rId461" ref="I645"/>
    <hyperlink r:id="rId462" ref="I646"/>
    <hyperlink r:id="rId463" ref="I647"/>
    <hyperlink r:id="rId464" ref="I648"/>
    <hyperlink r:id="rId465" ref="I649"/>
    <hyperlink r:id="rId466" ref="I650"/>
    <hyperlink r:id="rId467" ref="I651"/>
    <hyperlink r:id="rId468" ref="I652"/>
    <hyperlink r:id="rId469" ref="I653"/>
    <hyperlink r:id="rId470" ref="I654"/>
    <hyperlink r:id="rId471" ref="I655"/>
    <hyperlink r:id="rId472" ref="I656"/>
    <hyperlink r:id="rId473" ref="I657"/>
    <hyperlink r:id="rId474" ref="I658"/>
    <hyperlink r:id="rId475" ref="I659"/>
    <hyperlink r:id="rId476" ref="I660"/>
    <hyperlink r:id="rId477" ref="I661"/>
    <hyperlink r:id="rId478" ref="I662"/>
    <hyperlink r:id="rId479" ref="I663"/>
    <hyperlink r:id="rId480" ref="I664"/>
    <hyperlink r:id="rId481" ref="I665"/>
    <hyperlink r:id="rId482" ref="I666"/>
    <hyperlink r:id="rId483" ref="I667"/>
    <hyperlink r:id="rId484" ref="I668"/>
    <hyperlink r:id="rId485" ref="I669"/>
    <hyperlink r:id="rId486" ref="I670"/>
    <hyperlink r:id="rId487" ref="I671"/>
    <hyperlink r:id="rId488" ref="I672"/>
    <hyperlink r:id="rId489" ref="I673"/>
    <hyperlink r:id="rId490" ref="I674"/>
    <hyperlink r:id="rId491" ref="I675"/>
    <hyperlink r:id="rId492" ref="I676"/>
    <hyperlink r:id="rId493" ref="I677"/>
    <hyperlink r:id="rId494" ref="I678"/>
    <hyperlink r:id="rId495" ref="I679"/>
    <hyperlink r:id="rId496" ref="I680"/>
    <hyperlink r:id="rId497" ref="I681"/>
    <hyperlink r:id="rId498" ref="I682"/>
    <hyperlink r:id="rId499" ref="I683"/>
    <hyperlink r:id="rId500" ref="I684"/>
    <hyperlink r:id="rId501" ref="I685"/>
    <hyperlink r:id="rId502" ref="I686"/>
    <hyperlink r:id="rId503" ref="I687"/>
    <hyperlink r:id="rId504" ref="I688"/>
    <hyperlink r:id="rId505" ref="I689"/>
    <hyperlink r:id="rId506" ref="I690"/>
    <hyperlink r:id="rId507" ref="I691"/>
    <hyperlink r:id="rId508" ref="I692"/>
    <hyperlink r:id="rId509" ref="I693"/>
    <hyperlink r:id="rId510" ref="I694"/>
    <hyperlink r:id="rId511" ref="I695"/>
    <hyperlink r:id="rId512" ref="I696"/>
    <hyperlink r:id="rId513" ref="I697"/>
    <hyperlink r:id="rId514" ref="I698"/>
    <hyperlink r:id="rId515" ref="I699"/>
    <hyperlink r:id="rId516" ref="I700"/>
    <hyperlink r:id="rId517" ref="I701"/>
    <hyperlink r:id="rId518" ref="I702"/>
    <hyperlink r:id="rId519" ref="I703"/>
    <hyperlink r:id="rId520" ref="I704"/>
    <hyperlink r:id="rId521" ref="I705"/>
    <hyperlink r:id="rId522" ref="I706"/>
    <hyperlink r:id="rId523" ref="I707"/>
    <hyperlink r:id="rId524" ref="I708"/>
    <hyperlink r:id="rId525" ref="I709"/>
    <hyperlink r:id="rId526" ref="I710"/>
    <hyperlink r:id="rId527" ref="I711"/>
    <hyperlink r:id="rId528" ref="I712"/>
    <hyperlink r:id="rId529" ref="I713"/>
    <hyperlink r:id="rId530" ref="I714"/>
    <hyperlink r:id="rId531" ref="I715"/>
    <hyperlink r:id="rId532" ref="I716"/>
    <hyperlink r:id="rId533" ref="I717"/>
    <hyperlink r:id="rId534" ref="I718"/>
    <hyperlink r:id="rId535" ref="I719"/>
    <hyperlink r:id="rId536" ref="I720"/>
    <hyperlink r:id="rId537" ref="I721"/>
    <hyperlink r:id="rId538" ref="I722"/>
    <hyperlink r:id="rId539" ref="I723"/>
    <hyperlink r:id="rId540" ref="I724"/>
    <hyperlink r:id="rId541" ref="I725"/>
    <hyperlink r:id="rId542" ref="I726"/>
    <hyperlink r:id="rId543" ref="I727"/>
    <hyperlink r:id="rId544" ref="I728"/>
    <hyperlink r:id="rId545" ref="I729"/>
    <hyperlink r:id="rId546" ref="I730"/>
    <hyperlink r:id="rId547" ref="I731"/>
    <hyperlink r:id="rId548" ref="I732"/>
    <hyperlink r:id="rId549" ref="I733"/>
    <hyperlink r:id="rId550" ref="I734"/>
    <hyperlink r:id="rId551" ref="I735"/>
    <hyperlink r:id="rId552" ref="I736"/>
    <hyperlink r:id="rId553" ref="I737"/>
    <hyperlink r:id="rId554" ref="I738"/>
    <hyperlink r:id="rId555" ref="I739"/>
    <hyperlink r:id="rId556" ref="I740"/>
    <hyperlink r:id="rId557" ref="I741"/>
    <hyperlink r:id="rId558" ref="I742"/>
    <hyperlink r:id="rId559" ref="I743"/>
    <hyperlink r:id="rId560" ref="I744"/>
    <hyperlink r:id="rId561" ref="I745"/>
    <hyperlink r:id="rId562" ref="I746"/>
    <hyperlink r:id="rId563" ref="I747"/>
    <hyperlink r:id="rId564" ref="I748"/>
    <hyperlink r:id="rId565" ref="I749"/>
    <hyperlink r:id="rId566" ref="I750"/>
    <hyperlink r:id="rId567" ref="I751"/>
    <hyperlink r:id="rId568" ref="I752"/>
    <hyperlink r:id="rId569" ref="I753"/>
    <hyperlink r:id="rId570" ref="I754"/>
    <hyperlink r:id="rId571" ref="I755"/>
    <hyperlink r:id="rId572" ref="I756"/>
    <hyperlink r:id="rId573" ref="I757"/>
    <hyperlink r:id="rId574" ref="I758"/>
    <hyperlink r:id="rId575" ref="I759"/>
    <hyperlink r:id="rId576" ref="I760"/>
    <hyperlink r:id="rId577" ref="I761"/>
    <hyperlink r:id="rId578" ref="I762"/>
    <hyperlink r:id="rId579" ref="I763"/>
    <hyperlink r:id="rId580" ref="I764"/>
    <hyperlink r:id="rId581" ref="I765"/>
    <hyperlink r:id="rId582" ref="I766"/>
    <hyperlink r:id="rId583" ref="I767"/>
    <hyperlink r:id="rId584" ref="I768"/>
    <hyperlink r:id="rId585" ref="I769"/>
    <hyperlink r:id="rId586" ref="I770"/>
    <hyperlink r:id="rId587" ref="I771"/>
    <hyperlink r:id="rId588" ref="I772"/>
    <hyperlink r:id="rId589" ref="I773"/>
    <hyperlink r:id="rId590" ref="I774"/>
    <hyperlink r:id="rId591" ref="I775"/>
    <hyperlink r:id="rId592" ref="I776"/>
    <hyperlink r:id="rId593" ref="I777"/>
    <hyperlink r:id="rId594" ref="I778"/>
    <hyperlink r:id="rId595" ref="I779"/>
    <hyperlink r:id="rId596" ref="I780"/>
    <hyperlink r:id="rId597" ref="I781"/>
    <hyperlink r:id="rId598" ref="I782"/>
    <hyperlink r:id="rId599" ref="I783"/>
    <hyperlink r:id="rId600" ref="I784"/>
    <hyperlink r:id="rId601" ref="I785"/>
    <hyperlink r:id="rId602" ref="I786"/>
    <hyperlink r:id="rId603" ref="I787"/>
    <hyperlink r:id="rId604" ref="I788"/>
    <hyperlink r:id="rId605" ref="I789"/>
    <hyperlink r:id="rId606" ref="I790"/>
    <hyperlink r:id="rId607" ref="I791"/>
    <hyperlink r:id="rId608" ref="I792"/>
    <hyperlink r:id="rId609" ref="I793"/>
    <hyperlink r:id="rId610" ref="I794"/>
    <hyperlink r:id="rId611" ref="I795"/>
    <hyperlink r:id="rId612" ref="I796"/>
    <hyperlink r:id="rId613" ref="I797"/>
    <hyperlink r:id="rId614" ref="I798"/>
    <hyperlink r:id="rId615" ref="I799"/>
    <hyperlink r:id="rId616" ref="I800"/>
    <hyperlink r:id="rId617" ref="I801"/>
    <hyperlink r:id="rId618" ref="I802"/>
    <hyperlink r:id="rId619" ref="I803"/>
    <hyperlink r:id="rId620" ref="I804"/>
    <hyperlink r:id="rId621" ref="I805"/>
    <hyperlink r:id="rId622" ref="I806"/>
    <hyperlink r:id="rId623" ref="I807"/>
    <hyperlink r:id="rId624" ref="I808"/>
    <hyperlink r:id="rId625" ref="I809"/>
    <hyperlink r:id="rId626" ref="I810"/>
    <hyperlink r:id="rId627" ref="I811"/>
    <hyperlink r:id="rId628" ref="I812"/>
    <hyperlink r:id="rId629" ref="I813"/>
    <hyperlink r:id="rId630" ref="I814"/>
    <hyperlink r:id="rId631" ref="I815"/>
    <hyperlink r:id="rId632" ref="I816"/>
    <hyperlink r:id="rId633" ref="I817"/>
    <hyperlink r:id="rId634" ref="I818"/>
    <hyperlink r:id="rId635" ref="I819"/>
    <hyperlink r:id="rId636" ref="I820"/>
    <hyperlink r:id="rId637" ref="I821"/>
    <hyperlink r:id="rId638" ref="I822"/>
    <hyperlink r:id="rId639" ref="I823"/>
    <hyperlink r:id="rId640" ref="I824"/>
    <hyperlink r:id="rId641" ref="I825"/>
    <hyperlink r:id="rId642" ref="I826"/>
    <hyperlink r:id="rId643" ref="I827"/>
    <hyperlink r:id="rId644" ref="I828"/>
    <hyperlink r:id="rId645" ref="I829"/>
    <hyperlink r:id="rId646" ref="I830"/>
    <hyperlink r:id="rId647" ref="I831"/>
    <hyperlink r:id="rId648" ref="I832"/>
    <hyperlink r:id="rId649" ref="I833"/>
    <hyperlink r:id="rId650" ref="I834"/>
    <hyperlink r:id="rId651" ref="I835"/>
    <hyperlink r:id="rId652" ref="I836"/>
    <hyperlink r:id="rId653" ref="I837"/>
    <hyperlink r:id="rId654" ref="I838"/>
    <hyperlink r:id="rId655" ref="I839"/>
    <hyperlink r:id="rId656" ref="I840"/>
    <hyperlink r:id="rId657" ref="I841"/>
    <hyperlink r:id="rId658" ref="I842"/>
    <hyperlink r:id="rId659" ref="I843"/>
    <hyperlink r:id="rId660" ref="I844"/>
    <hyperlink r:id="rId661" ref="I845"/>
    <hyperlink r:id="rId662" ref="I846"/>
    <hyperlink r:id="rId663" ref="I847"/>
    <hyperlink r:id="rId664" ref="I848"/>
    <hyperlink r:id="rId665" ref="I849"/>
    <hyperlink r:id="rId666" ref="I850"/>
    <hyperlink r:id="rId667" ref="I851"/>
    <hyperlink r:id="rId668" ref="I852"/>
    <hyperlink r:id="rId669" ref="I853"/>
    <hyperlink r:id="rId670" ref="I854"/>
    <hyperlink r:id="rId671" ref="I855"/>
    <hyperlink r:id="rId672" ref="I856"/>
    <hyperlink r:id="rId673" ref="I857"/>
    <hyperlink r:id="rId674" ref="I858"/>
    <hyperlink r:id="rId675" ref="I859"/>
    <hyperlink r:id="rId676" ref="I860"/>
    <hyperlink r:id="rId677" ref="I861"/>
    <hyperlink r:id="rId678" ref="I862"/>
    <hyperlink r:id="rId679" ref="I863"/>
    <hyperlink r:id="rId680" ref="I864"/>
    <hyperlink r:id="rId681" ref="I865"/>
    <hyperlink r:id="rId682" ref="I866"/>
    <hyperlink r:id="rId683" ref="I867"/>
    <hyperlink r:id="rId684" ref="I868"/>
    <hyperlink r:id="rId685" ref="I869"/>
    <hyperlink r:id="rId686" ref="I870"/>
    <hyperlink r:id="rId687" ref="I871"/>
    <hyperlink r:id="rId688" ref="I872"/>
    <hyperlink r:id="rId689" ref="I873"/>
    <hyperlink r:id="rId690" ref="I874"/>
    <hyperlink r:id="rId691" ref="I875"/>
    <hyperlink r:id="rId692" ref="I876"/>
    <hyperlink r:id="rId693" ref="I877"/>
    <hyperlink r:id="rId694" ref="I878"/>
    <hyperlink r:id="rId695" ref="I879"/>
    <hyperlink r:id="rId696" ref="I880"/>
    <hyperlink r:id="rId697" ref="I881"/>
    <hyperlink r:id="rId698" ref="I882"/>
    <hyperlink r:id="rId699" ref="I883"/>
    <hyperlink r:id="rId700" ref="I884"/>
    <hyperlink r:id="rId701" ref="I885"/>
  </hyperlinks>
  <drawing r:id="rId70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5"/>
    <col customWidth="1" min="2" max="6" width="12.63"/>
    <col customWidth="1" min="9" max="9" width="40.13"/>
    <col customWidth="1" min="11" max="11" width="27.25"/>
    <col customWidth="1" min="12" max="12" width="16.38"/>
    <col customWidth="1" min="13" max="13" width="19.63"/>
  </cols>
  <sheetData>
    <row r="1">
      <c r="A1" s="23" t="s">
        <v>0</v>
      </c>
      <c r="B1" s="23" t="s">
        <v>1398</v>
      </c>
      <c r="C1" s="23" t="s">
        <v>1399</v>
      </c>
      <c r="D1" s="23" t="s">
        <v>1400</v>
      </c>
      <c r="E1" s="23" t="s">
        <v>1854</v>
      </c>
      <c r="F1" s="23" t="s">
        <v>1402</v>
      </c>
      <c r="G1" s="23" t="s">
        <v>1403</v>
      </c>
      <c r="H1" s="23" t="s">
        <v>1855</v>
      </c>
      <c r="I1" s="23" t="s">
        <v>1856</v>
      </c>
      <c r="J1" s="23" t="s">
        <v>1406</v>
      </c>
      <c r="K1" s="23" t="s">
        <v>2029</v>
      </c>
      <c r="L1" s="23" t="s">
        <v>2030</v>
      </c>
      <c r="M1" s="23" t="s">
        <v>2031</v>
      </c>
      <c r="N1" s="23" t="s">
        <v>1963</v>
      </c>
      <c r="O1" s="23" t="s">
        <v>1964</v>
      </c>
    </row>
    <row r="2">
      <c r="A2" s="24">
        <v>1.0</v>
      </c>
      <c r="B2" s="23" t="s">
        <v>1713</v>
      </c>
      <c r="E2" s="23" t="s">
        <v>431</v>
      </c>
      <c r="F2" s="23" t="s">
        <v>4</v>
      </c>
      <c r="H2" s="23" t="s">
        <v>2032</v>
      </c>
    </row>
    <row r="3">
      <c r="A3" s="24">
        <v>2.0</v>
      </c>
      <c r="B3" s="23" t="s">
        <v>1713</v>
      </c>
      <c r="E3" s="23" t="s">
        <v>428</v>
      </c>
      <c r="F3" s="23" t="s">
        <v>4</v>
      </c>
      <c r="H3" s="23" t="s">
        <v>2032</v>
      </c>
    </row>
    <row r="4">
      <c r="A4" s="24">
        <v>3.0</v>
      </c>
      <c r="B4" s="23" t="s">
        <v>1714</v>
      </c>
      <c r="F4" s="23" t="s">
        <v>4</v>
      </c>
      <c r="H4" s="23" t="s">
        <v>2032</v>
      </c>
    </row>
    <row r="5">
      <c r="A5" s="24">
        <v>4.0</v>
      </c>
      <c r="B5" s="23" t="s">
        <v>1714</v>
      </c>
      <c r="F5" s="23" t="s">
        <v>4</v>
      </c>
      <c r="H5" s="23" t="s">
        <v>2032</v>
      </c>
    </row>
    <row r="6">
      <c r="A6" s="24">
        <v>5.0</v>
      </c>
      <c r="B6" s="23" t="s">
        <v>1715</v>
      </c>
      <c r="F6" s="23" t="s">
        <v>4</v>
      </c>
      <c r="H6" s="23" t="s">
        <v>2032</v>
      </c>
    </row>
    <row r="7">
      <c r="A7" s="24">
        <v>6.0</v>
      </c>
      <c r="B7" s="23" t="s">
        <v>1715</v>
      </c>
      <c r="F7" s="23" t="s">
        <v>4</v>
      </c>
      <c r="H7" s="23" t="s">
        <v>2032</v>
      </c>
    </row>
    <row r="8">
      <c r="A8" s="24">
        <v>7.0</v>
      </c>
      <c r="B8" s="23" t="s">
        <v>1715</v>
      </c>
      <c r="F8" s="23" t="s">
        <v>4</v>
      </c>
      <c r="H8" s="23" t="s">
        <v>2032</v>
      </c>
    </row>
    <row r="9">
      <c r="A9" s="24">
        <v>8.0</v>
      </c>
      <c r="B9" s="23" t="s">
        <v>1716</v>
      </c>
      <c r="E9" s="23" t="s">
        <v>194</v>
      </c>
      <c r="F9" s="23" t="s">
        <v>4</v>
      </c>
      <c r="H9" s="23" t="s">
        <v>2032</v>
      </c>
    </row>
    <row r="10">
      <c r="A10" s="24">
        <v>9.0</v>
      </c>
      <c r="B10" s="23" t="s">
        <v>1716</v>
      </c>
      <c r="E10" s="23" t="s">
        <v>194</v>
      </c>
      <c r="F10" s="23" t="s">
        <v>4</v>
      </c>
      <c r="H10" s="23" t="s">
        <v>2032</v>
      </c>
    </row>
    <row r="11">
      <c r="A11" s="24">
        <v>10.0</v>
      </c>
      <c r="B11" s="23" t="s">
        <v>1716</v>
      </c>
      <c r="E11" s="23" t="s">
        <v>194</v>
      </c>
      <c r="F11" s="23" t="s">
        <v>4</v>
      </c>
      <c r="H11" s="23" t="s">
        <v>2032</v>
      </c>
    </row>
    <row r="12">
      <c r="A12" s="24">
        <v>11.0</v>
      </c>
      <c r="B12" s="23" t="s">
        <v>1716</v>
      </c>
      <c r="E12" s="23" t="s">
        <v>194</v>
      </c>
      <c r="F12" s="23" t="s">
        <v>4</v>
      </c>
      <c r="H12" s="23" t="s">
        <v>2032</v>
      </c>
    </row>
    <row r="13">
      <c r="A13" s="24">
        <v>12.0</v>
      </c>
      <c r="B13" s="23" t="s">
        <v>1716</v>
      </c>
      <c r="E13" s="23" t="s">
        <v>194</v>
      </c>
      <c r="F13" s="23" t="s">
        <v>4</v>
      </c>
      <c r="H13" s="23" t="s">
        <v>2032</v>
      </c>
    </row>
    <row r="14">
      <c r="A14" s="24">
        <v>13.0</v>
      </c>
      <c r="B14" s="23" t="s">
        <v>1716</v>
      </c>
      <c r="E14" s="23" t="s">
        <v>194</v>
      </c>
      <c r="F14" s="23" t="s">
        <v>4</v>
      </c>
      <c r="H14" s="23" t="s">
        <v>2032</v>
      </c>
    </row>
    <row r="15">
      <c r="A15" s="24">
        <v>14.0</v>
      </c>
      <c r="B15" s="23" t="s">
        <v>1716</v>
      </c>
      <c r="E15" s="23" t="s">
        <v>194</v>
      </c>
      <c r="F15" s="23" t="s">
        <v>4</v>
      </c>
      <c r="H15" s="23" t="s">
        <v>2032</v>
      </c>
    </row>
    <row r="16">
      <c r="A16" s="23">
        <v>15.0</v>
      </c>
      <c r="B16" s="23" t="s">
        <v>1716</v>
      </c>
      <c r="E16" s="23" t="s">
        <v>194</v>
      </c>
      <c r="F16" s="23" t="s">
        <v>4</v>
      </c>
      <c r="H16" s="23" t="s">
        <v>2032</v>
      </c>
    </row>
    <row r="17">
      <c r="A17" s="23">
        <v>16.0</v>
      </c>
      <c r="B17" s="23" t="s">
        <v>1716</v>
      </c>
      <c r="E17" s="23" t="s">
        <v>194</v>
      </c>
      <c r="F17" s="23" t="s">
        <v>5</v>
      </c>
      <c r="G17" s="23">
        <v>63.0</v>
      </c>
      <c r="H17" s="23" t="s">
        <v>2032</v>
      </c>
      <c r="J17" s="23" t="s">
        <v>1721</v>
      </c>
      <c r="K17" s="23" t="s">
        <v>41</v>
      </c>
      <c r="M17" s="23" t="s">
        <v>2033</v>
      </c>
    </row>
    <row r="18">
      <c r="A18" s="23">
        <v>17.0</v>
      </c>
      <c r="B18" s="23" t="s">
        <v>1716</v>
      </c>
      <c r="E18" s="23" t="s">
        <v>194</v>
      </c>
      <c r="F18" s="23" t="s">
        <v>5</v>
      </c>
      <c r="G18" s="23">
        <v>43.0</v>
      </c>
      <c r="H18" s="23" t="s">
        <v>2032</v>
      </c>
      <c r="J18" s="23" t="s">
        <v>7</v>
      </c>
      <c r="K18" s="23" t="s">
        <v>2034</v>
      </c>
      <c r="M18" s="23" t="s">
        <v>2033</v>
      </c>
    </row>
    <row r="19">
      <c r="A19" s="23">
        <v>18.0</v>
      </c>
      <c r="B19" s="23" t="s">
        <v>1717</v>
      </c>
      <c r="F19" s="23" t="s">
        <v>4</v>
      </c>
      <c r="H19" s="23" t="s">
        <v>2032</v>
      </c>
    </row>
    <row r="20">
      <c r="A20" s="23">
        <v>19.0</v>
      </c>
      <c r="B20" s="23" t="s">
        <v>1717</v>
      </c>
      <c r="F20" s="23" t="s">
        <v>4</v>
      </c>
      <c r="H20" s="23" t="s">
        <v>2032</v>
      </c>
    </row>
    <row r="21" ht="15.75" customHeight="1">
      <c r="A21" s="23">
        <v>20.0</v>
      </c>
      <c r="B21" s="23" t="s">
        <v>1717</v>
      </c>
      <c r="F21" s="23" t="s">
        <v>4</v>
      </c>
      <c r="H21" s="23" t="s">
        <v>2032</v>
      </c>
    </row>
    <row r="22" ht="15.75" customHeight="1">
      <c r="A22" s="23">
        <v>21.0</v>
      </c>
      <c r="B22" s="23" t="s">
        <v>1718</v>
      </c>
      <c r="F22" s="23" t="s">
        <v>4</v>
      </c>
      <c r="H22" s="23" t="s">
        <v>2032</v>
      </c>
    </row>
    <row r="23" ht="15.75" customHeight="1">
      <c r="A23" s="23">
        <v>22.0</v>
      </c>
      <c r="B23" s="23" t="s">
        <v>1718</v>
      </c>
      <c r="F23" s="23" t="s">
        <v>4</v>
      </c>
      <c r="H23" s="23" t="s">
        <v>2032</v>
      </c>
    </row>
    <row r="24" ht="15.75" customHeight="1">
      <c r="A24" s="23">
        <v>23.0</v>
      </c>
      <c r="B24" s="23" t="s">
        <v>1718</v>
      </c>
      <c r="F24" s="23" t="s">
        <v>4</v>
      </c>
      <c r="H24" s="23" t="s">
        <v>2032</v>
      </c>
    </row>
    <row r="25" ht="15.75" customHeight="1">
      <c r="A25" s="23">
        <v>24.0</v>
      </c>
      <c r="B25" s="23" t="s">
        <v>1718</v>
      </c>
      <c r="F25" s="23" t="s">
        <v>4</v>
      </c>
      <c r="H25" s="23" t="s">
        <v>2032</v>
      </c>
    </row>
    <row r="26" ht="15.75" customHeight="1">
      <c r="A26" s="23">
        <v>25.0</v>
      </c>
      <c r="B26" s="23" t="s">
        <v>1718</v>
      </c>
      <c r="F26" s="23" t="s">
        <v>4</v>
      </c>
      <c r="H26" s="23" t="s">
        <v>2032</v>
      </c>
    </row>
    <row r="27" ht="15.75" customHeight="1">
      <c r="A27" s="23">
        <v>26.0</v>
      </c>
      <c r="B27" s="23" t="s">
        <v>1718</v>
      </c>
      <c r="F27" s="23" t="s">
        <v>4</v>
      </c>
      <c r="H27" s="23" t="s">
        <v>2032</v>
      </c>
    </row>
    <row r="28" ht="15.75" customHeight="1">
      <c r="A28" s="23">
        <v>27.0</v>
      </c>
      <c r="B28" s="23" t="s">
        <v>1718</v>
      </c>
      <c r="F28" s="23" t="s">
        <v>4</v>
      </c>
      <c r="H28" s="23" t="s">
        <v>2032</v>
      </c>
    </row>
    <row r="29" ht="15.75" customHeight="1">
      <c r="A29" s="23">
        <v>28.0</v>
      </c>
      <c r="B29" s="23" t="s">
        <v>1718</v>
      </c>
      <c r="F29" s="23" t="s">
        <v>4</v>
      </c>
      <c r="H29" s="23" t="s">
        <v>2032</v>
      </c>
    </row>
    <row r="30" ht="15.75" customHeight="1">
      <c r="A30" s="23">
        <v>29.0</v>
      </c>
      <c r="B30" s="23" t="s">
        <v>1719</v>
      </c>
      <c r="F30" s="23" t="s">
        <v>5</v>
      </c>
      <c r="G30" s="23">
        <v>36.0</v>
      </c>
      <c r="H30" s="23" t="s">
        <v>2032</v>
      </c>
      <c r="J30" s="23" t="s">
        <v>1721</v>
      </c>
      <c r="K30" s="23" t="s">
        <v>2035</v>
      </c>
      <c r="M30" s="23" t="s">
        <v>2036</v>
      </c>
    </row>
    <row r="31" ht="15.75" customHeight="1">
      <c r="A31" s="23">
        <v>30.0</v>
      </c>
      <c r="B31" s="23" t="s">
        <v>1719</v>
      </c>
      <c r="F31" s="23" t="s">
        <v>4</v>
      </c>
      <c r="H31" s="23" t="s">
        <v>2032</v>
      </c>
    </row>
    <row r="32" ht="15.75" customHeight="1">
      <c r="A32" s="23">
        <v>31.0</v>
      </c>
      <c r="B32" s="23" t="s">
        <v>1719</v>
      </c>
      <c r="F32" s="23" t="s">
        <v>4</v>
      </c>
      <c r="H32" s="23" t="s">
        <v>2032</v>
      </c>
    </row>
    <row r="33" ht="15.75" customHeight="1">
      <c r="A33" s="23">
        <v>32.0</v>
      </c>
      <c r="B33" s="23" t="s">
        <v>1719</v>
      </c>
      <c r="F33" s="23" t="s">
        <v>4</v>
      </c>
      <c r="H33" s="23" t="s">
        <v>2032</v>
      </c>
    </row>
    <row r="34" ht="15.75" customHeight="1">
      <c r="A34" s="23">
        <v>33.0</v>
      </c>
      <c r="B34" s="23" t="s">
        <v>1719</v>
      </c>
      <c r="F34" s="23" t="s">
        <v>4</v>
      </c>
      <c r="H34" s="23" t="s">
        <v>2032</v>
      </c>
    </row>
    <row r="35" ht="15.75" customHeight="1">
      <c r="A35" s="23">
        <v>34.0</v>
      </c>
      <c r="B35" s="23" t="s">
        <v>1719</v>
      </c>
      <c r="F35" s="23" t="s">
        <v>4</v>
      </c>
      <c r="H35" s="23" t="s">
        <v>2032</v>
      </c>
    </row>
    <row r="36" ht="15.75" customHeight="1">
      <c r="A36" s="23">
        <v>35.0</v>
      </c>
      <c r="B36" s="23" t="s">
        <v>1719</v>
      </c>
      <c r="F36" s="23" t="s">
        <v>4</v>
      </c>
      <c r="H36" s="23" t="s">
        <v>2032</v>
      </c>
    </row>
    <row r="37" ht="15.75" customHeight="1">
      <c r="A37" s="23">
        <v>36.0</v>
      </c>
      <c r="B37" s="23" t="s">
        <v>1720</v>
      </c>
      <c r="F37" s="23" t="s">
        <v>5</v>
      </c>
      <c r="H37" s="23" t="s">
        <v>2032</v>
      </c>
      <c r="J37" s="23" t="s">
        <v>1721</v>
      </c>
      <c r="K37" s="23" t="s">
        <v>2037</v>
      </c>
      <c r="L37" s="23" t="s">
        <v>2038</v>
      </c>
      <c r="M37" s="23" t="s">
        <v>2039</v>
      </c>
    </row>
    <row r="38" ht="15.75" customHeight="1">
      <c r="A38" s="23">
        <v>37.0</v>
      </c>
      <c r="B38" s="23" t="s">
        <v>1720</v>
      </c>
      <c r="F38" s="23" t="s">
        <v>5</v>
      </c>
      <c r="H38" s="23" t="s">
        <v>2032</v>
      </c>
      <c r="J38" s="23" t="s">
        <v>7</v>
      </c>
      <c r="K38" s="23" t="s">
        <v>2037</v>
      </c>
      <c r="L38" s="23" t="s">
        <v>2040</v>
      </c>
      <c r="M38" s="23" t="s">
        <v>2039</v>
      </c>
    </row>
    <row r="39" ht="15.75" customHeight="1">
      <c r="A39" s="23">
        <v>38.0</v>
      </c>
      <c r="B39" s="23" t="s">
        <v>1720</v>
      </c>
      <c r="F39" s="23" t="s">
        <v>4</v>
      </c>
      <c r="H39" s="23" t="s">
        <v>2032</v>
      </c>
    </row>
    <row r="40" ht="15.75" customHeight="1">
      <c r="A40" s="23">
        <v>39.0</v>
      </c>
      <c r="B40" s="23" t="s">
        <v>1720</v>
      </c>
      <c r="F40" s="23" t="s">
        <v>4</v>
      </c>
      <c r="H40" s="23" t="s">
        <v>2032</v>
      </c>
    </row>
    <row r="41" ht="15.75" customHeight="1">
      <c r="A41" s="23">
        <v>40.0</v>
      </c>
      <c r="B41" s="23" t="s">
        <v>1720</v>
      </c>
      <c r="F41" s="23" t="s">
        <v>4</v>
      </c>
      <c r="H41" s="23" t="s">
        <v>2032</v>
      </c>
    </row>
    <row r="42" ht="15.75" customHeight="1">
      <c r="A42" s="23">
        <v>41.0</v>
      </c>
      <c r="B42" s="23" t="s">
        <v>1720</v>
      </c>
      <c r="F42" s="23" t="s">
        <v>4</v>
      </c>
      <c r="H42" s="23" t="s">
        <v>2032</v>
      </c>
    </row>
    <row r="43" ht="15.75" customHeight="1">
      <c r="A43" s="23">
        <v>42.0</v>
      </c>
      <c r="B43" s="23" t="s">
        <v>1722</v>
      </c>
      <c r="F43" s="23" t="s">
        <v>4</v>
      </c>
      <c r="H43" s="23" t="s">
        <v>2032</v>
      </c>
    </row>
    <row r="44" ht="15.75" customHeight="1">
      <c r="A44" s="23">
        <v>43.0</v>
      </c>
      <c r="B44" s="23" t="s">
        <v>1722</v>
      </c>
      <c r="F44" s="23" t="s">
        <v>4</v>
      </c>
      <c r="H44" s="23" t="s">
        <v>2032</v>
      </c>
    </row>
    <row r="45" ht="15.75" customHeight="1">
      <c r="A45" s="23">
        <v>44.0</v>
      </c>
      <c r="B45" s="23" t="s">
        <v>1722</v>
      </c>
      <c r="F45" s="23" t="s">
        <v>4</v>
      </c>
      <c r="H45" s="23" t="s">
        <v>2032</v>
      </c>
    </row>
    <row r="46" ht="15.75" customHeight="1">
      <c r="A46" s="23">
        <v>45.0</v>
      </c>
      <c r="B46" s="23" t="s">
        <v>1722</v>
      </c>
      <c r="F46" s="23" t="s">
        <v>4</v>
      </c>
      <c r="H46" s="23" t="s">
        <v>2032</v>
      </c>
    </row>
    <row r="47" ht="15.75" customHeight="1">
      <c r="A47" s="23">
        <v>46.0</v>
      </c>
      <c r="B47" s="23" t="s">
        <v>1722</v>
      </c>
      <c r="F47" s="23" t="s">
        <v>4</v>
      </c>
      <c r="H47" s="23" t="s">
        <v>2032</v>
      </c>
    </row>
    <row r="48" ht="15.75" customHeight="1">
      <c r="A48" s="23">
        <v>47.0</v>
      </c>
      <c r="B48" s="23" t="s">
        <v>1720</v>
      </c>
      <c r="F48" s="23" t="s">
        <v>5</v>
      </c>
      <c r="H48" s="23" t="s">
        <v>1711</v>
      </c>
      <c r="J48" s="23" t="s">
        <v>7</v>
      </c>
      <c r="K48" s="23" t="s">
        <v>2037</v>
      </c>
      <c r="L48" s="23" t="s">
        <v>2040</v>
      </c>
    </row>
    <row r="49" ht="15.75" customHeight="1">
      <c r="A49" s="23">
        <v>48.0</v>
      </c>
      <c r="B49" s="23" t="s">
        <v>1720</v>
      </c>
      <c r="F49" s="23" t="s">
        <v>5</v>
      </c>
      <c r="H49" s="23" t="s">
        <v>1711</v>
      </c>
      <c r="J49" s="23" t="s">
        <v>1721</v>
      </c>
      <c r="K49" s="23" t="s">
        <v>2037</v>
      </c>
      <c r="L49" s="23" t="s">
        <v>2041</v>
      </c>
      <c r="M49" s="23" t="s">
        <v>2042</v>
      </c>
    </row>
    <row r="50" ht="15.75" customHeight="1">
      <c r="A50" s="23">
        <v>49.0</v>
      </c>
      <c r="B50" s="23" t="s">
        <v>1716</v>
      </c>
      <c r="E50" s="23" t="s">
        <v>194</v>
      </c>
      <c r="F50" s="23" t="s">
        <v>5</v>
      </c>
      <c r="G50" s="23">
        <v>63.0</v>
      </c>
      <c r="H50" s="23" t="s">
        <v>1711</v>
      </c>
      <c r="J50" s="23" t="s">
        <v>1721</v>
      </c>
      <c r="K50" s="23" t="s">
        <v>41</v>
      </c>
      <c r="M50" s="23" t="s">
        <v>2043</v>
      </c>
    </row>
    <row r="51" ht="15.75" customHeight="1">
      <c r="A51" s="23">
        <v>50.0</v>
      </c>
      <c r="B51" s="23" t="s">
        <v>1719</v>
      </c>
      <c r="F51" s="23" t="s">
        <v>5</v>
      </c>
      <c r="G51" s="23">
        <v>36.0</v>
      </c>
      <c r="H51" s="23" t="s">
        <v>1711</v>
      </c>
      <c r="J51" s="23" t="s">
        <v>1721</v>
      </c>
      <c r="K51" s="23" t="s">
        <v>2035</v>
      </c>
      <c r="M51" s="23" t="s">
        <v>2036</v>
      </c>
    </row>
    <row r="52" ht="15.75" customHeight="1">
      <c r="A52" s="23">
        <v>51.0</v>
      </c>
      <c r="B52" s="23" t="s">
        <v>1826</v>
      </c>
      <c r="D52" s="23" t="s">
        <v>2044</v>
      </c>
      <c r="E52" s="23" t="s">
        <v>287</v>
      </c>
      <c r="F52" s="23" t="s">
        <v>4</v>
      </c>
      <c r="G52" s="23">
        <v>47.0</v>
      </c>
      <c r="H52" s="23" t="s">
        <v>1538</v>
      </c>
      <c r="I52" s="25" t="s">
        <v>1670</v>
      </c>
      <c r="N52" s="23" t="s">
        <v>1965</v>
      </c>
      <c r="O52" s="23" t="s">
        <v>1966</v>
      </c>
    </row>
    <row r="53" ht="15.75" customHeight="1">
      <c r="A53" s="23">
        <v>52.0</v>
      </c>
      <c r="B53" s="23" t="s">
        <v>1826</v>
      </c>
      <c r="F53" s="23" t="s">
        <v>3</v>
      </c>
      <c r="H53" s="23" t="s">
        <v>1538</v>
      </c>
      <c r="I53" s="42" t="s">
        <v>2045</v>
      </c>
      <c r="M53" s="23" t="s">
        <v>2046</v>
      </c>
    </row>
    <row r="54" ht="15.75" customHeight="1">
      <c r="A54" s="23">
        <v>53.0</v>
      </c>
      <c r="B54" s="23" t="s">
        <v>1826</v>
      </c>
      <c r="F54" s="23" t="s">
        <v>3</v>
      </c>
      <c r="H54" s="23" t="s">
        <v>1538</v>
      </c>
      <c r="I54" s="42" t="s">
        <v>2045</v>
      </c>
      <c r="M54" s="23" t="s">
        <v>2046</v>
      </c>
    </row>
    <row r="55" ht="15.75" customHeight="1">
      <c r="A55" s="23">
        <v>54.0</v>
      </c>
      <c r="B55" s="23" t="s">
        <v>1826</v>
      </c>
      <c r="F55" s="23" t="s">
        <v>3</v>
      </c>
      <c r="H55" s="23" t="s">
        <v>1538</v>
      </c>
      <c r="I55" s="42" t="s">
        <v>2045</v>
      </c>
      <c r="M55" s="23" t="s">
        <v>2046</v>
      </c>
    </row>
    <row r="56" ht="15.75" customHeight="1">
      <c r="A56" s="23">
        <v>55.0</v>
      </c>
      <c r="B56" s="23" t="s">
        <v>1826</v>
      </c>
      <c r="F56" s="23" t="s">
        <v>3</v>
      </c>
      <c r="H56" s="23" t="s">
        <v>1538</v>
      </c>
      <c r="I56" s="42" t="s">
        <v>2045</v>
      </c>
      <c r="M56" s="23" t="s">
        <v>2046</v>
      </c>
    </row>
    <row r="57" ht="15.75" customHeight="1">
      <c r="A57" s="23">
        <v>56.0</v>
      </c>
      <c r="B57" s="23" t="s">
        <v>1826</v>
      </c>
      <c r="F57" s="23" t="s">
        <v>3</v>
      </c>
      <c r="H57" s="23" t="s">
        <v>1538</v>
      </c>
      <c r="I57" s="42" t="s">
        <v>2045</v>
      </c>
      <c r="M57" s="23" t="s">
        <v>2046</v>
      </c>
    </row>
    <row r="58" ht="15.75" customHeight="1">
      <c r="A58" s="23">
        <v>57.0</v>
      </c>
      <c r="B58" s="23" t="s">
        <v>1826</v>
      </c>
      <c r="F58" s="23" t="s">
        <v>3</v>
      </c>
      <c r="H58" s="23" t="s">
        <v>1538</v>
      </c>
      <c r="I58" s="42" t="s">
        <v>2045</v>
      </c>
      <c r="M58" s="23" t="s">
        <v>2046</v>
      </c>
    </row>
    <row r="59" ht="15.75" customHeight="1">
      <c r="A59" s="23">
        <v>58.0</v>
      </c>
      <c r="B59" s="23" t="s">
        <v>1826</v>
      </c>
      <c r="F59" s="23" t="s">
        <v>3</v>
      </c>
      <c r="H59" s="23" t="s">
        <v>1538</v>
      </c>
      <c r="I59" s="42" t="s">
        <v>2045</v>
      </c>
      <c r="M59" s="23" t="s">
        <v>2046</v>
      </c>
    </row>
    <row r="60" ht="15.75" customHeight="1">
      <c r="A60" s="23">
        <v>59.0</v>
      </c>
      <c r="B60" s="23" t="s">
        <v>1826</v>
      </c>
      <c r="F60" s="23" t="s">
        <v>3</v>
      </c>
      <c r="H60" s="23" t="s">
        <v>1538</v>
      </c>
      <c r="I60" s="42" t="s">
        <v>2045</v>
      </c>
      <c r="M60" s="23" t="s">
        <v>2046</v>
      </c>
    </row>
    <row r="61" ht="15.75" customHeight="1">
      <c r="A61" s="23">
        <v>60.0</v>
      </c>
      <c r="B61" s="23" t="s">
        <v>1826</v>
      </c>
      <c r="F61" s="23" t="s">
        <v>3</v>
      </c>
      <c r="H61" s="23" t="s">
        <v>1538</v>
      </c>
      <c r="I61" s="42" t="s">
        <v>2045</v>
      </c>
      <c r="M61" s="23" t="s">
        <v>2046</v>
      </c>
    </row>
    <row r="62" ht="15.75" customHeight="1">
      <c r="A62" s="23">
        <v>61.0</v>
      </c>
      <c r="B62" s="23" t="s">
        <v>1826</v>
      </c>
      <c r="F62" s="23" t="s">
        <v>3</v>
      </c>
      <c r="H62" s="23" t="s">
        <v>1538</v>
      </c>
      <c r="I62" s="42" t="s">
        <v>2045</v>
      </c>
      <c r="M62" s="23" t="s">
        <v>2046</v>
      </c>
    </row>
    <row r="63" ht="15.75" customHeight="1">
      <c r="A63" s="23">
        <v>62.0</v>
      </c>
      <c r="B63" s="23" t="s">
        <v>1826</v>
      </c>
      <c r="F63" s="23" t="s">
        <v>3</v>
      </c>
      <c r="H63" s="23" t="s">
        <v>1538</v>
      </c>
      <c r="I63" s="42" t="s">
        <v>2045</v>
      </c>
      <c r="M63" s="23" t="s">
        <v>2046</v>
      </c>
    </row>
    <row r="64" ht="15.75" customHeight="1">
      <c r="A64" s="23">
        <v>63.0</v>
      </c>
      <c r="B64" s="23" t="s">
        <v>1826</v>
      </c>
      <c r="F64" s="23" t="s">
        <v>3</v>
      </c>
      <c r="H64" s="23" t="s">
        <v>1538</v>
      </c>
      <c r="I64" s="42" t="s">
        <v>2045</v>
      </c>
      <c r="M64" s="23" t="s">
        <v>2046</v>
      </c>
    </row>
    <row r="65" ht="15.75" customHeight="1">
      <c r="A65" s="23">
        <v>64.0</v>
      </c>
      <c r="B65" s="23" t="s">
        <v>1826</v>
      </c>
      <c r="F65" s="23" t="s">
        <v>3</v>
      </c>
      <c r="H65" s="23" t="s">
        <v>1538</v>
      </c>
      <c r="I65" s="42" t="s">
        <v>2045</v>
      </c>
      <c r="M65" s="23" t="s">
        <v>2046</v>
      </c>
    </row>
    <row r="66" ht="15.75" customHeight="1">
      <c r="A66" s="23">
        <v>65.0</v>
      </c>
      <c r="B66" s="23" t="s">
        <v>1826</v>
      </c>
      <c r="F66" s="23" t="s">
        <v>3</v>
      </c>
      <c r="H66" s="23" t="s">
        <v>1538</v>
      </c>
      <c r="I66" s="42" t="s">
        <v>2045</v>
      </c>
      <c r="M66" s="23" t="s">
        <v>2046</v>
      </c>
    </row>
    <row r="67" ht="15.75" customHeight="1">
      <c r="A67" s="23">
        <v>66.0</v>
      </c>
      <c r="B67" s="23" t="s">
        <v>1826</v>
      </c>
      <c r="F67" s="23" t="s">
        <v>3</v>
      </c>
      <c r="H67" s="23" t="s">
        <v>1538</v>
      </c>
      <c r="I67" s="42" t="s">
        <v>2045</v>
      </c>
      <c r="M67" s="23" t="s">
        <v>2046</v>
      </c>
    </row>
    <row r="68" ht="15.75" customHeight="1">
      <c r="A68" s="23">
        <v>67.0</v>
      </c>
      <c r="B68" s="23" t="s">
        <v>1826</v>
      </c>
      <c r="F68" s="23" t="s">
        <v>3</v>
      </c>
      <c r="H68" s="23" t="s">
        <v>1538</v>
      </c>
      <c r="I68" s="42" t="s">
        <v>2045</v>
      </c>
      <c r="M68" s="23" t="s">
        <v>2046</v>
      </c>
    </row>
    <row r="69" ht="15.75" customHeight="1">
      <c r="A69" s="23">
        <v>68.0</v>
      </c>
      <c r="B69" s="23" t="s">
        <v>1826</v>
      </c>
      <c r="F69" s="23" t="s">
        <v>4</v>
      </c>
      <c r="H69" s="23" t="s">
        <v>1538</v>
      </c>
      <c r="I69" s="42" t="s">
        <v>2045</v>
      </c>
      <c r="M69" s="23" t="s">
        <v>2046</v>
      </c>
    </row>
    <row r="70" ht="15.75" customHeight="1">
      <c r="A70" s="23">
        <v>69.0</v>
      </c>
      <c r="B70" s="23" t="s">
        <v>1826</v>
      </c>
      <c r="F70" s="23" t="s">
        <v>4</v>
      </c>
      <c r="H70" s="23" t="s">
        <v>1538</v>
      </c>
      <c r="I70" s="42" t="s">
        <v>2045</v>
      </c>
      <c r="M70" s="23" t="s">
        <v>2046</v>
      </c>
    </row>
    <row r="71" ht="15.75" customHeight="1">
      <c r="A71" s="23">
        <v>70.0</v>
      </c>
      <c r="B71" s="23" t="s">
        <v>1826</v>
      </c>
      <c r="F71" s="23" t="s">
        <v>4</v>
      </c>
      <c r="H71" s="23" t="s">
        <v>1538</v>
      </c>
      <c r="I71" s="42" t="s">
        <v>2045</v>
      </c>
      <c r="M71" s="23" t="s">
        <v>2046</v>
      </c>
    </row>
    <row r="72" ht="15.75" customHeight="1">
      <c r="A72" s="23">
        <v>71.0</v>
      </c>
      <c r="B72" s="23" t="s">
        <v>1826</v>
      </c>
      <c r="F72" s="23" t="s">
        <v>4</v>
      </c>
      <c r="H72" s="23" t="s">
        <v>1538</v>
      </c>
      <c r="I72" s="42" t="s">
        <v>2045</v>
      </c>
      <c r="M72" s="23" t="s">
        <v>2046</v>
      </c>
    </row>
    <row r="73" ht="15.75" customHeight="1">
      <c r="A73" s="23">
        <v>72.0</v>
      </c>
      <c r="B73" s="23" t="s">
        <v>1826</v>
      </c>
      <c r="F73" s="23" t="s">
        <v>4</v>
      </c>
      <c r="H73" s="23" t="s">
        <v>1538</v>
      </c>
      <c r="I73" s="42" t="s">
        <v>2045</v>
      </c>
      <c r="M73" s="23" t="s">
        <v>2046</v>
      </c>
    </row>
    <row r="74" ht="15.75" customHeight="1">
      <c r="A74" s="23">
        <v>73.0</v>
      </c>
      <c r="B74" s="23" t="s">
        <v>1826</v>
      </c>
      <c r="F74" s="23" t="s">
        <v>4</v>
      </c>
      <c r="H74" s="23" t="s">
        <v>1538</v>
      </c>
      <c r="I74" s="42" t="s">
        <v>2045</v>
      </c>
      <c r="M74" s="23" t="s">
        <v>2046</v>
      </c>
    </row>
    <row r="75" ht="15.75" customHeight="1">
      <c r="A75" s="23">
        <v>74.0</v>
      </c>
      <c r="B75" s="23" t="s">
        <v>1826</v>
      </c>
      <c r="F75" s="23" t="s">
        <v>4</v>
      </c>
      <c r="H75" s="23" t="s">
        <v>1538</v>
      </c>
      <c r="I75" s="42" t="s">
        <v>2045</v>
      </c>
      <c r="M75" s="23" t="s">
        <v>2046</v>
      </c>
    </row>
    <row r="76" ht="15.75" customHeight="1">
      <c r="A76" s="23">
        <v>75.0</v>
      </c>
      <c r="E76" s="23" t="s">
        <v>2047</v>
      </c>
      <c r="F76" s="23" t="s">
        <v>4</v>
      </c>
      <c r="H76" s="23" t="s">
        <v>1823</v>
      </c>
      <c r="I76" s="15" t="s">
        <v>1824</v>
      </c>
    </row>
    <row r="77" ht="15.75" customHeight="1">
      <c r="A77" s="23">
        <v>76.0</v>
      </c>
      <c r="E77" s="23" t="s">
        <v>428</v>
      </c>
      <c r="F77" s="23" t="s">
        <v>4</v>
      </c>
      <c r="H77" s="23" t="s">
        <v>1823</v>
      </c>
      <c r="I77" s="15" t="s">
        <v>1824</v>
      </c>
    </row>
    <row r="78" ht="15.75" customHeight="1">
      <c r="A78" s="23">
        <v>77.0</v>
      </c>
      <c r="E78" s="23" t="s">
        <v>428</v>
      </c>
      <c r="F78" s="23" t="s">
        <v>4</v>
      </c>
      <c r="H78" s="23" t="s">
        <v>1823</v>
      </c>
      <c r="I78" s="15" t="s">
        <v>1824</v>
      </c>
    </row>
    <row r="79" ht="15.75" customHeight="1">
      <c r="A79" s="23">
        <v>78.0</v>
      </c>
      <c r="E79" s="23" t="s">
        <v>1713</v>
      </c>
      <c r="F79" s="23" t="s">
        <v>3</v>
      </c>
      <c r="H79" s="23" t="s">
        <v>1823</v>
      </c>
      <c r="I79" s="15" t="s">
        <v>1824</v>
      </c>
    </row>
    <row r="80" ht="15.75" customHeight="1">
      <c r="A80" s="23">
        <v>79.0</v>
      </c>
      <c r="E80" s="23" t="s">
        <v>1713</v>
      </c>
      <c r="F80" s="23" t="s">
        <v>3</v>
      </c>
      <c r="H80" s="23" t="s">
        <v>1823</v>
      </c>
      <c r="I80" s="15" t="s">
        <v>1824</v>
      </c>
    </row>
    <row r="81" ht="15.75" customHeight="1">
      <c r="A81" s="23">
        <v>80.0</v>
      </c>
      <c r="E81" s="23" t="s">
        <v>1713</v>
      </c>
      <c r="F81" s="23" t="s">
        <v>3</v>
      </c>
      <c r="H81" s="23" t="s">
        <v>1823</v>
      </c>
      <c r="I81" s="15" t="s">
        <v>1824</v>
      </c>
    </row>
    <row r="82" ht="15.75" customHeight="1">
      <c r="A82" s="23">
        <v>81.0</v>
      </c>
      <c r="E82" s="23" t="s">
        <v>1713</v>
      </c>
      <c r="F82" s="23" t="s">
        <v>3</v>
      </c>
      <c r="H82" s="23" t="s">
        <v>1823</v>
      </c>
      <c r="I82" s="15" t="s">
        <v>1824</v>
      </c>
    </row>
    <row r="83" ht="15.75" customHeight="1">
      <c r="A83" s="23">
        <v>82.0</v>
      </c>
      <c r="E83" s="23" t="s">
        <v>1713</v>
      </c>
      <c r="F83" s="23" t="s">
        <v>3</v>
      </c>
      <c r="H83" s="23" t="s">
        <v>1823</v>
      </c>
      <c r="I83" s="15" t="s">
        <v>1824</v>
      </c>
    </row>
    <row r="84" ht="15.75" customHeight="1">
      <c r="A84" s="23">
        <v>83.0</v>
      </c>
      <c r="E84" s="23" t="s">
        <v>1713</v>
      </c>
      <c r="F84" s="23" t="s">
        <v>3</v>
      </c>
      <c r="H84" s="23" t="s">
        <v>1823</v>
      </c>
      <c r="I84" s="15" t="s">
        <v>1824</v>
      </c>
    </row>
    <row r="85" ht="15.75" customHeight="1">
      <c r="A85" s="23">
        <v>84.0</v>
      </c>
      <c r="E85" s="23" t="s">
        <v>1713</v>
      </c>
      <c r="F85" s="23" t="s">
        <v>3</v>
      </c>
      <c r="H85" s="23" t="s">
        <v>1823</v>
      </c>
      <c r="I85" s="15" t="s">
        <v>1824</v>
      </c>
    </row>
    <row r="86" ht="15.75" customHeight="1">
      <c r="A86" s="23">
        <v>85.0</v>
      </c>
      <c r="E86" s="23" t="s">
        <v>1713</v>
      </c>
      <c r="F86" s="23" t="s">
        <v>3</v>
      </c>
      <c r="H86" s="23" t="s">
        <v>1823</v>
      </c>
      <c r="I86" s="15" t="s">
        <v>1824</v>
      </c>
    </row>
    <row r="87" ht="15.75" customHeight="1">
      <c r="A87" s="23">
        <v>86.0</v>
      </c>
      <c r="E87" s="23" t="s">
        <v>1713</v>
      </c>
      <c r="F87" s="23" t="s">
        <v>3</v>
      </c>
      <c r="H87" s="23" t="s">
        <v>1823</v>
      </c>
      <c r="I87" s="15" t="s">
        <v>1824</v>
      </c>
    </row>
    <row r="88" ht="15.75" customHeight="1">
      <c r="A88" s="23">
        <v>87.0</v>
      </c>
      <c r="E88" s="23" t="s">
        <v>1713</v>
      </c>
      <c r="F88" s="23" t="s">
        <v>3</v>
      </c>
      <c r="H88" s="23" t="s">
        <v>1823</v>
      </c>
      <c r="I88" s="15" t="s">
        <v>1824</v>
      </c>
    </row>
    <row r="89" ht="15.75" customHeight="1">
      <c r="A89" s="23">
        <v>88.0</v>
      </c>
      <c r="E89" s="23" t="s">
        <v>1713</v>
      </c>
      <c r="F89" s="23" t="s">
        <v>3</v>
      </c>
      <c r="H89" s="23" t="s">
        <v>1823</v>
      </c>
      <c r="I89" s="15" t="s">
        <v>1824</v>
      </c>
    </row>
    <row r="90" ht="15.75" customHeight="1">
      <c r="A90" s="23">
        <v>89.0</v>
      </c>
      <c r="E90" s="23" t="s">
        <v>1713</v>
      </c>
      <c r="F90" s="23" t="s">
        <v>3</v>
      </c>
      <c r="H90" s="23" t="s">
        <v>1823</v>
      </c>
      <c r="I90" s="15" t="s">
        <v>1824</v>
      </c>
    </row>
    <row r="91" ht="15.75" customHeight="1">
      <c r="A91" s="23">
        <v>90.0</v>
      </c>
      <c r="E91" s="23" t="s">
        <v>1713</v>
      </c>
      <c r="F91" s="23" t="s">
        <v>3</v>
      </c>
      <c r="H91" s="23" t="s">
        <v>1823</v>
      </c>
      <c r="I91" s="15" t="s">
        <v>1824</v>
      </c>
    </row>
    <row r="92" ht="15.75" customHeight="1">
      <c r="A92" s="23">
        <v>91.0</v>
      </c>
      <c r="E92" s="23" t="s">
        <v>1713</v>
      </c>
      <c r="F92" s="23" t="s">
        <v>3</v>
      </c>
      <c r="H92" s="23" t="s">
        <v>1823</v>
      </c>
      <c r="I92" s="15" t="s">
        <v>1824</v>
      </c>
    </row>
    <row r="93" ht="15.75" customHeight="1">
      <c r="A93" s="23">
        <v>92.0</v>
      </c>
      <c r="E93" s="23" t="s">
        <v>1713</v>
      </c>
      <c r="F93" s="23" t="s">
        <v>3</v>
      </c>
      <c r="H93" s="23" t="s">
        <v>1823</v>
      </c>
      <c r="I93" s="15" t="s">
        <v>1824</v>
      </c>
    </row>
    <row r="94" ht="15.75" customHeight="1">
      <c r="A94" s="23">
        <v>93.0</v>
      </c>
      <c r="E94" s="23" t="s">
        <v>1713</v>
      </c>
      <c r="F94" s="23" t="s">
        <v>3</v>
      </c>
      <c r="H94" s="23" t="s">
        <v>1823</v>
      </c>
      <c r="I94" s="15" t="s">
        <v>1824</v>
      </c>
    </row>
    <row r="95" ht="15.75" customHeight="1">
      <c r="A95" s="23">
        <v>94.0</v>
      </c>
      <c r="E95" s="23" t="s">
        <v>1713</v>
      </c>
      <c r="F95" s="23" t="s">
        <v>3</v>
      </c>
      <c r="H95" s="23" t="s">
        <v>1823</v>
      </c>
      <c r="I95" s="15" t="s">
        <v>1824</v>
      </c>
    </row>
    <row r="96" ht="15.75" customHeight="1">
      <c r="A96" s="23">
        <v>95.0</v>
      </c>
      <c r="E96" s="23" t="s">
        <v>1713</v>
      </c>
      <c r="F96" s="23" t="s">
        <v>3</v>
      </c>
      <c r="H96" s="23" t="s">
        <v>1823</v>
      </c>
      <c r="I96" s="15" t="s">
        <v>1824</v>
      </c>
    </row>
    <row r="97" ht="15.75" customHeight="1">
      <c r="A97" s="23">
        <v>96.0</v>
      </c>
      <c r="E97" s="23" t="s">
        <v>1713</v>
      </c>
      <c r="F97" s="23" t="s">
        <v>3</v>
      </c>
      <c r="H97" s="23" t="s">
        <v>1823</v>
      </c>
      <c r="I97" s="15" t="s">
        <v>1824</v>
      </c>
    </row>
    <row r="98" ht="15.75" customHeight="1">
      <c r="A98" s="23">
        <v>97.0</v>
      </c>
      <c r="E98" s="23" t="s">
        <v>2048</v>
      </c>
      <c r="F98" s="23" t="s">
        <v>3</v>
      </c>
      <c r="H98" s="23" t="s">
        <v>1823</v>
      </c>
      <c r="I98" s="15" t="s">
        <v>1824</v>
      </c>
    </row>
    <row r="99" ht="15.75" customHeight="1">
      <c r="A99" s="23">
        <v>98.0</v>
      </c>
      <c r="E99" s="23" t="s">
        <v>2048</v>
      </c>
      <c r="F99" s="23" t="s">
        <v>3</v>
      </c>
      <c r="H99" s="23" t="s">
        <v>1823</v>
      </c>
      <c r="I99" s="15" t="s">
        <v>1824</v>
      </c>
    </row>
    <row r="100" ht="15.75" customHeight="1">
      <c r="A100" s="23">
        <v>99.0</v>
      </c>
      <c r="E100" s="23" t="s">
        <v>2048</v>
      </c>
      <c r="F100" s="23" t="s">
        <v>4</v>
      </c>
      <c r="H100" s="23" t="s">
        <v>1823</v>
      </c>
      <c r="I100" s="15" t="s">
        <v>1824</v>
      </c>
    </row>
    <row r="101" ht="15.75" customHeight="1">
      <c r="A101" s="23">
        <v>100.0</v>
      </c>
      <c r="E101" s="23" t="s">
        <v>1718</v>
      </c>
      <c r="F101" s="23" t="s">
        <v>3</v>
      </c>
      <c r="H101" s="23" t="s">
        <v>1823</v>
      </c>
      <c r="I101" s="15" t="s">
        <v>1824</v>
      </c>
    </row>
    <row r="102" ht="15.75" customHeight="1">
      <c r="A102" s="23">
        <v>101.0</v>
      </c>
      <c r="E102" s="23" t="s">
        <v>1718</v>
      </c>
      <c r="F102" s="23" t="s">
        <v>3</v>
      </c>
      <c r="H102" s="23" t="s">
        <v>1823</v>
      </c>
      <c r="I102" s="15" t="s">
        <v>1824</v>
      </c>
    </row>
    <row r="103" ht="15.75" customHeight="1">
      <c r="A103" s="23">
        <v>102.0</v>
      </c>
      <c r="E103" s="23" t="s">
        <v>1718</v>
      </c>
      <c r="F103" s="23" t="s">
        <v>3</v>
      </c>
      <c r="H103" s="23" t="s">
        <v>1823</v>
      </c>
      <c r="I103" s="15" t="s">
        <v>1824</v>
      </c>
    </row>
    <row r="104" ht="15.75" customHeight="1">
      <c r="A104" s="23">
        <v>103.0</v>
      </c>
      <c r="E104" s="23" t="s">
        <v>1718</v>
      </c>
      <c r="F104" s="23" t="s">
        <v>3</v>
      </c>
      <c r="H104" s="23" t="s">
        <v>1823</v>
      </c>
      <c r="I104" s="15" t="s">
        <v>1824</v>
      </c>
    </row>
    <row r="105" ht="15.75" customHeight="1">
      <c r="A105" s="23">
        <v>104.0</v>
      </c>
      <c r="E105" s="23" t="s">
        <v>1718</v>
      </c>
      <c r="F105" s="23" t="s">
        <v>3</v>
      </c>
      <c r="H105" s="23" t="s">
        <v>1823</v>
      </c>
      <c r="I105" s="15" t="s">
        <v>1824</v>
      </c>
    </row>
    <row r="106" ht="15.75" customHeight="1">
      <c r="A106" s="23">
        <v>105.0</v>
      </c>
      <c r="E106" s="23" t="s">
        <v>1718</v>
      </c>
      <c r="F106" s="23" t="s">
        <v>3</v>
      </c>
      <c r="H106" s="23" t="s">
        <v>1823</v>
      </c>
      <c r="I106" s="15" t="s">
        <v>1824</v>
      </c>
    </row>
    <row r="107" ht="15.75" customHeight="1">
      <c r="A107" s="23">
        <v>106.0</v>
      </c>
      <c r="E107" s="23" t="s">
        <v>1718</v>
      </c>
      <c r="F107" s="23" t="s">
        <v>3</v>
      </c>
      <c r="H107" s="23" t="s">
        <v>1823</v>
      </c>
      <c r="I107" s="15" t="s">
        <v>1824</v>
      </c>
    </row>
    <row r="108" ht="15.75" customHeight="1">
      <c r="A108" s="23">
        <v>107.0</v>
      </c>
      <c r="E108" s="23" t="s">
        <v>1718</v>
      </c>
      <c r="F108" s="23" t="s">
        <v>3</v>
      </c>
      <c r="H108" s="23" t="s">
        <v>1823</v>
      </c>
      <c r="I108" s="15" t="s">
        <v>1824</v>
      </c>
    </row>
    <row r="109" ht="15.75" customHeight="1">
      <c r="A109" s="23">
        <v>108.0</v>
      </c>
      <c r="E109" s="23" t="s">
        <v>1718</v>
      </c>
      <c r="F109" s="23" t="s">
        <v>3</v>
      </c>
      <c r="H109" s="23" t="s">
        <v>1823</v>
      </c>
      <c r="I109" s="15" t="s">
        <v>1824</v>
      </c>
    </row>
    <row r="110" ht="15.75" customHeight="1">
      <c r="A110" s="23">
        <v>109.0</v>
      </c>
      <c r="E110" s="23" t="s">
        <v>1718</v>
      </c>
      <c r="F110" s="23" t="s">
        <v>3</v>
      </c>
      <c r="H110" s="23" t="s">
        <v>1823</v>
      </c>
      <c r="I110" s="15" t="s">
        <v>1824</v>
      </c>
    </row>
    <row r="111" ht="15.75" customHeight="1">
      <c r="A111" s="23">
        <v>110.0</v>
      </c>
      <c r="E111" s="23" t="s">
        <v>1718</v>
      </c>
      <c r="F111" s="23" t="s">
        <v>3</v>
      </c>
      <c r="H111" s="23" t="s">
        <v>1823</v>
      </c>
      <c r="I111" s="15" t="s">
        <v>1824</v>
      </c>
    </row>
    <row r="112" ht="15.75" customHeight="1">
      <c r="A112" s="23">
        <v>111.0</v>
      </c>
      <c r="E112" s="23" t="s">
        <v>1718</v>
      </c>
      <c r="F112" s="23" t="s">
        <v>3</v>
      </c>
      <c r="H112" s="23" t="s">
        <v>1823</v>
      </c>
      <c r="I112" s="15" t="s">
        <v>1824</v>
      </c>
    </row>
    <row r="113" ht="15.75" customHeight="1">
      <c r="A113" s="23">
        <v>112.0</v>
      </c>
      <c r="E113" s="23" t="s">
        <v>1718</v>
      </c>
      <c r="F113" s="23" t="s">
        <v>3</v>
      </c>
      <c r="H113" s="23" t="s">
        <v>1823</v>
      </c>
      <c r="I113" s="15" t="s">
        <v>1824</v>
      </c>
    </row>
    <row r="114" ht="15.75" customHeight="1">
      <c r="A114" s="23">
        <v>113.0</v>
      </c>
      <c r="E114" s="23" t="s">
        <v>1718</v>
      </c>
      <c r="F114" s="23" t="s">
        <v>3</v>
      </c>
      <c r="H114" s="23" t="s">
        <v>1823</v>
      </c>
      <c r="I114" s="15" t="s">
        <v>1824</v>
      </c>
    </row>
    <row r="115" ht="15.75" customHeight="1">
      <c r="A115" s="23">
        <v>114.0</v>
      </c>
      <c r="E115" s="23" t="s">
        <v>1718</v>
      </c>
      <c r="F115" s="23" t="s">
        <v>3</v>
      </c>
      <c r="H115" s="23" t="s">
        <v>1823</v>
      </c>
      <c r="I115" s="15" t="s">
        <v>1824</v>
      </c>
    </row>
    <row r="116" ht="15.75" customHeight="1">
      <c r="A116" s="23">
        <v>115.0</v>
      </c>
      <c r="E116" s="23" t="s">
        <v>1718</v>
      </c>
      <c r="F116" s="23" t="s">
        <v>3</v>
      </c>
      <c r="H116" s="23" t="s">
        <v>1823</v>
      </c>
      <c r="I116" s="15" t="s">
        <v>1824</v>
      </c>
    </row>
    <row r="117" ht="15.75" customHeight="1">
      <c r="A117" s="23">
        <v>116.0</v>
      </c>
      <c r="E117" s="23" t="s">
        <v>1718</v>
      </c>
      <c r="F117" s="23" t="s">
        <v>3</v>
      </c>
      <c r="H117" s="23" t="s">
        <v>1823</v>
      </c>
      <c r="I117" s="15" t="s">
        <v>1824</v>
      </c>
    </row>
    <row r="118" ht="15.75" customHeight="1">
      <c r="A118" s="23">
        <v>117.0</v>
      </c>
      <c r="E118" s="23" t="s">
        <v>1718</v>
      </c>
      <c r="F118" s="23" t="s">
        <v>3</v>
      </c>
      <c r="H118" s="23" t="s">
        <v>1823</v>
      </c>
      <c r="I118" s="15" t="s">
        <v>1824</v>
      </c>
    </row>
    <row r="119" ht="15.75" customHeight="1">
      <c r="A119" s="23">
        <v>118.0</v>
      </c>
      <c r="E119" s="23" t="s">
        <v>1718</v>
      </c>
      <c r="F119" s="23" t="s">
        <v>3</v>
      </c>
      <c r="H119" s="23" t="s">
        <v>1823</v>
      </c>
      <c r="I119" s="15" t="s">
        <v>1824</v>
      </c>
    </row>
    <row r="120" ht="15.75" customHeight="1">
      <c r="A120" s="23">
        <v>119.0</v>
      </c>
      <c r="E120" s="23" t="s">
        <v>1718</v>
      </c>
      <c r="F120" s="23" t="s">
        <v>3</v>
      </c>
      <c r="H120" s="23" t="s">
        <v>1823</v>
      </c>
      <c r="I120" s="15" t="s">
        <v>1824</v>
      </c>
    </row>
    <row r="121" ht="15.75" customHeight="1">
      <c r="A121" s="23">
        <v>120.0</v>
      </c>
      <c r="E121" s="23" t="s">
        <v>1718</v>
      </c>
      <c r="F121" s="23" t="s">
        <v>3</v>
      </c>
      <c r="H121" s="23" t="s">
        <v>1823</v>
      </c>
      <c r="I121" s="15" t="s">
        <v>1824</v>
      </c>
    </row>
    <row r="122" ht="15.75" customHeight="1">
      <c r="A122" s="23">
        <v>121.0</v>
      </c>
      <c r="E122" s="23" t="s">
        <v>1718</v>
      </c>
      <c r="F122" s="23" t="s">
        <v>3</v>
      </c>
      <c r="H122" s="23" t="s">
        <v>1823</v>
      </c>
      <c r="I122" s="15" t="s">
        <v>1824</v>
      </c>
    </row>
    <row r="123" ht="15.75" customHeight="1">
      <c r="A123" s="23">
        <v>122.0</v>
      </c>
      <c r="E123" s="23" t="s">
        <v>1718</v>
      </c>
      <c r="F123" s="23" t="s">
        <v>3</v>
      </c>
      <c r="H123" s="23" t="s">
        <v>1823</v>
      </c>
      <c r="I123" s="15" t="s">
        <v>1824</v>
      </c>
    </row>
    <row r="124" ht="15.75" customHeight="1">
      <c r="A124" s="23">
        <v>123.0</v>
      </c>
      <c r="E124" s="23" t="s">
        <v>1718</v>
      </c>
      <c r="F124" s="23" t="s">
        <v>3</v>
      </c>
      <c r="H124" s="23" t="s">
        <v>1823</v>
      </c>
      <c r="I124" s="15" t="s">
        <v>1824</v>
      </c>
    </row>
    <row r="125" ht="15.75" customHeight="1">
      <c r="A125" s="23">
        <v>124.0</v>
      </c>
      <c r="E125" s="23" t="s">
        <v>1718</v>
      </c>
      <c r="F125" s="23" t="s">
        <v>3</v>
      </c>
      <c r="H125" s="23" t="s">
        <v>1823</v>
      </c>
      <c r="I125" s="15" t="s">
        <v>1824</v>
      </c>
    </row>
    <row r="126" ht="15.75" customHeight="1">
      <c r="A126" s="23">
        <v>125.0</v>
      </c>
      <c r="E126" s="23" t="s">
        <v>1718</v>
      </c>
      <c r="F126" s="23" t="s">
        <v>3</v>
      </c>
      <c r="H126" s="23" t="s">
        <v>1823</v>
      </c>
      <c r="I126" s="15" t="s">
        <v>1824</v>
      </c>
    </row>
    <row r="127" ht="15.75" customHeight="1">
      <c r="A127" s="23">
        <v>126.0</v>
      </c>
      <c r="E127" s="23" t="s">
        <v>1718</v>
      </c>
      <c r="F127" s="23" t="s">
        <v>3</v>
      </c>
      <c r="H127" s="23" t="s">
        <v>1823</v>
      </c>
      <c r="I127" s="15" t="s">
        <v>1824</v>
      </c>
    </row>
    <row r="128" ht="15.75" customHeight="1">
      <c r="A128" s="23">
        <v>127.0</v>
      </c>
      <c r="E128" s="23" t="s">
        <v>1718</v>
      </c>
      <c r="F128" s="23" t="s">
        <v>3</v>
      </c>
      <c r="H128" s="23" t="s">
        <v>1823</v>
      </c>
      <c r="I128" s="15" t="s">
        <v>1824</v>
      </c>
    </row>
    <row r="129" ht="15.75" customHeight="1">
      <c r="A129" s="23">
        <v>128.0</v>
      </c>
      <c r="E129" s="23" t="s">
        <v>1718</v>
      </c>
      <c r="F129" s="23" t="s">
        <v>3</v>
      </c>
      <c r="H129" s="23" t="s">
        <v>1823</v>
      </c>
      <c r="I129" s="15" t="s">
        <v>1824</v>
      </c>
    </row>
    <row r="130" ht="15.75" customHeight="1">
      <c r="A130" s="23">
        <v>129.0</v>
      </c>
      <c r="E130" s="23" t="s">
        <v>1718</v>
      </c>
      <c r="F130" s="23" t="s">
        <v>3</v>
      </c>
      <c r="H130" s="23" t="s">
        <v>1823</v>
      </c>
      <c r="I130" s="15" t="s">
        <v>1824</v>
      </c>
    </row>
    <row r="131" ht="15.75" customHeight="1">
      <c r="A131" s="23">
        <v>130.0</v>
      </c>
      <c r="E131" s="23" t="s">
        <v>1718</v>
      </c>
      <c r="F131" s="23" t="s">
        <v>3</v>
      </c>
      <c r="H131" s="23" t="s">
        <v>1823</v>
      </c>
      <c r="I131" s="15" t="s">
        <v>1824</v>
      </c>
    </row>
    <row r="132" ht="15.75" customHeight="1">
      <c r="A132" s="23">
        <v>131.0</v>
      </c>
      <c r="E132" s="23" t="s">
        <v>1718</v>
      </c>
      <c r="F132" s="23" t="s">
        <v>3</v>
      </c>
      <c r="H132" s="23" t="s">
        <v>1823</v>
      </c>
      <c r="I132" s="15" t="s">
        <v>1824</v>
      </c>
    </row>
    <row r="133" ht="15.75" customHeight="1">
      <c r="A133" s="23">
        <v>132.0</v>
      </c>
      <c r="E133" s="23" t="s">
        <v>1718</v>
      </c>
      <c r="F133" s="23" t="s">
        <v>3</v>
      </c>
      <c r="H133" s="23" t="s">
        <v>1823</v>
      </c>
      <c r="I133" s="15" t="s">
        <v>1824</v>
      </c>
    </row>
    <row r="134" ht="15.75" customHeight="1">
      <c r="A134" s="23">
        <v>133.0</v>
      </c>
      <c r="E134" s="23" t="s">
        <v>1718</v>
      </c>
      <c r="F134" s="23" t="s">
        <v>3</v>
      </c>
      <c r="H134" s="23" t="s">
        <v>1823</v>
      </c>
      <c r="I134" s="15" t="s">
        <v>1824</v>
      </c>
    </row>
    <row r="135" ht="15.75" customHeight="1">
      <c r="A135" s="23">
        <v>134.0</v>
      </c>
      <c r="E135" s="23" t="s">
        <v>1718</v>
      </c>
      <c r="F135" s="23" t="s">
        <v>3</v>
      </c>
      <c r="H135" s="23" t="s">
        <v>1823</v>
      </c>
      <c r="I135" s="15" t="s">
        <v>1824</v>
      </c>
    </row>
    <row r="136" ht="15.75" customHeight="1">
      <c r="A136" s="23">
        <v>135.0</v>
      </c>
      <c r="E136" s="23" t="s">
        <v>1718</v>
      </c>
      <c r="F136" s="23" t="s">
        <v>3</v>
      </c>
      <c r="H136" s="23" t="s">
        <v>1823</v>
      </c>
      <c r="I136" s="15" t="s">
        <v>1824</v>
      </c>
    </row>
    <row r="137" ht="15.75" customHeight="1">
      <c r="A137" s="23">
        <v>136.0</v>
      </c>
      <c r="E137" s="23" t="s">
        <v>1718</v>
      </c>
      <c r="F137" s="23" t="s">
        <v>3</v>
      </c>
      <c r="H137" s="23" t="s">
        <v>1823</v>
      </c>
      <c r="I137" s="15" t="s">
        <v>1824</v>
      </c>
    </row>
    <row r="138" ht="15.75" customHeight="1">
      <c r="A138" s="23">
        <v>137.0</v>
      </c>
      <c r="E138" s="23" t="s">
        <v>1718</v>
      </c>
      <c r="F138" s="23" t="s">
        <v>3</v>
      </c>
      <c r="H138" s="23" t="s">
        <v>1823</v>
      </c>
      <c r="I138" s="15" t="s">
        <v>1824</v>
      </c>
    </row>
    <row r="139" ht="15.75" customHeight="1">
      <c r="A139" s="23">
        <v>138.0</v>
      </c>
      <c r="E139" s="23" t="s">
        <v>1718</v>
      </c>
      <c r="F139" s="23" t="s">
        <v>3</v>
      </c>
      <c r="H139" s="23" t="s">
        <v>1823</v>
      </c>
      <c r="I139" s="15" t="s">
        <v>1824</v>
      </c>
    </row>
    <row r="140" ht="15.75" customHeight="1">
      <c r="A140" s="23">
        <v>139.0</v>
      </c>
      <c r="E140" s="23" t="s">
        <v>1718</v>
      </c>
      <c r="F140" s="23" t="s">
        <v>3</v>
      </c>
      <c r="H140" s="23" t="s">
        <v>1823</v>
      </c>
      <c r="I140" s="15" t="s">
        <v>1824</v>
      </c>
    </row>
    <row r="141" ht="15.75" customHeight="1">
      <c r="A141" s="23">
        <v>140.0</v>
      </c>
      <c r="E141" s="23" t="s">
        <v>1718</v>
      </c>
      <c r="F141" s="23" t="s">
        <v>3</v>
      </c>
      <c r="H141" s="23" t="s">
        <v>1823</v>
      </c>
      <c r="I141" s="15" t="s">
        <v>1824</v>
      </c>
    </row>
    <row r="142" ht="15.75" customHeight="1">
      <c r="A142" s="23">
        <v>141.0</v>
      </c>
      <c r="E142" s="23" t="s">
        <v>1718</v>
      </c>
      <c r="F142" s="23" t="s">
        <v>3</v>
      </c>
      <c r="H142" s="23" t="s">
        <v>1823</v>
      </c>
      <c r="I142" s="15" t="s">
        <v>1824</v>
      </c>
    </row>
    <row r="143" ht="15.75" customHeight="1">
      <c r="A143" s="23">
        <v>142.0</v>
      </c>
      <c r="E143" s="23" t="s">
        <v>1718</v>
      </c>
      <c r="F143" s="23" t="s">
        <v>3</v>
      </c>
      <c r="H143" s="23" t="s">
        <v>1823</v>
      </c>
      <c r="I143" s="15" t="s">
        <v>1824</v>
      </c>
    </row>
    <row r="144" ht="15.75" customHeight="1">
      <c r="A144" s="23">
        <v>143.0</v>
      </c>
      <c r="E144" s="23" t="s">
        <v>1718</v>
      </c>
      <c r="F144" s="23" t="s">
        <v>3</v>
      </c>
      <c r="H144" s="23" t="s">
        <v>1823</v>
      </c>
      <c r="I144" s="15" t="s">
        <v>1824</v>
      </c>
    </row>
    <row r="145" ht="15.75" customHeight="1">
      <c r="A145" s="23">
        <v>144.0</v>
      </c>
      <c r="E145" s="23" t="s">
        <v>1718</v>
      </c>
      <c r="F145" s="23" t="s">
        <v>3</v>
      </c>
      <c r="H145" s="23" t="s">
        <v>1823</v>
      </c>
      <c r="I145" s="15" t="s">
        <v>1824</v>
      </c>
    </row>
    <row r="146" ht="15.75" customHeight="1">
      <c r="A146" s="23">
        <v>145.0</v>
      </c>
      <c r="E146" s="23" t="s">
        <v>1718</v>
      </c>
      <c r="F146" s="23" t="s">
        <v>3</v>
      </c>
      <c r="H146" s="23" t="s">
        <v>1823</v>
      </c>
      <c r="I146" s="15" t="s">
        <v>1824</v>
      </c>
    </row>
    <row r="147" ht="15.75" customHeight="1">
      <c r="A147" s="23">
        <v>146.0</v>
      </c>
      <c r="E147" s="23" t="s">
        <v>1718</v>
      </c>
      <c r="F147" s="23" t="s">
        <v>3</v>
      </c>
      <c r="H147" s="23" t="s">
        <v>1823</v>
      </c>
      <c r="I147" s="15" t="s">
        <v>1824</v>
      </c>
    </row>
    <row r="148" ht="15.75" customHeight="1">
      <c r="A148" s="23">
        <v>147.0</v>
      </c>
      <c r="E148" s="23" t="s">
        <v>1718</v>
      </c>
      <c r="F148" s="23" t="s">
        <v>3</v>
      </c>
      <c r="H148" s="23" t="s">
        <v>1823</v>
      </c>
      <c r="I148" s="15" t="s">
        <v>1824</v>
      </c>
    </row>
    <row r="149" ht="15.75" customHeight="1">
      <c r="A149" s="23">
        <v>148.0</v>
      </c>
      <c r="E149" s="23" t="s">
        <v>1718</v>
      </c>
      <c r="F149" s="23" t="s">
        <v>3</v>
      </c>
      <c r="H149" s="23" t="s">
        <v>1823</v>
      </c>
      <c r="I149" s="15" t="s">
        <v>1824</v>
      </c>
    </row>
    <row r="150" ht="15.75" customHeight="1">
      <c r="A150" s="23">
        <v>149.0</v>
      </c>
      <c r="E150" s="23" t="s">
        <v>1718</v>
      </c>
      <c r="F150" s="23" t="s">
        <v>3</v>
      </c>
      <c r="H150" s="23" t="s">
        <v>1823</v>
      </c>
      <c r="I150" s="15" t="s">
        <v>1824</v>
      </c>
    </row>
    <row r="151" ht="15.75" customHeight="1">
      <c r="A151" s="23">
        <v>150.0</v>
      </c>
      <c r="E151" s="23" t="s">
        <v>1718</v>
      </c>
      <c r="F151" s="23" t="s">
        <v>3</v>
      </c>
      <c r="H151" s="23" t="s">
        <v>1823</v>
      </c>
      <c r="I151" s="15" t="s">
        <v>1824</v>
      </c>
    </row>
    <row r="152" ht="15.75" customHeight="1">
      <c r="A152" s="23">
        <v>151.0</v>
      </c>
      <c r="E152" s="23" t="s">
        <v>1718</v>
      </c>
      <c r="F152" s="23" t="s">
        <v>3</v>
      </c>
      <c r="H152" s="23" t="s">
        <v>1823</v>
      </c>
      <c r="I152" s="15" t="s">
        <v>1824</v>
      </c>
    </row>
    <row r="153" ht="15.75" customHeight="1">
      <c r="A153" s="23">
        <v>152.0</v>
      </c>
      <c r="E153" s="23" t="s">
        <v>1718</v>
      </c>
      <c r="F153" s="23" t="s">
        <v>3</v>
      </c>
      <c r="H153" s="23" t="s">
        <v>1823</v>
      </c>
      <c r="I153" s="15" t="s">
        <v>1824</v>
      </c>
    </row>
    <row r="154" ht="15.75" customHeight="1">
      <c r="A154" s="23">
        <v>153.0</v>
      </c>
      <c r="E154" s="23" t="s">
        <v>1718</v>
      </c>
      <c r="F154" s="23" t="s">
        <v>3</v>
      </c>
      <c r="H154" s="23" t="s">
        <v>1823</v>
      </c>
      <c r="I154" s="15" t="s">
        <v>1824</v>
      </c>
    </row>
    <row r="155" ht="15.75" customHeight="1">
      <c r="A155" s="23">
        <v>154.0</v>
      </c>
      <c r="E155" s="23" t="s">
        <v>1718</v>
      </c>
      <c r="F155" s="23" t="s">
        <v>3</v>
      </c>
      <c r="H155" s="23" t="s">
        <v>1823</v>
      </c>
      <c r="I155" s="15" t="s">
        <v>1824</v>
      </c>
    </row>
    <row r="156" ht="15.75" customHeight="1">
      <c r="A156" s="23">
        <v>155.0</v>
      </c>
      <c r="E156" s="23" t="s">
        <v>1718</v>
      </c>
      <c r="F156" s="23" t="s">
        <v>3</v>
      </c>
      <c r="H156" s="23" t="s">
        <v>1823</v>
      </c>
      <c r="I156" s="15" t="s">
        <v>1824</v>
      </c>
    </row>
    <row r="157" ht="15.75" customHeight="1">
      <c r="A157" s="23">
        <v>156.0</v>
      </c>
      <c r="E157" s="23" t="s">
        <v>1718</v>
      </c>
      <c r="F157" s="23" t="s">
        <v>3</v>
      </c>
      <c r="H157" s="23" t="s">
        <v>1823</v>
      </c>
      <c r="I157" s="15" t="s">
        <v>1824</v>
      </c>
    </row>
    <row r="158" ht="15.75" customHeight="1">
      <c r="A158" s="23">
        <v>157.0</v>
      </c>
      <c r="E158" s="23" t="s">
        <v>1718</v>
      </c>
      <c r="F158" s="23" t="s">
        <v>3</v>
      </c>
      <c r="H158" s="23" t="s">
        <v>1823</v>
      </c>
      <c r="I158" s="15" t="s">
        <v>1824</v>
      </c>
    </row>
    <row r="159" ht="15.75" customHeight="1">
      <c r="A159" s="23">
        <v>158.0</v>
      </c>
      <c r="E159" s="23" t="s">
        <v>1718</v>
      </c>
      <c r="F159" s="23" t="s">
        <v>3</v>
      </c>
      <c r="H159" s="23" t="s">
        <v>1823</v>
      </c>
      <c r="I159" s="15" t="s">
        <v>1824</v>
      </c>
    </row>
    <row r="160" ht="15.75" customHeight="1">
      <c r="A160" s="23">
        <v>159.0</v>
      </c>
      <c r="E160" s="23" t="s">
        <v>1718</v>
      </c>
      <c r="F160" s="23" t="s">
        <v>3</v>
      </c>
      <c r="H160" s="23" t="s">
        <v>1823</v>
      </c>
      <c r="I160" s="15" t="s">
        <v>1824</v>
      </c>
    </row>
    <row r="161" ht="15.75" customHeight="1">
      <c r="A161" s="23">
        <v>160.0</v>
      </c>
      <c r="E161" s="23" t="s">
        <v>1718</v>
      </c>
      <c r="F161" s="23" t="s">
        <v>3</v>
      </c>
      <c r="H161" s="23" t="s">
        <v>1823</v>
      </c>
      <c r="I161" s="15" t="s">
        <v>1824</v>
      </c>
    </row>
    <row r="162" ht="15.75" customHeight="1">
      <c r="A162" s="23">
        <v>161.0</v>
      </c>
      <c r="E162" s="23" t="s">
        <v>1718</v>
      </c>
      <c r="F162" s="23" t="s">
        <v>3</v>
      </c>
      <c r="H162" s="23" t="s">
        <v>1823</v>
      </c>
      <c r="I162" s="15" t="s">
        <v>1824</v>
      </c>
    </row>
    <row r="163" ht="15.75" customHeight="1">
      <c r="A163" s="23">
        <v>162.0</v>
      </c>
      <c r="E163" s="23" t="s">
        <v>1718</v>
      </c>
      <c r="F163" s="23" t="s">
        <v>3</v>
      </c>
      <c r="H163" s="23" t="s">
        <v>1823</v>
      </c>
      <c r="I163" s="15" t="s">
        <v>1824</v>
      </c>
    </row>
    <row r="164" ht="15.75" customHeight="1">
      <c r="A164" s="23">
        <v>163.0</v>
      </c>
      <c r="E164" s="23" t="s">
        <v>1718</v>
      </c>
      <c r="F164" s="23" t="s">
        <v>3</v>
      </c>
      <c r="H164" s="23" t="s">
        <v>1823</v>
      </c>
      <c r="I164" s="15" t="s">
        <v>1824</v>
      </c>
    </row>
    <row r="165" ht="15.75" customHeight="1">
      <c r="A165" s="23">
        <v>164.0</v>
      </c>
      <c r="E165" s="23" t="s">
        <v>1718</v>
      </c>
      <c r="F165" s="23" t="s">
        <v>3</v>
      </c>
      <c r="H165" s="23" t="s">
        <v>1823</v>
      </c>
      <c r="I165" s="15" t="s">
        <v>1824</v>
      </c>
    </row>
    <row r="166" ht="15.75" customHeight="1">
      <c r="A166" s="23">
        <v>165.0</v>
      </c>
      <c r="E166" s="23" t="s">
        <v>1718</v>
      </c>
      <c r="F166" s="23" t="s">
        <v>3</v>
      </c>
      <c r="H166" s="23" t="s">
        <v>1823</v>
      </c>
      <c r="I166" s="15" t="s">
        <v>1824</v>
      </c>
    </row>
    <row r="167" ht="15.75" customHeight="1">
      <c r="A167" s="23">
        <v>166.0</v>
      </c>
      <c r="E167" s="23" t="s">
        <v>1718</v>
      </c>
      <c r="F167" s="23" t="s">
        <v>3</v>
      </c>
      <c r="H167" s="23" t="s">
        <v>1823</v>
      </c>
      <c r="I167" s="15" t="s">
        <v>1824</v>
      </c>
    </row>
    <row r="168" ht="15.75" customHeight="1">
      <c r="A168" s="23">
        <v>167.0</v>
      </c>
      <c r="E168" s="23" t="s">
        <v>1718</v>
      </c>
      <c r="F168" s="23" t="s">
        <v>3</v>
      </c>
      <c r="H168" s="23" t="s">
        <v>1823</v>
      </c>
      <c r="I168" s="15" t="s">
        <v>1824</v>
      </c>
    </row>
    <row r="169" ht="15.75" customHeight="1">
      <c r="A169" s="23">
        <v>168.0</v>
      </c>
      <c r="E169" s="23" t="s">
        <v>1718</v>
      </c>
      <c r="F169" s="23" t="s">
        <v>3</v>
      </c>
      <c r="H169" s="23" t="s">
        <v>1823</v>
      </c>
      <c r="I169" s="15" t="s">
        <v>1824</v>
      </c>
    </row>
    <row r="170" ht="15.75" customHeight="1">
      <c r="A170" s="23">
        <v>169.0</v>
      </c>
      <c r="E170" s="23" t="s">
        <v>1718</v>
      </c>
      <c r="F170" s="23" t="s">
        <v>3</v>
      </c>
      <c r="H170" s="23" t="s">
        <v>1823</v>
      </c>
      <c r="I170" s="15" t="s">
        <v>1824</v>
      </c>
    </row>
    <row r="171" ht="15.75" customHeight="1">
      <c r="A171" s="23">
        <v>170.0</v>
      </c>
      <c r="E171" s="23" t="s">
        <v>1718</v>
      </c>
      <c r="F171" s="23" t="s">
        <v>3</v>
      </c>
      <c r="H171" s="23" t="s">
        <v>1823</v>
      </c>
      <c r="I171" s="15" t="s">
        <v>1824</v>
      </c>
    </row>
    <row r="172" ht="15.75" customHeight="1">
      <c r="A172" s="23">
        <v>171.0</v>
      </c>
      <c r="E172" s="23" t="s">
        <v>1718</v>
      </c>
      <c r="F172" s="23" t="s">
        <v>3</v>
      </c>
      <c r="H172" s="23" t="s">
        <v>1823</v>
      </c>
      <c r="I172" s="15" t="s">
        <v>1824</v>
      </c>
    </row>
    <row r="173" ht="15.75" customHeight="1">
      <c r="A173" s="23">
        <v>172.0</v>
      </c>
      <c r="E173" s="23" t="s">
        <v>1718</v>
      </c>
      <c r="F173" s="23" t="s">
        <v>3</v>
      </c>
      <c r="H173" s="23" t="s">
        <v>1823</v>
      </c>
      <c r="I173" s="15" t="s">
        <v>1824</v>
      </c>
    </row>
    <row r="174" ht="15.75" customHeight="1">
      <c r="A174" s="23">
        <v>173.0</v>
      </c>
      <c r="E174" s="23" t="s">
        <v>1718</v>
      </c>
      <c r="F174" s="23" t="s">
        <v>3</v>
      </c>
      <c r="H174" s="23" t="s">
        <v>1823</v>
      </c>
      <c r="I174" s="15" t="s">
        <v>1824</v>
      </c>
    </row>
    <row r="175" ht="15.75" customHeight="1">
      <c r="A175" s="23">
        <v>174.0</v>
      </c>
      <c r="E175" s="23" t="s">
        <v>1718</v>
      </c>
      <c r="F175" s="23" t="s">
        <v>3</v>
      </c>
      <c r="H175" s="23" t="s">
        <v>1823</v>
      </c>
      <c r="I175" s="15" t="s">
        <v>1824</v>
      </c>
    </row>
    <row r="176" ht="15.75" customHeight="1">
      <c r="A176" s="23">
        <v>175.0</v>
      </c>
      <c r="E176" s="23" t="s">
        <v>1718</v>
      </c>
      <c r="F176" s="23" t="s">
        <v>3</v>
      </c>
      <c r="H176" s="23" t="s">
        <v>1823</v>
      </c>
      <c r="I176" s="15" t="s">
        <v>1824</v>
      </c>
    </row>
    <row r="177" ht="15.75" customHeight="1">
      <c r="A177" s="23">
        <v>176.0</v>
      </c>
      <c r="E177" s="23" t="s">
        <v>1718</v>
      </c>
      <c r="F177" s="23" t="s">
        <v>3</v>
      </c>
      <c r="H177" s="23" t="s">
        <v>1823</v>
      </c>
      <c r="I177" s="15" t="s">
        <v>1824</v>
      </c>
    </row>
    <row r="178" ht="15.75" customHeight="1">
      <c r="A178" s="23">
        <v>177.0</v>
      </c>
      <c r="E178" s="23" t="s">
        <v>1718</v>
      </c>
      <c r="F178" s="23" t="s">
        <v>3</v>
      </c>
      <c r="H178" s="23" t="s">
        <v>1823</v>
      </c>
      <c r="I178" s="15" t="s">
        <v>1824</v>
      </c>
    </row>
    <row r="179" ht="15.75" customHeight="1">
      <c r="A179" s="23">
        <v>178.0</v>
      </c>
      <c r="E179" s="23" t="s">
        <v>1718</v>
      </c>
      <c r="F179" s="23" t="s">
        <v>3</v>
      </c>
      <c r="H179" s="23" t="s">
        <v>1823</v>
      </c>
      <c r="I179" s="15" t="s">
        <v>1824</v>
      </c>
    </row>
    <row r="180" ht="15.75" customHeight="1">
      <c r="A180" s="23">
        <v>179.0</v>
      </c>
      <c r="E180" s="23" t="s">
        <v>1718</v>
      </c>
      <c r="F180" s="23" t="s">
        <v>3</v>
      </c>
      <c r="H180" s="23" t="s">
        <v>1823</v>
      </c>
      <c r="I180" s="15" t="s">
        <v>1824</v>
      </c>
    </row>
    <row r="181" ht="15.75" customHeight="1">
      <c r="A181" s="23">
        <v>180.0</v>
      </c>
      <c r="E181" s="23" t="s">
        <v>1718</v>
      </c>
      <c r="F181" s="23" t="s">
        <v>3</v>
      </c>
      <c r="H181" s="23" t="s">
        <v>1823</v>
      </c>
      <c r="I181" s="15" t="s">
        <v>1824</v>
      </c>
    </row>
    <row r="182" ht="15.75" customHeight="1">
      <c r="A182" s="23">
        <v>181.0</v>
      </c>
      <c r="E182" s="23" t="s">
        <v>1718</v>
      </c>
      <c r="F182" s="23" t="s">
        <v>3</v>
      </c>
      <c r="H182" s="23" t="s">
        <v>1823</v>
      </c>
      <c r="I182" s="15" t="s">
        <v>1824</v>
      </c>
    </row>
    <row r="183" ht="15.75" customHeight="1">
      <c r="A183" s="23">
        <v>182.0</v>
      </c>
      <c r="E183" s="23" t="s">
        <v>1718</v>
      </c>
      <c r="F183" s="23" t="s">
        <v>3</v>
      </c>
      <c r="H183" s="23" t="s">
        <v>1823</v>
      </c>
      <c r="I183" s="15" t="s">
        <v>1824</v>
      </c>
    </row>
    <row r="184" ht="15.75" customHeight="1">
      <c r="A184" s="23">
        <v>183.0</v>
      </c>
      <c r="E184" s="23" t="s">
        <v>1718</v>
      </c>
      <c r="F184" s="23" t="s">
        <v>3</v>
      </c>
      <c r="H184" s="23" t="s">
        <v>1823</v>
      </c>
      <c r="I184" s="15" t="s">
        <v>1824</v>
      </c>
    </row>
    <row r="185" ht="15.75" customHeight="1">
      <c r="A185" s="23">
        <v>184.0</v>
      </c>
      <c r="E185" s="23" t="s">
        <v>1718</v>
      </c>
      <c r="F185" s="23" t="s">
        <v>3</v>
      </c>
      <c r="H185" s="23" t="s">
        <v>1823</v>
      </c>
      <c r="I185" s="15" t="s">
        <v>1824</v>
      </c>
    </row>
    <row r="186" ht="15.75" customHeight="1">
      <c r="A186" s="23">
        <v>185.0</v>
      </c>
      <c r="E186" s="23" t="s">
        <v>1718</v>
      </c>
      <c r="F186" s="23" t="s">
        <v>3</v>
      </c>
      <c r="H186" s="23" t="s">
        <v>1823</v>
      </c>
      <c r="I186" s="15" t="s">
        <v>1824</v>
      </c>
    </row>
    <row r="187" ht="15.75" customHeight="1">
      <c r="A187" s="23">
        <v>186.0</v>
      </c>
      <c r="E187" s="23" t="s">
        <v>1718</v>
      </c>
      <c r="F187" s="23" t="s">
        <v>3</v>
      </c>
      <c r="H187" s="23" t="s">
        <v>1823</v>
      </c>
      <c r="I187" s="15" t="s">
        <v>1824</v>
      </c>
    </row>
    <row r="188" ht="15.75" customHeight="1">
      <c r="A188" s="23">
        <v>187.0</v>
      </c>
      <c r="E188" s="23" t="s">
        <v>1718</v>
      </c>
      <c r="F188" s="23" t="s">
        <v>3</v>
      </c>
      <c r="H188" s="23" t="s">
        <v>1823</v>
      </c>
      <c r="I188" s="15" t="s">
        <v>1824</v>
      </c>
    </row>
    <row r="189" ht="15.75" customHeight="1">
      <c r="A189" s="23">
        <v>188.0</v>
      </c>
      <c r="E189" s="23" t="s">
        <v>1718</v>
      </c>
      <c r="F189" s="23" t="s">
        <v>3</v>
      </c>
      <c r="H189" s="23" t="s">
        <v>1823</v>
      </c>
      <c r="I189" s="15" t="s">
        <v>1824</v>
      </c>
    </row>
    <row r="190" ht="15.75" customHeight="1">
      <c r="A190" s="23">
        <v>189.0</v>
      </c>
      <c r="E190" s="23" t="s">
        <v>1718</v>
      </c>
      <c r="F190" s="23" t="s">
        <v>3</v>
      </c>
      <c r="H190" s="23" t="s">
        <v>1823</v>
      </c>
      <c r="I190" s="15" t="s">
        <v>1824</v>
      </c>
    </row>
    <row r="191" ht="15.75" customHeight="1">
      <c r="A191" s="23">
        <v>190.0</v>
      </c>
      <c r="E191" s="23" t="s">
        <v>1718</v>
      </c>
      <c r="F191" s="23" t="s">
        <v>3</v>
      </c>
      <c r="H191" s="23" t="s">
        <v>1823</v>
      </c>
      <c r="I191" s="15" t="s">
        <v>1824</v>
      </c>
    </row>
    <row r="192" ht="15.75" customHeight="1">
      <c r="A192" s="23">
        <v>191.0</v>
      </c>
      <c r="E192" s="23" t="s">
        <v>1718</v>
      </c>
      <c r="F192" s="23" t="s">
        <v>3</v>
      </c>
      <c r="H192" s="23" t="s">
        <v>1823</v>
      </c>
      <c r="I192" s="15" t="s">
        <v>1824</v>
      </c>
    </row>
    <row r="193" ht="15.75" customHeight="1">
      <c r="A193" s="23">
        <v>192.0</v>
      </c>
      <c r="E193" s="23" t="s">
        <v>1718</v>
      </c>
      <c r="F193" s="23" t="s">
        <v>3</v>
      </c>
      <c r="H193" s="23" t="s">
        <v>1823</v>
      </c>
      <c r="I193" s="15" t="s">
        <v>1824</v>
      </c>
    </row>
    <row r="194" ht="15.75" customHeight="1">
      <c r="A194" s="23">
        <v>193.0</v>
      </c>
      <c r="E194" s="23" t="s">
        <v>1718</v>
      </c>
      <c r="F194" s="23" t="s">
        <v>3</v>
      </c>
      <c r="H194" s="23" t="s">
        <v>1823</v>
      </c>
      <c r="I194" s="15" t="s">
        <v>1824</v>
      </c>
    </row>
    <row r="195" ht="15.75" customHeight="1">
      <c r="A195" s="23">
        <v>194.0</v>
      </c>
      <c r="E195" s="23" t="s">
        <v>1718</v>
      </c>
      <c r="F195" s="23" t="s">
        <v>3</v>
      </c>
      <c r="H195" s="23" t="s">
        <v>1823</v>
      </c>
      <c r="I195" s="15" t="s">
        <v>1824</v>
      </c>
    </row>
    <row r="196" ht="15.75" customHeight="1">
      <c r="A196" s="23">
        <v>195.0</v>
      </c>
      <c r="E196" s="23" t="s">
        <v>1718</v>
      </c>
      <c r="F196" s="23" t="s">
        <v>3</v>
      </c>
      <c r="H196" s="23" t="s">
        <v>1823</v>
      </c>
      <c r="I196" s="15" t="s">
        <v>1824</v>
      </c>
    </row>
    <row r="197" ht="15.75" customHeight="1">
      <c r="A197" s="23">
        <v>196.0</v>
      </c>
      <c r="E197" s="23" t="s">
        <v>1718</v>
      </c>
      <c r="F197" s="23" t="s">
        <v>3</v>
      </c>
      <c r="H197" s="23" t="s">
        <v>1823</v>
      </c>
      <c r="I197" s="15" t="s">
        <v>1824</v>
      </c>
    </row>
    <row r="198" ht="15.75" customHeight="1">
      <c r="A198" s="23">
        <v>197.0</v>
      </c>
      <c r="E198" s="23" t="s">
        <v>1718</v>
      </c>
      <c r="F198" s="23" t="s">
        <v>3</v>
      </c>
      <c r="H198" s="23" t="s">
        <v>1823</v>
      </c>
      <c r="I198" s="15" t="s">
        <v>1824</v>
      </c>
    </row>
    <row r="199" ht="15.75" customHeight="1">
      <c r="A199" s="23">
        <v>198.0</v>
      </c>
      <c r="E199" s="23" t="s">
        <v>1718</v>
      </c>
      <c r="F199" s="23" t="s">
        <v>3</v>
      </c>
      <c r="H199" s="23" t="s">
        <v>1823</v>
      </c>
      <c r="I199" s="15" t="s">
        <v>1824</v>
      </c>
    </row>
    <row r="200" ht="15.75" customHeight="1">
      <c r="A200" s="23">
        <v>199.0</v>
      </c>
      <c r="E200" s="23" t="s">
        <v>1718</v>
      </c>
      <c r="F200" s="23" t="s">
        <v>3</v>
      </c>
      <c r="H200" s="23" t="s">
        <v>1823</v>
      </c>
      <c r="I200" s="15" t="s">
        <v>1824</v>
      </c>
    </row>
    <row r="201" ht="15.75" customHeight="1">
      <c r="A201" s="23">
        <v>200.0</v>
      </c>
      <c r="E201" s="23" t="s">
        <v>1718</v>
      </c>
      <c r="F201" s="23" t="s">
        <v>3</v>
      </c>
      <c r="H201" s="23" t="s">
        <v>1823</v>
      </c>
      <c r="I201" s="15" t="s">
        <v>1824</v>
      </c>
    </row>
    <row r="202" ht="15.75" customHeight="1">
      <c r="A202" s="23">
        <v>201.0</v>
      </c>
      <c r="E202" s="23" t="s">
        <v>1718</v>
      </c>
      <c r="F202" s="23" t="s">
        <v>3</v>
      </c>
      <c r="H202" s="23" t="s">
        <v>1823</v>
      </c>
      <c r="I202" s="15" t="s">
        <v>1824</v>
      </c>
    </row>
    <row r="203" ht="15.75" customHeight="1">
      <c r="A203" s="23">
        <v>202.0</v>
      </c>
      <c r="E203" s="23" t="s">
        <v>1718</v>
      </c>
      <c r="F203" s="23" t="s">
        <v>3</v>
      </c>
      <c r="H203" s="23" t="s">
        <v>1823</v>
      </c>
      <c r="I203" s="15" t="s">
        <v>1824</v>
      </c>
    </row>
    <row r="204" ht="15.75" customHeight="1">
      <c r="A204" s="23">
        <v>203.0</v>
      </c>
      <c r="E204" s="23" t="s">
        <v>1718</v>
      </c>
      <c r="F204" s="23" t="s">
        <v>3</v>
      </c>
      <c r="H204" s="23" t="s">
        <v>1823</v>
      </c>
      <c r="I204" s="15" t="s">
        <v>1824</v>
      </c>
    </row>
    <row r="205" ht="15.75" customHeight="1">
      <c r="A205" s="23">
        <v>204.0</v>
      </c>
      <c r="E205" s="23" t="s">
        <v>1718</v>
      </c>
      <c r="F205" s="23" t="s">
        <v>3</v>
      </c>
      <c r="H205" s="23" t="s">
        <v>1823</v>
      </c>
      <c r="I205" s="15" t="s">
        <v>1824</v>
      </c>
    </row>
    <row r="206" ht="15.75" customHeight="1">
      <c r="A206" s="23">
        <v>205.0</v>
      </c>
      <c r="E206" s="23" t="s">
        <v>1718</v>
      </c>
      <c r="F206" s="23" t="s">
        <v>3</v>
      </c>
      <c r="H206" s="23" t="s">
        <v>1823</v>
      </c>
      <c r="I206" s="15" t="s">
        <v>1824</v>
      </c>
    </row>
    <row r="207" ht="15.75" customHeight="1">
      <c r="A207" s="23">
        <v>206.0</v>
      </c>
      <c r="E207" s="23" t="s">
        <v>1718</v>
      </c>
      <c r="F207" s="23" t="s">
        <v>3</v>
      </c>
      <c r="H207" s="23" t="s">
        <v>1823</v>
      </c>
      <c r="I207" s="15" t="s">
        <v>1824</v>
      </c>
    </row>
    <row r="208" ht="15.75" customHeight="1">
      <c r="A208" s="23">
        <v>207.0</v>
      </c>
      <c r="E208" s="23" t="s">
        <v>1718</v>
      </c>
      <c r="F208" s="23" t="s">
        <v>3</v>
      </c>
      <c r="H208" s="23" t="s">
        <v>1823</v>
      </c>
      <c r="I208" s="15" t="s">
        <v>1824</v>
      </c>
    </row>
    <row r="209" ht="15.75" customHeight="1">
      <c r="A209" s="23">
        <v>208.0</v>
      </c>
      <c r="E209" s="23" t="s">
        <v>1718</v>
      </c>
      <c r="F209" s="23" t="s">
        <v>3</v>
      </c>
      <c r="H209" s="23" t="s">
        <v>1823</v>
      </c>
      <c r="I209" s="15" t="s">
        <v>1824</v>
      </c>
    </row>
    <row r="210" ht="15.75" customHeight="1">
      <c r="A210" s="23">
        <v>209.0</v>
      </c>
      <c r="E210" s="23" t="s">
        <v>1718</v>
      </c>
      <c r="F210" s="23" t="s">
        <v>3</v>
      </c>
      <c r="H210" s="23" t="s">
        <v>1823</v>
      </c>
      <c r="I210" s="15" t="s">
        <v>1824</v>
      </c>
    </row>
    <row r="211" ht="15.75" customHeight="1">
      <c r="A211" s="23">
        <v>210.0</v>
      </c>
      <c r="E211" s="23" t="s">
        <v>1718</v>
      </c>
      <c r="F211" s="23" t="s">
        <v>3</v>
      </c>
      <c r="H211" s="23" t="s">
        <v>1823</v>
      </c>
      <c r="I211" s="15" t="s">
        <v>1824</v>
      </c>
    </row>
    <row r="212" ht="15.75" customHeight="1">
      <c r="A212" s="23">
        <v>211.0</v>
      </c>
      <c r="E212" s="23" t="s">
        <v>1718</v>
      </c>
      <c r="F212" s="23" t="s">
        <v>3</v>
      </c>
      <c r="H212" s="23" t="s">
        <v>1823</v>
      </c>
      <c r="I212" s="15" t="s">
        <v>1824</v>
      </c>
    </row>
    <row r="213" ht="15.75" customHeight="1">
      <c r="A213" s="23">
        <v>212.0</v>
      </c>
      <c r="E213" s="23" t="s">
        <v>1718</v>
      </c>
      <c r="F213" s="23" t="s">
        <v>3</v>
      </c>
      <c r="H213" s="23" t="s">
        <v>1823</v>
      </c>
      <c r="I213" s="15" t="s">
        <v>1824</v>
      </c>
    </row>
    <row r="214" ht="15.75" customHeight="1">
      <c r="A214" s="23">
        <v>213.0</v>
      </c>
      <c r="E214" s="23" t="s">
        <v>1718</v>
      </c>
      <c r="F214" s="23" t="s">
        <v>3</v>
      </c>
      <c r="H214" s="23" t="s">
        <v>1823</v>
      </c>
      <c r="I214" s="15" t="s">
        <v>1824</v>
      </c>
    </row>
    <row r="215" ht="15.75" customHeight="1">
      <c r="A215" s="23">
        <v>214.0</v>
      </c>
      <c r="E215" s="23" t="s">
        <v>1718</v>
      </c>
      <c r="F215" s="23" t="s">
        <v>3</v>
      </c>
      <c r="H215" s="23" t="s">
        <v>1823</v>
      </c>
      <c r="I215" s="15" t="s">
        <v>1824</v>
      </c>
    </row>
    <row r="216" ht="15.75" customHeight="1">
      <c r="A216" s="23">
        <v>215.0</v>
      </c>
      <c r="E216" s="23" t="s">
        <v>1718</v>
      </c>
      <c r="F216" s="23" t="s">
        <v>3</v>
      </c>
      <c r="H216" s="23" t="s">
        <v>1823</v>
      </c>
      <c r="I216" s="15" t="s">
        <v>1824</v>
      </c>
    </row>
    <row r="217" ht="15.75" customHeight="1">
      <c r="A217" s="23">
        <v>216.0</v>
      </c>
      <c r="E217" s="23" t="s">
        <v>1718</v>
      </c>
      <c r="F217" s="23" t="s">
        <v>3</v>
      </c>
      <c r="H217" s="23" t="s">
        <v>1823</v>
      </c>
      <c r="I217" s="15" t="s">
        <v>1824</v>
      </c>
    </row>
    <row r="218" ht="15.75" customHeight="1">
      <c r="A218" s="23">
        <v>217.0</v>
      </c>
      <c r="E218" s="23" t="s">
        <v>1718</v>
      </c>
      <c r="F218" s="23" t="s">
        <v>3</v>
      </c>
      <c r="H218" s="23" t="s">
        <v>1823</v>
      </c>
      <c r="I218" s="15" t="s">
        <v>1824</v>
      </c>
    </row>
    <row r="219" ht="15.75" customHeight="1">
      <c r="A219" s="23">
        <v>218.0</v>
      </c>
      <c r="E219" s="23" t="s">
        <v>1718</v>
      </c>
      <c r="F219" s="23" t="s">
        <v>3</v>
      </c>
      <c r="H219" s="23" t="s">
        <v>1823</v>
      </c>
      <c r="I219" s="15" t="s">
        <v>1824</v>
      </c>
    </row>
    <row r="220" ht="15.75" customHeight="1">
      <c r="A220" s="23">
        <v>219.0</v>
      </c>
      <c r="E220" s="23" t="s">
        <v>1718</v>
      </c>
      <c r="F220" s="23" t="s">
        <v>3</v>
      </c>
      <c r="H220" s="23" t="s">
        <v>1823</v>
      </c>
      <c r="I220" s="15" t="s">
        <v>1824</v>
      </c>
    </row>
    <row r="221" ht="15.75" customHeight="1">
      <c r="A221" s="23">
        <v>220.0</v>
      </c>
      <c r="E221" s="23" t="s">
        <v>1718</v>
      </c>
      <c r="F221" s="23" t="s">
        <v>3</v>
      </c>
      <c r="H221" s="23" t="s">
        <v>1823</v>
      </c>
      <c r="I221" s="15" t="s">
        <v>1824</v>
      </c>
    </row>
    <row r="222" ht="15.75" customHeight="1">
      <c r="A222" s="23">
        <v>221.0</v>
      </c>
      <c r="E222" s="23" t="s">
        <v>1718</v>
      </c>
      <c r="F222" s="23" t="s">
        <v>3</v>
      </c>
      <c r="H222" s="23" t="s">
        <v>1823</v>
      </c>
      <c r="I222" s="15" t="s">
        <v>1824</v>
      </c>
    </row>
    <row r="223" ht="15.75" customHeight="1">
      <c r="A223" s="23">
        <v>222.0</v>
      </c>
      <c r="E223" s="23" t="s">
        <v>1718</v>
      </c>
      <c r="F223" s="23" t="s">
        <v>3</v>
      </c>
      <c r="H223" s="23" t="s">
        <v>1823</v>
      </c>
      <c r="I223" s="15" t="s">
        <v>1824</v>
      </c>
    </row>
    <row r="224" ht="15.75" customHeight="1">
      <c r="A224" s="23">
        <v>223.0</v>
      </c>
      <c r="E224" s="23" t="s">
        <v>1718</v>
      </c>
      <c r="F224" s="23" t="s">
        <v>3</v>
      </c>
      <c r="H224" s="23" t="s">
        <v>1823</v>
      </c>
      <c r="I224" s="15" t="s">
        <v>1824</v>
      </c>
    </row>
    <row r="225" ht="15.75" customHeight="1">
      <c r="A225" s="23">
        <v>224.0</v>
      </c>
      <c r="E225" s="23" t="s">
        <v>1718</v>
      </c>
      <c r="F225" s="23" t="s">
        <v>3</v>
      </c>
      <c r="H225" s="23" t="s">
        <v>1823</v>
      </c>
      <c r="I225" s="15" t="s">
        <v>1824</v>
      </c>
    </row>
    <row r="226" ht="15.75" customHeight="1">
      <c r="A226" s="23">
        <v>225.0</v>
      </c>
      <c r="E226" s="23" t="s">
        <v>1718</v>
      </c>
      <c r="F226" s="23" t="s">
        <v>3</v>
      </c>
      <c r="H226" s="23" t="s">
        <v>1823</v>
      </c>
      <c r="I226" s="15" t="s">
        <v>1824</v>
      </c>
    </row>
    <row r="227" ht="15.75" customHeight="1">
      <c r="A227" s="23">
        <v>226.0</v>
      </c>
      <c r="E227" s="23" t="s">
        <v>1718</v>
      </c>
      <c r="F227" s="23" t="s">
        <v>3</v>
      </c>
      <c r="H227" s="23" t="s">
        <v>1823</v>
      </c>
      <c r="I227" s="15" t="s">
        <v>1824</v>
      </c>
    </row>
    <row r="228" ht="15.75" customHeight="1">
      <c r="A228" s="23">
        <v>227.0</v>
      </c>
      <c r="E228" s="23" t="s">
        <v>1718</v>
      </c>
      <c r="F228" s="23" t="s">
        <v>3</v>
      </c>
      <c r="H228" s="23" t="s">
        <v>1823</v>
      </c>
      <c r="I228" s="15" t="s">
        <v>1824</v>
      </c>
    </row>
    <row r="229" ht="15.75" customHeight="1">
      <c r="A229" s="23">
        <v>228.0</v>
      </c>
      <c r="E229" s="23" t="s">
        <v>1718</v>
      </c>
      <c r="F229" s="23" t="s">
        <v>3</v>
      </c>
      <c r="H229" s="23" t="s">
        <v>1823</v>
      </c>
      <c r="I229" s="15" t="s">
        <v>1824</v>
      </c>
    </row>
    <row r="230" ht="15.75" customHeight="1">
      <c r="A230" s="23">
        <v>229.0</v>
      </c>
      <c r="E230" s="23" t="s">
        <v>1718</v>
      </c>
      <c r="F230" s="23" t="s">
        <v>3</v>
      </c>
      <c r="H230" s="23" t="s">
        <v>1823</v>
      </c>
      <c r="I230" s="15" t="s">
        <v>1824</v>
      </c>
    </row>
    <row r="231" ht="15.75" customHeight="1">
      <c r="A231" s="23">
        <v>230.0</v>
      </c>
      <c r="E231" s="23" t="s">
        <v>1718</v>
      </c>
      <c r="F231" s="23" t="s">
        <v>3</v>
      </c>
      <c r="H231" s="23" t="s">
        <v>1823</v>
      </c>
      <c r="I231" s="15" t="s">
        <v>1824</v>
      </c>
    </row>
    <row r="232" ht="15.75" customHeight="1">
      <c r="A232" s="23">
        <v>231.0</v>
      </c>
      <c r="E232" s="23" t="s">
        <v>1718</v>
      </c>
      <c r="F232" s="23" t="s">
        <v>3</v>
      </c>
      <c r="H232" s="23" t="s">
        <v>1823</v>
      </c>
      <c r="I232" s="15" t="s">
        <v>1824</v>
      </c>
    </row>
    <row r="233" ht="15.75" customHeight="1">
      <c r="A233" s="23">
        <v>232.0</v>
      </c>
      <c r="E233" s="23" t="s">
        <v>1718</v>
      </c>
      <c r="F233" s="23" t="s">
        <v>3</v>
      </c>
      <c r="H233" s="23" t="s">
        <v>1823</v>
      </c>
      <c r="I233" s="15" t="s">
        <v>1824</v>
      </c>
    </row>
    <row r="234" ht="15.75" customHeight="1">
      <c r="A234" s="23">
        <v>233.0</v>
      </c>
      <c r="E234" s="23" t="s">
        <v>1718</v>
      </c>
      <c r="F234" s="23" t="s">
        <v>3</v>
      </c>
      <c r="H234" s="23" t="s">
        <v>1823</v>
      </c>
      <c r="I234" s="15" t="s">
        <v>1824</v>
      </c>
    </row>
    <row r="235" ht="15.75" customHeight="1">
      <c r="A235" s="23">
        <v>234.0</v>
      </c>
      <c r="E235" s="23" t="s">
        <v>1718</v>
      </c>
      <c r="F235" s="23" t="s">
        <v>3</v>
      </c>
      <c r="H235" s="23" t="s">
        <v>1823</v>
      </c>
      <c r="I235" s="15" t="s">
        <v>1824</v>
      </c>
    </row>
    <row r="236" ht="15.75" customHeight="1">
      <c r="A236" s="23">
        <v>235.0</v>
      </c>
      <c r="E236" s="23" t="s">
        <v>1718</v>
      </c>
      <c r="F236" s="23" t="s">
        <v>3</v>
      </c>
      <c r="H236" s="23" t="s">
        <v>1823</v>
      </c>
      <c r="I236" s="15" t="s">
        <v>1824</v>
      </c>
    </row>
    <row r="237" ht="15.75" customHeight="1">
      <c r="A237" s="23">
        <v>236.0</v>
      </c>
      <c r="E237" s="23" t="s">
        <v>1718</v>
      </c>
      <c r="F237" s="23" t="s">
        <v>3</v>
      </c>
      <c r="H237" s="23" t="s">
        <v>1823</v>
      </c>
      <c r="I237" s="15" t="s">
        <v>1824</v>
      </c>
    </row>
    <row r="238" ht="15.75" customHeight="1">
      <c r="A238" s="23">
        <v>237.0</v>
      </c>
      <c r="E238" s="23" t="s">
        <v>1718</v>
      </c>
      <c r="F238" s="23" t="s">
        <v>3</v>
      </c>
      <c r="H238" s="23" t="s">
        <v>1823</v>
      </c>
      <c r="I238" s="15" t="s">
        <v>1824</v>
      </c>
    </row>
    <row r="239" ht="15.75" customHeight="1">
      <c r="A239" s="23">
        <v>238.0</v>
      </c>
      <c r="E239" s="23" t="s">
        <v>1718</v>
      </c>
      <c r="F239" s="23" t="s">
        <v>3</v>
      </c>
      <c r="H239" s="23" t="s">
        <v>1823</v>
      </c>
      <c r="I239" s="15" t="s">
        <v>1824</v>
      </c>
    </row>
    <row r="240" ht="15.75" customHeight="1">
      <c r="A240" s="23">
        <v>239.0</v>
      </c>
      <c r="E240" s="23" t="s">
        <v>1718</v>
      </c>
      <c r="F240" s="23" t="s">
        <v>3</v>
      </c>
      <c r="H240" s="23" t="s">
        <v>1823</v>
      </c>
      <c r="I240" s="15" t="s">
        <v>1824</v>
      </c>
    </row>
    <row r="241" ht="15.75" customHeight="1">
      <c r="A241" s="23">
        <v>240.0</v>
      </c>
      <c r="E241" s="23" t="s">
        <v>1718</v>
      </c>
      <c r="F241" s="23" t="s">
        <v>3</v>
      </c>
      <c r="H241" s="23" t="s">
        <v>1823</v>
      </c>
      <c r="I241" s="15" t="s">
        <v>1824</v>
      </c>
    </row>
    <row r="242" ht="15.75" customHeight="1">
      <c r="A242" s="23">
        <v>241.0</v>
      </c>
      <c r="E242" s="23" t="s">
        <v>1718</v>
      </c>
      <c r="F242" s="23" t="s">
        <v>3</v>
      </c>
      <c r="H242" s="23" t="s">
        <v>1823</v>
      </c>
      <c r="I242" s="15" t="s">
        <v>1824</v>
      </c>
    </row>
    <row r="243" ht="15.75" customHeight="1">
      <c r="A243" s="23">
        <v>242.0</v>
      </c>
      <c r="E243" s="23" t="s">
        <v>1718</v>
      </c>
      <c r="F243" s="23" t="s">
        <v>3</v>
      </c>
      <c r="H243" s="23" t="s">
        <v>1823</v>
      </c>
      <c r="I243" s="15" t="s">
        <v>1824</v>
      </c>
    </row>
    <row r="244" ht="15.75" customHeight="1">
      <c r="A244" s="23">
        <v>243.0</v>
      </c>
      <c r="E244" s="23" t="s">
        <v>1718</v>
      </c>
      <c r="F244" s="23" t="s">
        <v>3</v>
      </c>
      <c r="H244" s="23" t="s">
        <v>1823</v>
      </c>
      <c r="I244" s="15" t="s">
        <v>1824</v>
      </c>
    </row>
    <row r="245" ht="15.75" customHeight="1">
      <c r="A245" s="23">
        <v>244.0</v>
      </c>
      <c r="E245" s="23" t="s">
        <v>1718</v>
      </c>
      <c r="F245" s="23" t="s">
        <v>3</v>
      </c>
      <c r="H245" s="23" t="s">
        <v>1823</v>
      </c>
      <c r="I245" s="15" t="s">
        <v>1824</v>
      </c>
    </row>
    <row r="246" ht="15.75" customHeight="1">
      <c r="A246" s="23">
        <v>245.0</v>
      </c>
      <c r="E246" s="23" t="s">
        <v>1718</v>
      </c>
      <c r="F246" s="23" t="s">
        <v>3</v>
      </c>
      <c r="H246" s="23" t="s">
        <v>1823</v>
      </c>
      <c r="I246" s="15" t="s">
        <v>1824</v>
      </c>
    </row>
    <row r="247" ht="15.75" customHeight="1">
      <c r="A247" s="23">
        <v>246.0</v>
      </c>
      <c r="E247" s="23" t="s">
        <v>1718</v>
      </c>
      <c r="F247" s="23" t="s">
        <v>3</v>
      </c>
      <c r="H247" s="23" t="s">
        <v>1823</v>
      </c>
      <c r="I247" s="15" t="s">
        <v>1824</v>
      </c>
    </row>
    <row r="248" ht="15.75" customHeight="1">
      <c r="A248" s="23">
        <v>247.0</v>
      </c>
      <c r="E248" s="23" t="s">
        <v>1718</v>
      </c>
      <c r="F248" s="23" t="s">
        <v>3</v>
      </c>
      <c r="H248" s="23" t="s">
        <v>1823</v>
      </c>
      <c r="I248" s="15" t="s">
        <v>1824</v>
      </c>
    </row>
    <row r="249" ht="15.75" customHeight="1">
      <c r="A249" s="23">
        <v>248.0</v>
      </c>
      <c r="E249" s="23" t="s">
        <v>1718</v>
      </c>
      <c r="F249" s="23" t="s">
        <v>3</v>
      </c>
      <c r="H249" s="23" t="s">
        <v>1823</v>
      </c>
      <c r="I249" s="15" t="s">
        <v>1824</v>
      </c>
    </row>
    <row r="250" ht="15.75" customHeight="1">
      <c r="A250" s="23">
        <v>249.0</v>
      </c>
      <c r="E250" s="23" t="s">
        <v>1718</v>
      </c>
      <c r="F250" s="23" t="s">
        <v>3</v>
      </c>
      <c r="H250" s="23" t="s">
        <v>1823</v>
      </c>
      <c r="I250" s="15" t="s">
        <v>1824</v>
      </c>
    </row>
    <row r="251" ht="15.75" customHeight="1">
      <c r="A251" s="23">
        <v>250.0</v>
      </c>
      <c r="E251" s="23" t="s">
        <v>1718</v>
      </c>
      <c r="F251" s="23" t="s">
        <v>4</v>
      </c>
      <c r="H251" s="23" t="s">
        <v>1823</v>
      </c>
      <c r="I251" s="15" t="s">
        <v>1824</v>
      </c>
    </row>
    <row r="252" ht="15.75" customHeight="1">
      <c r="A252" s="23">
        <v>251.0</v>
      </c>
      <c r="E252" s="23" t="s">
        <v>1718</v>
      </c>
      <c r="F252" s="23" t="s">
        <v>4</v>
      </c>
      <c r="H252" s="23" t="s">
        <v>1823</v>
      </c>
      <c r="I252" s="15" t="s">
        <v>1824</v>
      </c>
    </row>
    <row r="253" ht="15.75" customHeight="1">
      <c r="A253" s="23">
        <v>252.0</v>
      </c>
      <c r="E253" s="23" t="s">
        <v>1718</v>
      </c>
      <c r="F253" s="23" t="s">
        <v>4</v>
      </c>
      <c r="H253" s="23" t="s">
        <v>1823</v>
      </c>
      <c r="I253" s="15" t="s">
        <v>1824</v>
      </c>
    </row>
    <row r="254" ht="15.75" customHeight="1">
      <c r="A254" s="23">
        <v>253.0</v>
      </c>
      <c r="E254" s="23" t="s">
        <v>1825</v>
      </c>
      <c r="F254" s="23" t="s">
        <v>4</v>
      </c>
      <c r="H254" s="23" t="s">
        <v>1823</v>
      </c>
      <c r="I254" s="15" t="s">
        <v>1824</v>
      </c>
    </row>
    <row r="255" ht="15.75" customHeight="1">
      <c r="A255" s="23">
        <v>254.0</v>
      </c>
      <c r="E255" s="23" t="s">
        <v>1825</v>
      </c>
      <c r="F255" s="23" t="s">
        <v>4</v>
      </c>
      <c r="H255" s="23" t="s">
        <v>1823</v>
      </c>
      <c r="I255" s="15" t="s">
        <v>1824</v>
      </c>
    </row>
    <row r="256" ht="15.75" customHeight="1">
      <c r="A256" s="23">
        <v>255.0</v>
      </c>
      <c r="E256" s="23" t="s">
        <v>1825</v>
      </c>
      <c r="F256" s="23" t="s">
        <v>4</v>
      </c>
      <c r="H256" s="23" t="s">
        <v>1823</v>
      </c>
      <c r="I256" s="15" t="s">
        <v>1824</v>
      </c>
    </row>
    <row r="257" ht="15.75" customHeight="1">
      <c r="A257" s="23">
        <v>256.0</v>
      </c>
      <c r="E257" s="23" t="s">
        <v>1825</v>
      </c>
      <c r="F257" s="23" t="s">
        <v>4</v>
      </c>
      <c r="H257" s="23" t="s">
        <v>1823</v>
      </c>
      <c r="I257" s="15" t="s">
        <v>1824</v>
      </c>
    </row>
    <row r="258" ht="15.75" customHeight="1">
      <c r="A258" s="23">
        <v>257.0</v>
      </c>
      <c r="E258" s="23" t="s">
        <v>1825</v>
      </c>
      <c r="F258" s="23" t="s">
        <v>4</v>
      </c>
      <c r="H258" s="23" t="s">
        <v>1823</v>
      </c>
      <c r="I258" s="15" t="s">
        <v>1824</v>
      </c>
    </row>
    <row r="259" ht="15.75" customHeight="1">
      <c r="A259" s="23">
        <v>258.0</v>
      </c>
      <c r="E259" s="23" t="s">
        <v>1825</v>
      </c>
      <c r="F259" s="23" t="s">
        <v>4</v>
      </c>
      <c r="H259" s="23" t="s">
        <v>1823</v>
      </c>
      <c r="I259" s="15" t="s">
        <v>1824</v>
      </c>
    </row>
    <row r="260" ht="15.75" customHeight="1">
      <c r="A260" s="23">
        <v>259.0</v>
      </c>
      <c r="E260" s="23" t="s">
        <v>1826</v>
      </c>
      <c r="F260" s="23" t="s">
        <v>3</v>
      </c>
      <c r="H260" s="23" t="s">
        <v>1823</v>
      </c>
      <c r="I260" s="15" t="s">
        <v>1824</v>
      </c>
    </row>
    <row r="261" ht="15.75" customHeight="1">
      <c r="A261" s="23">
        <v>260.0</v>
      </c>
      <c r="E261" s="23" t="s">
        <v>1826</v>
      </c>
      <c r="F261" s="23" t="s">
        <v>3</v>
      </c>
      <c r="H261" s="23" t="s">
        <v>1823</v>
      </c>
      <c r="I261" s="15" t="s">
        <v>1824</v>
      </c>
    </row>
    <row r="262" ht="15.75" customHeight="1">
      <c r="A262" s="23">
        <v>261.0</v>
      </c>
      <c r="E262" s="23" t="s">
        <v>1826</v>
      </c>
      <c r="F262" s="23" t="s">
        <v>3</v>
      </c>
      <c r="H262" s="23" t="s">
        <v>1823</v>
      </c>
      <c r="I262" s="15" t="s">
        <v>1824</v>
      </c>
    </row>
    <row r="263" ht="15.75" customHeight="1">
      <c r="A263" s="23">
        <v>262.0</v>
      </c>
      <c r="E263" s="23" t="s">
        <v>1826</v>
      </c>
      <c r="F263" s="23" t="s">
        <v>3</v>
      </c>
      <c r="H263" s="23" t="s">
        <v>1823</v>
      </c>
      <c r="I263" s="15" t="s">
        <v>1824</v>
      </c>
    </row>
    <row r="264" ht="15.75" customHeight="1">
      <c r="A264" s="23">
        <v>263.0</v>
      </c>
      <c r="E264" s="23" t="s">
        <v>1826</v>
      </c>
      <c r="F264" s="23" t="s">
        <v>3</v>
      </c>
      <c r="H264" s="23" t="s">
        <v>1823</v>
      </c>
      <c r="I264" s="15" t="s">
        <v>1824</v>
      </c>
    </row>
    <row r="265" ht="15.75" customHeight="1">
      <c r="A265" s="23">
        <v>264.0</v>
      </c>
      <c r="E265" s="23" t="s">
        <v>1826</v>
      </c>
      <c r="F265" s="23" t="s">
        <v>3</v>
      </c>
      <c r="H265" s="23" t="s">
        <v>1823</v>
      </c>
      <c r="I265" s="15" t="s">
        <v>1824</v>
      </c>
    </row>
    <row r="266" ht="15.75" customHeight="1">
      <c r="A266" s="23">
        <v>265.0</v>
      </c>
      <c r="E266" s="23" t="s">
        <v>1826</v>
      </c>
      <c r="F266" s="23" t="s">
        <v>3</v>
      </c>
      <c r="H266" s="23" t="s">
        <v>1823</v>
      </c>
      <c r="I266" s="15" t="s">
        <v>1824</v>
      </c>
    </row>
    <row r="267" ht="15.75" customHeight="1">
      <c r="A267" s="23">
        <v>266.0</v>
      </c>
      <c r="E267" s="23" t="s">
        <v>1826</v>
      </c>
      <c r="F267" s="23" t="s">
        <v>3</v>
      </c>
      <c r="H267" s="23" t="s">
        <v>1823</v>
      </c>
      <c r="I267" s="15" t="s">
        <v>1824</v>
      </c>
    </row>
    <row r="268" ht="15.75" customHeight="1">
      <c r="A268" s="23">
        <v>267.0</v>
      </c>
      <c r="E268" s="23" t="s">
        <v>1826</v>
      </c>
      <c r="F268" s="23" t="s">
        <v>3</v>
      </c>
      <c r="H268" s="23" t="s">
        <v>1823</v>
      </c>
      <c r="I268" s="15" t="s">
        <v>1824</v>
      </c>
    </row>
    <row r="269" ht="15.75" customHeight="1">
      <c r="A269" s="23">
        <v>268.0</v>
      </c>
      <c r="E269" s="23" t="s">
        <v>1826</v>
      </c>
      <c r="F269" s="23" t="s">
        <v>3</v>
      </c>
      <c r="H269" s="23" t="s">
        <v>1823</v>
      </c>
      <c r="I269" s="15" t="s">
        <v>1824</v>
      </c>
    </row>
    <row r="270" ht="15.75" customHeight="1">
      <c r="A270" s="23">
        <v>269.0</v>
      </c>
      <c r="E270" s="23" t="s">
        <v>1826</v>
      </c>
      <c r="F270" s="23" t="s">
        <v>3</v>
      </c>
      <c r="H270" s="23" t="s">
        <v>1823</v>
      </c>
      <c r="I270" s="15" t="s">
        <v>1824</v>
      </c>
    </row>
    <row r="271" ht="15.75" customHeight="1">
      <c r="A271" s="23">
        <v>270.0</v>
      </c>
      <c r="E271" s="23" t="s">
        <v>1826</v>
      </c>
      <c r="F271" s="23" t="s">
        <v>3</v>
      </c>
      <c r="H271" s="23" t="s">
        <v>1823</v>
      </c>
      <c r="I271" s="15" t="s">
        <v>1824</v>
      </c>
    </row>
    <row r="272" ht="15.75" customHeight="1">
      <c r="A272" s="23">
        <v>271.0</v>
      </c>
      <c r="E272" s="23" t="s">
        <v>1826</v>
      </c>
      <c r="F272" s="23" t="s">
        <v>3</v>
      </c>
      <c r="H272" s="23" t="s">
        <v>1823</v>
      </c>
      <c r="I272" s="15" t="s">
        <v>1824</v>
      </c>
    </row>
    <row r="273" ht="15.75" customHeight="1">
      <c r="A273" s="23">
        <v>272.0</v>
      </c>
      <c r="E273" s="23" t="s">
        <v>1826</v>
      </c>
      <c r="F273" s="23" t="s">
        <v>3</v>
      </c>
      <c r="H273" s="23" t="s">
        <v>1823</v>
      </c>
      <c r="I273" s="15" t="s">
        <v>1824</v>
      </c>
    </row>
    <row r="274" ht="15.75" customHeight="1">
      <c r="A274" s="23">
        <v>273.0</v>
      </c>
      <c r="E274" s="23" t="s">
        <v>1826</v>
      </c>
      <c r="F274" s="23" t="s">
        <v>3</v>
      </c>
      <c r="H274" s="23" t="s">
        <v>1823</v>
      </c>
      <c r="I274" s="15" t="s">
        <v>1824</v>
      </c>
    </row>
    <row r="275" ht="15.75" customHeight="1">
      <c r="A275" s="23">
        <v>274.0</v>
      </c>
      <c r="E275" s="23" t="s">
        <v>1826</v>
      </c>
      <c r="F275" s="23" t="s">
        <v>4</v>
      </c>
      <c r="H275" s="23" t="s">
        <v>1823</v>
      </c>
      <c r="I275" s="15" t="s">
        <v>1824</v>
      </c>
    </row>
    <row r="276" ht="15.75" customHeight="1">
      <c r="A276" s="23">
        <v>275.0</v>
      </c>
      <c r="E276" s="23" t="s">
        <v>1826</v>
      </c>
      <c r="F276" s="23" t="s">
        <v>4</v>
      </c>
      <c r="H276" s="23" t="s">
        <v>1823</v>
      </c>
      <c r="I276" s="15" t="s">
        <v>1824</v>
      </c>
    </row>
    <row r="277" ht="15.75" customHeight="1">
      <c r="A277" s="23">
        <v>276.0</v>
      </c>
      <c r="E277" s="23" t="s">
        <v>1827</v>
      </c>
      <c r="F277" s="23" t="s">
        <v>4</v>
      </c>
      <c r="H277" s="23" t="s">
        <v>1823</v>
      </c>
      <c r="I277" s="15" t="s">
        <v>1824</v>
      </c>
    </row>
    <row r="278" ht="15.75" customHeight="1">
      <c r="A278" s="23">
        <v>277.0</v>
      </c>
      <c r="E278" s="23" t="s">
        <v>378</v>
      </c>
      <c r="F278" s="23" t="s">
        <v>3</v>
      </c>
      <c r="H278" s="23" t="s">
        <v>1823</v>
      </c>
      <c r="I278" s="15" t="s">
        <v>1824</v>
      </c>
    </row>
    <row r="279" ht="15.75" customHeight="1">
      <c r="A279" s="23">
        <v>278.0</v>
      </c>
      <c r="E279" s="23" t="s">
        <v>378</v>
      </c>
      <c r="F279" s="23" t="s">
        <v>3</v>
      </c>
      <c r="H279" s="23" t="s">
        <v>1823</v>
      </c>
      <c r="I279" s="15" t="s">
        <v>1824</v>
      </c>
    </row>
    <row r="280" ht="15.75" customHeight="1">
      <c r="A280" s="23">
        <v>279.0</v>
      </c>
      <c r="E280" s="23" t="s">
        <v>378</v>
      </c>
      <c r="F280" s="23" t="s">
        <v>3</v>
      </c>
      <c r="H280" s="23" t="s">
        <v>1823</v>
      </c>
      <c r="I280" s="15" t="s">
        <v>1824</v>
      </c>
    </row>
    <row r="281" ht="15.75" customHeight="1">
      <c r="A281" s="23">
        <v>280.0</v>
      </c>
      <c r="E281" s="23" t="s">
        <v>378</v>
      </c>
      <c r="F281" s="23" t="s">
        <v>3</v>
      </c>
      <c r="H281" s="23" t="s">
        <v>1823</v>
      </c>
      <c r="I281" s="15" t="s">
        <v>1824</v>
      </c>
    </row>
    <row r="282" ht="15.75" customHeight="1">
      <c r="A282" s="23">
        <v>281.0</v>
      </c>
      <c r="E282" s="23" t="s">
        <v>378</v>
      </c>
      <c r="F282" s="23" t="s">
        <v>3</v>
      </c>
      <c r="H282" s="23" t="s">
        <v>1823</v>
      </c>
      <c r="I282" s="15" t="s">
        <v>1824</v>
      </c>
    </row>
    <row r="283" ht="15.75" customHeight="1">
      <c r="A283" s="23">
        <v>282.0</v>
      </c>
      <c r="E283" s="23" t="s">
        <v>378</v>
      </c>
      <c r="F283" s="23" t="s">
        <v>3</v>
      </c>
      <c r="H283" s="23" t="s">
        <v>1823</v>
      </c>
      <c r="I283" s="15" t="s">
        <v>1824</v>
      </c>
    </row>
    <row r="284" ht="15.75" customHeight="1">
      <c r="A284" s="23">
        <v>283.0</v>
      </c>
      <c r="E284" s="23" t="s">
        <v>378</v>
      </c>
      <c r="F284" s="23" t="s">
        <v>3</v>
      </c>
      <c r="H284" s="23" t="s">
        <v>1823</v>
      </c>
      <c r="I284" s="15" t="s">
        <v>1824</v>
      </c>
    </row>
    <row r="285" ht="15.75" customHeight="1">
      <c r="A285" s="23">
        <v>284.0</v>
      </c>
      <c r="E285" s="23" t="s">
        <v>378</v>
      </c>
      <c r="F285" s="23" t="s">
        <v>3</v>
      </c>
      <c r="H285" s="23" t="s">
        <v>1823</v>
      </c>
      <c r="I285" s="15" t="s">
        <v>1824</v>
      </c>
    </row>
    <row r="286" ht="15.75" customHeight="1">
      <c r="A286" s="23">
        <v>285.0</v>
      </c>
      <c r="E286" s="23" t="s">
        <v>378</v>
      </c>
      <c r="F286" s="23" t="s">
        <v>3</v>
      </c>
      <c r="H286" s="23" t="s">
        <v>1823</v>
      </c>
      <c r="I286" s="15" t="s">
        <v>1824</v>
      </c>
    </row>
    <row r="287" ht="15.75" customHeight="1">
      <c r="A287" s="23">
        <v>286.0</v>
      </c>
      <c r="E287" s="23" t="s">
        <v>378</v>
      </c>
      <c r="F287" s="23" t="s">
        <v>3</v>
      </c>
      <c r="H287" s="23" t="s">
        <v>1823</v>
      </c>
      <c r="I287" s="15" t="s">
        <v>1824</v>
      </c>
    </row>
    <row r="288" ht="15.75" customHeight="1">
      <c r="A288" s="23">
        <v>287.0</v>
      </c>
      <c r="E288" s="23" t="s">
        <v>378</v>
      </c>
      <c r="F288" s="23" t="s">
        <v>3</v>
      </c>
      <c r="H288" s="23" t="s">
        <v>1823</v>
      </c>
      <c r="I288" s="15" t="s">
        <v>1824</v>
      </c>
    </row>
    <row r="289" ht="15.75" customHeight="1">
      <c r="A289" s="23">
        <v>288.0</v>
      </c>
      <c r="E289" s="23" t="s">
        <v>378</v>
      </c>
      <c r="F289" s="23" t="s">
        <v>3</v>
      </c>
      <c r="H289" s="23" t="s">
        <v>1823</v>
      </c>
      <c r="I289" s="15" t="s">
        <v>1824</v>
      </c>
    </row>
    <row r="290" ht="15.75" customHeight="1">
      <c r="A290" s="23">
        <v>289.0</v>
      </c>
      <c r="E290" s="23" t="s">
        <v>378</v>
      </c>
      <c r="F290" s="23" t="s">
        <v>3</v>
      </c>
      <c r="H290" s="23" t="s">
        <v>1823</v>
      </c>
      <c r="I290" s="15" t="s">
        <v>1824</v>
      </c>
    </row>
    <row r="291" ht="15.75" customHeight="1">
      <c r="A291" s="23">
        <v>290.0</v>
      </c>
      <c r="E291" s="23" t="s">
        <v>378</v>
      </c>
      <c r="F291" s="23" t="s">
        <v>3</v>
      </c>
      <c r="H291" s="23" t="s">
        <v>1823</v>
      </c>
      <c r="I291" s="15" t="s">
        <v>1824</v>
      </c>
    </row>
    <row r="292" ht="15.75" customHeight="1">
      <c r="A292" s="23">
        <v>291.0</v>
      </c>
      <c r="E292" s="23" t="s">
        <v>378</v>
      </c>
      <c r="F292" s="23" t="s">
        <v>3</v>
      </c>
      <c r="H292" s="23" t="s">
        <v>1823</v>
      </c>
      <c r="I292" s="15" t="s">
        <v>1824</v>
      </c>
    </row>
    <row r="293" ht="15.75" customHeight="1">
      <c r="A293" s="23">
        <v>292.0</v>
      </c>
      <c r="E293" s="23" t="s">
        <v>378</v>
      </c>
      <c r="F293" s="23" t="s">
        <v>3</v>
      </c>
      <c r="H293" s="23" t="s">
        <v>1823</v>
      </c>
      <c r="I293" s="15" t="s">
        <v>1824</v>
      </c>
    </row>
    <row r="294" ht="15.75" customHeight="1">
      <c r="A294" s="23">
        <v>293.0</v>
      </c>
      <c r="E294" s="23" t="s">
        <v>378</v>
      </c>
      <c r="F294" s="23" t="s">
        <v>3</v>
      </c>
      <c r="H294" s="23" t="s">
        <v>1823</v>
      </c>
      <c r="I294" s="15" t="s">
        <v>1824</v>
      </c>
    </row>
    <row r="295" ht="15.75" customHeight="1">
      <c r="A295" s="23">
        <v>294.0</v>
      </c>
      <c r="E295" s="23" t="s">
        <v>378</v>
      </c>
      <c r="F295" s="23" t="s">
        <v>3</v>
      </c>
      <c r="H295" s="23" t="s">
        <v>1823</v>
      </c>
      <c r="I295" s="15" t="s">
        <v>1824</v>
      </c>
    </row>
    <row r="296" ht="15.75" customHeight="1">
      <c r="A296" s="23">
        <v>295.0</v>
      </c>
      <c r="E296" s="23" t="s">
        <v>378</v>
      </c>
      <c r="F296" s="23" t="s">
        <v>3</v>
      </c>
      <c r="H296" s="23" t="s">
        <v>1823</v>
      </c>
      <c r="I296" s="15" t="s">
        <v>1824</v>
      </c>
    </row>
    <row r="297" ht="15.75" customHeight="1">
      <c r="A297" s="23">
        <v>296.0</v>
      </c>
      <c r="E297" s="23" t="s">
        <v>378</v>
      </c>
      <c r="F297" s="23" t="s">
        <v>3</v>
      </c>
      <c r="H297" s="23" t="s">
        <v>1823</v>
      </c>
      <c r="I297" s="15" t="s">
        <v>1824</v>
      </c>
    </row>
    <row r="298" ht="15.75" customHeight="1">
      <c r="A298" s="23">
        <v>297.0</v>
      </c>
      <c r="E298" s="23" t="s">
        <v>378</v>
      </c>
      <c r="F298" s="23" t="s">
        <v>3</v>
      </c>
      <c r="H298" s="23" t="s">
        <v>1823</v>
      </c>
      <c r="I298" s="15" t="s">
        <v>1824</v>
      </c>
    </row>
    <row r="299" ht="15.75" customHeight="1">
      <c r="A299" s="23">
        <v>298.0</v>
      </c>
      <c r="E299" s="23" t="s">
        <v>378</v>
      </c>
      <c r="F299" s="23" t="s">
        <v>3</v>
      </c>
      <c r="H299" s="23" t="s">
        <v>1823</v>
      </c>
      <c r="I299" s="15" t="s">
        <v>1824</v>
      </c>
    </row>
    <row r="300" ht="15.75" customHeight="1">
      <c r="A300" s="23">
        <v>299.0</v>
      </c>
      <c r="E300" s="23" t="s">
        <v>378</v>
      </c>
      <c r="F300" s="23" t="s">
        <v>3</v>
      </c>
      <c r="H300" s="23" t="s">
        <v>1823</v>
      </c>
      <c r="I300" s="15" t="s">
        <v>1824</v>
      </c>
    </row>
    <row r="301" ht="15.75" customHeight="1">
      <c r="A301" s="23">
        <v>300.0</v>
      </c>
      <c r="E301" s="23" t="s">
        <v>378</v>
      </c>
      <c r="F301" s="23" t="s">
        <v>3</v>
      </c>
      <c r="H301" s="23" t="s">
        <v>1823</v>
      </c>
      <c r="I301" s="15" t="s">
        <v>1824</v>
      </c>
    </row>
    <row r="302" ht="15.75" customHeight="1">
      <c r="A302" s="23">
        <v>301.0</v>
      </c>
      <c r="E302" s="23" t="s">
        <v>378</v>
      </c>
      <c r="F302" s="23" t="s">
        <v>3</v>
      </c>
      <c r="H302" s="23" t="s">
        <v>1823</v>
      </c>
      <c r="I302" s="15" t="s">
        <v>1824</v>
      </c>
    </row>
    <row r="303" ht="15.75" customHeight="1">
      <c r="A303" s="23">
        <v>302.0</v>
      </c>
      <c r="E303" s="23" t="s">
        <v>378</v>
      </c>
      <c r="F303" s="23" t="s">
        <v>3</v>
      </c>
      <c r="H303" s="23" t="s">
        <v>1823</v>
      </c>
      <c r="I303" s="15" t="s">
        <v>1824</v>
      </c>
    </row>
    <row r="304" ht="15.75" customHeight="1">
      <c r="A304" s="23">
        <v>303.0</v>
      </c>
      <c r="E304" s="23" t="s">
        <v>378</v>
      </c>
      <c r="F304" s="23" t="s">
        <v>3</v>
      </c>
      <c r="H304" s="23" t="s">
        <v>1823</v>
      </c>
      <c r="I304" s="15" t="s">
        <v>1824</v>
      </c>
    </row>
    <row r="305" ht="15.75" customHeight="1">
      <c r="A305" s="23">
        <v>304.0</v>
      </c>
      <c r="E305" s="23" t="s">
        <v>378</v>
      </c>
      <c r="F305" s="23" t="s">
        <v>3</v>
      </c>
      <c r="H305" s="23" t="s">
        <v>1823</v>
      </c>
      <c r="I305" s="15" t="s">
        <v>1824</v>
      </c>
    </row>
    <row r="306" ht="15.75" customHeight="1">
      <c r="A306" s="23">
        <v>305.0</v>
      </c>
      <c r="E306" s="23" t="s">
        <v>378</v>
      </c>
      <c r="F306" s="23" t="s">
        <v>3</v>
      </c>
      <c r="H306" s="23" t="s">
        <v>1823</v>
      </c>
      <c r="I306" s="15" t="s">
        <v>1824</v>
      </c>
    </row>
    <row r="307" ht="15.75" customHeight="1">
      <c r="A307" s="23">
        <v>306.0</v>
      </c>
      <c r="E307" s="23" t="s">
        <v>378</v>
      </c>
      <c r="F307" s="23" t="s">
        <v>3</v>
      </c>
      <c r="H307" s="23" t="s">
        <v>1823</v>
      </c>
      <c r="I307" s="15" t="s">
        <v>1824</v>
      </c>
    </row>
    <row r="308" ht="15.75" customHeight="1">
      <c r="A308" s="23">
        <v>307.0</v>
      </c>
      <c r="E308" s="23" t="s">
        <v>1715</v>
      </c>
      <c r="F308" s="23" t="s">
        <v>4</v>
      </c>
      <c r="H308" s="23" t="s">
        <v>1823</v>
      </c>
      <c r="I308" s="15" t="s">
        <v>1824</v>
      </c>
    </row>
    <row r="309" ht="15.75" customHeight="1">
      <c r="A309" s="23">
        <v>308.0</v>
      </c>
      <c r="E309" s="23" t="s">
        <v>1715</v>
      </c>
      <c r="F309" s="23" t="s">
        <v>4</v>
      </c>
      <c r="H309" s="23" t="s">
        <v>1823</v>
      </c>
      <c r="I309" s="15" t="s">
        <v>1824</v>
      </c>
    </row>
    <row r="310" ht="15.75" customHeight="1">
      <c r="A310" s="23">
        <v>309.0</v>
      </c>
      <c r="E310" s="23" t="s">
        <v>1828</v>
      </c>
      <c r="F310" s="23" t="s">
        <v>3</v>
      </c>
      <c r="H310" s="23" t="s">
        <v>1823</v>
      </c>
      <c r="I310" s="15" t="s">
        <v>1824</v>
      </c>
    </row>
    <row r="311" ht="15.75" customHeight="1">
      <c r="A311" s="23">
        <v>310.0</v>
      </c>
      <c r="E311" s="23" t="s">
        <v>1828</v>
      </c>
      <c r="F311" s="23" t="s">
        <v>3</v>
      </c>
      <c r="H311" s="23" t="s">
        <v>1823</v>
      </c>
      <c r="I311" s="15" t="s">
        <v>1824</v>
      </c>
    </row>
    <row r="312" ht="15.75" customHeight="1">
      <c r="A312" s="23">
        <v>311.0</v>
      </c>
      <c r="E312" s="23" t="s">
        <v>1828</v>
      </c>
      <c r="F312" s="23" t="s">
        <v>3</v>
      </c>
      <c r="H312" s="23" t="s">
        <v>1823</v>
      </c>
      <c r="I312" s="15" t="s">
        <v>1824</v>
      </c>
    </row>
    <row r="313" ht="15.75" customHeight="1">
      <c r="A313" s="23">
        <v>312.0</v>
      </c>
      <c r="E313" s="23" t="s">
        <v>1828</v>
      </c>
      <c r="F313" s="23" t="s">
        <v>3</v>
      </c>
      <c r="H313" s="23" t="s">
        <v>1823</v>
      </c>
      <c r="I313" s="15" t="s">
        <v>1824</v>
      </c>
    </row>
    <row r="314" ht="15.75" customHeight="1">
      <c r="A314" s="23">
        <v>313.0</v>
      </c>
      <c r="E314" s="23" t="s">
        <v>1828</v>
      </c>
      <c r="F314" s="23" t="s">
        <v>3</v>
      </c>
      <c r="H314" s="23" t="s">
        <v>1823</v>
      </c>
      <c r="I314" s="15" t="s">
        <v>1824</v>
      </c>
    </row>
    <row r="315" ht="15.75" customHeight="1">
      <c r="A315" s="23">
        <v>314.0</v>
      </c>
      <c r="E315" s="23" t="s">
        <v>1828</v>
      </c>
      <c r="F315" s="23" t="s">
        <v>3</v>
      </c>
      <c r="H315" s="23" t="s">
        <v>1823</v>
      </c>
      <c r="I315" s="15" t="s">
        <v>1824</v>
      </c>
    </row>
    <row r="316" ht="15.75" customHeight="1">
      <c r="A316" s="23">
        <v>315.0</v>
      </c>
      <c r="E316" s="23" t="s">
        <v>1828</v>
      </c>
      <c r="F316" s="23" t="s">
        <v>3</v>
      </c>
      <c r="H316" s="23" t="s">
        <v>1823</v>
      </c>
      <c r="I316" s="15" t="s">
        <v>1824</v>
      </c>
    </row>
    <row r="317" ht="15.75" customHeight="1">
      <c r="A317" s="23">
        <v>316.0</v>
      </c>
      <c r="E317" s="23" t="s">
        <v>1828</v>
      </c>
      <c r="F317" s="23" t="s">
        <v>3</v>
      </c>
      <c r="H317" s="23" t="s">
        <v>1823</v>
      </c>
      <c r="I317" s="15" t="s">
        <v>1824</v>
      </c>
    </row>
    <row r="318" ht="15.75" customHeight="1">
      <c r="A318" s="23">
        <v>317.0</v>
      </c>
      <c r="E318" s="23" t="s">
        <v>1828</v>
      </c>
      <c r="F318" s="23" t="s">
        <v>3</v>
      </c>
      <c r="H318" s="23" t="s">
        <v>1823</v>
      </c>
      <c r="I318" s="15" t="s">
        <v>1824</v>
      </c>
    </row>
    <row r="319" ht="15.75" customHeight="1">
      <c r="A319" s="23">
        <v>318.0</v>
      </c>
      <c r="E319" s="23" t="s">
        <v>1828</v>
      </c>
      <c r="F319" s="23" t="s">
        <v>3</v>
      </c>
      <c r="H319" s="23" t="s">
        <v>1823</v>
      </c>
      <c r="I319" s="15" t="s">
        <v>1824</v>
      </c>
    </row>
    <row r="320" ht="15.75" customHeight="1">
      <c r="A320" s="23">
        <v>319.0</v>
      </c>
      <c r="E320" s="23" t="s">
        <v>1828</v>
      </c>
      <c r="F320" s="23" t="s">
        <v>3</v>
      </c>
      <c r="H320" s="23" t="s">
        <v>1823</v>
      </c>
      <c r="I320" s="15" t="s">
        <v>1824</v>
      </c>
    </row>
    <row r="321" ht="15.75" customHeight="1">
      <c r="A321" s="23">
        <v>320.0</v>
      </c>
      <c r="E321" s="23" t="s">
        <v>1828</v>
      </c>
      <c r="F321" s="23" t="s">
        <v>3</v>
      </c>
      <c r="H321" s="23" t="s">
        <v>1823</v>
      </c>
      <c r="I321" s="15" t="s">
        <v>1824</v>
      </c>
    </row>
    <row r="322" ht="15.75" customHeight="1">
      <c r="A322" s="23">
        <v>321.0</v>
      </c>
      <c r="E322" s="23" t="s">
        <v>1828</v>
      </c>
      <c r="F322" s="23" t="s">
        <v>3</v>
      </c>
      <c r="H322" s="23" t="s">
        <v>1823</v>
      </c>
      <c r="I322" s="15" t="s">
        <v>1824</v>
      </c>
    </row>
    <row r="323" ht="15.75" customHeight="1">
      <c r="A323" s="23">
        <v>322.0</v>
      </c>
      <c r="E323" s="23" t="s">
        <v>1828</v>
      </c>
      <c r="F323" s="23" t="s">
        <v>3</v>
      </c>
      <c r="H323" s="23" t="s">
        <v>1823</v>
      </c>
      <c r="I323" s="15" t="s">
        <v>1824</v>
      </c>
    </row>
    <row r="324" ht="15.75" customHeight="1">
      <c r="A324" s="23">
        <v>323.0</v>
      </c>
      <c r="E324" s="23" t="s">
        <v>1828</v>
      </c>
      <c r="F324" s="23" t="s">
        <v>3</v>
      </c>
      <c r="H324" s="23" t="s">
        <v>1823</v>
      </c>
      <c r="I324" s="15" t="s">
        <v>1824</v>
      </c>
    </row>
    <row r="325" ht="15.75" customHeight="1">
      <c r="A325" s="23">
        <v>324.0</v>
      </c>
      <c r="E325" s="23" t="s">
        <v>1828</v>
      </c>
      <c r="F325" s="23" t="s">
        <v>3</v>
      </c>
      <c r="H325" s="23" t="s">
        <v>1823</v>
      </c>
      <c r="I325" s="15" t="s">
        <v>1824</v>
      </c>
    </row>
    <row r="326" ht="15.75" customHeight="1">
      <c r="A326" s="23">
        <v>325.0</v>
      </c>
      <c r="E326" s="23" t="s">
        <v>1828</v>
      </c>
      <c r="F326" s="23" t="s">
        <v>3</v>
      </c>
      <c r="H326" s="23" t="s">
        <v>1823</v>
      </c>
      <c r="I326" s="15" t="s">
        <v>1824</v>
      </c>
    </row>
    <row r="327" ht="15.75" customHeight="1">
      <c r="A327" s="23">
        <v>326.0</v>
      </c>
      <c r="E327" s="23" t="s">
        <v>1828</v>
      </c>
      <c r="F327" s="23" t="s">
        <v>3</v>
      </c>
      <c r="H327" s="23" t="s">
        <v>1823</v>
      </c>
      <c r="I327" s="15" t="s">
        <v>1824</v>
      </c>
    </row>
    <row r="328" ht="15.75" customHeight="1">
      <c r="A328" s="23">
        <v>327.0</v>
      </c>
      <c r="E328" s="23" t="s">
        <v>1828</v>
      </c>
      <c r="F328" s="23" t="s">
        <v>3</v>
      </c>
      <c r="H328" s="23" t="s">
        <v>1823</v>
      </c>
      <c r="I328" s="15" t="s">
        <v>1824</v>
      </c>
    </row>
    <row r="329" ht="15.75" customHeight="1">
      <c r="A329" s="23">
        <v>328.0</v>
      </c>
      <c r="E329" s="23" t="s">
        <v>1828</v>
      </c>
      <c r="F329" s="23" t="s">
        <v>3</v>
      </c>
      <c r="H329" s="23" t="s">
        <v>1823</v>
      </c>
      <c r="I329" s="15" t="s">
        <v>1824</v>
      </c>
    </row>
    <row r="330" ht="15.75" customHeight="1">
      <c r="A330" s="23">
        <v>329.0</v>
      </c>
      <c r="E330" s="23" t="s">
        <v>1828</v>
      </c>
      <c r="F330" s="23" t="s">
        <v>3</v>
      </c>
      <c r="H330" s="23" t="s">
        <v>1823</v>
      </c>
      <c r="I330" s="15" t="s">
        <v>1824</v>
      </c>
    </row>
    <row r="331" ht="15.75" customHeight="1">
      <c r="A331" s="23">
        <v>330.0</v>
      </c>
      <c r="E331" s="23" t="s">
        <v>1828</v>
      </c>
      <c r="F331" s="23" t="s">
        <v>3</v>
      </c>
      <c r="H331" s="23" t="s">
        <v>1823</v>
      </c>
      <c r="I331" s="15" t="s">
        <v>1824</v>
      </c>
    </row>
    <row r="332" ht="15.75" customHeight="1">
      <c r="A332" s="23">
        <v>331.0</v>
      </c>
      <c r="E332" s="23" t="s">
        <v>1828</v>
      </c>
      <c r="F332" s="23" t="s">
        <v>3</v>
      </c>
      <c r="H332" s="23" t="s">
        <v>1823</v>
      </c>
      <c r="I332" s="15" t="s">
        <v>1824</v>
      </c>
    </row>
    <row r="333" ht="15.75" customHeight="1">
      <c r="A333" s="23">
        <v>332.0</v>
      </c>
      <c r="E333" s="23" t="s">
        <v>1828</v>
      </c>
      <c r="F333" s="23" t="s">
        <v>3</v>
      </c>
      <c r="H333" s="23" t="s">
        <v>1823</v>
      </c>
      <c r="I333" s="15" t="s">
        <v>1824</v>
      </c>
    </row>
    <row r="334" ht="15.75" customHeight="1">
      <c r="A334" s="23">
        <v>333.0</v>
      </c>
      <c r="E334" s="23" t="s">
        <v>1828</v>
      </c>
      <c r="F334" s="23" t="s">
        <v>3</v>
      </c>
      <c r="H334" s="23" t="s">
        <v>1823</v>
      </c>
      <c r="I334" s="15" t="s">
        <v>1824</v>
      </c>
    </row>
    <row r="335" ht="15.75" customHeight="1">
      <c r="A335" s="23">
        <v>334.0</v>
      </c>
      <c r="E335" s="23" t="s">
        <v>1828</v>
      </c>
      <c r="F335" s="23" t="s">
        <v>3</v>
      </c>
      <c r="H335" s="23" t="s">
        <v>1823</v>
      </c>
      <c r="I335" s="15" t="s">
        <v>1824</v>
      </c>
    </row>
    <row r="336" ht="15.75" customHeight="1">
      <c r="A336" s="23">
        <v>335.0</v>
      </c>
      <c r="E336" s="23" t="s">
        <v>1828</v>
      </c>
      <c r="F336" s="23" t="s">
        <v>3</v>
      </c>
      <c r="H336" s="23" t="s">
        <v>1823</v>
      </c>
      <c r="I336" s="15" t="s">
        <v>1824</v>
      </c>
    </row>
    <row r="337" ht="15.75" customHeight="1">
      <c r="A337" s="23">
        <v>336.0</v>
      </c>
      <c r="E337" s="23" t="s">
        <v>1828</v>
      </c>
      <c r="F337" s="23" t="s">
        <v>3</v>
      </c>
      <c r="H337" s="23" t="s">
        <v>1823</v>
      </c>
      <c r="I337" s="15" t="s">
        <v>1824</v>
      </c>
    </row>
    <row r="338" ht="15.75" customHeight="1">
      <c r="A338" s="23">
        <v>337.0</v>
      </c>
      <c r="E338" s="23" t="s">
        <v>1828</v>
      </c>
      <c r="F338" s="23" t="s">
        <v>3</v>
      </c>
      <c r="H338" s="23" t="s">
        <v>1823</v>
      </c>
      <c r="I338" s="15" t="s">
        <v>1824</v>
      </c>
    </row>
    <row r="339" ht="15.75" customHeight="1">
      <c r="A339" s="23">
        <v>338.0</v>
      </c>
      <c r="E339" s="23" t="s">
        <v>1828</v>
      </c>
      <c r="F339" s="23" t="s">
        <v>3</v>
      </c>
      <c r="H339" s="23" t="s">
        <v>1823</v>
      </c>
      <c r="I339" s="15" t="s">
        <v>1824</v>
      </c>
    </row>
    <row r="340" ht="15.75" customHeight="1">
      <c r="A340" s="23">
        <v>339.0</v>
      </c>
      <c r="E340" s="23" t="s">
        <v>1828</v>
      </c>
      <c r="F340" s="23" t="s">
        <v>3</v>
      </c>
      <c r="H340" s="23" t="s">
        <v>1823</v>
      </c>
      <c r="I340" s="15" t="s">
        <v>1824</v>
      </c>
    </row>
    <row r="341" ht="15.75" customHeight="1">
      <c r="A341" s="23">
        <v>340.0</v>
      </c>
      <c r="E341" s="23" t="s">
        <v>1828</v>
      </c>
      <c r="F341" s="23" t="s">
        <v>3</v>
      </c>
      <c r="H341" s="23" t="s">
        <v>1823</v>
      </c>
      <c r="I341" s="15" t="s">
        <v>1824</v>
      </c>
    </row>
    <row r="342" ht="15.75" customHeight="1">
      <c r="A342" s="23">
        <v>341.0</v>
      </c>
      <c r="E342" s="23" t="s">
        <v>1828</v>
      </c>
      <c r="F342" s="23" t="s">
        <v>3</v>
      </c>
      <c r="H342" s="23" t="s">
        <v>1823</v>
      </c>
      <c r="I342" s="15" t="s">
        <v>1824</v>
      </c>
    </row>
    <row r="343" ht="15.75" customHeight="1">
      <c r="A343" s="23">
        <v>342.0</v>
      </c>
      <c r="E343" s="23" t="s">
        <v>1828</v>
      </c>
      <c r="F343" s="23" t="s">
        <v>3</v>
      </c>
      <c r="H343" s="23" t="s">
        <v>1823</v>
      </c>
      <c r="I343" s="15" t="s">
        <v>1824</v>
      </c>
    </row>
    <row r="344" ht="15.75" customHeight="1">
      <c r="A344" s="23">
        <v>343.0</v>
      </c>
      <c r="E344" s="23" t="s">
        <v>1828</v>
      </c>
      <c r="F344" s="23" t="s">
        <v>3</v>
      </c>
      <c r="H344" s="23" t="s">
        <v>1823</v>
      </c>
      <c r="I344" s="15" t="s">
        <v>1824</v>
      </c>
    </row>
    <row r="345" ht="15.75" customHeight="1">
      <c r="A345" s="23">
        <v>344.0</v>
      </c>
      <c r="E345" s="23" t="s">
        <v>1828</v>
      </c>
      <c r="F345" s="23" t="s">
        <v>3</v>
      </c>
      <c r="H345" s="23" t="s">
        <v>1823</v>
      </c>
      <c r="I345" s="15" t="s">
        <v>1824</v>
      </c>
    </row>
    <row r="346" ht="15.75" customHeight="1">
      <c r="A346" s="23">
        <v>345.0</v>
      </c>
      <c r="E346" s="23" t="s">
        <v>1828</v>
      </c>
      <c r="F346" s="23" t="s">
        <v>3</v>
      </c>
      <c r="H346" s="23" t="s">
        <v>1823</v>
      </c>
      <c r="I346" s="15" t="s">
        <v>1824</v>
      </c>
    </row>
    <row r="347" ht="15.75" customHeight="1">
      <c r="A347" s="23">
        <v>346.0</v>
      </c>
      <c r="E347" s="23" t="s">
        <v>1828</v>
      </c>
      <c r="F347" s="23" t="s">
        <v>3</v>
      </c>
      <c r="H347" s="23" t="s">
        <v>1823</v>
      </c>
      <c r="I347" s="15" t="s">
        <v>1824</v>
      </c>
    </row>
    <row r="348" ht="15.75" customHeight="1">
      <c r="A348" s="23">
        <v>347.0</v>
      </c>
      <c r="E348" s="23" t="s">
        <v>1828</v>
      </c>
      <c r="F348" s="23" t="s">
        <v>3</v>
      </c>
      <c r="H348" s="23" t="s">
        <v>1823</v>
      </c>
      <c r="I348" s="15" t="s">
        <v>1824</v>
      </c>
    </row>
    <row r="349" ht="15.75" customHeight="1">
      <c r="A349" s="23">
        <v>348.0</v>
      </c>
      <c r="E349" s="23" t="s">
        <v>1828</v>
      </c>
      <c r="F349" s="23" t="s">
        <v>3</v>
      </c>
      <c r="H349" s="23" t="s">
        <v>1823</v>
      </c>
      <c r="I349" s="15" t="s">
        <v>1824</v>
      </c>
    </row>
    <row r="350" ht="15.75" customHeight="1">
      <c r="A350" s="23">
        <v>349.0</v>
      </c>
      <c r="E350" s="23" t="s">
        <v>1828</v>
      </c>
      <c r="F350" s="23" t="s">
        <v>3</v>
      </c>
      <c r="H350" s="23" t="s">
        <v>1823</v>
      </c>
      <c r="I350" s="15" t="s">
        <v>1824</v>
      </c>
    </row>
    <row r="351" ht="15.75" customHeight="1">
      <c r="A351" s="23">
        <v>350.0</v>
      </c>
      <c r="E351" s="23" t="s">
        <v>1828</v>
      </c>
      <c r="F351" s="23" t="s">
        <v>3</v>
      </c>
      <c r="H351" s="23" t="s">
        <v>1823</v>
      </c>
      <c r="I351" s="15" t="s">
        <v>1824</v>
      </c>
    </row>
    <row r="352" ht="15.75" customHeight="1">
      <c r="A352" s="23">
        <v>351.0</v>
      </c>
      <c r="E352" s="23" t="s">
        <v>1828</v>
      </c>
      <c r="F352" s="23" t="s">
        <v>3</v>
      </c>
      <c r="H352" s="23" t="s">
        <v>1823</v>
      </c>
      <c r="I352" s="15" t="s">
        <v>1824</v>
      </c>
    </row>
    <row r="353" ht="15.75" customHeight="1">
      <c r="A353" s="23">
        <v>352.0</v>
      </c>
      <c r="E353" s="23" t="s">
        <v>1828</v>
      </c>
      <c r="F353" s="23" t="s">
        <v>3</v>
      </c>
      <c r="H353" s="23" t="s">
        <v>1823</v>
      </c>
      <c r="I353" s="15" t="s">
        <v>1824</v>
      </c>
    </row>
    <row r="354" ht="15.75" customHeight="1">
      <c r="A354" s="23">
        <v>353.0</v>
      </c>
      <c r="E354" s="23" t="s">
        <v>1828</v>
      </c>
      <c r="F354" s="23" t="s">
        <v>3</v>
      </c>
      <c r="H354" s="23" t="s">
        <v>1823</v>
      </c>
      <c r="I354" s="15" t="s">
        <v>1824</v>
      </c>
    </row>
    <row r="355" ht="15.75" customHeight="1">
      <c r="A355" s="23">
        <v>354.0</v>
      </c>
      <c r="E355" s="23" t="s">
        <v>1828</v>
      </c>
      <c r="F355" s="23" t="s">
        <v>3</v>
      </c>
      <c r="H355" s="23" t="s">
        <v>1823</v>
      </c>
      <c r="I355" s="15" t="s">
        <v>1824</v>
      </c>
    </row>
    <row r="356" ht="15.75" customHeight="1">
      <c r="A356" s="23">
        <v>355.0</v>
      </c>
      <c r="E356" s="23" t="s">
        <v>1828</v>
      </c>
      <c r="F356" s="23" t="s">
        <v>3</v>
      </c>
      <c r="H356" s="23" t="s">
        <v>1823</v>
      </c>
      <c r="I356" s="15" t="s">
        <v>1824</v>
      </c>
    </row>
    <row r="357" ht="15.75" customHeight="1">
      <c r="A357" s="23">
        <v>356.0</v>
      </c>
      <c r="E357" s="23" t="s">
        <v>1828</v>
      </c>
      <c r="F357" s="23" t="s">
        <v>3</v>
      </c>
      <c r="H357" s="23" t="s">
        <v>1823</v>
      </c>
      <c r="I357" s="15" t="s">
        <v>1824</v>
      </c>
    </row>
    <row r="358" ht="15.75" customHeight="1">
      <c r="A358" s="23">
        <v>357.0</v>
      </c>
      <c r="E358" s="23" t="s">
        <v>1828</v>
      </c>
      <c r="F358" s="23" t="s">
        <v>3</v>
      </c>
      <c r="H358" s="23" t="s">
        <v>1823</v>
      </c>
      <c r="I358" s="15" t="s">
        <v>1824</v>
      </c>
    </row>
    <row r="359" ht="15.75" customHeight="1">
      <c r="A359" s="23">
        <v>358.0</v>
      </c>
      <c r="E359" s="23" t="s">
        <v>1828</v>
      </c>
      <c r="F359" s="23" t="s">
        <v>3</v>
      </c>
      <c r="H359" s="23" t="s">
        <v>1823</v>
      </c>
      <c r="I359" s="15" t="s">
        <v>1824</v>
      </c>
    </row>
    <row r="360" ht="15.75" customHeight="1">
      <c r="A360" s="23">
        <v>359.0</v>
      </c>
      <c r="E360" s="23" t="s">
        <v>1828</v>
      </c>
      <c r="F360" s="23" t="s">
        <v>3</v>
      </c>
      <c r="H360" s="23" t="s">
        <v>1823</v>
      </c>
      <c r="I360" s="15" t="s">
        <v>1824</v>
      </c>
    </row>
    <row r="361" ht="15.75" customHeight="1">
      <c r="A361" s="23">
        <v>360.0</v>
      </c>
      <c r="E361" s="23" t="s">
        <v>1828</v>
      </c>
      <c r="F361" s="23" t="s">
        <v>3</v>
      </c>
      <c r="H361" s="23" t="s">
        <v>1823</v>
      </c>
      <c r="I361" s="15" t="s">
        <v>1824</v>
      </c>
    </row>
    <row r="362" ht="15.75" customHeight="1">
      <c r="A362" s="23">
        <v>361.0</v>
      </c>
      <c r="E362" s="23" t="s">
        <v>1828</v>
      </c>
      <c r="F362" s="23" t="s">
        <v>3</v>
      </c>
      <c r="H362" s="23" t="s">
        <v>1823</v>
      </c>
      <c r="I362" s="15" t="s">
        <v>1824</v>
      </c>
    </row>
    <row r="363" ht="15.75" customHeight="1">
      <c r="A363" s="23">
        <v>362.0</v>
      </c>
      <c r="E363" s="23" t="s">
        <v>1828</v>
      </c>
      <c r="F363" s="23" t="s">
        <v>3</v>
      </c>
      <c r="H363" s="23" t="s">
        <v>1823</v>
      </c>
      <c r="I363" s="15" t="s">
        <v>1824</v>
      </c>
    </row>
    <row r="364" ht="15.75" customHeight="1">
      <c r="A364" s="23">
        <v>363.0</v>
      </c>
      <c r="E364" s="23" t="s">
        <v>1828</v>
      </c>
      <c r="F364" s="23" t="s">
        <v>3</v>
      </c>
      <c r="H364" s="23" t="s">
        <v>1823</v>
      </c>
      <c r="I364" s="15" t="s">
        <v>1824</v>
      </c>
    </row>
    <row r="365" ht="15.75" customHeight="1">
      <c r="A365" s="23">
        <v>364.0</v>
      </c>
      <c r="E365" s="23" t="s">
        <v>1828</v>
      </c>
      <c r="F365" s="23" t="s">
        <v>3</v>
      </c>
      <c r="H365" s="23" t="s">
        <v>1823</v>
      </c>
      <c r="I365" s="15" t="s">
        <v>1824</v>
      </c>
    </row>
    <row r="366" ht="15.75" customHeight="1">
      <c r="A366" s="23">
        <v>365.0</v>
      </c>
      <c r="E366" s="23" t="s">
        <v>1828</v>
      </c>
      <c r="F366" s="23" t="s">
        <v>3</v>
      </c>
      <c r="H366" s="23" t="s">
        <v>1823</v>
      </c>
      <c r="I366" s="15" t="s">
        <v>1824</v>
      </c>
    </row>
    <row r="367" ht="15.75" customHeight="1">
      <c r="A367" s="23">
        <v>366.0</v>
      </c>
      <c r="E367" s="23" t="s">
        <v>1828</v>
      </c>
      <c r="F367" s="23" t="s">
        <v>3</v>
      </c>
      <c r="H367" s="23" t="s">
        <v>1823</v>
      </c>
      <c r="I367" s="15" t="s">
        <v>1824</v>
      </c>
    </row>
    <row r="368" ht="15.75" customHeight="1">
      <c r="A368" s="23">
        <v>367.0</v>
      </c>
      <c r="E368" s="23" t="s">
        <v>1828</v>
      </c>
      <c r="F368" s="23" t="s">
        <v>3</v>
      </c>
      <c r="H368" s="23" t="s">
        <v>1823</v>
      </c>
      <c r="I368" s="15" t="s">
        <v>1824</v>
      </c>
    </row>
    <row r="369" ht="15.75" customHeight="1">
      <c r="A369" s="23">
        <v>368.0</v>
      </c>
      <c r="E369" s="23" t="s">
        <v>1828</v>
      </c>
      <c r="F369" s="23" t="s">
        <v>3</v>
      </c>
      <c r="H369" s="23" t="s">
        <v>1823</v>
      </c>
      <c r="I369" s="15" t="s">
        <v>1824</v>
      </c>
    </row>
    <row r="370" ht="15.75" customHeight="1">
      <c r="A370" s="23">
        <v>369.0</v>
      </c>
      <c r="E370" s="23" t="s">
        <v>1828</v>
      </c>
      <c r="F370" s="23" t="s">
        <v>3</v>
      </c>
      <c r="H370" s="23" t="s">
        <v>1823</v>
      </c>
      <c r="I370" s="15" t="s">
        <v>1824</v>
      </c>
    </row>
    <row r="371" ht="15.75" customHeight="1">
      <c r="A371" s="23">
        <v>370.0</v>
      </c>
      <c r="E371" s="23" t="s">
        <v>1828</v>
      </c>
      <c r="F371" s="23" t="s">
        <v>3</v>
      </c>
      <c r="H371" s="23" t="s">
        <v>1823</v>
      </c>
      <c r="I371" s="15" t="s">
        <v>1824</v>
      </c>
    </row>
    <row r="372" ht="15.75" customHeight="1">
      <c r="A372" s="23">
        <v>371.0</v>
      </c>
      <c r="E372" s="23" t="s">
        <v>1828</v>
      </c>
      <c r="F372" s="23" t="s">
        <v>3</v>
      </c>
      <c r="H372" s="23" t="s">
        <v>1823</v>
      </c>
      <c r="I372" s="15" t="s">
        <v>1824</v>
      </c>
    </row>
    <row r="373" ht="15.75" customHeight="1">
      <c r="A373" s="23">
        <v>372.0</v>
      </c>
      <c r="E373" s="23" t="s">
        <v>1828</v>
      </c>
      <c r="F373" s="23" t="s">
        <v>3</v>
      </c>
      <c r="H373" s="23" t="s">
        <v>1823</v>
      </c>
      <c r="I373" s="15" t="s">
        <v>1824</v>
      </c>
    </row>
    <row r="374" ht="15.75" customHeight="1">
      <c r="A374" s="23">
        <v>373.0</v>
      </c>
      <c r="E374" s="23" t="s">
        <v>1828</v>
      </c>
      <c r="F374" s="23" t="s">
        <v>3</v>
      </c>
      <c r="H374" s="23" t="s">
        <v>1823</v>
      </c>
      <c r="I374" s="15" t="s">
        <v>1824</v>
      </c>
    </row>
    <row r="375" ht="15.75" customHeight="1">
      <c r="A375" s="23">
        <v>374.0</v>
      </c>
      <c r="E375" s="23" t="s">
        <v>1828</v>
      </c>
      <c r="F375" s="23" t="s">
        <v>3</v>
      </c>
      <c r="H375" s="23" t="s">
        <v>1823</v>
      </c>
      <c r="I375" s="15" t="s">
        <v>1824</v>
      </c>
    </row>
    <row r="376" ht="15.75" customHeight="1">
      <c r="A376" s="23">
        <v>375.0</v>
      </c>
      <c r="E376" s="23" t="s">
        <v>1828</v>
      </c>
      <c r="F376" s="23" t="s">
        <v>3</v>
      </c>
      <c r="H376" s="23" t="s">
        <v>1823</v>
      </c>
      <c r="I376" s="15" t="s">
        <v>1824</v>
      </c>
    </row>
    <row r="377" ht="15.75" customHeight="1">
      <c r="A377" s="23">
        <v>376.0</v>
      </c>
      <c r="E377" s="23" t="s">
        <v>1828</v>
      </c>
      <c r="F377" s="23" t="s">
        <v>3</v>
      </c>
      <c r="H377" s="23" t="s">
        <v>1823</v>
      </c>
      <c r="I377" s="15" t="s">
        <v>1824</v>
      </c>
    </row>
    <row r="378" ht="15.75" customHeight="1">
      <c r="A378" s="23">
        <v>377.0</v>
      </c>
      <c r="E378" s="23" t="s">
        <v>1828</v>
      </c>
      <c r="F378" s="23" t="s">
        <v>3</v>
      </c>
      <c r="H378" s="23" t="s">
        <v>1823</v>
      </c>
      <c r="I378" s="15" t="s">
        <v>1824</v>
      </c>
    </row>
    <row r="379" ht="15.75" customHeight="1">
      <c r="A379" s="23">
        <v>378.0</v>
      </c>
      <c r="E379" s="23" t="s">
        <v>1828</v>
      </c>
      <c r="F379" s="23" t="s">
        <v>3</v>
      </c>
      <c r="H379" s="23" t="s">
        <v>1823</v>
      </c>
      <c r="I379" s="15" t="s">
        <v>1824</v>
      </c>
    </row>
    <row r="380" ht="15.75" customHeight="1">
      <c r="A380" s="23">
        <v>379.0</v>
      </c>
      <c r="E380" s="23" t="s">
        <v>1828</v>
      </c>
      <c r="F380" s="23" t="s">
        <v>3</v>
      </c>
      <c r="H380" s="23" t="s">
        <v>1823</v>
      </c>
      <c r="I380" s="15" t="s">
        <v>1824</v>
      </c>
    </row>
    <row r="381" ht="15.75" customHeight="1">
      <c r="A381" s="23">
        <v>380.0</v>
      </c>
      <c r="E381" s="23" t="s">
        <v>1828</v>
      </c>
      <c r="F381" s="23" t="s">
        <v>3</v>
      </c>
      <c r="H381" s="23" t="s">
        <v>1823</v>
      </c>
      <c r="I381" s="15" t="s">
        <v>1824</v>
      </c>
    </row>
    <row r="382" ht="15.75" customHeight="1">
      <c r="A382" s="23">
        <v>381.0</v>
      </c>
      <c r="E382" s="23" t="s">
        <v>1828</v>
      </c>
      <c r="F382" s="23" t="s">
        <v>3</v>
      </c>
      <c r="H382" s="23" t="s">
        <v>1823</v>
      </c>
      <c r="I382" s="15" t="s">
        <v>1824</v>
      </c>
    </row>
    <row r="383" ht="15.75" customHeight="1">
      <c r="A383" s="23">
        <v>382.0</v>
      </c>
      <c r="E383" s="23" t="s">
        <v>1828</v>
      </c>
      <c r="F383" s="23" t="s">
        <v>3</v>
      </c>
      <c r="H383" s="23" t="s">
        <v>1823</v>
      </c>
      <c r="I383" s="15" t="s">
        <v>1824</v>
      </c>
    </row>
    <row r="384" ht="15.75" customHeight="1">
      <c r="A384" s="23">
        <v>383.0</v>
      </c>
      <c r="E384" s="23" t="s">
        <v>1828</v>
      </c>
      <c r="F384" s="23" t="s">
        <v>3</v>
      </c>
      <c r="H384" s="23" t="s">
        <v>1823</v>
      </c>
      <c r="I384" s="15" t="s">
        <v>1824</v>
      </c>
    </row>
    <row r="385" ht="15.75" customHeight="1">
      <c r="A385" s="23">
        <v>384.0</v>
      </c>
      <c r="E385" s="23" t="s">
        <v>1828</v>
      </c>
      <c r="F385" s="23" t="s">
        <v>3</v>
      </c>
      <c r="H385" s="23" t="s">
        <v>1823</v>
      </c>
      <c r="I385" s="15" t="s">
        <v>1824</v>
      </c>
    </row>
    <row r="386" ht="15.75" customHeight="1">
      <c r="A386" s="23">
        <v>385.0</v>
      </c>
      <c r="E386" s="23" t="s">
        <v>1828</v>
      </c>
      <c r="F386" s="23" t="s">
        <v>3</v>
      </c>
      <c r="H386" s="23" t="s">
        <v>1823</v>
      </c>
      <c r="I386" s="15" t="s">
        <v>1824</v>
      </c>
    </row>
    <row r="387" ht="15.75" customHeight="1">
      <c r="A387" s="23">
        <v>386.0</v>
      </c>
      <c r="E387" s="23" t="s">
        <v>1828</v>
      </c>
      <c r="F387" s="23" t="s">
        <v>3</v>
      </c>
      <c r="H387" s="23" t="s">
        <v>1823</v>
      </c>
      <c r="I387" s="15" t="s">
        <v>1824</v>
      </c>
    </row>
    <row r="388" ht="15.75" customHeight="1">
      <c r="A388" s="23">
        <v>387.0</v>
      </c>
      <c r="E388" s="23" t="s">
        <v>1828</v>
      </c>
      <c r="F388" s="23" t="s">
        <v>3</v>
      </c>
      <c r="H388" s="23" t="s">
        <v>1823</v>
      </c>
      <c r="I388" s="15" t="s">
        <v>1824</v>
      </c>
    </row>
    <row r="389" ht="15.75" customHeight="1">
      <c r="A389" s="23">
        <v>388.0</v>
      </c>
      <c r="E389" s="23" t="s">
        <v>1828</v>
      </c>
      <c r="F389" s="23" t="s">
        <v>3</v>
      </c>
      <c r="H389" s="23" t="s">
        <v>1823</v>
      </c>
      <c r="I389" s="15" t="s">
        <v>1824</v>
      </c>
    </row>
    <row r="390" ht="15.75" customHeight="1">
      <c r="A390" s="23">
        <v>389.0</v>
      </c>
      <c r="E390" s="23" t="s">
        <v>1828</v>
      </c>
      <c r="F390" s="23" t="s">
        <v>3</v>
      </c>
      <c r="H390" s="23" t="s">
        <v>1823</v>
      </c>
      <c r="I390" s="15" t="s">
        <v>1824</v>
      </c>
    </row>
    <row r="391" ht="15.75" customHeight="1">
      <c r="A391" s="23">
        <v>390.0</v>
      </c>
      <c r="E391" s="23" t="s">
        <v>1828</v>
      </c>
      <c r="F391" s="23" t="s">
        <v>3</v>
      </c>
      <c r="H391" s="23" t="s">
        <v>1823</v>
      </c>
      <c r="I391" s="15" t="s">
        <v>1824</v>
      </c>
    </row>
    <row r="392" ht="15.75" customHeight="1">
      <c r="A392" s="23">
        <v>391.0</v>
      </c>
      <c r="E392" s="23" t="s">
        <v>1828</v>
      </c>
      <c r="F392" s="23" t="s">
        <v>3</v>
      </c>
      <c r="H392" s="23" t="s">
        <v>1823</v>
      </c>
      <c r="I392" s="15" t="s">
        <v>1824</v>
      </c>
    </row>
    <row r="393" ht="15.75" customHeight="1">
      <c r="A393" s="23">
        <v>392.0</v>
      </c>
      <c r="E393" s="23" t="s">
        <v>1828</v>
      </c>
      <c r="F393" s="23" t="s">
        <v>3</v>
      </c>
      <c r="H393" s="23" t="s">
        <v>1823</v>
      </c>
      <c r="I393" s="15" t="s">
        <v>1824</v>
      </c>
    </row>
    <row r="394" ht="15.75" customHeight="1">
      <c r="A394" s="23">
        <v>393.0</v>
      </c>
      <c r="E394" s="23" t="s">
        <v>1828</v>
      </c>
      <c r="F394" s="23" t="s">
        <v>3</v>
      </c>
      <c r="H394" s="23" t="s">
        <v>1823</v>
      </c>
      <c r="I394" s="15" t="s">
        <v>1824</v>
      </c>
    </row>
    <row r="395" ht="15.75" customHeight="1">
      <c r="A395" s="23">
        <v>394.0</v>
      </c>
      <c r="E395" s="23" t="s">
        <v>1828</v>
      </c>
      <c r="F395" s="23" t="s">
        <v>3</v>
      </c>
      <c r="H395" s="23" t="s">
        <v>1823</v>
      </c>
      <c r="I395" s="15" t="s">
        <v>1824</v>
      </c>
    </row>
    <row r="396" ht="15.75" customHeight="1">
      <c r="A396" s="23">
        <v>395.0</v>
      </c>
      <c r="E396" s="23" t="s">
        <v>1828</v>
      </c>
      <c r="F396" s="23" t="s">
        <v>3</v>
      </c>
      <c r="H396" s="23" t="s">
        <v>1823</v>
      </c>
      <c r="I396" s="15" t="s">
        <v>1824</v>
      </c>
    </row>
    <row r="397" ht="15.75" customHeight="1">
      <c r="A397" s="23">
        <v>396.0</v>
      </c>
      <c r="E397" s="23" t="s">
        <v>1828</v>
      </c>
      <c r="F397" s="23" t="s">
        <v>3</v>
      </c>
      <c r="H397" s="23" t="s">
        <v>1823</v>
      </c>
      <c r="I397" s="15" t="s">
        <v>1824</v>
      </c>
    </row>
    <row r="398" ht="15.75" customHeight="1">
      <c r="A398" s="23">
        <v>397.0</v>
      </c>
      <c r="E398" s="23" t="s">
        <v>1828</v>
      </c>
      <c r="F398" s="23" t="s">
        <v>3</v>
      </c>
      <c r="H398" s="23" t="s">
        <v>1823</v>
      </c>
      <c r="I398" s="15" t="s">
        <v>1824</v>
      </c>
    </row>
    <row r="399" ht="15.75" customHeight="1">
      <c r="A399" s="23">
        <v>398.0</v>
      </c>
      <c r="E399" s="23" t="s">
        <v>1828</v>
      </c>
      <c r="F399" s="23" t="s">
        <v>3</v>
      </c>
      <c r="H399" s="23" t="s">
        <v>1823</v>
      </c>
      <c r="I399" s="15" t="s">
        <v>1824</v>
      </c>
    </row>
    <row r="400" ht="15.75" customHeight="1">
      <c r="A400" s="23">
        <v>399.0</v>
      </c>
      <c r="E400" s="23" t="s">
        <v>1828</v>
      </c>
      <c r="F400" s="23" t="s">
        <v>3</v>
      </c>
      <c r="H400" s="23" t="s">
        <v>1823</v>
      </c>
      <c r="I400" s="15" t="s">
        <v>1824</v>
      </c>
    </row>
    <row r="401" ht="15.75" customHeight="1">
      <c r="A401" s="23">
        <v>400.0</v>
      </c>
      <c r="E401" s="23" t="s">
        <v>1828</v>
      </c>
      <c r="F401" s="23" t="s">
        <v>3</v>
      </c>
      <c r="H401" s="23" t="s">
        <v>1823</v>
      </c>
      <c r="I401" s="15" t="s">
        <v>1824</v>
      </c>
    </row>
    <row r="402" ht="15.75" customHeight="1">
      <c r="A402" s="23">
        <v>401.0</v>
      </c>
      <c r="E402" s="23" t="s">
        <v>1828</v>
      </c>
      <c r="F402" s="23" t="s">
        <v>3</v>
      </c>
      <c r="H402" s="23" t="s">
        <v>1823</v>
      </c>
      <c r="I402" s="15" t="s">
        <v>1824</v>
      </c>
    </row>
    <row r="403" ht="15.75" customHeight="1">
      <c r="A403" s="23">
        <v>402.0</v>
      </c>
      <c r="E403" s="23" t="s">
        <v>1828</v>
      </c>
      <c r="F403" s="23" t="s">
        <v>3</v>
      </c>
      <c r="H403" s="23" t="s">
        <v>1823</v>
      </c>
      <c r="I403" s="15" t="s">
        <v>1824</v>
      </c>
    </row>
    <row r="404" ht="15.75" customHeight="1">
      <c r="A404" s="23">
        <v>403.0</v>
      </c>
      <c r="E404" s="23" t="s">
        <v>1828</v>
      </c>
      <c r="F404" s="23" t="s">
        <v>3</v>
      </c>
      <c r="H404" s="23" t="s">
        <v>1823</v>
      </c>
      <c r="I404" s="15" t="s">
        <v>1824</v>
      </c>
    </row>
    <row r="405" ht="15.75" customHeight="1">
      <c r="A405" s="23">
        <v>404.0</v>
      </c>
      <c r="E405" s="23" t="s">
        <v>1828</v>
      </c>
      <c r="F405" s="23" t="s">
        <v>3</v>
      </c>
      <c r="H405" s="23" t="s">
        <v>1823</v>
      </c>
      <c r="I405" s="15" t="s">
        <v>1824</v>
      </c>
    </row>
    <row r="406" ht="15.75" customHeight="1">
      <c r="A406" s="23">
        <v>405.0</v>
      </c>
      <c r="E406" s="23" t="s">
        <v>1828</v>
      </c>
      <c r="F406" s="23" t="s">
        <v>3</v>
      </c>
      <c r="H406" s="23" t="s">
        <v>1823</v>
      </c>
      <c r="I406" s="15" t="s">
        <v>1824</v>
      </c>
    </row>
    <row r="407" ht="15.75" customHeight="1">
      <c r="A407" s="23">
        <v>406.0</v>
      </c>
      <c r="E407" s="23" t="s">
        <v>1828</v>
      </c>
      <c r="F407" s="23" t="s">
        <v>3</v>
      </c>
      <c r="H407" s="23" t="s">
        <v>1823</v>
      </c>
      <c r="I407" s="15" t="s">
        <v>1824</v>
      </c>
    </row>
    <row r="408" ht="15.75" customHeight="1">
      <c r="A408" s="23">
        <v>407.0</v>
      </c>
      <c r="E408" s="23" t="s">
        <v>1828</v>
      </c>
      <c r="F408" s="23" t="s">
        <v>3</v>
      </c>
      <c r="H408" s="23" t="s">
        <v>1823</v>
      </c>
      <c r="I408" s="15" t="s">
        <v>1824</v>
      </c>
    </row>
    <row r="409" ht="15.75" customHeight="1">
      <c r="A409" s="23">
        <v>408.0</v>
      </c>
      <c r="E409" s="23" t="s">
        <v>1828</v>
      </c>
      <c r="F409" s="23" t="s">
        <v>3</v>
      </c>
      <c r="H409" s="23" t="s">
        <v>1823</v>
      </c>
      <c r="I409" s="15" t="s">
        <v>1824</v>
      </c>
    </row>
    <row r="410" ht="15.75" customHeight="1">
      <c r="A410" s="23">
        <v>409.0</v>
      </c>
      <c r="E410" s="23" t="s">
        <v>1828</v>
      </c>
      <c r="F410" s="23" t="s">
        <v>3</v>
      </c>
      <c r="H410" s="23" t="s">
        <v>1823</v>
      </c>
      <c r="I410" s="15" t="s">
        <v>1824</v>
      </c>
    </row>
    <row r="411" ht="15.75" customHeight="1">
      <c r="A411" s="23">
        <v>410.0</v>
      </c>
      <c r="E411" s="23" t="s">
        <v>1828</v>
      </c>
      <c r="F411" s="23" t="s">
        <v>3</v>
      </c>
      <c r="H411" s="23" t="s">
        <v>1823</v>
      </c>
      <c r="I411" s="15" t="s">
        <v>1824</v>
      </c>
    </row>
    <row r="412" ht="15.75" customHeight="1">
      <c r="A412" s="23">
        <v>411.0</v>
      </c>
      <c r="E412" s="23" t="s">
        <v>1828</v>
      </c>
      <c r="F412" s="23" t="s">
        <v>3</v>
      </c>
      <c r="H412" s="23" t="s">
        <v>1823</v>
      </c>
      <c r="I412" s="15" t="s">
        <v>1824</v>
      </c>
    </row>
    <row r="413" ht="15.75" customHeight="1">
      <c r="A413" s="23">
        <v>412.0</v>
      </c>
      <c r="E413" s="23" t="s">
        <v>1828</v>
      </c>
      <c r="F413" s="23" t="s">
        <v>3</v>
      </c>
      <c r="H413" s="23" t="s">
        <v>1823</v>
      </c>
      <c r="I413" s="15" t="s">
        <v>1824</v>
      </c>
    </row>
    <row r="414" ht="15.75" customHeight="1">
      <c r="A414" s="23">
        <v>413.0</v>
      </c>
      <c r="E414" s="23" t="s">
        <v>1828</v>
      </c>
      <c r="F414" s="23" t="s">
        <v>3</v>
      </c>
      <c r="H414" s="23" t="s">
        <v>1823</v>
      </c>
      <c r="I414" s="15" t="s">
        <v>1824</v>
      </c>
    </row>
    <row r="415" ht="15.75" customHeight="1">
      <c r="A415" s="23">
        <v>414.0</v>
      </c>
      <c r="E415" s="23" t="s">
        <v>1828</v>
      </c>
      <c r="F415" s="23" t="s">
        <v>3</v>
      </c>
      <c r="H415" s="23" t="s">
        <v>1823</v>
      </c>
      <c r="I415" s="15" t="s">
        <v>1824</v>
      </c>
    </row>
    <row r="416" ht="15.75" customHeight="1">
      <c r="A416" s="23">
        <v>415.0</v>
      </c>
      <c r="E416" s="23" t="s">
        <v>1828</v>
      </c>
      <c r="F416" s="23" t="s">
        <v>3</v>
      </c>
      <c r="H416" s="23" t="s">
        <v>1823</v>
      </c>
      <c r="I416" s="15" t="s">
        <v>1824</v>
      </c>
    </row>
    <row r="417" ht="15.75" customHeight="1">
      <c r="A417" s="23">
        <v>416.0</v>
      </c>
      <c r="E417" s="23" t="s">
        <v>1828</v>
      </c>
      <c r="F417" s="23" t="s">
        <v>3</v>
      </c>
      <c r="H417" s="23" t="s">
        <v>1823</v>
      </c>
      <c r="I417" s="15" t="s">
        <v>1824</v>
      </c>
    </row>
    <row r="418" ht="15.75" customHeight="1">
      <c r="A418" s="23">
        <v>417.0</v>
      </c>
      <c r="E418" s="23" t="s">
        <v>1828</v>
      </c>
      <c r="F418" s="23" t="s">
        <v>3</v>
      </c>
      <c r="H418" s="23" t="s">
        <v>1823</v>
      </c>
      <c r="I418" s="15" t="s">
        <v>1824</v>
      </c>
    </row>
    <row r="419" ht="15.75" customHeight="1">
      <c r="A419" s="23">
        <v>418.0</v>
      </c>
      <c r="E419" s="23" t="s">
        <v>1828</v>
      </c>
      <c r="F419" s="23" t="s">
        <v>3</v>
      </c>
      <c r="H419" s="23" t="s">
        <v>1823</v>
      </c>
      <c r="I419" s="15" t="s">
        <v>1824</v>
      </c>
    </row>
    <row r="420" ht="15.75" customHeight="1">
      <c r="A420" s="23">
        <v>419.0</v>
      </c>
      <c r="E420" s="23" t="s">
        <v>1828</v>
      </c>
      <c r="F420" s="23" t="s">
        <v>3</v>
      </c>
      <c r="H420" s="23" t="s">
        <v>1823</v>
      </c>
      <c r="I420" s="15" t="s">
        <v>1824</v>
      </c>
    </row>
    <row r="421" ht="15.75" customHeight="1">
      <c r="A421" s="23">
        <v>420.0</v>
      </c>
      <c r="E421" s="23" t="s">
        <v>1828</v>
      </c>
      <c r="F421" s="23" t="s">
        <v>3</v>
      </c>
      <c r="H421" s="23" t="s">
        <v>1823</v>
      </c>
      <c r="I421" s="15" t="s">
        <v>1824</v>
      </c>
    </row>
    <row r="422" ht="15.75" customHeight="1">
      <c r="A422" s="23">
        <v>421.0</v>
      </c>
      <c r="E422" s="23" t="s">
        <v>1828</v>
      </c>
      <c r="F422" s="23" t="s">
        <v>3</v>
      </c>
      <c r="H422" s="23" t="s">
        <v>1823</v>
      </c>
      <c r="I422" s="15" t="s">
        <v>1824</v>
      </c>
    </row>
    <row r="423" ht="15.75" customHeight="1">
      <c r="A423" s="23">
        <v>422.0</v>
      </c>
      <c r="E423" s="23" t="s">
        <v>1828</v>
      </c>
      <c r="F423" s="23" t="s">
        <v>3</v>
      </c>
      <c r="H423" s="23" t="s">
        <v>1823</v>
      </c>
      <c r="I423" s="15" t="s">
        <v>1824</v>
      </c>
    </row>
    <row r="424" ht="15.75" customHeight="1">
      <c r="A424" s="23">
        <v>423.0</v>
      </c>
      <c r="E424" s="23" t="s">
        <v>1828</v>
      </c>
      <c r="F424" s="23" t="s">
        <v>3</v>
      </c>
      <c r="H424" s="23" t="s">
        <v>1823</v>
      </c>
      <c r="I424" s="15" t="s">
        <v>1824</v>
      </c>
    </row>
    <row r="425" ht="15.75" customHeight="1">
      <c r="A425" s="23">
        <v>424.0</v>
      </c>
      <c r="E425" s="23" t="s">
        <v>1828</v>
      </c>
      <c r="F425" s="23" t="s">
        <v>3</v>
      </c>
      <c r="H425" s="23" t="s">
        <v>1823</v>
      </c>
      <c r="I425" s="15" t="s">
        <v>1824</v>
      </c>
    </row>
    <row r="426" ht="15.75" customHeight="1">
      <c r="A426" s="23">
        <v>425.0</v>
      </c>
      <c r="E426" s="23" t="s">
        <v>1828</v>
      </c>
      <c r="F426" s="23" t="s">
        <v>3</v>
      </c>
      <c r="H426" s="23" t="s">
        <v>1823</v>
      </c>
      <c r="I426" s="15" t="s">
        <v>1824</v>
      </c>
    </row>
    <row r="427" ht="15.75" customHeight="1">
      <c r="A427" s="23">
        <v>426.0</v>
      </c>
      <c r="E427" s="23" t="s">
        <v>1828</v>
      </c>
      <c r="F427" s="23" t="s">
        <v>3</v>
      </c>
      <c r="H427" s="23" t="s">
        <v>1823</v>
      </c>
      <c r="I427" s="15" t="s">
        <v>1824</v>
      </c>
    </row>
    <row r="428" ht="15.75" customHeight="1">
      <c r="A428" s="23">
        <v>427.0</v>
      </c>
      <c r="E428" s="23" t="s">
        <v>1828</v>
      </c>
      <c r="F428" s="23" t="s">
        <v>3</v>
      </c>
      <c r="H428" s="23" t="s">
        <v>1823</v>
      </c>
      <c r="I428" s="15" t="s">
        <v>1824</v>
      </c>
    </row>
    <row r="429" ht="15.75" customHeight="1">
      <c r="A429" s="23">
        <v>428.0</v>
      </c>
      <c r="E429" s="23" t="s">
        <v>1828</v>
      </c>
      <c r="F429" s="23" t="s">
        <v>3</v>
      </c>
      <c r="H429" s="23" t="s">
        <v>1823</v>
      </c>
      <c r="I429" s="15" t="s">
        <v>1824</v>
      </c>
    </row>
    <row r="430" ht="15.75" customHeight="1">
      <c r="A430" s="23">
        <v>429.0</v>
      </c>
      <c r="E430" s="23" t="s">
        <v>1828</v>
      </c>
      <c r="F430" s="23" t="s">
        <v>3</v>
      </c>
      <c r="H430" s="23" t="s">
        <v>1823</v>
      </c>
      <c r="I430" s="15" t="s">
        <v>1824</v>
      </c>
    </row>
    <row r="431" ht="15.75" customHeight="1">
      <c r="A431" s="23">
        <v>430.0</v>
      </c>
      <c r="E431" s="23" t="s">
        <v>1828</v>
      </c>
      <c r="F431" s="23" t="s">
        <v>3</v>
      </c>
      <c r="H431" s="23" t="s">
        <v>1823</v>
      </c>
      <c r="I431" s="15" t="s">
        <v>1824</v>
      </c>
    </row>
    <row r="432" ht="15.75" customHeight="1">
      <c r="A432" s="23">
        <v>431.0</v>
      </c>
      <c r="E432" s="23" t="s">
        <v>1828</v>
      </c>
      <c r="F432" s="23" t="s">
        <v>3</v>
      </c>
      <c r="H432" s="23" t="s">
        <v>1823</v>
      </c>
      <c r="I432" s="15" t="s">
        <v>1824</v>
      </c>
    </row>
    <row r="433" ht="15.75" customHeight="1">
      <c r="A433" s="23">
        <v>432.0</v>
      </c>
      <c r="E433" s="23" t="s">
        <v>1828</v>
      </c>
      <c r="F433" s="23" t="s">
        <v>3</v>
      </c>
      <c r="H433" s="23" t="s">
        <v>1823</v>
      </c>
      <c r="I433" s="15" t="s">
        <v>1824</v>
      </c>
    </row>
    <row r="434" ht="15.75" customHeight="1">
      <c r="A434" s="23">
        <v>433.0</v>
      </c>
      <c r="E434" s="23" t="s">
        <v>1828</v>
      </c>
      <c r="F434" s="23" t="s">
        <v>3</v>
      </c>
      <c r="H434" s="23" t="s">
        <v>1823</v>
      </c>
      <c r="I434" s="15" t="s">
        <v>1824</v>
      </c>
    </row>
    <row r="435" ht="15.75" customHeight="1">
      <c r="A435" s="23">
        <v>434.0</v>
      </c>
      <c r="E435" s="23" t="s">
        <v>1828</v>
      </c>
      <c r="F435" s="23" t="s">
        <v>3</v>
      </c>
      <c r="H435" s="23" t="s">
        <v>1823</v>
      </c>
      <c r="I435" s="15" t="s">
        <v>1824</v>
      </c>
    </row>
    <row r="436" ht="15.75" customHeight="1">
      <c r="A436" s="23">
        <v>435.0</v>
      </c>
      <c r="E436" s="23" t="s">
        <v>1828</v>
      </c>
      <c r="F436" s="23" t="s">
        <v>3</v>
      </c>
      <c r="H436" s="23" t="s">
        <v>1823</v>
      </c>
      <c r="I436" s="15" t="s">
        <v>1824</v>
      </c>
    </row>
    <row r="437" ht="15.75" customHeight="1">
      <c r="A437" s="23">
        <v>436.0</v>
      </c>
      <c r="E437" s="23" t="s">
        <v>1828</v>
      </c>
      <c r="F437" s="23" t="s">
        <v>3</v>
      </c>
      <c r="H437" s="23" t="s">
        <v>1823</v>
      </c>
      <c r="I437" s="15" t="s">
        <v>1824</v>
      </c>
    </row>
    <row r="438" ht="15.75" customHeight="1">
      <c r="A438" s="23">
        <v>437.0</v>
      </c>
      <c r="E438" s="23" t="s">
        <v>1828</v>
      </c>
      <c r="F438" s="23" t="s">
        <v>3</v>
      </c>
      <c r="H438" s="23" t="s">
        <v>1823</v>
      </c>
      <c r="I438" s="15" t="s">
        <v>1824</v>
      </c>
    </row>
    <row r="439" ht="15.75" customHeight="1">
      <c r="A439" s="23">
        <v>438.0</v>
      </c>
      <c r="E439" s="23" t="s">
        <v>1828</v>
      </c>
      <c r="F439" s="23" t="s">
        <v>3</v>
      </c>
      <c r="H439" s="23" t="s">
        <v>1823</v>
      </c>
      <c r="I439" s="15" t="s">
        <v>1824</v>
      </c>
    </row>
    <row r="440" ht="15.75" customHeight="1">
      <c r="A440" s="23">
        <v>439.0</v>
      </c>
      <c r="E440" s="23" t="s">
        <v>1828</v>
      </c>
      <c r="F440" s="23" t="s">
        <v>3</v>
      </c>
      <c r="H440" s="23" t="s">
        <v>1823</v>
      </c>
      <c r="I440" s="15" t="s">
        <v>1824</v>
      </c>
    </row>
    <row r="441" ht="15.75" customHeight="1">
      <c r="A441" s="23">
        <v>440.0</v>
      </c>
      <c r="E441" s="23" t="s">
        <v>1828</v>
      </c>
      <c r="F441" s="23" t="s">
        <v>3</v>
      </c>
      <c r="H441" s="23" t="s">
        <v>1823</v>
      </c>
      <c r="I441" s="15" t="s">
        <v>1824</v>
      </c>
    </row>
    <row r="442" ht="15.75" customHeight="1">
      <c r="A442" s="23">
        <v>441.0</v>
      </c>
      <c r="E442" s="23" t="s">
        <v>1828</v>
      </c>
      <c r="F442" s="23" t="s">
        <v>3</v>
      </c>
      <c r="H442" s="23" t="s">
        <v>1823</v>
      </c>
      <c r="I442" s="15" t="s">
        <v>1824</v>
      </c>
    </row>
    <row r="443" ht="15.75" customHeight="1">
      <c r="A443" s="23">
        <v>442.0</v>
      </c>
      <c r="E443" s="23" t="s">
        <v>1828</v>
      </c>
      <c r="F443" s="23" t="s">
        <v>3</v>
      </c>
      <c r="H443" s="23" t="s">
        <v>1823</v>
      </c>
      <c r="I443" s="15" t="s">
        <v>1824</v>
      </c>
    </row>
    <row r="444" ht="15.75" customHeight="1">
      <c r="A444" s="23">
        <v>443.0</v>
      </c>
      <c r="E444" s="23" t="s">
        <v>1828</v>
      </c>
      <c r="F444" s="23" t="s">
        <v>3</v>
      </c>
      <c r="H444" s="23" t="s">
        <v>1823</v>
      </c>
      <c r="I444" s="15" t="s">
        <v>1824</v>
      </c>
    </row>
    <row r="445" ht="15.75" customHeight="1">
      <c r="A445" s="23">
        <v>444.0</v>
      </c>
      <c r="E445" s="23" t="s">
        <v>1828</v>
      </c>
      <c r="F445" s="23" t="s">
        <v>3</v>
      </c>
      <c r="H445" s="23" t="s">
        <v>1823</v>
      </c>
      <c r="I445" s="15" t="s">
        <v>1824</v>
      </c>
    </row>
    <row r="446" ht="15.75" customHeight="1">
      <c r="A446" s="23">
        <v>445.0</v>
      </c>
      <c r="E446" s="23" t="s">
        <v>1828</v>
      </c>
      <c r="F446" s="23" t="s">
        <v>3</v>
      </c>
      <c r="H446" s="23" t="s">
        <v>1823</v>
      </c>
      <c r="I446" s="15" t="s">
        <v>1824</v>
      </c>
    </row>
    <row r="447" ht="15.75" customHeight="1">
      <c r="A447" s="23">
        <v>446.0</v>
      </c>
      <c r="E447" s="23" t="s">
        <v>1828</v>
      </c>
      <c r="F447" s="23" t="s">
        <v>3</v>
      </c>
      <c r="H447" s="23" t="s">
        <v>1823</v>
      </c>
      <c r="I447" s="15" t="s">
        <v>1824</v>
      </c>
    </row>
    <row r="448" ht="15.75" customHeight="1">
      <c r="A448" s="23">
        <v>447.0</v>
      </c>
      <c r="E448" s="23" t="s">
        <v>1828</v>
      </c>
      <c r="F448" s="23" t="s">
        <v>3</v>
      </c>
      <c r="H448" s="23" t="s">
        <v>1823</v>
      </c>
      <c r="I448" s="15" t="s">
        <v>1824</v>
      </c>
    </row>
    <row r="449" ht="15.75" customHeight="1">
      <c r="A449" s="23">
        <v>448.0</v>
      </c>
      <c r="E449" s="23" t="s">
        <v>1828</v>
      </c>
      <c r="F449" s="23" t="s">
        <v>3</v>
      </c>
      <c r="H449" s="23" t="s">
        <v>1823</v>
      </c>
      <c r="I449" s="15" t="s">
        <v>1824</v>
      </c>
    </row>
    <row r="450" ht="15.75" customHeight="1">
      <c r="A450" s="23">
        <v>449.0</v>
      </c>
      <c r="E450" s="23" t="s">
        <v>1828</v>
      </c>
      <c r="F450" s="23" t="s">
        <v>3</v>
      </c>
      <c r="H450" s="23" t="s">
        <v>1823</v>
      </c>
      <c r="I450" s="15" t="s">
        <v>1824</v>
      </c>
    </row>
    <row r="451" ht="15.75" customHeight="1">
      <c r="A451" s="23">
        <v>450.0</v>
      </c>
      <c r="E451" s="23" t="s">
        <v>1828</v>
      </c>
      <c r="F451" s="23" t="s">
        <v>3</v>
      </c>
      <c r="H451" s="23" t="s">
        <v>1823</v>
      </c>
      <c r="I451" s="15" t="s">
        <v>1824</v>
      </c>
    </row>
    <row r="452" ht="15.75" customHeight="1">
      <c r="A452" s="23">
        <v>451.0</v>
      </c>
      <c r="E452" s="23" t="s">
        <v>1828</v>
      </c>
      <c r="F452" s="23" t="s">
        <v>3</v>
      </c>
      <c r="H452" s="23" t="s">
        <v>1823</v>
      </c>
      <c r="I452" s="15" t="s">
        <v>1824</v>
      </c>
    </row>
    <row r="453" ht="15.75" customHeight="1">
      <c r="A453" s="23">
        <v>452.0</v>
      </c>
      <c r="E453" s="23" t="s">
        <v>1828</v>
      </c>
      <c r="F453" s="23" t="s">
        <v>3</v>
      </c>
      <c r="H453" s="23" t="s">
        <v>1823</v>
      </c>
      <c r="I453" s="15" t="s">
        <v>1824</v>
      </c>
    </row>
    <row r="454" ht="15.75" customHeight="1">
      <c r="A454" s="23">
        <v>453.0</v>
      </c>
      <c r="E454" s="23" t="s">
        <v>1828</v>
      </c>
      <c r="F454" s="23" t="s">
        <v>3</v>
      </c>
      <c r="H454" s="23" t="s">
        <v>1823</v>
      </c>
      <c r="I454" s="15" t="s">
        <v>1824</v>
      </c>
    </row>
    <row r="455" ht="15.75" customHeight="1">
      <c r="A455" s="23">
        <v>454.0</v>
      </c>
      <c r="E455" s="23" t="s">
        <v>1828</v>
      </c>
      <c r="F455" s="23" t="s">
        <v>3</v>
      </c>
      <c r="H455" s="23" t="s">
        <v>1823</v>
      </c>
      <c r="I455" s="15" t="s">
        <v>1824</v>
      </c>
    </row>
    <row r="456" ht="15.75" customHeight="1">
      <c r="A456" s="23">
        <v>455.0</v>
      </c>
      <c r="E456" s="23" t="s">
        <v>1828</v>
      </c>
      <c r="F456" s="23" t="s">
        <v>3</v>
      </c>
      <c r="H456" s="23" t="s">
        <v>1823</v>
      </c>
      <c r="I456" s="15" t="s">
        <v>1824</v>
      </c>
    </row>
    <row r="457" ht="15.75" customHeight="1">
      <c r="A457" s="23">
        <v>456.0</v>
      </c>
      <c r="E457" s="23" t="s">
        <v>1828</v>
      </c>
      <c r="F457" s="23" t="s">
        <v>3</v>
      </c>
      <c r="H457" s="23" t="s">
        <v>1823</v>
      </c>
      <c r="I457" s="15" t="s">
        <v>1824</v>
      </c>
    </row>
    <row r="458" ht="15.75" customHeight="1">
      <c r="A458" s="23">
        <v>457.0</v>
      </c>
      <c r="E458" s="23" t="s">
        <v>1828</v>
      </c>
      <c r="F458" s="23" t="s">
        <v>3</v>
      </c>
      <c r="H458" s="23" t="s">
        <v>1823</v>
      </c>
      <c r="I458" s="15" t="s">
        <v>1824</v>
      </c>
    </row>
    <row r="459" ht="15.75" customHeight="1">
      <c r="A459" s="23">
        <v>458.0</v>
      </c>
      <c r="E459" s="23" t="s">
        <v>1828</v>
      </c>
      <c r="F459" s="23" t="s">
        <v>3</v>
      </c>
      <c r="H459" s="23" t="s">
        <v>1823</v>
      </c>
      <c r="I459" s="15" t="s">
        <v>1824</v>
      </c>
    </row>
    <row r="460" ht="15.75" customHeight="1">
      <c r="A460" s="23">
        <v>459.0</v>
      </c>
      <c r="E460" s="23" t="s">
        <v>1828</v>
      </c>
      <c r="F460" s="23" t="s">
        <v>3</v>
      </c>
      <c r="H460" s="23" t="s">
        <v>1823</v>
      </c>
      <c r="I460" s="15" t="s">
        <v>1824</v>
      </c>
    </row>
    <row r="461" ht="15.75" customHeight="1">
      <c r="A461" s="23">
        <v>460.0</v>
      </c>
      <c r="E461" s="23" t="s">
        <v>1828</v>
      </c>
      <c r="F461" s="23" t="s">
        <v>3</v>
      </c>
      <c r="H461" s="23" t="s">
        <v>1823</v>
      </c>
      <c r="I461" s="15" t="s">
        <v>1824</v>
      </c>
    </row>
    <row r="462" ht="15.75" customHeight="1">
      <c r="A462" s="23">
        <v>461.0</v>
      </c>
      <c r="E462" s="23" t="s">
        <v>1828</v>
      </c>
      <c r="F462" s="23" t="s">
        <v>3</v>
      </c>
      <c r="H462" s="23" t="s">
        <v>1823</v>
      </c>
      <c r="I462" s="15" t="s">
        <v>1824</v>
      </c>
    </row>
    <row r="463" ht="15.75" customHeight="1">
      <c r="A463" s="23">
        <v>462.0</v>
      </c>
      <c r="E463" s="23" t="s">
        <v>1828</v>
      </c>
      <c r="F463" s="23" t="s">
        <v>3</v>
      </c>
      <c r="H463" s="23" t="s">
        <v>1823</v>
      </c>
      <c r="I463" s="15" t="s">
        <v>1824</v>
      </c>
    </row>
    <row r="464" ht="15.75" customHeight="1">
      <c r="A464" s="23">
        <v>463.0</v>
      </c>
      <c r="E464" s="23" t="s">
        <v>1828</v>
      </c>
      <c r="F464" s="23" t="s">
        <v>3</v>
      </c>
      <c r="H464" s="23" t="s">
        <v>1823</v>
      </c>
      <c r="I464" s="15" t="s">
        <v>1824</v>
      </c>
    </row>
    <row r="465" ht="15.75" customHeight="1">
      <c r="A465" s="23">
        <v>464.0</v>
      </c>
      <c r="E465" s="23" t="s">
        <v>1828</v>
      </c>
      <c r="F465" s="23" t="s">
        <v>3</v>
      </c>
      <c r="H465" s="23" t="s">
        <v>1823</v>
      </c>
      <c r="I465" s="15" t="s">
        <v>1824</v>
      </c>
    </row>
    <row r="466" ht="15.75" customHeight="1">
      <c r="A466" s="23">
        <v>465.0</v>
      </c>
      <c r="E466" s="23" t="s">
        <v>1828</v>
      </c>
      <c r="F466" s="23" t="s">
        <v>3</v>
      </c>
      <c r="H466" s="23" t="s">
        <v>1823</v>
      </c>
      <c r="I466" s="15" t="s">
        <v>1824</v>
      </c>
    </row>
    <row r="467" ht="15.75" customHeight="1">
      <c r="A467" s="23">
        <v>466.0</v>
      </c>
      <c r="E467" s="23" t="s">
        <v>1828</v>
      </c>
      <c r="F467" s="23" t="s">
        <v>3</v>
      </c>
      <c r="H467" s="23" t="s">
        <v>1823</v>
      </c>
      <c r="I467" s="15" t="s">
        <v>1824</v>
      </c>
    </row>
    <row r="468" ht="15.75" customHeight="1">
      <c r="A468" s="23">
        <v>467.0</v>
      </c>
      <c r="E468" s="23" t="s">
        <v>1828</v>
      </c>
      <c r="F468" s="23" t="s">
        <v>3</v>
      </c>
      <c r="H468" s="23" t="s">
        <v>1823</v>
      </c>
      <c r="I468" s="15" t="s">
        <v>1824</v>
      </c>
    </row>
    <row r="469" ht="15.75" customHeight="1">
      <c r="A469" s="23">
        <v>468.0</v>
      </c>
      <c r="E469" s="23" t="s">
        <v>1828</v>
      </c>
      <c r="F469" s="23" t="s">
        <v>3</v>
      </c>
      <c r="H469" s="23" t="s">
        <v>1823</v>
      </c>
      <c r="I469" s="15" t="s">
        <v>1824</v>
      </c>
    </row>
    <row r="470" ht="15.75" customHeight="1">
      <c r="A470" s="23">
        <v>469.0</v>
      </c>
      <c r="E470" s="23" t="s">
        <v>1828</v>
      </c>
      <c r="F470" s="23" t="s">
        <v>3</v>
      </c>
      <c r="H470" s="23" t="s">
        <v>1823</v>
      </c>
      <c r="I470" s="15" t="s">
        <v>1824</v>
      </c>
    </row>
    <row r="471" ht="15.75" customHeight="1">
      <c r="A471" s="23">
        <v>470.0</v>
      </c>
      <c r="E471" s="23" t="s">
        <v>1828</v>
      </c>
      <c r="F471" s="23" t="s">
        <v>3</v>
      </c>
      <c r="H471" s="23" t="s">
        <v>1823</v>
      </c>
      <c r="I471" s="15" t="s">
        <v>1824</v>
      </c>
    </row>
    <row r="472" ht="15.75" customHeight="1">
      <c r="A472" s="23">
        <v>471.0</v>
      </c>
      <c r="E472" s="23" t="s">
        <v>1828</v>
      </c>
      <c r="F472" s="23" t="s">
        <v>3</v>
      </c>
      <c r="H472" s="23" t="s">
        <v>1823</v>
      </c>
      <c r="I472" s="15" t="s">
        <v>1824</v>
      </c>
    </row>
    <row r="473" ht="15.75" customHeight="1">
      <c r="A473" s="23">
        <v>472.0</v>
      </c>
      <c r="E473" s="23" t="s">
        <v>1828</v>
      </c>
      <c r="F473" s="23" t="s">
        <v>3</v>
      </c>
      <c r="H473" s="23" t="s">
        <v>1823</v>
      </c>
      <c r="I473" s="15" t="s">
        <v>1824</v>
      </c>
    </row>
    <row r="474" ht="15.75" customHeight="1">
      <c r="A474" s="23">
        <v>473.0</v>
      </c>
      <c r="E474" s="23" t="s">
        <v>1828</v>
      </c>
      <c r="F474" s="23" t="s">
        <v>3</v>
      </c>
      <c r="H474" s="23" t="s">
        <v>1823</v>
      </c>
      <c r="I474" s="15" t="s">
        <v>1824</v>
      </c>
    </row>
    <row r="475" ht="15.75" customHeight="1">
      <c r="A475" s="23">
        <v>474.0</v>
      </c>
      <c r="E475" s="23" t="s">
        <v>1828</v>
      </c>
      <c r="F475" s="23" t="s">
        <v>3</v>
      </c>
      <c r="H475" s="23" t="s">
        <v>1823</v>
      </c>
      <c r="I475" s="15" t="s">
        <v>1824</v>
      </c>
    </row>
    <row r="476" ht="15.75" customHeight="1">
      <c r="A476" s="23">
        <v>475.0</v>
      </c>
      <c r="E476" s="23" t="s">
        <v>1828</v>
      </c>
      <c r="F476" s="23" t="s">
        <v>3</v>
      </c>
      <c r="H476" s="23" t="s">
        <v>1823</v>
      </c>
      <c r="I476" s="15" t="s">
        <v>1824</v>
      </c>
    </row>
    <row r="477" ht="15.75" customHeight="1">
      <c r="A477" s="23">
        <v>476.0</v>
      </c>
      <c r="E477" s="23" t="s">
        <v>1828</v>
      </c>
      <c r="F477" s="23" t="s">
        <v>3</v>
      </c>
      <c r="H477" s="23" t="s">
        <v>1823</v>
      </c>
      <c r="I477" s="15" t="s">
        <v>1824</v>
      </c>
    </row>
    <row r="478" ht="15.75" customHeight="1">
      <c r="A478" s="23">
        <v>477.0</v>
      </c>
      <c r="E478" s="23" t="s">
        <v>1828</v>
      </c>
      <c r="F478" s="23" t="s">
        <v>3</v>
      </c>
      <c r="H478" s="23" t="s">
        <v>1823</v>
      </c>
      <c r="I478" s="15" t="s">
        <v>1824</v>
      </c>
    </row>
    <row r="479" ht="15.75" customHeight="1">
      <c r="A479" s="23">
        <v>478.0</v>
      </c>
      <c r="E479" s="23" t="s">
        <v>1828</v>
      </c>
      <c r="F479" s="23" t="s">
        <v>3</v>
      </c>
      <c r="H479" s="23" t="s">
        <v>1823</v>
      </c>
      <c r="I479" s="15" t="s">
        <v>1824</v>
      </c>
    </row>
    <row r="480" ht="15.75" customHeight="1">
      <c r="A480" s="23">
        <v>479.0</v>
      </c>
      <c r="E480" s="23" t="s">
        <v>1828</v>
      </c>
      <c r="F480" s="23" t="s">
        <v>3</v>
      </c>
      <c r="H480" s="23" t="s">
        <v>1823</v>
      </c>
      <c r="I480" s="15" t="s">
        <v>1824</v>
      </c>
    </row>
    <row r="481" ht="15.75" customHeight="1">
      <c r="A481" s="23">
        <v>480.0</v>
      </c>
      <c r="E481" s="23" t="s">
        <v>1828</v>
      </c>
      <c r="F481" s="23" t="s">
        <v>3</v>
      </c>
      <c r="H481" s="23" t="s">
        <v>1823</v>
      </c>
      <c r="I481" s="15" t="s">
        <v>1824</v>
      </c>
    </row>
    <row r="482" ht="15.75" customHeight="1">
      <c r="A482" s="23">
        <v>481.0</v>
      </c>
      <c r="E482" s="23" t="s">
        <v>1828</v>
      </c>
      <c r="F482" s="23" t="s">
        <v>3</v>
      </c>
      <c r="H482" s="23" t="s">
        <v>1823</v>
      </c>
      <c r="I482" s="15" t="s">
        <v>1824</v>
      </c>
    </row>
    <row r="483" ht="15.75" customHeight="1">
      <c r="A483" s="23">
        <v>482.0</v>
      </c>
      <c r="E483" s="23" t="s">
        <v>1828</v>
      </c>
      <c r="F483" s="23" t="s">
        <v>3</v>
      </c>
      <c r="H483" s="23" t="s">
        <v>1823</v>
      </c>
      <c r="I483" s="15" t="s">
        <v>1824</v>
      </c>
    </row>
    <row r="484" ht="15.75" customHeight="1">
      <c r="A484" s="23">
        <v>483.0</v>
      </c>
      <c r="E484" s="23" t="s">
        <v>1828</v>
      </c>
      <c r="F484" s="23" t="s">
        <v>3</v>
      </c>
      <c r="H484" s="23" t="s">
        <v>1823</v>
      </c>
      <c r="I484" s="15" t="s">
        <v>1824</v>
      </c>
    </row>
    <row r="485" ht="15.75" customHeight="1">
      <c r="A485" s="23">
        <v>484.0</v>
      </c>
      <c r="E485" s="23" t="s">
        <v>1828</v>
      </c>
      <c r="F485" s="23" t="s">
        <v>3</v>
      </c>
      <c r="H485" s="23" t="s">
        <v>1823</v>
      </c>
      <c r="I485" s="15" t="s">
        <v>1824</v>
      </c>
    </row>
    <row r="486" ht="15.75" customHeight="1">
      <c r="A486" s="23">
        <v>485.0</v>
      </c>
      <c r="E486" s="23" t="s">
        <v>1828</v>
      </c>
      <c r="F486" s="23" t="s">
        <v>3</v>
      </c>
      <c r="H486" s="23" t="s">
        <v>1823</v>
      </c>
      <c r="I486" s="15" t="s">
        <v>1824</v>
      </c>
    </row>
    <row r="487" ht="15.75" customHeight="1">
      <c r="A487" s="23">
        <v>486.0</v>
      </c>
      <c r="E487" s="23" t="s">
        <v>1828</v>
      </c>
      <c r="F487" s="23" t="s">
        <v>3</v>
      </c>
      <c r="H487" s="23" t="s">
        <v>1823</v>
      </c>
      <c r="I487" s="15" t="s">
        <v>1824</v>
      </c>
    </row>
    <row r="488" ht="15.75" customHeight="1">
      <c r="A488" s="23">
        <v>487.0</v>
      </c>
      <c r="E488" s="23" t="s">
        <v>1828</v>
      </c>
      <c r="F488" s="23" t="s">
        <v>3</v>
      </c>
      <c r="H488" s="23" t="s">
        <v>1823</v>
      </c>
      <c r="I488" s="15" t="s">
        <v>1824</v>
      </c>
    </row>
    <row r="489" ht="15.75" customHeight="1">
      <c r="A489" s="23">
        <v>488.0</v>
      </c>
      <c r="E489" s="23" t="s">
        <v>1828</v>
      </c>
      <c r="F489" s="23" t="s">
        <v>3</v>
      </c>
      <c r="H489" s="23" t="s">
        <v>1823</v>
      </c>
      <c r="I489" s="15" t="s">
        <v>1824</v>
      </c>
    </row>
    <row r="490" ht="15.75" customHeight="1">
      <c r="A490" s="23">
        <v>489.0</v>
      </c>
      <c r="E490" s="23" t="s">
        <v>1828</v>
      </c>
      <c r="F490" s="23" t="s">
        <v>3</v>
      </c>
      <c r="H490" s="23" t="s">
        <v>1823</v>
      </c>
      <c r="I490" s="15" t="s">
        <v>1824</v>
      </c>
    </row>
    <row r="491" ht="15.75" customHeight="1">
      <c r="A491" s="23">
        <v>490.0</v>
      </c>
      <c r="E491" s="23" t="s">
        <v>1828</v>
      </c>
      <c r="F491" s="23" t="s">
        <v>3</v>
      </c>
      <c r="H491" s="23" t="s">
        <v>1823</v>
      </c>
      <c r="I491" s="15" t="s">
        <v>1824</v>
      </c>
    </row>
    <row r="492" ht="15.75" customHeight="1">
      <c r="A492" s="23">
        <v>491.0</v>
      </c>
      <c r="E492" s="23" t="s">
        <v>1828</v>
      </c>
      <c r="F492" s="23" t="s">
        <v>3</v>
      </c>
      <c r="H492" s="23" t="s">
        <v>1823</v>
      </c>
      <c r="I492" s="15" t="s">
        <v>1824</v>
      </c>
    </row>
    <row r="493" ht="15.75" customHeight="1">
      <c r="A493" s="23">
        <v>492.0</v>
      </c>
      <c r="E493" s="23" t="s">
        <v>1828</v>
      </c>
      <c r="F493" s="23" t="s">
        <v>3</v>
      </c>
      <c r="H493" s="23" t="s">
        <v>1823</v>
      </c>
      <c r="I493" s="15" t="s">
        <v>1824</v>
      </c>
    </row>
    <row r="494" ht="15.75" customHeight="1">
      <c r="A494" s="23">
        <v>493.0</v>
      </c>
      <c r="E494" s="23" t="s">
        <v>1828</v>
      </c>
      <c r="F494" s="23" t="s">
        <v>3</v>
      </c>
      <c r="H494" s="23" t="s">
        <v>1823</v>
      </c>
      <c r="I494" s="15" t="s">
        <v>1824</v>
      </c>
    </row>
    <row r="495" ht="15.75" customHeight="1">
      <c r="A495" s="23">
        <v>494.0</v>
      </c>
      <c r="E495" s="23" t="s">
        <v>1828</v>
      </c>
      <c r="F495" s="23" t="s">
        <v>3</v>
      </c>
      <c r="H495" s="23" t="s">
        <v>1823</v>
      </c>
      <c r="I495" s="15" t="s">
        <v>1824</v>
      </c>
    </row>
    <row r="496" ht="15.75" customHeight="1">
      <c r="A496" s="23">
        <v>495.0</v>
      </c>
      <c r="E496" s="23" t="s">
        <v>1828</v>
      </c>
      <c r="F496" s="23" t="s">
        <v>3</v>
      </c>
      <c r="H496" s="23" t="s">
        <v>1823</v>
      </c>
      <c r="I496" s="15" t="s">
        <v>1824</v>
      </c>
    </row>
    <row r="497" ht="15.75" customHeight="1">
      <c r="A497" s="23">
        <v>496.0</v>
      </c>
      <c r="E497" s="23" t="s">
        <v>1828</v>
      </c>
      <c r="F497" s="23" t="s">
        <v>3</v>
      </c>
      <c r="H497" s="23" t="s">
        <v>1823</v>
      </c>
      <c r="I497" s="15" t="s">
        <v>1824</v>
      </c>
    </row>
    <row r="498" ht="15.75" customHeight="1">
      <c r="A498" s="23">
        <v>497.0</v>
      </c>
      <c r="E498" s="23" t="s">
        <v>1828</v>
      </c>
      <c r="F498" s="23" t="s">
        <v>3</v>
      </c>
      <c r="H498" s="23" t="s">
        <v>1823</v>
      </c>
      <c r="I498" s="15" t="s">
        <v>1824</v>
      </c>
    </row>
    <row r="499" ht="15.75" customHeight="1">
      <c r="A499" s="23">
        <v>498.0</v>
      </c>
      <c r="E499" s="23" t="s">
        <v>1828</v>
      </c>
      <c r="F499" s="23" t="s">
        <v>3</v>
      </c>
      <c r="H499" s="23" t="s">
        <v>1823</v>
      </c>
      <c r="I499" s="15" t="s">
        <v>1824</v>
      </c>
    </row>
    <row r="500" ht="15.75" customHeight="1">
      <c r="A500" s="23">
        <v>499.0</v>
      </c>
      <c r="E500" s="23" t="s">
        <v>1828</v>
      </c>
      <c r="F500" s="23" t="s">
        <v>3</v>
      </c>
      <c r="H500" s="23" t="s">
        <v>1823</v>
      </c>
      <c r="I500" s="15" t="s">
        <v>1824</v>
      </c>
    </row>
    <row r="501" ht="15.75" customHeight="1">
      <c r="A501" s="23">
        <v>500.0</v>
      </c>
      <c r="E501" s="23" t="s">
        <v>1828</v>
      </c>
      <c r="F501" s="23" t="s">
        <v>3</v>
      </c>
      <c r="H501" s="23" t="s">
        <v>1823</v>
      </c>
      <c r="I501" s="15" t="s">
        <v>1824</v>
      </c>
    </row>
    <row r="502" ht="15.75" customHeight="1">
      <c r="A502" s="23">
        <v>501.0</v>
      </c>
      <c r="E502" s="23" t="s">
        <v>1828</v>
      </c>
      <c r="F502" s="23" t="s">
        <v>3</v>
      </c>
      <c r="H502" s="23" t="s">
        <v>1823</v>
      </c>
      <c r="I502" s="15" t="s">
        <v>1824</v>
      </c>
    </row>
    <row r="503" ht="15.75" customHeight="1">
      <c r="A503" s="23">
        <v>502.0</v>
      </c>
      <c r="E503" s="23" t="s">
        <v>1828</v>
      </c>
      <c r="F503" s="23" t="s">
        <v>3</v>
      </c>
      <c r="H503" s="23" t="s">
        <v>1823</v>
      </c>
      <c r="I503" s="15" t="s">
        <v>1824</v>
      </c>
    </row>
    <row r="504" ht="15.75" customHeight="1">
      <c r="A504" s="23">
        <v>503.0</v>
      </c>
      <c r="E504" s="23" t="s">
        <v>1828</v>
      </c>
      <c r="F504" s="23" t="s">
        <v>3</v>
      </c>
      <c r="H504" s="23" t="s">
        <v>1823</v>
      </c>
      <c r="I504" s="15" t="s">
        <v>1824</v>
      </c>
    </row>
    <row r="505" ht="15.75" customHeight="1">
      <c r="A505" s="23">
        <v>504.0</v>
      </c>
      <c r="E505" s="23" t="s">
        <v>1828</v>
      </c>
      <c r="F505" s="23" t="s">
        <v>3</v>
      </c>
      <c r="H505" s="23" t="s">
        <v>1823</v>
      </c>
      <c r="I505" s="15" t="s">
        <v>1824</v>
      </c>
    </row>
    <row r="506" ht="15.75" customHeight="1">
      <c r="A506" s="23">
        <v>505.0</v>
      </c>
      <c r="E506" s="23" t="s">
        <v>1828</v>
      </c>
      <c r="F506" s="23" t="s">
        <v>3</v>
      </c>
      <c r="H506" s="23" t="s">
        <v>1823</v>
      </c>
      <c r="I506" s="15" t="s">
        <v>1824</v>
      </c>
    </row>
    <row r="507" ht="15.75" customHeight="1">
      <c r="A507" s="23">
        <v>506.0</v>
      </c>
      <c r="E507" s="23" t="s">
        <v>1828</v>
      </c>
      <c r="F507" s="23" t="s">
        <v>3</v>
      </c>
      <c r="H507" s="23" t="s">
        <v>1823</v>
      </c>
      <c r="I507" s="15" t="s">
        <v>1824</v>
      </c>
    </row>
    <row r="508" ht="15.75" customHeight="1">
      <c r="A508" s="23">
        <v>507.0</v>
      </c>
      <c r="E508" s="23" t="s">
        <v>1828</v>
      </c>
      <c r="F508" s="23" t="s">
        <v>3</v>
      </c>
      <c r="H508" s="23" t="s">
        <v>1823</v>
      </c>
      <c r="I508" s="15" t="s">
        <v>1824</v>
      </c>
    </row>
    <row r="509" ht="15.75" customHeight="1">
      <c r="A509" s="23">
        <v>508.0</v>
      </c>
      <c r="E509" s="23" t="s">
        <v>1828</v>
      </c>
      <c r="F509" s="23" t="s">
        <v>3</v>
      </c>
      <c r="H509" s="23" t="s">
        <v>1823</v>
      </c>
      <c r="I509" s="15" t="s">
        <v>1824</v>
      </c>
    </row>
    <row r="510" ht="15.75" customHeight="1">
      <c r="A510" s="23">
        <v>509.0</v>
      </c>
      <c r="E510" s="23" t="s">
        <v>1828</v>
      </c>
      <c r="F510" s="23" t="s">
        <v>3</v>
      </c>
      <c r="H510" s="23" t="s">
        <v>1823</v>
      </c>
      <c r="I510" s="15" t="s">
        <v>1824</v>
      </c>
    </row>
    <row r="511" ht="15.75" customHeight="1">
      <c r="A511" s="23">
        <v>510.0</v>
      </c>
      <c r="E511" s="23" t="s">
        <v>1828</v>
      </c>
      <c r="F511" s="23" t="s">
        <v>3</v>
      </c>
      <c r="H511" s="23" t="s">
        <v>1823</v>
      </c>
      <c r="I511" s="15" t="s">
        <v>1824</v>
      </c>
    </row>
    <row r="512" ht="15.75" customHeight="1">
      <c r="A512" s="23">
        <v>511.0</v>
      </c>
      <c r="E512" s="23" t="s">
        <v>1828</v>
      </c>
      <c r="F512" s="23" t="s">
        <v>3</v>
      </c>
      <c r="H512" s="23" t="s">
        <v>1823</v>
      </c>
      <c r="I512" s="15" t="s">
        <v>1824</v>
      </c>
    </row>
    <row r="513" ht="15.75" customHeight="1">
      <c r="A513" s="23">
        <v>512.0</v>
      </c>
      <c r="E513" s="23" t="s">
        <v>1828</v>
      </c>
      <c r="F513" s="23" t="s">
        <v>3</v>
      </c>
      <c r="H513" s="23" t="s">
        <v>1823</v>
      </c>
      <c r="I513" s="15" t="s">
        <v>1824</v>
      </c>
    </row>
    <row r="514" ht="15.75" customHeight="1">
      <c r="A514" s="23">
        <v>513.0</v>
      </c>
      <c r="E514" s="23" t="s">
        <v>1828</v>
      </c>
      <c r="F514" s="23" t="s">
        <v>3</v>
      </c>
      <c r="H514" s="23" t="s">
        <v>1823</v>
      </c>
      <c r="I514" s="15" t="s">
        <v>1824</v>
      </c>
    </row>
    <row r="515" ht="15.75" customHeight="1">
      <c r="A515" s="23">
        <v>514.0</v>
      </c>
      <c r="E515" s="23" t="s">
        <v>1828</v>
      </c>
      <c r="F515" s="23" t="s">
        <v>3</v>
      </c>
      <c r="H515" s="23" t="s">
        <v>1823</v>
      </c>
      <c r="I515" s="15" t="s">
        <v>1824</v>
      </c>
    </row>
    <row r="516" ht="15.75" customHeight="1">
      <c r="A516" s="23">
        <v>515.0</v>
      </c>
      <c r="E516" s="23" t="s">
        <v>1828</v>
      </c>
      <c r="F516" s="23" t="s">
        <v>3</v>
      </c>
      <c r="H516" s="23" t="s">
        <v>1823</v>
      </c>
      <c r="I516" s="15" t="s">
        <v>1824</v>
      </c>
    </row>
    <row r="517" ht="15.75" customHeight="1">
      <c r="A517" s="23">
        <v>516.0</v>
      </c>
      <c r="E517" s="23" t="s">
        <v>1828</v>
      </c>
      <c r="F517" s="23" t="s">
        <v>3</v>
      </c>
      <c r="H517" s="23" t="s">
        <v>1823</v>
      </c>
      <c r="I517" s="15" t="s">
        <v>1824</v>
      </c>
    </row>
    <row r="518" ht="15.75" customHeight="1">
      <c r="A518" s="23">
        <v>517.0</v>
      </c>
      <c r="E518" s="23" t="s">
        <v>1828</v>
      </c>
      <c r="F518" s="23" t="s">
        <v>3</v>
      </c>
      <c r="H518" s="23" t="s">
        <v>1823</v>
      </c>
      <c r="I518" s="15" t="s">
        <v>1824</v>
      </c>
    </row>
    <row r="519" ht="15.75" customHeight="1">
      <c r="A519" s="23">
        <v>518.0</v>
      </c>
      <c r="E519" s="23" t="s">
        <v>1828</v>
      </c>
      <c r="F519" s="23" t="s">
        <v>3</v>
      </c>
      <c r="H519" s="23" t="s">
        <v>1823</v>
      </c>
      <c r="I519" s="15" t="s">
        <v>1824</v>
      </c>
    </row>
    <row r="520" ht="15.75" customHeight="1">
      <c r="A520" s="23">
        <v>519.0</v>
      </c>
      <c r="E520" s="23" t="s">
        <v>1828</v>
      </c>
      <c r="F520" s="23" t="s">
        <v>3</v>
      </c>
      <c r="H520" s="23" t="s">
        <v>1823</v>
      </c>
      <c r="I520" s="15" t="s">
        <v>1824</v>
      </c>
    </row>
    <row r="521" ht="15.75" customHeight="1">
      <c r="A521" s="23">
        <v>520.0</v>
      </c>
      <c r="E521" s="23" t="s">
        <v>1828</v>
      </c>
      <c r="F521" s="23" t="s">
        <v>3</v>
      </c>
      <c r="H521" s="23" t="s">
        <v>1823</v>
      </c>
      <c r="I521" s="15" t="s">
        <v>1824</v>
      </c>
    </row>
    <row r="522" ht="15.75" customHeight="1">
      <c r="A522" s="23">
        <v>521.0</v>
      </c>
      <c r="E522" s="23" t="s">
        <v>1828</v>
      </c>
      <c r="F522" s="23" t="s">
        <v>3</v>
      </c>
      <c r="H522" s="23" t="s">
        <v>1823</v>
      </c>
      <c r="I522" s="15" t="s">
        <v>1824</v>
      </c>
    </row>
    <row r="523" ht="15.75" customHeight="1">
      <c r="A523" s="23">
        <v>522.0</v>
      </c>
      <c r="E523" s="23" t="s">
        <v>1828</v>
      </c>
      <c r="F523" s="23" t="s">
        <v>3</v>
      </c>
      <c r="H523" s="23" t="s">
        <v>1823</v>
      </c>
      <c r="I523" s="15" t="s">
        <v>1824</v>
      </c>
    </row>
    <row r="524" ht="15.75" customHeight="1">
      <c r="A524" s="23">
        <v>523.0</v>
      </c>
      <c r="E524" s="23" t="s">
        <v>1828</v>
      </c>
      <c r="F524" s="23" t="s">
        <v>3</v>
      </c>
      <c r="H524" s="23" t="s">
        <v>1823</v>
      </c>
      <c r="I524" s="15" t="s">
        <v>1824</v>
      </c>
    </row>
    <row r="525" ht="15.75" customHeight="1">
      <c r="A525" s="23">
        <v>524.0</v>
      </c>
      <c r="E525" s="23" t="s">
        <v>1828</v>
      </c>
      <c r="F525" s="23" t="s">
        <v>3</v>
      </c>
      <c r="H525" s="23" t="s">
        <v>1823</v>
      </c>
      <c r="I525" s="15" t="s">
        <v>1824</v>
      </c>
    </row>
    <row r="526" ht="15.75" customHeight="1">
      <c r="A526" s="23">
        <v>525.0</v>
      </c>
      <c r="E526" s="23" t="s">
        <v>1828</v>
      </c>
      <c r="F526" s="23" t="s">
        <v>3</v>
      </c>
      <c r="H526" s="23" t="s">
        <v>1823</v>
      </c>
      <c r="I526" s="15" t="s">
        <v>1824</v>
      </c>
    </row>
    <row r="527" ht="15.75" customHeight="1">
      <c r="A527" s="23">
        <v>526.0</v>
      </c>
      <c r="E527" s="23" t="s">
        <v>1828</v>
      </c>
      <c r="F527" s="23" t="s">
        <v>3</v>
      </c>
      <c r="H527" s="23" t="s">
        <v>1823</v>
      </c>
      <c r="I527" s="15" t="s">
        <v>1824</v>
      </c>
    </row>
    <row r="528" ht="15.75" customHeight="1">
      <c r="A528" s="23">
        <v>527.0</v>
      </c>
      <c r="E528" s="23" t="s">
        <v>1828</v>
      </c>
      <c r="F528" s="23" t="s">
        <v>3</v>
      </c>
      <c r="H528" s="23" t="s">
        <v>1823</v>
      </c>
      <c r="I528" s="15" t="s">
        <v>1824</v>
      </c>
    </row>
    <row r="529" ht="15.75" customHeight="1">
      <c r="A529" s="23">
        <v>528.0</v>
      </c>
      <c r="E529" s="23" t="s">
        <v>1828</v>
      </c>
      <c r="F529" s="23" t="s">
        <v>3</v>
      </c>
      <c r="H529" s="23" t="s">
        <v>1823</v>
      </c>
      <c r="I529" s="15" t="s">
        <v>1824</v>
      </c>
    </row>
    <row r="530" ht="15.75" customHeight="1">
      <c r="A530" s="23">
        <v>529.0</v>
      </c>
      <c r="E530" s="23" t="s">
        <v>1828</v>
      </c>
      <c r="F530" s="23" t="s">
        <v>3</v>
      </c>
      <c r="H530" s="23" t="s">
        <v>1823</v>
      </c>
      <c r="I530" s="15" t="s">
        <v>1824</v>
      </c>
    </row>
    <row r="531" ht="15.75" customHeight="1">
      <c r="A531" s="23">
        <v>530.0</v>
      </c>
      <c r="E531" s="23" t="s">
        <v>1828</v>
      </c>
      <c r="F531" s="23" t="s">
        <v>3</v>
      </c>
      <c r="H531" s="23" t="s">
        <v>1823</v>
      </c>
      <c r="I531" s="15" t="s">
        <v>1824</v>
      </c>
    </row>
    <row r="532" ht="15.75" customHeight="1">
      <c r="A532" s="23">
        <v>531.0</v>
      </c>
      <c r="E532" s="23" t="s">
        <v>1828</v>
      </c>
      <c r="F532" s="23" t="s">
        <v>3</v>
      </c>
      <c r="H532" s="23" t="s">
        <v>1823</v>
      </c>
      <c r="I532" s="15" t="s">
        <v>1824</v>
      </c>
    </row>
    <row r="533" ht="15.75" customHeight="1">
      <c r="A533" s="23">
        <v>532.0</v>
      </c>
      <c r="E533" s="23" t="s">
        <v>1828</v>
      </c>
      <c r="F533" s="23" t="s">
        <v>3</v>
      </c>
      <c r="H533" s="23" t="s">
        <v>1823</v>
      </c>
      <c r="I533" s="15" t="s">
        <v>1824</v>
      </c>
    </row>
    <row r="534" ht="15.75" customHeight="1">
      <c r="A534" s="23">
        <v>533.0</v>
      </c>
      <c r="E534" s="23" t="s">
        <v>1828</v>
      </c>
      <c r="F534" s="23" t="s">
        <v>3</v>
      </c>
      <c r="H534" s="23" t="s">
        <v>1823</v>
      </c>
      <c r="I534" s="15" t="s">
        <v>1824</v>
      </c>
    </row>
    <row r="535" ht="15.75" customHeight="1">
      <c r="A535" s="23">
        <v>534.0</v>
      </c>
      <c r="E535" s="23" t="s">
        <v>1828</v>
      </c>
      <c r="F535" s="23" t="s">
        <v>3</v>
      </c>
      <c r="H535" s="23" t="s">
        <v>1823</v>
      </c>
      <c r="I535" s="15" t="s">
        <v>1824</v>
      </c>
    </row>
    <row r="536" ht="15.75" customHeight="1">
      <c r="A536" s="23">
        <v>535.0</v>
      </c>
      <c r="E536" s="23" t="s">
        <v>1828</v>
      </c>
      <c r="F536" s="23" t="s">
        <v>3</v>
      </c>
      <c r="H536" s="23" t="s">
        <v>1823</v>
      </c>
      <c r="I536" s="15" t="s">
        <v>1824</v>
      </c>
    </row>
    <row r="537" ht="15.75" customHeight="1">
      <c r="A537" s="23">
        <v>536.0</v>
      </c>
      <c r="E537" s="23" t="s">
        <v>1828</v>
      </c>
      <c r="F537" s="23" t="s">
        <v>3</v>
      </c>
      <c r="H537" s="23" t="s">
        <v>1823</v>
      </c>
      <c r="I537" s="15" t="s">
        <v>1824</v>
      </c>
    </row>
    <row r="538" ht="15.75" customHeight="1">
      <c r="A538" s="23">
        <v>537.0</v>
      </c>
      <c r="E538" s="23" t="s">
        <v>1828</v>
      </c>
      <c r="F538" s="23" t="s">
        <v>3</v>
      </c>
      <c r="H538" s="23" t="s">
        <v>1823</v>
      </c>
      <c r="I538" s="15" t="s">
        <v>1824</v>
      </c>
    </row>
    <row r="539" ht="15.75" customHeight="1">
      <c r="A539" s="23">
        <v>538.0</v>
      </c>
      <c r="E539" s="23" t="s">
        <v>1828</v>
      </c>
      <c r="F539" s="23" t="s">
        <v>3</v>
      </c>
      <c r="H539" s="23" t="s">
        <v>1823</v>
      </c>
      <c r="I539" s="15" t="s">
        <v>1824</v>
      </c>
    </row>
    <row r="540" ht="15.75" customHeight="1">
      <c r="A540" s="23">
        <v>539.0</v>
      </c>
      <c r="E540" s="23" t="s">
        <v>1828</v>
      </c>
      <c r="F540" s="23" t="s">
        <v>3</v>
      </c>
      <c r="H540" s="23" t="s">
        <v>1823</v>
      </c>
      <c r="I540" s="15" t="s">
        <v>1824</v>
      </c>
    </row>
    <row r="541" ht="15.75" customHeight="1">
      <c r="A541" s="23">
        <v>540.0</v>
      </c>
      <c r="E541" s="23" t="s">
        <v>1828</v>
      </c>
      <c r="F541" s="23" t="s">
        <v>3</v>
      </c>
      <c r="H541" s="23" t="s">
        <v>1823</v>
      </c>
      <c r="I541" s="15" t="s">
        <v>1824</v>
      </c>
    </row>
    <row r="542" ht="15.75" customHeight="1">
      <c r="A542" s="23">
        <v>541.0</v>
      </c>
      <c r="E542" s="23" t="s">
        <v>1828</v>
      </c>
      <c r="F542" s="23" t="s">
        <v>3</v>
      </c>
      <c r="H542" s="23" t="s">
        <v>1823</v>
      </c>
      <c r="I542" s="15" t="s">
        <v>1824</v>
      </c>
    </row>
    <row r="543" ht="15.75" customHeight="1">
      <c r="A543" s="23">
        <v>542.0</v>
      </c>
      <c r="E543" s="23" t="s">
        <v>1828</v>
      </c>
      <c r="F543" s="23" t="s">
        <v>3</v>
      </c>
      <c r="H543" s="23" t="s">
        <v>1823</v>
      </c>
      <c r="I543" s="15" t="s">
        <v>1824</v>
      </c>
    </row>
    <row r="544" ht="15.75" customHeight="1">
      <c r="A544" s="23">
        <v>543.0</v>
      </c>
      <c r="E544" s="23" t="s">
        <v>1828</v>
      </c>
      <c r="F544" s="23" t="s">
        <v>3</v>
      </c>
      <c r="H544" s="23" t="s">
        <v>1823</v>
      </c>
      <c r="I544" s="15" t="s">
        <v>1824</v>
      </c>
    </row>
    <row r="545" ht="15.75" customHeight="1">
      <c r="A545" s="23">
        <v>544.0</v>
      </c>
      <c r="E545" s="23" t="s">
        <v>1828</v>
      </c>
      <c r="F545" s="23" t="s">
        <v>3</v>
      </c>
      <c r="H545" s="23" t="s">
        <v>1823</v>
      </c>
      <c r="I545" s="15" t="s">
        <v>1824</v>
      </c>
    </row>
    <row r="546" ht="15.75" customHeight="1">
      <c r="A546" s="23">
        <v>545.0</v>
      </c>
      <c r="E546" s="23" t="s">
        <v>1828</v>
      </c>
      <c r="F546" s="23" t="s">
        <v>3</v>
      </c>
      <c r="H546" s="23" t="s">
        <v>1823</v>
      </c>
      <c r="I546" s="15" t="s">
        <v>1824</v>
      </c>
    </row>
    <row r="547" ht="15.75" customHeight="1">
      <c r="A547" s="23">
        <v>546.0</v>
      </c>
      <c r="E547" s="23" t="s">
        <v>1828</v>
      </c>
      <c r="F547" s="23" t="s">
        <v>3</v>
      </c>
      <c r="H547" s="23" t="s">
        <v>1823</v>
      </c>
      <c r="I547" s="15" t="s">
        <v>1824</v>
      </c>
    </row>
    <row r="548" ht="15.75" customHeight="1">
      <c r="A548" s="23">
        <v>547.0</v>
      </c>
      <c r="E548" s="23" t="s">
        <v>1828</v>
      </c>
      <c r="F548" s="23" t="s">
        <v>3</v>
      </c>
      <c r="H548" s="23" t="s">
        <v>1823</v>
      </c>
      <c r="I548" s="15" t="s">
        <v>1824</v>
      </c>
    </row>
    <row r="549" ht="15.75" customHeight="1">
      <c r="A549" s="23">
        <v>548.0</v>
      </c>
      <c r="E549" s="23" t="s">
        <v>1828</v>
      </c>
      <c r="F549" s="23" t="s">
        <v>3</v>
      </c>
      <c r="H549" s="23" t="s">
        <v>1823</v>
      </c>
      <c r="I549" s="15" t="s">
        <v>1824</v>
      </c>
    </row>
    <row r="550" ht="15.75" customHeight="1">
      <c r="A550" s="23">
        <v>549.0</v>
      </c>
      <c r="E550" s="23" t="s">
        <v>1828</v>
      </c>
      <c r="F550" s="23" t="s">
        <v>3</v>
      </c>
      <c r="H550" s="23" t="s">
        <v>1823</v>
      </c>
      <c r="I550" s="15" t="s">
        <v>1824</v>
      </c>
    </row>
    <row r="551" ht="15.75" customHeight="1">
      <c r="A551" s="23">
        <v>550.0</v>
      </c>
      <c r="E551" s="23" t="s">
        <v>1828</v>
      </c>
      <c r="F551" s="23" t="s">
        <v>3</v>
      </c>
      <c r="H551" s="23" t="s">
        <v>1823</v>
      </c>
      <c r="I551" s="15" t="s">
        <v>1824</v>
      </c>
    </row>
    <row r="552" ht="15.75" customHeight="1">
      <c r="A552" s="23">
        <v>551.0</v>
      </c>
      <c r="E552" s="23" t="s">
        <v>1828</v>
      </c>
      <c r="F552" s="23" t="s">
        <v>3</v>
      </c>
      <c r="H552" s="23" t="s">
        <v>1823</v>
      </c>
      <c r="I552" s="15" t="s">
        <v>1824</v>
      </c>
    </row>
    <row r="553" ht="15.75" customHeight="1">
      <c r="A553" s="23">
        <v>552.0</v>
      </c>
      <c r="E553" s="23" t="s">
        <v>1828</v>
      </c>
      <c r="F553" s="23" t="s">
        <v>3</v>
      </c>
      <c r="H553" s="23" t="s">
        <v>1823</v>
      </c>
      <c r="I553" s="15" t="s">
        <v>1824</v>
      </c>
    </row>
    <row r="554" ht="15.75" customHeight="1">
      <c r="A554" s="23">
        <v>553.0</v>
      </c>
      <c r="E554" s="23" t="s">
        <v>1828</v>
      </c>
      <c r="F554" s="23" t="s">
        <v>3</v>
      </c>
      <c r="H554" s="23" t="s">
        <v>1823</v>
      </c>
      <c r="I554" s="15" t="s">
        <v>1824</v>
      </c>
    </row>
    <row r="555" ht="15.75" customHeight="1">
      <c r="A555" s="23">
        <v>554.0</v>
      </c>
      <c r="E555" s="23" t="s">
        <v>1828</v>
      </c>
      <c r="F555" s="23" t="s">
        <v>3</v>
      </c>
      <c r="H555" s="23" t="s">
        <v>1823</v>
      </c>
      <c r="I555" s="15" t="s">
        <v>1824</v>
      </c>
    </row>
    <row r="556" ht="15.75" customHeight="1">
      <c r="A556" s="23">
        <v>555.0</v>
      </c>
      <c r="E556" s="23" t="s">
        <v>1828</v>
      </c>
      <c r="F556" s="23" t="s">
        <v>3</v>
      </c>
      <c r="H556" s="23" t="s">
        <v>1823</v>
      </c>
      <c r="I556" s="15" t="s">
        <v>1824</v>
      </c>
    </row>
    <row r="557" ht="15.75" customHeight="1">
      <c r="A557" s="23">
        <v>556.0</v>
      </c>
      <c r="E557" s="23" t="s">
        <v>1828</v>
      </c>
      <c r="F557" s="23" t="s">
        <v>3</v>
      </c>
      <c r="H557" s="23" t="s">
        <v>1823</v>
      </c>
      <c r="I557" s="15" t="s">
        <v>1824</v>
      </c>
    </row>
    <row r="558" ht="15.75" customHeight="1">
      <c r="A558" s="23">
        <v>557.0</v>
      </c>
      <c r="E558" s="23" t="s">
        <v>1828</v>
      </c>
      <c r="F558" s="23" t="s">
        <v>3</v>
      </c>
      <c r="H558" s="23" t="s">
        <v>1823</v>
      </c>
      <c r="I558" s="15" t="s">
        <v>1824</v>
      </c>
    </row>
    <row r="559" ht="15.75" customHeight="1">
      <c r="A559" s="23">
        <v>558.0</v>
      </c>
      <c r="E559" s="23" t="s">
        <v>1828</v>
      </c>
      <c r="F559" s="23" t="s">
        <v>3</v>
      </c>
      <c r="H559" s="23" t="s">
        <v>1823</v>
      </c>
      <c r="I559" s="15" t="s">
        <v>1824</v>
      </c>
    </row>
    <row r="560" ht="15.75" customHeight="1">
      <c r="A560" s="23">
        <v>559.0</v>
      </c>
      <c r="E560" s="23" t="s">
        <v>1828</v>
      </c>
      <c r="F560" s="23" t="s">
        <v>3</v>
      </c>
      <c r="H560" s="23" t="s">
        <v>1823</v>
      </c>
      <c r="I560" s="15" t="s">
        <v>1824</v>
      </c>
    </row>
    <row r="561" ht="15.75" customHeight="1">
      <c r="A561" s="23">
        <v>560.0</v>
      </c>
      <c r="E561" s="23" t="s">
        <v>1828</v>
      </c>
      <c r="F561" s="23" t="s">
        <v>3</v>
      </c>
      <c r="H561" s="23" t="s">
        <v>1823</v>
      </c>
      <c r="I561" s="15" t="s">
        <v>1824</v>
      </c>
    </row>
    <row r="562" ht="15.75" customHeight="1">
      <c r="A562" s="23">
        <v>561.0</v>
      </c>
      <c r="E562" s="23" t="s">
        <v>1828</v>
      </c>
      <c r="F562" s="23" t="s">
        <v>3</v>
      </c>
      <c r="H562" s="23" t="s">
        <v>1823</v>
      </c>
      <c r="I562" s="15" t="s">
        <v>1824</v>
      </c>
    </row>
    <row r="563" ht="15.75" customHeight="1">
      <c r="A563" s="23">
        <v>562.0</v>
      </c>
      <c r="E563" s="23" t="s">
        <v>1828</v>
      </c>
      <c r="F563" s="23" t="s">
        <v>3</v>
      </c>
      <c r="H563" s="23" t="s">
        <v>1823</v>
      </c>
      <c r="I563" s="15" t="s">
        <v>1824</v>
      </c>
    </row>
    <row r="564" ht="15.75" customHeight="1">
      <c r="A564" s="23">
        <v>563.0</v>
      </c>
      <c r="E564" s="23" t="s">
        <v>1828</v>
      </c>
      <c r="F564" s="23" t="s">
        <v>3</v>
      </c>
      <c r="H564" s="23" t="s">
        <v>1823</v>
      </c>
      <c r="I564" s="15" t="s">
        <v>1824</v>
      </c>
    </row>
    <row r="565" ht="15.75" customHeight="1">
      <c r="A565" s="23">
        <v>564.0</v>
      </c>
      <c r="E565" s="23" t="s">
        <v>1828</v>
      </c>
      <c r="F565" s="23" t="s">
        <v>3</v>
      </c>
      <c r="H565" s="23" t="s">
        <v>1823</v>
      </c>
      <c r="I565" s="15" t="s">
        <v>1824</v>
      </c>
    </row>
    <row r="566" ht="15.75" customHeight="1">
      <c r="A566" s="23">
        <v>565.0</v>
      </c>
      <c r="E566" s="23" t="s">
        <v>1828</v>
      </c>
      <c r="F566" s="23" t="s">
        <v>3</v>
      </c>
      <c r="H566" s="23" t="s">
        <v>1823</v>
      </c>
      <c r="I566" s="15" t="s">
        <v>1824</v>
      </c>
    </row>
    <row r="567" ht="15.75" customHeight="1">
      <c r="A567" s="23">
        <v>566.0</v>
      </c>
      <c r="E567" s="23" t="s">
        <v>1828</v>
      </c>
      <c r="F567" s="23" t="s">
        <v>3</v>
      </c>
      <c r="H567" s="23" t="s">
        <v>1823</v>
      </c>
      <c r="I567" s="15" t="s">
        <v>1824</v>
      </c>
    </row>
    <row r="568" ht="15.75" customHeight="1">
      <c r="A568" s="23">
        <v>567.0</v>
      </c>
      <c r="E568" s="23" t="s">
        <v>1828</v>
      </c>
      <c r="F568" s="23" t="s">
        <v>3</v>
      </c>
      <c r="H568" s="23" t="s">
        <v>1823</v>
      </c>
      <c r="I568" s="15" t="s">
        <v>1824</v>
      </c>
    </row>
    <row r="569" ht="15.75" customHeight="1">
      <c r="A569" s="23">
        <v>568.0</v>
      </c>
      <c r="E569" s="23" t="s">
        <v>1828</v>
      </c>
      <c r="F569" s="23" t="s">
        <v>3</v>
      </c>
      <c r="H569" s="23" t="s">
        <v>1823</v>
      </c>
      <c r="I569" s="15" t="s">
        <v>1824</v>
      </c>
    </row>
    <row r="570" ht="15.75" customHeight="1">
      <c r="A570" s="23">
        <v>569.0</v>
      </c>
      <c r="E570" s="23" t="s">
        <v>1828</v>
      </c>
      <c r="F570" s="23" t="s">
        <v>3</v>
      </c>
      <c r="H570" s="23" t="s">
        <v>1823</v>
      </c>
      <c r="I570" s="15" t="s">
        <v>1824</v>
      </c>
    </row>
    <row r="571" ht="15.75" customHeight="1">
      <c r="A571" s="23">
        <v>570.0</v>
      </c>
      <c r="E571" s="23" t="s">
        <v>1828</v>
      </c>
      <c r="F571" s="23" t="s">
        <v>3</v>
      </c>
      <c r="H571" s="23" t="s">
        <v>1823</v>
      </c>
      <c r="I571" s="15" t="s">
        <v>1824</v>
      </c>
    </row>
    <row r="572" ht="15.75" customHeight="1">
      <c r="A572" s="23">
        <v>571.0</v>
      </c>
      <c r="E572" s="23" t="s">
        <v>1828</v>
      </c>
      <c r="F572" s="23" t="s">
        <v>3</v>
      </c>
      <c r="H572" s="23" t="s">
        <v>1823</v>
      </c>
      <c r="I572" s="15" t="s">
        <v>1824</v>
      </c>
    </row>
    <row r="573" ht="15.75" customHeight="1">
      <c r="A573" s="23">
        <v>572.0</v>
      </c>
      <c r="E573" s="23" t="s">
        <v>1828</v>
      </c>
      <c r="F573" s="23" t="s">
        <v>3</v>
      </c>
      <c r="H573" s="23" t="s">
        <v>1823</v>
      </c>
      <c r="I573" s="15" t="s">
        <v>1824</v>
      </c>
    </row>
    <row r="574" ht="15.75" customHeight="1">
      <c r="A574" s="23">
        <v>573.0</v>
      </c>
      <c r="E574" s="23" t="s">
        <v>1828</v>
      </c>
      <c r="F574" s="23" t="s">
        <v>3</v>
      </c>
      <c r="H574" s="23" t="s">
        <v>1823</v>
      </c>
      <c r="I574" s="15" t="s">
        <v>1824</v>
      </c>
    </row>
    <row r="575" ht="15.75" customHeight="1">
      <c r="A575" s="23">
        <v>574.0</v>
      </c>
      <c r="E575" s="23" t="s">
        <v>1828</v>
      </c>
      <c r="F575" s="23" t="s">
        <v>3</v>
      </c>
      <c r="H575" s="23" t="s">
        <v>1823</v>
      </c>
      <c r="I575" s="15" t="s">
        <v>1824</v>
      </c>
    </row>
    <row r="576" ht="15.75" customHeight="1">
      <c r="A576" s="23">
        <v>575.0</v>
      </c>
      <c r="E576" s="23" t="s">
        <v>1828</v>
      </c>
      <c r="F576" s="23" t="s">
        <v>3</v>
      </c>
      <c r="H576" s="23" t="s">
        <v>1823</v>
      </c>
      <c r="I576" s="15" t="s">
        <v>1824</v>
      </c>
    </row>
    <row r="577" ht="15.75" customHeight="1">
      <c r="A577" s="23">
        <v>576.0</v>
      </c>
      <c r="E577" s="23" t="s">
        <v>1828</v>
      </c>
      <c r="F577" s="23" t="s">
        <v>3</v>
      </c>
      <c r="H577" s="23" t="s">
        <v>1823</v>
      </c>
      <c r="I577" s="15" t="s">
        <v>1824</v>
      </c>
    </row>
    <row r="578" ht="15.75" customHeight="1">
      <c r="A578" s="23">
        <v>577.0</v>
      </c>
      <c r="E578" s="23" t="s">
        <v>1828</v>
      </c>
      <c r="F578" s="23" t="s">
        <v>3</v>
      </c>
      <c r="H578" s="23" t="s">
        <v>1823</v>
      </c>
      <c r="I578" s="15" t="s">
        <v>1824</v>
      </c>
    </row>
    <row r="579" ht="15.75" customHeight="1">
      <c r="A579" s="23">
        <v>578.0</v>
      </c>
      <c r="E579" s="23" t="s">
        <v>1828</v>
      </c>
      <c r="F579" s="23" t="s">
        <v>3</v>
      </c>
      <c r="H579" s="23" t="s">
        <v>1823</v>
      </c>
      <c r="I579" s="15" t="s">
        <v>1824</v>
      </c>
    </row>
    <row r="580" ht="15.75" customHeight="1">
      <c r="A580" s="23">
        <v>579.0</v>
      </c>
      <c r="E580" s="23" t="s">
        <v>1828</v>
      </c>
      <c r="F580" s="23" t="s">
        <v>3</v>
      </c>
      <c r="H580" s="23" t="s">
        <v>1823</v>
      </c>
      <c r="I580" s="15" t="s">
        <v>1824</v>
      </c>
    </row>
    <row r="581" ht="15.75" customHeight="1">
      <c r="A581" s="23">
        <v>580.0</v>
      </c>
      <c r="E581" s="23" t="s">
        <v>1828</v>
      </c>
      <c r="F581" s="23" t="s">
        <v>3</v>
      </c>
      <c r="H581" s="23" t="s">
        <v>1823</v>
      </c>
      <c r="I581" s="15" t="s">
        <v>1824</v>
      </c>
    </row>
    <row r="582" ht="15.75" customHeight="1">
      <c r="A582" s="23">
        <v>581.0</v>
      </c>
      <c r="E582" s="23" t="s">
        <v>1828</v>
      </c>
      <c r="F582" s="23" t="s">
        <v>3</v>
      </c>
      <c r="H582" s="23" t="s">
        <v>1823</v>
      </c>
      <c r="I582" s="15" t="s">
        <v>1824</v>
      </c>
    </row>
    <row r="583" ht="15.75" customHeight="1">
      <c r="A583" s="23">
        <v>582.0</v>
      </c>
      <c r="E583" s="23" t="s">
        <v>1828</v>
      </c>
      <c r="F583" s="23" t="s">
        <v>3</v>
      </c>
      <c r="H583" s="23" t="s">
        <v>1823</v>
      </c>
      <c r="I583" s="15" t="s">
        <v>1824</v>
      </c>
    </row>
    <row r="584" ht="15.75" customHeight="1">
      <c r="A584" s="23">
        <v>583.0</v>
      </c>
      <c r="E584" s="23" t="s">
        <v>1828</v>
      </c>
      <c r="F584" s="23" t="s">
        <v>3</v>
      </c>
      <c r="H584" s="23" t="s">
        <v>1823</v>
      </c>
      <c r="I584" s="15" t="s">
        <v>1824</v>
      </c>
    </row>
    <row r="585" ht="15.75" customHeight="1">
      <c r="A585" s="23">
        <v>584.0</v>
      </c>
      <c r="E585" s="23" t="s">
        <v>1828</v>
      </c>
      <c r="F585" s="23" t="s">
        <v>3</v>
      </c>
      <c r="H585" s="23" t="s">
        <v>1823</v>
      </c>
      <c r="I585" s="15" t="s">
        <v>1824</v>
      </c>
    </row>
    <row r="586" ht="15.75" customHeight="1">
      <c r="A586" s="23">
        <v>585.0</v>
      </c>
      <c r="E586" s="23" t="s">
        <v>1828</v>
      </c>
      <c r="F586" s="23" t="s">
        <v>3</v>
      </c>
      <c r="H586" s="23" t="s">
        <v>1823</v>
      </c>
      <c r="I586" s="15" t="s">
        <v>1824</v>
      </c>
    </row>
    <row r="587" ht="15.75" customHeight="1">
      <c r="A587" s="23">
        <v>586.0</v>
      </c>
      <c r="E587" s="23" t="s">
        <v>1828</v>
      </c>
      <c r="F587" s="23" t="s">
        <v>3</v>
      </c>
      <c r="H587" s="23" t="s">
        <v>1823</v>
      </c>
      <c r="I587" s="15" t="s">
        <v>1824</v>
      </c>
    </row>
    <row r="588" ht="15.75" customHeight="1">
      <c r="A588" s="23">
        <v>587.0</v>
      </c>
      <c r="E588" s="23" t="s">
        <v>1828</v>
      </c>
      <c r="F588" s="23" t="s">
        <v>3</v>
      </c>
      <c r="H588" s="23" t="s">
        <v>1823</v>
      </c>
      <c r="I588" s="15" t="s">
        <v>1824</v>
      </c>
    </row>
    <row r="589" ht="15.75" customHeight="1">
      <c r="A589" s="23">
        <v>588.0</v>
      </c>
      <c r="E589" s="23" t="s">
        <v>1828</v>
      </c>
      <c r="F589" s="23" t="s">
        <v>3</v>
      </c>
      <c r="H589" s="23" t="s">
        <v>1823</v>
      </c>
      <c r="I589" s="15" t="s">
        <v>1824</v>
      </c>
    </row>
    <row r="590" ht="15.75" customHeight="1">
      <c r="A590" s="23">
        <v>589.0</v>
      </c>
      <c r="E590" s="23" t="s">
        <v>1828</v>
      </c>
      <c r="F590" s="23" t="s">
        <v>3</v>
      </c>
      <c r="H590" s="23" t="s">
        <v>1823</v>
      </c>
      <c r="I590" s="15" t="s">
        <v>1824</v>
      </c>
    </row>
    <row r="591" ht="15.75" customHeight="1">
      <c r="A591" s="23">
        <v>590.0</v>
      </c>
      <c r="E591" s="23" t="s">
        <v>1828</v>
      </c>
      <c r="F591" s="23" t="s">
        <v>3</v>
      </c>
      <c r="H591" s="23" t="s">
        <v>1823</v>
      </c>
      <c r="I591" s="15" t="s">
        <v>1824</v>
      </c>
    </row>
    <row r="592" ht="15.75" customHeight="1">
      <c r="A592" s="23">
        <v>591.0</v>
      </c>
      <c r="E592" s="23" t="s">
        <v>1828</v>
      </c>
      <c r="F592" s="23" t="s">
        <v>3</v>
      </c>
      <c r="H592" s="23" t="s">
        <v>1823</v>
      </c>
      <c r="I592" s="15" t="s">
        <v>1824</v>
      </c>
    </row>
    <row r="593" ht="15.75" customHeight="1">
      <c r="A593" s="23">
        <v>592.0</v>
      </c>
      <c r="E593" s="23" t="s">
        <v>1828</v>
      </c>
      <c r="F593" s="23" t="s">
        <v>3</v>
      </c>
      <c r="H593" s="23" t="s">
        <v>1823</v>
      </c>
      <c r="I593" s="15" t="s">
        <v>1824</v>
      </c>
    </row>
    <row r="594" ht="15.75" customHeight="1">
      <c r="A594" s="23">
        <v>593.0</v>
      </c>
      <c r="E594" s="23" t="s">
        <v>1828</v>
      </c>
      <c r="F594" s="23" t="s">
        <v>3</v>
      </c>
      <c r="H594" s="23" t="s">
        <v>1823</v>
      </c>
      <c r="I594" s="15" t="s">
        <v>1824</v>
      </c>
    </row>
    <row r="595" ht="15.75" customHeight="1">
      <c r="A595" s="23">
        <v>594.0</v>
      </c>
      <c r="E595" s="23" t="s">
        <v>1828</v>
      </c>
      <c r="F595" s="23" t="s">
        <v>3</v>
      </c>
      <c r="H595" s="23" t="s">
        <v>1823</v>
      </c>
      <c r="I595" s="15" t="s">
        <v>1824</v>
      </c>
    </row>
    <row r="596" ht="15.75" customHeight="1">
      <c r="A596" s="23">
        <v>595.0</v>
      </c>
      <c r="E596" s="23" t="s">
        <v>1828</v>
      </c>
      <c r="F596" s="23" t="s">
        <v>3</v>
      </c>
      <c r="H596" s="23" t="s">
        <v>1823</v>
      </c>
      <c r="I596" s="15" t="s">
        <v>1824</v>
      </c>
    </row>
    <row r="597" ht="15.75" customHeight="1">
      <c r="A597" s="23">
        <v>596.0</v>
      </c>
      <c r="E597" s="23" t="s">
        <v>1828</v>
      </c>
      <c r="F597" s="23" t="s">
        <v>3</v>
      </c>
      <c r="H597" s="23" t="s">
        <v>1823</v>
      </c>
      <c r="I597" s="15" t="s">
        <v>1824</v>
      </c>
    </row>
    <row r="598" ht="15.75" customHeight="1">
      <c r="A598" s="23">
        <v>597.0</v>
      </c>
      <c r="E598" s="23" t="s">
        <v>1828</v>
      </c>
      <c r="F598" s="23" t="s">
        <v>3</v>
      </c>
      <c r="H598" s="23" t="s">
        <v>1823</v>
      </c>
      <c r="I598" s="15" t="s">
        <v>1824</v>
      </c>
    </row>
    <row r="599" ht="15.75" customHeight="1">
      <c r="A599" s="23">
        <v>598.0</v>
      </c>
      <c r="E599" s="23" t="s">
        <v>1828</v>
      </c>
      <c r="F599" s="23" t="s">
        <v>3</v>
      </c>
      <c r="H599" s="23" t="s">
        <v>1823</v>
      </c>
      <c r="I599" s="15" t="s">
        <v>1824</v>
      </c>
    </row>
    <row r="600" ht="15.75" customHeight="1">
      <c r="A600" s="23">
        <v>599.0</v>
      </c>
      <c r="E600" s="23" t="s">
        <v>1828</v>
      </c>
      <c r="F600" s="23" t="s">
        <v>3</v>
      </c>
      <c r="H600" s="23" t="s">
        <v>1823</v>
      </c>
      <c r="I600" s="15" t="s">
        <v>1824</v>
      </c>
    </row>
    <row r="601" ht="15.75" customHeight="1">
      <c r="A601" s="23">
        <v>600.0</v>
      </c>
      <c r="E601" s="23" t="s">
        <v>1828</v>
      </c>
      <c r="F601" s="23" t="s">
        <v>3</v>
      </c>
      <c r="H601" s="23" t="s">
        <v>1823</v>
      </c>
      <c r="I601" s="15" t="s">
        <v>1824</v>
      </c>
    </row>
    <row r="602" ht="15.75" customHeight="1">
      <c r="A602" s="23">
        <v>601.0</v>
      </c>
      <c r="E602" s="23" t="s">
        <v>1828</v>
      </c>
      <c r="F602" s="23" t="s">
        <v>3</v>
      </c>
      <c r="H602" s="23" t="s">
        <v>1823</v>
      </c>
      <c r="I602" s="15" t="s">
        <v>1824</v>
      </c>
    </row>
    <row r="603" ht="15.75" customHeight="1">
      <c r="A603" s="23">
        <v>602.0</v>
      </c>
      <c r="E603" s="23" t="s">
        <v>1828</v>
      </c>
      <c r="F603" s="23" t="s">
        <v>3</v>
      </c>
      <c r="H603" s="23" t="s">
        <v>1823</v>
      </c>
      <c r="I603" s="15" t="s">
        <v>1824</v>
      </c>
    </row>
    <row r="604" ht="15.75" customHeight="1">
      <c r="A604" s="23">
        <v>603.0</v>
      </c>
      <c r="E604" s="23" t="s">
        <v>1828</v>
      </c>
      <c r="F604" s="23" t="s">
        <v>3</v>
      </c>
      <c r="H604" s="23" t="s">
        <v>1823</v>
      </c>
      <c r="I604" s="15" t="s">
        <v>1824</v>
      </c>
    </row>
    <row r="605" ht="15.75" customHeight="1">
      <c r="A605" s="23">
        <v>604.0</v>
      </c>
      <c r="E605" s="23" t="s">
        <v>1828</v>
      </c>
      <c r="F605" s="23" t="s">
        <v>3</v>
      </c>
      <c r="H605" s="23" t="s">
        <v>1823</v>
      </c>
      <c r="I605" s="15" t="s">
        <v>1824</v>
      </c>
    </row>
    <row r="606" ht="15.75" customHeight="1">
      <c r="A606" s="23">
        <v>605.0</v>
      </c>
      <c r="E606" s="23" t="s">
        <v>1828</v>
      </c>
      <c r="F606" s="23" t="s">
        <v>3</v>
      </c>
      <c r="H606" s="23" t="s">
        <v>1823</v>
      </c>
      <c r="I606" s="15" t="s">
        <v>1824</v>
      </c>
    </row>
    <row r="607" ht="15.75" customHeight="1">
      <c r="A607" s="23">
        <v>606.0</v>
      </c>
      <c r="E607" s="23" t="s">
        <v>1828</v>
      </c>
      <c r="F607" s="23" t="s">
        <v>3</v>
      </c>
      <c r="H607" s="23" t="s">
        <v>1823</v>
      </c>
      <c r="I607" s="15" t="s">
        <v>1824</v>
      </c>
    </row>
    <row r="608" ht="15.75" customHeight="1">
      <c r="A608" s="23">
        <v>607.0</v>
      </c>
      <c r="E608" s="23" t="s">
        <v>1828</v>
      </c>
      <c r="F608" s="23" t="s">
        <v>3</v>
      </c>
      <c r="H608" s="23" t="s">
        <v>1823</v>
      </c>
      <c r="I608" s="15" t="s">
        <v>1824</v>
      </c>
    </row>
    <row r="609" ht="15.75" customHeight="1">
      <c r="A609" s="23">
        <v>608.0</v>
      </c>
      <c r="E609" s="23" t="s">
        <v>1828</v>
      </c>
      <c r="F609" s="23" t="s">
        <v>3</v>
      </c>
      <c r="H609" s="23" t="s">
        <v>1823</v>
      </c>
      <c r="I609" s="15" t="s">
        <v>1824</v>
      </c>
    </row>
    <row r="610" ht="15.75" customHeight="1">
      <c r="A610" s="23">
        <v>609.0</v>
      </c>
      <c r="E610" s="23" t="s">
        <v>1828</v>
      </c>
      <c r="F610" s="23" t="s">
        <v>3</v>
      </c>
      <c r="H610" s="23" t="s">
        <v>1823</v>
      </c>
      <c r="I610" s="15" t="s">
        <v>1824</v>
      </c>
    </row>
    <row r="611" ht="15.75" customHeight="1">
      <c r="A611" s="23">
        <v>610.0</v>
      </c>
      <c r="E611" s="23" t="s">
        <v>1828</v>
      </c>
      <c r="F611" s="23" t="s">
        <v>3</v>
      </c>
      <c r="H611" s="23" t="s">
        <v>1823</v>
      </c>
      <c r="I611" s="15" t="s">
        <v>1824</v>
      </c>
    </row>
    <row r="612" ht="15.75" customHeight="1">
      <c r="A612" s="23">
        <v>611.0</v>
      </c>
      <c r="E612" s="23" t="s">
        <v>1828</v>
      </c>
      <c r="F612" s="23" t="s">
        <v>3</v>
      </c>
      <c r="H612" s="23" t="s">
        <v>1823</v>
      </c>
      <c r="I612" s="15" t="s">
        <v>1824</v>
      </c>
    </row>
    <row r="613" ht="15.75" customHeight="1">
      <c r="A613" s="23">
        <v>612.0</v>
      </c>
      <c r="E613" s="23" t="s">
        <v>1828</v>
      </c>
      <c r="F613" s="23" t="s">
        <v>3</v>
      </c>
      <c r="H613" s="23" t="s">
        <v>1823</v>
      </c>
      <c r="I613" s="15" t="s">
        <v>1824</v>
      </c>
    </row>
    <row r="614" ht="15.75" customHeight="1">
      <c r="A614" s="23">
        <v>613.0</v>
      </c>
      <c r="E614" s="23" t="s">
        <v>1828</v>
      </c>
      <c r="F614" s="23" t="s">
        <v>3</v>
      </c>
      <c r="H614" s="23" t="s">
        <v>1823</v>
      </c>
      <c r="I614" s="15" t="s">
        <v>1824</v>
      </c>
    </row>
    <row r="615" ht="15.75" customHeight="1">
      <c r="A615" s="23">
        <v>614.0</v>
      </c>
      <c r="E615" s="23" t="s">
        <v>1828</v>
      </c>
      <c r="F615" s="23" t="s">
        <v>3</v>
      </c>
      <c r="H615" s="23" t="s">
        <v>1823</v>
      </c>
      <c r="I615" s="15" t="s">
        <v>1824</v>
      </c>
    </row>
    <row r="616" ht="15.75" customHeight="1">
      <c r="A616" s="23">
        <v>615.0</v>
      </c>
      <c r="E616" s="23" t="s">
        <v>1828</v>
      </c>
      <c r="F616" s="23" t="s">
        <v>3</v>
      </c>
      <c r="H616" s="23" t="s">
        <v>1823</v>
      </c>
      <c r="I616" s="15" t="s">
        <v>1824</v>
      </c>
    </row>
    <row r="617" ht="15.75" customHeight="1">
      <c r="A617" s="23">
        <v>616.0</v>
      </c>
      <c r="E617" s="23" t="s">
        <v>1828</v>
      </c>
      <c r="F617" s="23" t="s">
        <v>3</v>
      </c>
      <c r="H617" s="23" t="s">
        <v>1823</v>
      </c>
      <c r="I617" s="15" t="s">
        <v>1824</v>
      </c>
    </row>
    <row r="618" ht="15.75" customHeight="1">
      <c r="A618" s="23">
        <v>617.0</v>
      </c>
      <c r="E618" s="23" t="s">
        <v>1828</v>
      </c>
      <c r="F618" s="23" t="s">
        <v>3</v>
      </c>
      <c r="H618" s="23" t="s">
        <v>1823</v>
      </c>
      <c r="I618" s="15" t="s">
        <v>1824</v>
      </c>
    </row>
    <row r="619" ht="15.75" customHeight="1">
      <c r="A619" s="23">
        <v>618.0</v>
      </c>
      <c r="E619" s="23" t="s">
        <v>1828</v>
      </c>
      <c r="F619" s="23" t="s">
        <v>3</v>
      </c>
      <c r="H619" s="23" t="s">
        <v>1823</v>
      </c>
      <c r="I619" s="15" t="s">
        <v>1824</v>
      </c>
    </row>
    <row r="620" ht="15.75" customHeight="1">
      <c r="A620" s="23">
        <v>619.0</v>
      </c>
      <c r="E620" s="23" t="s">
        <v>1828</v>
      </c>
      <c r="F620" s="23" t="s">
        <v>3</v>
      </c>
      <c r="H620" s="23" t="s">
        <v>1823</v>
      </c>
      <c r="I620" s="15" t="s">
        <v>1824</v>
      </c>
    </row>
    <row r="621" ht="15.75" customHeight="1">
      <c r="A621" s="23">
        <v>620.0</v>
      </c>
      <c r="E621" s="23" t="s">
        <v>1828</v>
      </c>
      <c r="F621" s="23" t="s">
        <v>4</v>
      </c>
      <c r="H621" s="23" t="s">
        <v>1823</v>
      </c>
      <c r="I621" s="15" t="s">
        <v>1824</v>
      </c>
    </row>
    <row r="622" ht="15.75" customHeight="1">
      <c r="A622" s="23">
        <v>621.0</v>
      </c>
      <c r="E622" s="23" t="s">
        <v>1829</v>
      </c>
      <c r="F622" s="23" t="s">
        <v>3</v>
      </c>
      <c r="H622" s="23" t="s">
        <v>1823</v>
      </c>
      <c r="I622" s="15" t="s">
        <v>1824</v>
      </c>
    </row>
    <row r="623" ht="15.75" customHeight="1">
      <c r="A623" s="23">
        <v>622.0</v>
      </c>
      <c r="E623" s="23" t="s">
        <v>1829</v>
      </c>
      <c r="F623" s="23" t="s">
        <v>3</v>
      </c>
      <c r="H623" s="23" t="s">
        <v>1823</v>
      </c>
      <c r="I623" s="15" t="s">
        <v>1824</v>
      </c>
    </row>
    <row r="624" ht="15.75" customHeight="1">
      <c r="A624" s="23">
        <v>623.0</v>
      </c>
      <c r="E624" s="23" t="s">
        <v>1829</v>
      </c>
      <c r="F624" s="23" t="s">
        <v>3</v>
      </c>
      <c r="H624" s="23" t="s">
        <v>1823</v>
      </c>
      <c r="I624" s="15" t="s">
        <v>1824</v>
      </c>
    </row>
    <row r="625" ht="15.75" customHeight="1">
      <c r="A625" s="23">
        <v>624.0</v>
      </c>
      <c r="E625" s="23" t="s">
        <v>1829</v>
      </c>
      <c r="F625" s="23" t="s">
        <v>3</v>
      </c>
      <c r="H625" s="23" t="s">
        <v>1823</v>
      </c>
      <c r="I625" s="15" t="s">
        <v>1824</v>
      </c>
    </row>
    <row r="626" ht="15.75" customHeight="1">
      <c r="A626" s="23">
        <v>625.0</v>
      </c>
      <c r="E626" s="23" t="s">
        <v>1829</v>
      </c>
      <c r="F626" s="23" t="s">
        <v>3</v>
      </c>
      <c r="H626" s="23" t="s">
        <v>1823</v>
      </c>
      <c r="I626" s="15" t="s">
        <v>1824</v>
      </c>
    </row>
    <row r="627" ht="15.75" customHeight="1">
      <c r="A627" s="23">
        <v>626.0</v>
      </c>
      <c r="E627" s="23" t="s">
        <v>1829</v>
      </c>
      <c r="F627" s="23" t="s">
        <v>3</v>
      </c>
      <c r="H627" s="23" t="s">
        <v>1823</v>
      </c>
      <c r="I627" s="15" t="s">
        <v>1824</v>
      </c>
    </row>
    <row r="628" ht="15.75" customHeight="1">
      <c r="A628" s="23">
        <v>627.0</v>
      </c>
      <c r="E628" s="23" t="s">
        <v>1829</v>
      </c>
      <c r="F628" s="23" t="s">
        <v>3</v>
      </c>
      <c r="H628" s="23" t="s">
        <v>1823</v>
      </c>
      <c r="I628" s="15" t="s">
        <v>1824</v>
      </c>
    </row>
    <row r="629" ht="15.75" customHeight="1">
      <c r="A629" s="23">
        <v>628.0</v>
      </c>
      <c r="E629" s="23" t="s">
        <v>1829</v>
      </c>
      <c r="F629" s="23" t="s">
        <v>3</v>
      </c>
      <c r="H629" s="23" t="s">
        <v>1823</v>
      </c>
      <c r="I629" s="15" t="s">
        <v>1824</v>
      </c>
    </row>
    <row r="630" ht="15.75" customHeight="1">
      <c r="A630" s="23">
        <v>629.0</v>
      </c>
      <c r="E630" s="23" t="s">
        <v>1829</v>
      </c>
      <c r="F630" s="23" t="s">
        <v>3</v>
      </c>
      <c r="H630" s="23" t="s">
        <v>1823</v>
      </c>
      <c r="I630" s="15" t="s">
        <v>1824</v>
      </c>
    </row>
    <row r="631" ht="15.75" customHeight="1">
      <c r="A631" s="23">
        <v>630.0</v>
      </c>
      <c r="E631" s="23" t="s">
        <v>1830</v>
      </c>
      <c r="F631" s="23" t="s">
        <v>3</v>
      </c>
      <c r="H631" s="23" t="s">
        <v>1823</v>
      </c>
      <c r="I631" s="15" t="s">
        <v>1824</v>
      </c>
    </row>
    <row r="632" ht="15.75" customHeight="1">
      <c r="A632" s="23">
        <v>631.0</v>
      </c>
      <c r="E632" s="23" t="s">
        <v>1830</v>
      </c>
      <c r="F632" s="23" t="s">
        <v>3</v>
      </c>
      <c r="H632" s="23" t="s">
        <v>1823</v>
      </c>
      <c r="I632" s="15" t="s">
        <v>1824</v>
      </c>
    </row>
    <row r="633" ht="15.75" customHeight="1">
      <c r="A633" s="23">
        <v>632.0</v>
      </c>
      <c r="E633" s="23" t="s">
        <v>1830</v>
      </c>
      <c r="F633" s="23" t="s">
        <v>3</v>
      </c>
      <c r="H633" s="23" t="s">
        <v>1823</v>
      </c>
      <c r="I633" s="15" t="s">
        <v>1824</v>
      </c>
    </row>
    <row r="634" ht="15.75" customHeight="1">
      <c r="A634" s="23">
        <v>633.0</v>
      </c>
      <c r="E634" s="23" t="s">
        <v>1830</v>
      </c>
      <c r="F634" s="23" t="s">
        <v>3</v>
      </c>
      <c r="H634" s="23" t="s">
        <v>1823</v>
      </c>
      <c r="I634" s="15" t="s">
        <v>1824</v>
      </c>
    </row>
    <row r="635" ht="15.75" customHeight="1">
      <c r="A635" s="23">
        <v>634.0</v>
      </c>
      <c r="E635" s="23" t="s">
        <v>1830</v>
      </c>
      <c r="F635" s="23" t="s">
        <v>3</v>
      </c>
      <c r="H635" s="23" t="s">
        <v>1823</v>
      </c>
      <c r="I635" s="15" t="s">
        <v>1824</v>
      </c>
    </row>
    <row r="636" ht="15.75" customHeight="1">
      <c r="A636" s="23">
        <v>635.0</v>
      </c>
      <c r="E636" s="23" t="s">
        <v>1830</v>
      </c>
      <c r="F636" s="23" t="s">
        <v>3</v>
      </c>
      <c r="H636" s="23" t="s">
        <v>1823</v>
      </c>
      <c r="I636" s="15" t="s">
        <v>1824</v>
      </c>
    </row>
    <row r="637" ht="15.75" customHeight="1">
      <c r="A637" s="23">
        <v>636.0</v>
      </c>
      <c r="E637" s="23" t="s">
        <v>1830</v>
      </c>
      <c r="F637" s="23" t="s">
        <v>3</v>
      </c>
      <c r="H637" s="23" t="s">
        <v>1823</v>
      </c>
      <c r="I637" s="15" t="s">
        <v>1824</v>
      </c>
    </row>
    <row r="638" ht="15.75" customHeight="1">
      <c r="A638" s="23">
        <v>637.0</v>
      </c>
      <c r="E638" s="23" t="s">
        <v>1830</v>
      </c>
      <c r="F638" s="23" t="s">
        <v>3</v>
      </c>
      <c r="H638" s="23" t="s">
        <v>1823</v>
      </c>
      <c r="I638" s="15" t="s">
        <v>1824</v>
      </c>
    </row>
    <row r="639" ht="15.75" customHeight="1">
      <c r="A639" s="23">
        <v>638.0</v>
      </c>
      <c r="E639" s="23" t="s">
        <v>1830</v>
      </c>
      <c r="F639" s="23" t="s">
        <v>3</v>
      </c>
      <c r="H639" s="23" t="s">
        <v>1823</v>
      </c>
      <c r="I639" s="15" t="s">
        <v>1824</v>
      </c>
    </row>
    <row r="640" ht="15.75" customHeight="1">
      <c r="A640" s="23">
        <v>639.0</v>
      </c>
      <c r="E640" s="23" t="s">
        <v>1830</v>
      </c>
      <c r="F640" s="23" t="s">
        <v>3</v>
      </c>
      <c r="H640" s="23" t="s">
        <v>1823</v>
      </c>
      <c r="I640" s="15" t="s">
        <v>1824</v>
      </c>
    </row>
    <row r="641" ht="15.75" customHeight="1">
      <c r="A641" s="23">
        <v>640.0</v>
      </c>
      <c r="E641" s="23" t="s">
        <v>1830</v>
      </c>
      <c r="F641" s="23" t="s">
        <v>3</v>
      </c>
      <c r="H641" s="23" t="s">
        <v>1823</v>
      </c>
      <c r="I641" s="15" t="s">
        <v>1824</v>
      </c>
    </row>
    <row r="642" ht="15.75" customHeight="1">
      <c r="A642" s="23">
        <v>641.0</v>
      </c>
      <c r="E642" s="23" t="s">
        <v>1830</v>
      </c>
      <c r="F642" s="23" t="s">
        <v>3</v>
      </c>
      <c r="H642" s="23" t="s">
        <v>1823</v>
      </c>
      <c r="I642" s="15" t="s">
        <v>1824</v>
      </c>
    </row>
    <row r="643" ht="15.75" customHeight="1">
      <c r="A643" s="23">
        <v>642.0</v>
      </c>
      <c r="E643" s="23" t="s">
        <v>1830</v>
      </c>
      <c r="F643" s="23" t="s">
        <v>3</v>
      </c>
      <c r="H643" s="23" t="s">
        <v>1823</v>
      </c>
      <c r="I643" s="15" t="s">
        <v>1824</v>
      </c>
    </row>
    <row r="644" ht="15.75" customHeight="1">
      <c r="A644" s="23">
        <v>643.0</v>
      </c>
      <c r="E644" s="23" t="s">
        <v>1830</v>
      </c>
      <c r="F644" s="23" t="s">
        <v>3</v>
      </c>
      <c r="H644" s="23" t="s">
        <v>1823</v>
      </c>
      <c r="I644" s="15" t="s">
        <v>1824</v>
      </c>
    </row>
    <row r="645" ht="15.75" customHeight="1">
      <c r="A645" s="23">
        <v>644.0</v>
      </c>
      <c r="E645" s="23" t="s">
        <v>1830</v>
      </c>
      <c r="F645" s="23" t="s">
        <v>3</v>
      </c>
      <c r="H645" s="23" t="s">
        <v>1823</v>
      </c>
      <c r="I645" s="15" t="s">
        <v>1824</v>
      </c>
    </row>
    <row r="646" ht="15.75" customHeight="1">
      <c r="A646" s="23">
        <v>645.0</v>
      </c>
      <c r="E646" s="23" t="s">
        <v>1830</v>
      </c>
      <c r="F646" s="23" t="s">
        <v>3</v>
      </c>
      <c r="H646" s="23" t="s">
        <v>1823</v>
      </c>
      <c r="I646" s="15" t="s">
        <v>1824</v>
      </c>
    </row>
    <row r="647" ht="15.75" customHeight="1">
      <c r="A647" s="23">
        <v>646.0</v>
      </c>
      <c r="E647" s="23" t="s">
        <v>1830</v>
      </c>
      <c r="F647" s="23" t="s">
        <v>3</v>
      </c>
      <c r="H647" s="23" t="s">
        <v>1823</v>
      </c>
      <c r="I647" s="15" t="s">
        <v>1824</v>
      </c>
    </row>
    <row r="648" ht="15.75" customHeight="1">
      <c r="A648" s="23">
        <v>647.0</v>
      </c>
      <c r="E648" s="23" t="s">
        <v>1830</v>
      </c>
      <c r="F648" s="23" t="s">
        <v>3</v>
      </c>
      <c r="H648" s="23" t="s">
        <v>1823</v>
      </c>
      <c r="I648" s="15" t="s">
        <v>1824</v>
      </c>
    </row>
    <row r="649" ht="15.75" customHeight="1">
      <c r="A649" s="23">
        <v>648.0</v>
      </c>
      <c r="E649" s="23" t="s">
        <v>1830</v>
      </c>
      <c r="F649" s="23" t="s">
        <v>3</v>
      </c>
      <c r="H649" s="23" t="s">
        <v>1823</v>
      </c>
      <c r="I649" s="15" t="s">
        <v>1824</v>
      </c>
    </row>
    <row r="650" ht="15.75" customHeight="1">
      <c r="A650" s="23">
        <v>649.0</v>
      </c>
      <c r="E650" s="23" t="s">
        <v>1830</v>
      </c>
      <c r="F650" s="23" t="s">
        <v>3</v>
      </c>
      <c r="H650" s="23" t="s">
        <v>1823</v>
      </c>
      <c r="I650" s="15" t="s">
        <v>1824</v>
      </c>
    </row>
    <row r="651" ht="15.75" customHeight="1">
      <c r="A651" s="23">
        <v>650.0</v>
      </c>
      <c r="E651" s="23" t="s">
        <v>1830</v>
      </c>
      <c r="F651" s="23" t="s">
        <v>3</v>
      </c>
      <c r="H651" s="23" t="s">
        <v>1823</v>
      </c>
      <c r="I651" s="15" t="s">
        <v>1824</v>
      </c>
    </row>
    <row r="652" ht="15.75" customHeight="1">
      <c r="A652" s="23">
        <v>651.0</v>
      </c>
      <c r="E652" s="23" t="s">
        <v>1830</v>
      </c>
      <c r="F652" s="23" t="s">
        <v>3</v>
      </c>
      <c r="H652" s="23" t="s">
        <v>1823</v>
      </c>
      <c r="I652" s="15" t="s">
        <v>1824</v>
      </c>
    </row>
    <row r="653" ht="15.75" customHeight="1">
      <c r="A653" s="23">
        <v>652.0</v>
      </c>
      <c r="E653" s="23" t="s">
        <v>1830</v>
      </c>
      <c r="F653" s="23" t="s">
        <v>3</v>
      </c>
      <c r="H653" s="23" t="s">
        <v>1823</v>
      </c>
      <c r="I653" s="15" t="s">
        <v>1824</v>
      </c>
    </row>
    <row r="654" ht="15.75" customHeight="1">
      <c r="A654" s="23">
        <v>653.0</v>
      </c>
      <c r="E654" s="23" t="s">
        <v>1830</v>
      </c>
      <c r="F654" s="23" t="s">
        <v>3</v>
      </c>
      <c r="H654" s="23" t="s">
        <v>1823</v>
      </c>
      <c r="I654" s="15" t="s">
        <v>1824</v>
      </c>
    </row>
    <row r="655" ht="15.75" customHeight="1">
      <c r="A655" s="23">
        <v>654.0</v>
      </c>
      <c r="E655" s="23" t="s">
        <v>1830</v>
      </c>
      <c r="F655" s="23" t="s">
        <v>3</v>
      </c>
      <c r="H655" s="23" t="s">
        <v>1823</v>
      </c>
      <c r="I655" s="15" t="s">
        <v>1824</v>
      </c>
    </row>
    <row r="656" ht="15.75" customHeight="1">
      <c r="A656" s="23">
        <v>655.0</v>
      </c>
      <c r="E656" s="23" t="s">
        <v>1830</v>
      </c>
      <c r="F656" s="23" t="s">
        <v>3</v>
      </c>
      <c r="H656" s="23" t="s">
        <v>1823</v>
      </c>
      <c r="I656" s="15" t="s">
        <v>1824</v>
      </c>
    </row>
    <row r="657" ht="15.75" customHeight="1">
      <c r="A657" s="23">
        <v>656.0</v>
      </c>
      <c r="E657" s="23" t="s">
        <v>1830</v>
      </c>
      <c r="F657" s="23" t="s">
        <v>3</v>
      </c>
      <c r="H657" s="23" t="s">
        <v>1823</v>
      </c>
      <c r="I657" s="15" t="s">
        <v>1824</v>
      </c>
    </row>
    <row r="658" ht="15.75" customHeight="1">
      <c r="A658" s="23">
        <v>657.0</v>
      </c>
      <c r="E658" s="23" t="s">
        <v>1830</v>
      </c>
      <c r="F658" s="23" t="s">
        <v>3</v>
      </c>
      <c r="H658" s="23" t="s">
        <v>1823</v>
      </c>
      <c r="I658" s="15" t="s">
        <v>1824</v>
      </c>
    </row>
    <row r="659" ht="15.75" customHeight="1">
      <c r="A659" s="23">
        <v>658.0</v>
      </c>
      <c r="E659" s="23" t="s">
        <v>1830</v>
      </c>
      <c r="F659" s="23" t="s">
        <v>3</v>
      </c>
      <c r="H659" s="23" t="s">
        <v>1823</v>
      </c>
      <c r="I659" s="15" t="s">
        <v>1824</v>
      </c>
    </row>
    <row r="660" ht="15.75" customHeight="1">
      <c r="A660" s="23">
        <v>659.0</v>
      </c>
      <c r="E660" s="23" t="s">
        <v>1830</v>
      </c>
      <c r="F660" s="23" t="s">
        <v>3</v>
      </c>
      <c r="H660" s="23" t="s">
        <v>1823</v>
      </c>
      <c r="I660" s="15" t="s">
        <v>1824</v>
      </c>
    </row>
    <row r="661" ht="15.75" customHeight="1">
      <c r="A661" s="23">
        <v>660.0</v>
      </c>
      <c r="E661" s="23" t="s">
        <v>1830</v>
      </c>
      <c r="F661" s="23" t="s">
        <v>3</v>
      </c>
      <c r="H661" s="23" t="s">
        <v>1823</v>
      </c>
      <c r="I661" s="15" t="s">
        <v>1824</v>
      </c>
    </row>
    <row r="662" ht="15.75" customHeight="1">
      <c r="A662" s="23">
        <v>661.0</v>
      </c>
      <c r="E662" s="23" t="s">
        <v>1830</v>
      </c>
      <c r="F662" s="23" t="s">
        <v>3</v>
      </c>
      <c r="H662" s="23" t="s">
        <v>1823</v>
      </c>
      <c r="I662" s="15" t="s">
        <v>1824</v>
      </c>
    </row>
    <row r="663" ht="15.75" customHeight="1">
      <c r="A663" s="23">
        <v>662.0</v>
      </c>
      <c r="E663" s="23" t="s">
        <v>1830</v>
      </c>
      <c r="F663" s="23" t="s">
        <v>3</v>
      </c>
      <c r="H663" s="23" t="s">
        <v>1823</v>
      </c>
      <c r="I663" s="15" t="s">
        <v>1824</v>
      </c>
    </row>
    <row r="664" ht="15.75" customHeight="1">
      <c r="A664" s="23">
        <v>663.0</v>
      </c>
      <c r="E664" s="23" t="s">
        <v>1830</v>
      </c>
      <c r="F664" s="23" t="s">
        <v>3</v>
      </c>
      <c r="H664" s="23" t="s">
        <v>1823</v>
      </c>
      <c r="I664" s="15" t="s">
        <v>1824</v>
      </c>
    </row>
    <row r="665" ht="15.75" customHeight="1">
      <c r="A665" s="23">
        <v>664.0</v>
      </c>
      <c r="E665" s="23" t="s">
        <v>1830</v>
      </c>
      <c r="F665" s="23" t="s">
        <v>3</v>
      </c>
      <c r="H665" s="23" t="s">
        <v>1823</v>
      </c>
      <c r="I665" s="15" t="s">
        <v>1824</v>
      </c>
    </row>
    <row r="666" ht="15.75" customHeight="1">
      <c r="A666" s="23">
        <v>665.0</v>
      </c>
      <c r="E666" s="23" t="s">
        <v>296</v>
      </c>
      <c r="F666" s="23" t="s">
        <v>3</v>
      </c>
      <c r="H666" s="23" t="s">
        <v>1823</v>
      </c>
      <c r="I666" s="15" t="s">
        <v>1824</v>
      </c>
    </row>
    <row r="667" ht="15.75" customHeight="1">
      <c r="A667" s="23">
        <v>666.0</v>
      </c>
      <c r="E667" s="23" t="s">
        <v>296</v>
      </c>
      <c r="F667" s="23" t="s">
        <v>3</v>
      </c>
      <c r="H667" s="23" t="s">
        <v>1823</v>
      </c>
      <c r="I667" s="15" t="s">
        <v>1824</v>
      </c>
    </row>
    <row r="668" ht="15.75" customHeight="1">
      <c r="A668" s="23">
        <v>667.0</v>
      </c>
      <c r="E668" s="23" t="s">
        <v>296</v>
      </c>
      <c r="F668" s="23" t="s">
        <v>3</v>
      </c>
      <c r="H668" s="23" t="s">
        <v>1823</v>
      </c>
      <c r="I668" s="15" t="s">
        <v>1824</v>
      </c>
    </row>
    <row r="669" ht="15.75" customHeight="1">
      <c r="A669" s="23">
        <v>668.0</v>
      </c>
      <c r="E669" s="23" t="s">
        <v>296</v>
      </c>
      <c r="F669" s="23" t="s">
        <v>3</v>
      </c>
      <c r="H669" s="23" t="s">
        <v>1823</v>
      </c>
      <c r="I669" s="15" t="s">
        <v>1824</v>
      </c>
    </row>
    <row r="670" ht="15.75" customHeight="1">
      <c r="A670" s="23">
        <v>669.0</v>
      </c>
      <c r="E670" s="23" t="s">
        <v>1719</v>
      </c>
      <c r="F670" s="23" t="s">
        <v>4</v>
      </c>
      <c r="H670" s="23" t="s">
        <v>1823</v>
      </c>
      <c r="I670" s="15" t="s">
        <v>1824</v>
      </c>
    </row>
    <row r="671" ht="15.75" customHeight="1">
      <c r="A671" s="23">
        <v>670.0</v>
      </c>
      <c r="E671" s="23" t="s">
        <v>1719</v>
      </c>
      <c r="F671" s="23" t="s">
        <v>4</v>
      </c>
      <c r="H671" s="23" t="s">
        <v>1823</v>
      </c>
      <c r="I671" s="15" t="s">
        <v>1824</v>
      </c>
    </row>
    <row r="672" ht="15.75" customHeight="1">
      <c r="A672" s="23">
        <v>671.0</v>
      </c>
      <c r="E672" s="23" t="s">
        <v>1719</v>
      </c>
      <c r="F672" s="23" t="s">
        <v>5</v>
      </c>
      <c r="H672" s="23" t="s">
        <v>1823</v>
      </c>
      <c r="I672" s="15" t="s">
        <v>1824</v>
      </c>
    </row>
    <row r="673" ht="15.75" customHeight="1">
      <c r="A673" s="23">
        <v>672.0</v>
      </c>
      <c r="E673" s="23" t="s">
        <v>1722</v>
      </c>
      <c r="F673" s="23" t="s">
        <v>3</v>
      </c>
      <c r="H673" s="23" t="s">
        <v>1823</v>
      </c>
      <c r="I673" s="15" t="s">
        <v>1824</v>
      </c>
    </row>
    <row r="674" ht="15.75" customHeight="1">
      <c r="A674" s="23">
        <v>673.0</v>
      </c>
      <c r="E674" s="23" t="s">
        <v>1722</v>
      </c>
      <c r="F674" s="23" t="s">
        <v>3</v>
      </c>
      <c r="H674" s="23" t="s">
        <v>1823</v>
      </c>
      <c r="I674" s="15" t="s">
        <v>1824</v>
      </c>
    </row>
    <row r="675" ht="15.75" customHeight="1">
      <c r="A675" s="23">
        <v>674.0</v>
      </c>
      <c r="E675" s="23" t="s">
        <v>1722</v>
      </c>
      <c r="F675" s="23" t="s">
        <v>3</v>
      </c>
      <c r="H675" s="23" t="s">
        <v>1823</v>
      </c>
      <c r="I675" s="15" t="s">
        <v>1824</v>
      </c>
    </row>
    <row r="676" ht="15.75" customHeight="1">
      <c r="A676" s="23">
        <v>675.0</v>
      </c>
      <c r="E676" s="23" t="s">
        <v>1722</v>
      </c>
      <c r="F676" s="23" t="s">
        <v>3</v>
      </c>
      <c r="H676" s="23" t="s">
        <v>1823</v>
      </c>
      <c r="I676" s="15" t="s">
        <v>1824</v>
      </c>
    </row>
    <row r="677" ht="15.75" customHeight="1">
      <c r="A677" s="23">
        <v>676.0</v>
      </c>
      <c r="E677" s="23" t="s">
        <v>1722</v>
      </c>
      <c r="F677" s="23" t="s">
        <v>3</v>
      </c>
      <c r="H677" s="23" t="s">
        <v>1823</v>
      </c>
      <c r="I677" s="15" t="s">
        <v>1824</v>
      </c>
    </row>
    <row r="678" ht="15.75" customHeight="1">
      <c r="A678" s="23">
        <v>677.0</v>
      </c>
      <c r="E678" s="23" t="s">
        <v>1722</v>
      </c>
      <c r="F678" s="23" t="s">
        <v>3</v>
      </c>
      <c r="H678" s="23" t="s">
        <v>1823</v>
      </c>
      <c r="I678" s="15" t="s">
        <v>1824</v>
      </c>
    </row>
    <row r="679" ht="15.75" customHeight="1">
      <c r="A679" s="23">
        <v>678.0</v>
      </c>
      <c r="E679" s="23" t="s">
        <v>1722</v>
      </c>
      <c r="F679" s="23" t="s">
        <v>3</v>
      </c>
      <c r="H679" s="23" t="s">
        <v>1823</v>
      </c>
      <c r="I679" s="15" t="s">
        <v>1824</v>
      </c>
    </row>
    <row r="680" ht="15.75" customHeight="1">
      <c r="A680" s="23">
        <v>679.0</v>
      </c>
      <c r="E680" s="23" t="s">
        <v>1722</v>
      </c>
      <c r="F680" s="23" t="s">
        <v>3</v>
      </c>
      <c r="H680" s="23" t="s">
        <v>1823</v>
      </c>
      <c r="I680" s="15" t="s">
        <v>1824</v>
      </c>
    </row>
    <row r="681" ht="15.75" customHeight="1">
      <c r="A681" s="23">
        <v>680.0</v>
      </c>
      <c r="E681" s="23" t="s">
        <v>1722</v>
      </c>
      <c r="F681" s="23" t="s">
        <v>3</v>
      </c>
      <c r="H681" s="23" t="s">
        <v>1823</v>
      </c>
      <c r="I681" s="15" t="s">
        <v>1824</v>
      </c>
    </row>
    <row r="682" ht="15.75" customHeight="1">
      <c r="A682" s="23">
        <v>681.0</v>
      </c>
      <c r="E682" s="23" t="s">
        <v>1722</v>
      </c>
      <c r="F682" s="23" t="s">
        <v>3</v>
      </c>
      <c r="H682" s="23" t="s">
        <v>1823</v>
      </c>
      <c r="I682" s="15" t="s">
        <v>1824</v>
      </c>
    </row>
    <row r="683" ht="15.75" customHeight="1">
      <c r="A683" s="23">
        <v>682.0</v>
      </c>
      <c r="E683" s="23" t="s">
        <v>1722</v>
      </c>
      <c r="F683" s="23" t="s">
        <v>3</v>
      </c>
      <c r="H683" s="23" t="s">
        <v>1823</v>
      </c>
      <c r="I683" s="15" t="s">
        <v>1824</v>
      </c>
    </row>
    <row r="684" ht="15.75" customHeight="1">
      <c r="A684" s="23">
        <v>683.0</v>
      </c>
      <c r="E684" s="23" t="s">
        <v>1722</v>
      </c>
      <c r="F684" s="23" t="s">
        <v>3</v>
      </c>
      <c r="H684" s="23" t="s">
        <v>1823</v>
      </c>
      <c r="I684" s="15" t="s">
        <v>1824</v>
      </c>
    </row>
    <row r="685" ht="15.75" customHeight="1">
      <c r="A685" s="23">
        <v>684.0</v>
      </c>
      <c r="E685" s="23" t="s">
        <v>1722</v>
      </c>
      <c r="F685" s="23" t="s">
        <v>3</v>
      </c>
      <c r="H685" s="23" t="s">
        <v>1823</v>
      </c>
      <c r="I685" s="15" t="s">
        <v>1824</v>
      </c>
    </row>
    <row r="686" ht="15.75" customHeight="1">
      <c r="A686" s="23">
        <v>685.0</v>
      </c>
      <c r="E686" s="23" t="s">
        <v>1722</v>
      </c>
      <c r="F686" s="23" t="s">
        <v>3</v>
      </c>
      <c r="H686" s="23" t="s">
        <v>1823</v>
      </c>
      <c r="I686" s="15" t="s">
        <v>1824</v>
      </c>
    </row>
    <row r="687" ht="15.75" customHeight="1">
      <c r="A687" s="23">
        <v>686.0</v>
      </c>
      <c r="E687" s="23" t="s">
        <v>1722</v>
      </c>
      <c r="F687" s="23" t="s">
        <v>3</v>
      </c>
      <c r="H687" s="23" t="s">
        <v>1823</v>
      </c>
      <c r="I687" s="15" t="s">
        <v>1824</v>
      </c>
    </row>
    <row r="688" ht="15.75" customHeight="1">
      <c r="A688" s="23">
        <v>687.0</v>
      </c>
      <c r="E688" s="23" t="s">
        <v>1722</v>
      </c>
      <c r="F688" s="23" t="s">
        <v>3</v>
      </c>
      <c r="H688" s="23" t="s">
        <v>1823</v>
      </c>
      <c r="I688" s="15" t="s">
        <v>1824</v>
      </c>
    </row>
    <row r="689" ht="15.75" customHeight="1">
      <c r="A689" s="23">
        <v>688.0</v>
      </c>
      <c r="E689" s="23" t="s">
        <v>1722</v>
      </c>
      <c r="F689" s="23" t="s">
        <v>3</v>
      </c>
      <c r="H689" s="23" t="s">
        <v>1823</v>
      </c>
      <c r="I689" s="15" t="s">
        <v>1824</v>
      </c>
    </row>
    <row r="690" ht="15.75" customHeight="1">
      <c r="A690" s="23">
        <v>689.0</v>
      </c>
      <c r="E690" s="23" t="s">
        <v>1722</v>
      </c>
      <c r="F690" s="23" t="s">
        <v>3</v>
      </c>
      <c r="H690" s="23" t="s">
        <v>1823</v>
      </c>
      <c r="I690" s="15" t="s">
        <v>1824</v>
      </c>
    </row>
    <row r="691" ht="15.75" customHeight="1">
      <c r="A691" s="23">
        <v>690.0</v>
      </c>
      <c r="E691" s="23" t="s">
        <v>1722</v>
      </c>
      <c r="F691" s="23" t="s">
        <v>3</v>
      </c>
      <c r="H691" s="23" t="s">
        <v>1823</v>
      </c>
      <c r="I691" s="15" t="s">
        <v>1824</v>
      </c>
    </row>
    <row r="692" ht="15.75" customHeight="1">
      <c r="A692" s="23">
        <v>691.0</v>
      </c>
      <c r="E692" s="23" t="s">
        <v>1722</v>
      </c>
      <c r="F692" s="23" t="s">
        <v>3</v>
      </c>
      <c r="H692" s="23" t="s">
        <v>1823</v>
      </c>
      <c r="I692" s="15" t="s">
        <v>1824</v>
      </c>
    </row>
    <row r="693" ht="15.75" customHeight="1">
      <c r="A693" s="23">
        <v>692.0</v>
      </c>
      <c r="E693" s="23" t="s">
        <v>1722</v>
      </c>
      <c r="F693" s="23" t="s">
        <v>3</v>
      </c>
      <c r="H693" s="23" t="s">
        <v>1823</v>
      </c>
      <c r="I693" s="15" t="s">
        <v>1824</v>
      </c>
    </row>
    <row r="694" ht="15.75" customHeight="1">
      <c r="A694" s="23">
        <v>693.0</v>
      </c>
      <c r="E694" s="23" t="s">
        <v>1722</v>
      </c>
      <c r="F694" s="23" t="s">
        <v>3</v>
      </c>
      <c r="H694" s="23" t="s">
        <v>1823</v>
      </c>
      <c r="I694" s="15" t="s">
        <v>1824</v>
      </c>
    </row>
    <row r="695" ht="15.75" customHeight="1">
      <c r="A695" s="23">
        <v>694.0</v>
      </c>
      <c r="E695" s="23" t="s">
        <v>1722</v>
      </c>
      <c r="F695" s="23" t="s">
        <v>3</v>
      </c>
      <c r="H695" s="23" t="s">
        <v>1823</v>
      </c>
      <c r="I695" s="15" t="s">
        <v>1824</v>
      </c>
    </row>
    <row r="696" ht="15.75" customHeight="1">
      <c r="A696" s="23">
        <v>695.0</v>
      </c>
      <c r="E696" s="23" t="s">
        <v>1722</v>
      </c>
      <c r="F696" s="23" t="s">
        <v>3</v>
      </c>
      <c r="H696" s="23" t="s">
        <v>1823</v>
      </c>
      <c r="I696" s="15" t="s">
        <v>1824</v>
      </c>
    </row>
    <row r="697" ht="15.75" customHeight="1">
      <c r="A697" s="23">
        <v>696.0</v>
      </c>
      <c r="E697" s="23" t="s">
        <v>1722</v>
      </c>
      <c r="F697" s="23" t="s">
        <v>3</v>
      </c>
      <c r="H697" s="23" t="s">
        <v>1823</v>
      </c>
      <c r="I697" s="15" t="s">
        <v>1824</v>
      </c>
    </row>
    <row r="698" ht="15.75" customHeight="1">
      <c r="A698" s="23">
        <v>697.0</v>
      </c>
      <c r="E698" s="23" t="s">
        <v>1722</v>
      </c>
      <c r="F698" s="23" t="s">
        <v>3</v>
      </c>
      <c r="H698" s="23" t="s">
        <v>1823</v>
      </c>
      <c r="I698" s="15" t="s">
        <v>1824</v>
      </c>
    </row>
    <row r="699" ht="15.75" customHeight="1">
      <c r="A699" s="23">
        <v>698.0</v>
      </c>
      <c r="E699" s="23" t="s">
        <v>1722</v>
      </c>
      <c r="F699" s="23" t="s">
        <v>3</v>
      </c>
      <c r="H699" s="23" t="s">
        <v>1823</v>
      </c>
      <c r="I699" s="15" t="s">
        <v>1824</v>
      </c>
    </row>
    <row r="700" ht="15.75" customHeight="1">
      <c r="A700" s="23">
        <v>699.0</v>
      </c>
      <c r="E700" s="23" t="s">
        <v>1722</v>
      </c>
      <c r="F700" s="23" t="s">
        <v>3</v>
      </c>
      <c r="H700" s="23" t="s">
        <v>1823</v>
      </c>
      <c r="I700" s="15" t="s">
        <v>1824</v>
      </c>
    </row>
    <row r="701" ht="15.75" customHeight="1">
      <c r="A701" s="23">
        <v>700.0</v>
      </c>
      <c r="E701" s="23" t="s">
        <v>1722</v>
      </c>
      <c r="F701" s="23" t="s">
        <v>3</v>
      </c>
      <c r="H701" s="23" t="s">
        <v>1823</v>
      </c>
      <c r="I701" s="15" t="s">
        <v>1824</v>
      </c>
    </row>
    <row r="702" ht="15.75" customHeight="1">
      <c r="A702" s="23">
        <v>701.0</v>
      </c>
      <c r="E702" s="23" t="s">
        <v>1722</v>
      </c>
      <c r="F702" s="23" t="s">
        <v>3</v>
      </c>
      <c r="H702" s="23" t="s">
        <v>1823</v>
      </c>
      <c r="I702" s="15" t="s">
        <v>1824</v>
      </c>
    </row>
    <row r="703" ht="15.75" customHeight="1">
      <c r="A703" s="23">
        <v>702.0</v>
      </c>
      <c r="E703" s="23" t="s">
        <v>1722</v>
      </c>
      <c r="F703" s="23" t="s">
        <v>3</v>
      </c>
      <c r="H703" s="23" t="s">
        <v>1823</v>
      </c>
      <c r="I703" s="15" t="s">
        <v>1824</v>
      </c>
    </row>
    <row r="704" ht="15.75" customHeight="1">
      <c r="A704" s="23">
        <v>703.0</v>
      </c>
      <c r="E704" s="23" t="s">
        <v>1722</v>
      </c>
      <c r="F704" s="23" t="s">
        <v>3</v>
      </c>
      <c r="H704" s="23" t="s">
        <v>1823</v>
      </c>
      <c r="I704" s="15" t="s">
        <v>1824</v>
      </c>
    </row>
    <row r="705" ht="15.75" customHeight="1">
      <c r="A705" s="23">
        <v>704.0</v>
      </c>
      <c r="E705" s="23" t="s">
        <v>1722</v>
      </c>
      <c r="F705" s="23" t="s">
        <v>3</v>
      </c>
      <c r="H705" s="23" t="s">
        <v>1823</v>
      </c>
      <c r="I705" s="15" t="s">
        <v>1824</v>
      </c>
    </row>
    <row r="706" ht="15.75" customHeight="1">
      <c r="A706" s="23">
        <v>705.0</v>
      </c>
      <c r="E706" s="23" t="s">
        <v>1722</v>
      </c>
      <c r="F706" s="23" t="s">
        <v>3</v>
      </c>
      <c r="H706" s="23" t="s">
        <v>1823</v>
      </c>
      <c r="I706" s="15" t="s">
        <v>1824</v>
      </c>
    </row>
    <row r="707" ht="15.75" customHeight="1">
      <c r="A707" s="23">
        <v>706.0</v>
      </c>
      <c r="E707" s="23" t="s">
        <v>1722</v>
      </c>
      <c r="F707" s="23" t="s">
        <v>3</v>
      </c>
      <c r="H707" s="23" t="s">
        <v>1823</v>
      </c>
      <c r="I707" s="15" t="s">
        <v>1824</v>
      </c>
    </row>
    <row r="708" ht="15.75" customHeight="1">
      <c r="A708" s="23">
        <v>707.0</v>
      </c>
      <c r="E708" s="23" t="s">
        <v>1722</v>
      </c>
      <c r="F708" s="23" t="s">
        <v>3</v>
      </c>
      <c r="H708" s="23" t="s">
        <v>1823</v>
      </c>
      <c r="I708" s="15" t="s">
        <v>1824</v>
      </c>
    </row>
    <row r="709" ht="15.75" customHeight="1">
      <c r="A709" s="23">
        <v>708.0</v>
      </c>
      <c r="E709" s="23" t="s">
        <v>1722</v>
      </c>
      <c r="F709" s="23" t="s">
        <v>3</v>
      </c>
      <c r="H709" s="23" t="s">
        <v>1823</v>
      </c>
      <c r="I709" s="15" t="s">
        <v>1824</v>
      </c>
    </row>
    <row r="710" ht="15.75" customHeight="1">
      <c r="A710" s="23">
        <v>709.0</v>
      </c>
      <c r="E710" s="23" t="s">
        <v>1722</v>
      </c>
      <c r="F710" s="23" t="s">
        <v>3</v>
      </c>
      <c r="H710" s="23" t="s">
        <v>1823</v>
      </c>
      <c r="I710" s="15" t="s">
        <v>1824</v>
      </c>
    </row>
    <row r="711" ht="15.75" customHeight="1">
      <c r="A711" s="23">
        <v>710.0</v>
      </c>
      <c r="E711" s="23" t="s">
        <v>1722</v>
      </c>
      <c r="F711" s="23" t="s">
        <v>3</v>
      </c>
      <c r="H711" s="23" t="s">
        <v>1823</v>
      </c>
      <c r="I711" s="15" t="s">
        <v>1824</v>
      </c>
    </row>
    <row r="712" ht="15.75" customHeight="1">
      <c r="A712" s="23">
        <v>711.0</v>
      </c>
      <c r="E712" s="23" t="s">
        <v>1722</v>
      </c>
      <c r="F712" s="23" t="s">
        <v>3</v>
      </c>
      <c r="H712" s="23" t="s">
        <v>1823</v>
      </c>
      <c r="I712" s="15" t="s">
        <v>1824</v>
      </c>
    </row>
    <row r="713" ht="15.75" customHeight="1">
      <c r="A713" s="23">
        <v>712.0</v>
      </c>
      <c r="E713" s="23" t="s">
        <v>1722</v>
      </c>
      <c r="F713" s="23" t="s">
        <v>3</v>
      </c>
      <c r="H713" s="23" t="s">
        <v>1823</v>
      </c>
      <c r="I713" s="15" t="s">
        <v>1824</v>
      </c>
    </row>
    <row r="714" ht="15.75" customHeight="1">
      <c r="A714" s="23">
        <v>713.0</v>
      </c>
      <c r="E714" s="23" t="s">
        <v>1722</v>
      </c>
      <c r="F714" s="23" t="s">
        <v>3</v>
      </c>
      <c r="H714" s="23" t="s">
        <v>1823</v>
      </c>
      <c r="I714" s="15" t="s">
        <v>1824</v>
      </c>
    </row>
    <row r="715" ht="15.75" customHeight="1">
      <c r="A715" s="23">
        <v>714.0</v>
      </c>
      <c r="E715" s="23" t="s">
        <v>1722</v>
      </c>
      <c r="F715" s="23" t="s">
        <v>3</v>
      </c>
      <c r="H715" s="23" t="s">
        <v>1823</v>
      </c>
      <c r="I715" s="15" t="s">
        <v>1824</v>
      </c>
    </row>
    <row r="716" ht="15.75" customHeight="1">
      <c r="A716" s="23">
        <v>715.0</v>
      </c>
      <c r="E716" s="23" t="s">
        <v>1722</v>
      </c>
      <c r="F716" s="23" t="s">
        <v>3</v>
      </c>
      <c r="H716" s="23" t="s">
        <v>1823</v>
      </c>
      <c r="I716" s="15" t="s">
        <v>1824</v>
      </c>
    </row>
    <row r="717" ht="15.75" customHeight="1">
      <c r="A717" s="23">
        <v>716.0</v>
      </c>
      <c r="E717" s="23" t="s">
        <v>1722</v>
      </c>
      <c r="F717" s="23" t="s">
        <v>3</v>
      </c>
      <c r="H717" s="23" t="s">
        <v>1823</v>
      </c>
      <c r="I717" s="15" t="s">
        <v>1824</v>
      </c>
    </row>
    <row r="718" ht="15.75" customHeight="1">
      <c r="A718" s="23">
        <v>717.0</v>
      </c>
      <c r="E718" s="23" t="s">
        <v>1722</v>
      </c>
      <c r="F718" s="23" t="s">
        <v>3</v>
      </c>
      <c r="H718" s="23" t="s">
        <v>1823</v>
      </c>
      <c r="I718" s="15" t="s">
        <v>1824</v>
      </c>
    </row>
    <row r="719" ht="15.75" customHeight="1">
      <c r="A719" s="23">
        <v>718.0</v>
      </c>
      <c r="E719" s="23" t="s">
        <v>1722</v>
      </c>
      <c r="F719" s="23" t="s">
        <v>3</v>
      </c>
      <c r="H719" s="23" t="s">
        <v>1823</v>
      </c>
      <c r="I719" s="15" t="s">
        <v>1824</v>
      </c>
    </row>
    <row r="720" ht="15.75" customHeight="1">
      <c r="A720" s="23">
        <v>719.0</v>
      </c>
      <c r="E720" s="23" t="s">
        <v>1722</v>
      </c>
      <c r="F720" s="23" t="s">
        <v>3</v>
      </c>
      <c r="H720" s="23" t="s">
        <v>1823</v>
      </c>
      <c r="I720" s="15" t="s">
        <v>1824</v>
      </c>
    </row>
    <row r="721" ht="15.75" customHeight="1">
      <c r="A721" s="23">
        <v>720.0</v>
      </c>
      <c r="E721" s="23" t="s">
        <v>1722</v>
      </c>
      <c r="F721" s="23" t="s">
        <v>3</v>
      </c>
      <c r="H721" s="23" t="s">
        <v>1823</v>
      </c>
      <c r="I721" s="15" t="s">
        <v>1824</v>
      </c>
    </row>
    <row r="722" ht="15.75" customHeight="1">
      <c r="A722" s="23">
        <v>721.0</v>
      </c>
      <c r="E722" s="23" t="s">
        <v>1722</v>
      </c>
      <c r="F722" s="23" t="s">
        <v>3</v>
      </c>
      <c r="H722" s="23" t="s">
        <v>1823</v>
      </c>
      <c r="I722" s="15" t="s">
        <v>1824</v>
      </c>
    </row>
    <row r="723" ht="15.75" customHeight="1">
      <c r="A723" s="23">
        <v>722.0</v>
      </c>
      <c r="E723" s="23" t="s">
        <v>1722</v>
      </c>
      <c r="F723" s="23" t="s">
        <v>3</v>
      </c>
      <c r="H723" s="23" t="s">
        <v>1823</v>
      </c>
      <c r="I723" s="15" t="s">
        <v>1824</v>
      </c>
    </row>
    <row r="724" ht="15.75" customHeight="1">
      <c r="A724" s="23">
        <v>723.0</v>
      </c>
      <c r="E724" s="23" t="s">
        <v>1722</v>
      </c>
      <c r="F724" s="23" t="s">
        <v>3</v>
      </c>
      <c r="H724" s="23" t="s">
        <v>1823</v>
      </c>
      <c r="I724" s="15" t="s">
        <v>1824</v>
      </c>
    </row>
    <row r="725" ht="15.75" customHeight="1">
      <c r="A725" s="23">
        <v>724.0</v>
      </c>
      <c r="E725" s="23" t="s">
        <v>1722</v>
      </c>
      <c r="F725" s="23" t="s">
        <v>3</v>
      </c>
      <c r="H725" s="23" t="s">
        <v>1823</v>
      </c>
      <c r="I725" s="15" t="s">
        <v>1824</v>
      </c>
    </row>
    <row r="726" ht="15.75" customHeight="1">
      <c r="A726" s="23">
        <v>725.0</v>
      </c>
      <c r="E726" s="23" t="s">
        <v>1722</v>
      </c>
      <c r="F726" s="23" t="s">
        <v>3</v>
      </c>
      <c r="H726" s="23" t="s">
        <v>1823</v>
      </c>
      <c r="I726" s="15" t="s">
        <v>1824</v>
      </c>
    </row>
    <row r="727" ht="15.75" customHeight="1">
      <c r="A727" s="23">
        <v>726.0</v>
      </c>
      <c r="E727" s="23" t="s">
        <v>1722</v>
      </c>
      <c r="F727" s="23" t="s">
        <v>3</v>
      </c>
      <c r="H727" s="23" t="s">
        <v>1823</v>
      </c>
      <c r="I727" s="15" t="s">
        <v>1824</v>
      </c>
    </row>
    <row r="728" ht="15.75" customHeight="1">
      <c r="A728" s="23">
        <v>727.0</v>
      </c>
      <c r="E728" s="23" t="s">
        <v>1722</v>
      </c>
      <c r="F728" s="23" t="s">
        <v>3</v>
      </c>
      <c r="H728" s="23" t="s">
        <v>1823</v>
      </c>
      <c r="I728" s="15" t="s">
        <v>1824</v>
      </c>
    </row>
    <row r="729" ht="15.75" customHeight="1">
      <c r="A729" s="23">
        <v>728.0</v>
      </c>
      <c r="E729" s="23" t="s">
        <v>1722</v>
      </c>
      <c r="F729" s="23" t="s">
        <v>3</v>
      </c>
      <c r="H729" s="23" t="s">
        <v>1823</v>
      </c>
      <c r="I729" s="15" t="s">
        <v>1824</v>
      </c>
    </row>
    <row r="730" ht="15.75" customHeight="1">
      <c r="A730" s="23">
        <v>729.0</v>
      </c>
      <c r="E730" s="23" t="s">
        <v>1722</v>
      </c>
      <c r="F730" s="23" t="s">
        <v>3</v>
      </c>
      <c r="H730" s="23" t="s">
        <v>1823</v>
      </c>
      <c r="I730" s="15" t="s">
        <v>1824</v>
      </c>
    </row>
    <row r="731" ht="15.75" customHeight="1">
      <c r="A731" s="23">
        <v>730.0</v>
      </c>
      <c r="E731" s="23" t="s">
        <v>1722</v>
      </c>
      <c r="F731" s="23" t="s">
        <v>3</v>
      </c>
      <c r="H731" s="23" t="s">
        <v>1823</v>
      </c>
      <c r="I731" s="15" t="s">
        <v>1824</v>
      </c>
    </row>
    <row r="732" ht="15.75" customHeight="1">
      <c r="A732" s="23">
        <v>731.0</v>
      </c>
      <c r="E732" s="23" t="s">
        <v>1722</v>
      </c>
      <c r="F732" s="23" t="s">
        <v>3</v>
      </c>
      <c r="H732" s="23" t="s">
        <v>1823</v>
      </c>
      <c r="I732" s="15" t="s">
        <v>1824</v>
      </c>
    </row>
    <row r="733" ht="15.75" customHeight="1">
      <c r="A733" s="23">
        <v>732.0</v>
      </c>
      <c r="E733" s="23" t="s">
        <v>1722</v>
      </c>
      <c r="F733" s="23" t="s">
        <v>3</v>
      </c>
      <c r="H733" s="23" t="s">
        <v>1823</v>
      </c>
      <c r="I733" s="15" t="s">
        <v>1824</v>
      </c>
    </row>
    <row r="734" ht="15.75" customHeight="1">
      <c r="A734" s="23">
        <v>733.0</v>
      </c>
      <c r="E734" s="23" t="s">
        <v>1722</v>
      </c>
      <c r="F734" s="23" t="s">
        <v>3</v>
      </c>
      <c r="H734" s="23" t="s">
        <v>1823</v>
      </c>
      <c r="I734" s="15" t="s">
        <v>1824</v>
      </c>
    </row>
    <row r="735" ht="15.75" customHeight="1">
      <c r="A735" s="23">
        <v>734.0</v>
      </c>
      <c r="E735" s="23" t="s">
        <v>1722</v>
      </c>
      <c r="F735" s="23" t="s">
        <v>3</v>
      </c>
      <c r="H735" s="23" t="s">
        <v>1823</v>
      </c>
      <c r="I735" s="15" t="s">
        <v>1824</v>
      </c>
    </row>
    <row r="736" ht="15.75" customHeight="1">
      <c r="A736" s="23">
        <v>735.0</v>
      </c>
      <c r="E736" s="23" t="s">
        <v>1722</v>
      </c>
      <c r="F736" s="23" t="s">
        <v>3</v>
      </c>
      <c r="H736" s="23" t="s">
        <v>1823</v>
      </c>
      <c r="I736" s="15" t="s">
        <v>1824</v>
      </c>
    </row>
    <row r="737" ht="15.75" customHeight="1">
      <c r="A737" s="23">
        <v>736.0</v>
      </c>
      <c r="E737" s="23" t="s">
        <v>1722</v>
      </c>
      <c r="F737" s="23" t="s">
        <v>3</v>
      </c>
      <c r="H737" s="23" t="s">
        <v>1823</v>
      </c>
      <c r="I737" s="15" t="s">
        <v>1824</v>
      </c>
    </row>
    <row r="738" ht="15.75" customHeight="1">
      <c r="A738" s="23">
        <v>737.0</v>
      </c>
      <c r="E738" s="23" t="s">
        <v>1722</v>
      </c>
      <c r="F738" s="23" t="s">
        <v>3</v>
      </c>
      <c r="H738" s="23" t="s">
        <v>1823</v>
      </c>
      <c r="I738" s="15" t="s">
        <v>1824</v>
      </c>
    </row>
    <row r="739" ht="15.75" customHeight="1">
      <c r="A739" s="23">
        <v>738.0</v>
      </c>
      <c r="E739" s="23" t="s">
        <v>1722</v>
      </c>
      <c r="F739" s="23" t="s">
        <v>4</v>
      </c>
      <c r="H739" s="23" t="s">
        <v>1823</v>
      </c>
      <c r="I739" s="15" t="s">
        <v>1824</v>
      </c>
    </row>
    <row r="740" ht="15.75" customHeight="1">
      <c r="A740" s="23">
        <v>739.0</v>
      </c>
      <c r="E740" s="23" t="s">
        <v>1722</v>
      </c>
      <c r="F740" s="23" t="s">
        <v>4</v>
      </c>
      <c r="H740" s="23" t="s">
        <v>1823</v>
      </c>
      <c r="I740" s="15" t="s">
        <v>1824</v>
      </c>
    </row>
    <row r="741" ht="15.75" customHeight="1">
      <c r="A741" s="23">
        <v>740.0</v>
      </c>
      <c r="E741" s="23" t="s">
        <v>194</v>
      </c>
      <c r="F741" s="23" t="s">
        <v>4</v>
      </c>
      <c r="H741" s="23" t="s">
        <v>1823</v>
      </c>
      <c r="I741" s="15" t="s">
        <v>1824</v>
      </c>
    </row>
    <row r="742" ht="15.75" customHeight="1">
      <c r="A742" s="23">
        <v>741.0</v>
      </c>
      <c r="E742" s="23" t="s">
        <v>194</v>
      </c>
      <c r="F742" s="23" t="s">
        <v>4</v>
      </c>
      <c r="H742" s="23" t="s">
        <v>1823</v>
      </c>
      <c r="I742" s="15" t="s">
        <v>1824</v>
      </c>
    </row>
    <row r="743" ht="15.75" customHeight="1">
      <c r="A743" s="23">
        <v>742.0</v>
      </c>
      <c r="E743" s="23" t="s">
        <v>194</v>
      </c>
      <c r="F743" s="23" t="s">
        <v>4</v>
      </c>
      <c r="H743" s="23" t="s">
        <v>1823</v>
      </c>
      <c r="I743" s="15" t="s">
        <v>1824</v>
      </c>
    </row>
    <row r="744" ht="15.75" customHeight="1">
      <c r="A744" s="23">
        <v>743.0</v>
      </c>
      <c r="E744" s="23" t="s">
        <v>194</v>
      </c>
      <c r="F744" s="23" t="s">
        <v>4</v>
      </c>
      <c r="H744" s="23" t="s">
        <v>1823</v>
      </c>
      <c r="I744" s="15" t="s">
        <v>1824</v>
      </c>
    </row>
    <row r="745" ht="15.75" customHeight="1">
      <c r="A745" s="23">
        <v>744.0</v>
      </c>
      <c r="E745" s="23" t="s">
        <v>194</v>
      </c>
      <c r="F745" s="23" t="s">
        <v>4</v>
      </c>
      <c r="H745" s="23" t="s">
        <v>1823</v>
      </c>
      <c r="I745" s="15" t="s">
        <v>1824</v>
      </c>
    </row>
    <row r="746" ht="15.75" customHeight="1">
      <c r="A746" s="23">
        <v>745.0</v>
      </c>
      <c r="E746" s="23" t="s">
        <v>194</v>
      </c>
      <c r="F746" s="23" t="s">
        <v>4</v>
      </c>
      <c r="H746" s="23" t="s">
        <v>1823</v>
      </c>
      <c r="I746" s="15" t="s">
        <v>1824</v>
      </c>
    </row>
    <row r="747" ht="15.75" customHeight="1">
      <c r="A747" s="23">
        <v>746.0</v>
      </c>
      <c r="E747" s="23" t="s">
        <v>194</v>
      </c>
      <c r="F747" s="23" t="s">
        <v>4</v>
      </c>
      <c r="H747" s="23" t="s">
        <v>1823</v>
      </c>
      <c r="I747" s="15" t="s">
        <v>1824</v>
      </c>
    </row>
    <row r="748" ht="15.75" customHeight="1">
      <c r="A748" s="23">
        <v>747.0</v>
      </c>
      <c r="E748" s="23" t="s">
        <v>194</v>
      </c>
      <c r="F748" s="23" t="s">
        <v>4</v>
      </c>
      <c r="H748" s="23" t="s">
        <v>1823</v>
      </c>
      <c r="I748" s="15" t="s">
        <v>1824</v>
      </c>
    </row>
    <row r="749" ht="15.75" customHeight="1">
      <c r="A749" s="23">
        <v>748.0</v>
      </c>
      <c r="E749" s="23" t="s">
        <v>194</v>
      </c>
      <c r="F749" s="23" t="s">
        <v>4</v>
      </c>
      <c r="H749" s="23" t="s">
        <v>1823</v>
      </c>
      <c r="I749" s="15" t="s">
        <v>1824</v>
      </c>
    </row>
    <row r="750" ht="15.75" customHeight="1">
      <c r="A750" s="23">
        <v>749.0</v>
      </c>
      <c r="E750" s="23" t="s">
        <v>194</v>
      </c>
      <c r="F750" s="23" t="s">
        <v>4</v>
      </c>
      <c r="H750" s="23" t="s">
        <v>1823</v>
      </c>
      <c r="I750" s="15" t="s">
        <v>1824</v>
      </c>
    </row>
    <row r="751" ht="15.75" customHeight="1">
      <c r="A751" s="23">
        <v>750.0</v>
      </c>
      <c r="E751" s="23" t="s">
        <v>194</v>
      </c>
      <c r="F751" s="23" t="s">
        <v>4</v>
      </c>
      <c r="H751" s="23" t="s">
        <v>1823</v>
      </c>
      <c r="I751" s="15" t="s">
        <v>1824</v>
      </c>
    </row>
    <row r="752" ht="15.75" customHeight="1">
      <c r="A752" s="23">
        <v>751.0</v>
      </c>
      <c r="E752" s="23" t="s">
        <v>194</v>
      </c>
      <c r="F752" s="23" t="s">
        <v>4</v>
      </c>
      <c r="H752" s="23" t="s">
        <v>1823</v>
      </c>
      <c r="I752" s="15" t="s">
        <v>1824</v>
      </c>
    </row>
    <row r="753" ht="15.75" customHeight="1">
      <c r="A753" s="23">
        <v>752.0</v>
      </c>
      <c r="E753" s="23" t="s">
        <v>194</v>
      </c>
      <c r="F753" s="23" t="s">
        <v>4</v>
      </c>
      <c r="H753" s="23" t="s">
        <v>1823</v>
      </c>
      <c r="I753" s="15" t="s">
        <v>1824</v>
      </c>
    </row>
    <row r="754" ht="15.75" customHeight="1">
      <c r="A754" s="23">
        <v>753.0</v>
      </c>
      <c r="E754" s="23" t="s">
        <v>194</v>
      </c>
      <c r="F754" s="23" t="s">
        <v>4</v>
      </c>
      <c r="H754" s="23" t="s">
        <v>1823</v>
      </c>
      <c r="I754" s="15" t="s">
        <v>1824</v>
      </c>
    </row>
    <row r="755" ht="15.75" customHeight="1">
      <c r="A755" s="23">
        <v>754.0</v>
      </c>
      <c r="E755" s="23" t="s">
        <v>194</v>
      </c>
      <c r="F755" s="23" t="s">
        <v>4</v>
      </c>
      <c r="H755" s="23" t="s">
        <v>1823</v>
      </c>
      <c r="I755" s="15" t="s">
        <v>1824</v>
      </c>
    </row>
    <row r="756" ht="15.75" customHeight="1">
      <c r="A756" s="23">
        <v>755.0</v>
      </c>
      <c r="E756" s="23" t="s">
        <v>194</v>
      </c>
      <c r="F756" s="23" t="s">
        <v>4</v>
      </c>
      <c r="H756" s="23" t="s">
        <v>1823</v>
      </c>
      <c r="I756" s="15" t="s">
        <v>1824</v>
      </c>
    </row>
    <row r="757" ht="15.75" customHeight="1">
      <c r="A757" s="23">
        <v>756.0</v>
      </c>
      <c r="E757" s="23" t="s">
        <v>194</v>
      </c>
      <c r="F757" s="23" t="s">
        <v>5</v>
      </c>
      <c r="H757" s="23" t="s">
        <v>1823</v>
      </c>
      <c r="I757" s="15" t="s">
        <v>1824</v>
      </c>
    </row>
    <row r="758" ht="15.75" customHeight="1">
      <c r="A758" s="23">
        <v>757.0</v>
      </c>
      <c r="E758" s="23" t="s">
        <v>194</v>
      </c>
      <c r="F758" s="23" t="s">
        <v>5</v>
      </c>
      <c r="H758" s="23" t="s">
        <v>1823</v>
      </c>
      <c r="I758" s="15" t="s">
        <v>1824</v>
      </c>
    </row>
    <row r="759" ht="15.75" customHeight="1">
      <c r="A759" s="23">
        <v>758.0</v>
      </c>
      <c r="E759" s="23" t="s">
        <v>194</v>
      </c>
      <c r="F759" s="23" t="s">
        <v>5</v>
      </c>
      <c r="H759" s="23" t="s">
        <v>1823</v>
      </c>
      <c r="I759" s="15" t="s">
        <v>1824</v>
      </c>
    </row>
    <row r="760" ht="15.75" customHeight="1">
      <c r="A760" s="23">
        <v>759.0</v>
      </c>
      <c r="E760" s="23" t="s">
        <v>1831</v>
      </c>
      <c r="F760" s="23" t="s">
        <v>3</v>
      </c>
      <c r="H760" s="23" t="s">
        <v>1823</v>
      </c>
      <c r="I760" s="15" t="s">
        <v>1824</v>
      </c>
    </row>
    <row r="761" ht="15.75" customHeight="1">
      <c r="A761" s="23">
        <v>760.0</v>
      </c>
      <c r="E761" s="23" t="s">
        <v>1831</v>
      </c>
      <c r="F761" s="23" t="s">
        <v>4</v>
      </c>
      <c r="H761" s="23" t="s">
        <v>1823</v>
      </c>
      <c r="I761" s="15" t="s">
        <v>1824</v>
      </c>
    </row>
    <row r="762" ht="15.75" customHeight="1">
      <c r="A762" s="23">
        <v>761.0</v>
      </c>
      <c r="E762" s="23" t="s">
        <v>1831</v>
      </c>
      <c r="F762" s="23" t="s">
        <v>4</v>
      </c>
      <c r="H762" s="23" t="s">
        <v>1823</v>
      </c>
      <c r="I762" s="15" t="s">
        <v>1824</v>
      </c>
    </row>
    <row r="763" ht="15.75" customHeight="1">
      <c r="A763" s="23">
        <v>762.0</v>
      </c>
      <c r="E763" s="23" t="s">
        <v>1832</v>
      </c>
      <c r="F763" s="23" t="s">
        <v>3</v>
      </c>
      <c r="H763" s="23" t="s">
        <v>1823</v>
      </c>
      <c r="I763" s="15" t="s">
        <v>1824</v>
      </c>
    </row>
    <row r="764" ht="15.75" customHeight="1">
      <c r="A764" s="23">
        <v>763.0</v>
      </c>
      <c r="E764" s="23" t="s">
        <v>1832</v>
      </c>
      <c r="F764" s="23" t="s">
        <v>3</v>
      </c>
      <c r="H764" s="23" t="s">
        <v>1823</v>
      </c>
      <c r="I764" s="15" t="s">
        <v>1824</v>
      </c>
    </row>
    <row r="765" ht="15.75" customHeight="1">
      <c r="A765" s="23">
        <v>764.0</v>
      </c>
      <c r="E765" s="23" t="s">
        <v>1717</v>
      </c>
      <c r="F765" s="23" t="s">
        <v>3</v>
      </c>
      <c r="H765" s="23" t="s">
        <v>1823</v>
      </c>
      <c r="I765" s="15" t="s">
        <v>1824</v>
      </c>
    </row>
    <row r="766" ht="15.75" customHeight="1">
      <c r="A766" s="23">
        <v>765.0</v>
      </c>
      <c r="E766" s="23" t="s">
        <v>1717</v>
      </c>
      <c r="F766" s="23" t="s">
        <v>3</v>
      </c>
      <c r="H766" s="23" t="s">
        <v>1823</v>
      </c>
      <c r="I766" s="15" t="s">
        <v>1824</v>
      </c>
    </row>
    <row r="767" ht="15.75" customHeight="1">
      <c r="A767" s="23">
        <v>766.0</v>
      </c>
      <c r="E767" s="23" t="s">
        <v>1717</v>
      </c>
      <c r="F767" s="23" t="s">
        <v>3</v>
      </c>
      <c r="H767" s="23" t="s">
        <v>1823</v>
      </c>
      <c r="I767" s="15" t="s">
        <v>1824</v>
      </c>
    </row>
    <row r="768" ht="15.75" customHeight="1">
      <c r="A768" s="23">
        <v>767.0</v>
      </c>
      <c r="E768" s="23" t="s">
        <v>1717</v>
      </c>
      <c r="F768" s="23" t="s">
        <v>3</v>
      </c>
      <c r="H768" s="23" t="s">
        <v>1823</v>
      </c>
      <c r="I768" s="15" t="s">
        <v>1824</v>
      </c>
    </row>
    <row r="769" ht="15.75" customHeight="1">
      <c r="A769" s="23">
        <v>768.0</v>
      </c>
      <c r="E769" s="23" t="s">
        <v>1717</v>
      </c>
      <c r="F769" s="23" t="s">
        <v>3</v>
      </c>
      <c r="H769" s="23" t="s">
        <v>1823</v>
      </c>
      <c r="I769" s="15" t="s">
        <v>1824</v>
      </c>
    </row>
    <row r="770" ht="15.75" customHeight="1">
      <c r="A770" s="23">
        <v>769.0</v>
      </c>
      <c r="E770" s="23" t="s">
        <v>1717</v>
      </c>
      <c r="F770" s="23" t="s">
        <v>3</v>
      </c>
      <c r="H770" s="23" t="s">
        <v>1823</v>
      </c>
      <c r="I770" s="15" t="s">
        <v>1824</v>
      </c>
    </row>
    <row r="771" ht="15.75" customHeight="1">
      <c r="A771" s="23">
        <v>770.0</v>
      </c>
      <c r="E771" s="23" t="s">
        <v>1717</v>
      </c>
      <c r="F771" s="23" t="s">
        <v>3</v>
      </c>
      <c r="H771" s="23" t="s">
        <v>1823</v>
      </c>
      <c r="I771" s="15" t="s">
        <v>1824</v>
      </c>
    </row>
    <row r="772" ht="15.75" customHeight="1">
      <c r="A772" s="23">
        <v>771.0</v>
      </c>
      <c r="E772" s="23" t="s">
        <v>1717</v>
      </c>
      <c r="F772" s="23" t="s">
        <v>3</v>
      </c>
      <c r="H772" s="23" t="s">
        <v>1823</v>
      </c>
      <c r="I772" s="15" t="s">
        <v>1824</v>
      </c>
    </row>
    <row r="773" ht="15.75" customHeight="1">
      <c r="A773" s="23">
        <v>772.0</v>
      </c>
      <c r="E773" s="23" t="s">
        <v>1717</v>
      </c>
      <c r="F773" s="23" t="s">
        <v>3</v>
      </c>
      <c r="H773" s="23" t="s">
        <v>1823</v>
      </c>
      <c r="I773" s="15" t="s">
        <v>1824</v>
      </c>
    </row>
    <row r="774" ht="15.75" customHeight="1">
      <c r="A774" s="23">
        <v>773.0</v>
      </c>
      <c r="E774" s="23" t="s">
        <v>1717</v>
      </c>
      <c r="F774" s="23" t="s">
        <v>3</v>
      </c>
      <c r="H774" s="23" t="s">
        <v>1823</v>
      </c>
      <c r="I774" s="15" t="s">
        <v>1824</v>
      </c>
    </row>
    <row r="775" ht="15.75" customHeight="1">
      <c r="A775" s="23">
        <v>774.0</v>
      </c>
      <c r="E775" s="23" t="s">
        <v>1717</v>
      </c>
      <c r="F775" s="23" t="s">
        <v>3</v>
      </c>
      <c r="H775" s="23" t="s">
        <v>1823</v>
      </c>
      <c r="I775" s="15" t="s">
        <v>1824</v>
      </c>
    </row>
    <row r="776" ht="15.75" customHeight="1">
      <c r="A776" s="23">
        <v>775.0</v>
      </c>
      <c r="E776" s="23" t="s">
        <v>1717</v>
      </c>
      <c r="F776" s="23" t="s">
        <v>3</v>
      </c>
      <c r="H776" s="23" t="s">
        <v>1823</v>
      </c>
      <c r="I776" s="15" t="s">
        <v>1824</v>
      </c>
    </row>
    <row r="777" ht="15.75" customHeight="1">
      <c r="A777" s="23">
        <v>776.0</v>
      </c>
      <c r="E777" s="23" t="s">
        <v>1717</v>
      </c>
      <c r="F777" s="23" t="s">
        <v>3</v>
      </c>
      <c r="H777" s="23" t="s">
        <v>1823</v>
      </c>
      <c r="I777" s="15" t="s">
        <v>1824</v>
      </c>
    </row>
    <row r="778" ht="15.75" customHeight="1">
      <c r="A778" s="23">
        <v>777.0</v>
      </c>
      <c r="E778" s="23" t="s">
        <v>1717</v>
      </c>
      <c r="F778" s="23" t="s">
        <v>3</v>
      </c>
      <c r="H778" s="23" t="s">
        <v>1823</v>
      </c>
      <c r="I778" s="15" t="s">
        <v>1824</v>
      </c>
    </row>
    <row r="779" ht="15.75" customHeight="1">
      <c r="A779" s="23">
        <v>778.0</v>
      </c>
      <c r="E779" s="23" t="s">
        <v>1717</v>
      </c>
      <c r="F779" s="23" t="s">
        <v>3</v>
      </c>
      <c r="H779" s="23" t="s">
        <v>1823</v>
      </c>
      <c r="I779" s="15" t="s">
        <v>1824</v>
      </c>
    </row>
    <row r="780" ht="15.75" customHeight="1">
      <c r="A780" s="23">
        <v>779.0</v>
      </c>
      <c r="E780" s="23" t="s">
        <v>1717</v>
      </c>
      <c r="F780" s="23" t="s">
        <v>3</v>
      </c>
      <c r="H780" s="23" t="s">
        <v>1823</v>
      </c>
      <c r="I780" s="15" t="s">
        <v>1824</v>
      </c>
    </row>
    <row r="781" ht="15.75" customHeight="1">
      <c r="A781" s="23">
        <v>780.0</v>
      </c>
      <c r="E781" s="23" t="s">
        <v>1717</v>
      </c>
      <c r="F781" s="23" t="s">
        <v>3</v>
      </c>
      <c r="H781" s="23" t="s">
        <v>1823</v>
      </c>
      <c r="I781" s="15" t="s">
        <v>1824</v>
      </c>
    </row>
    <row r="782" ht="15.75" customHeight="1">
      <c r="A782" s="23">
        <v>781.0</v>
      </c>
      <c r="E782" s="23" t="s">
        <v>1717</v>
      </c>
      <c r="F782" s="23" t="s">
        <v>3</v>
      </c>
      <c r="H782" s="23" t="s">
        <v>1823</v>
      </c>
      <c r="I782" s="15" t="s">
        <v>1824</v>
      </c>
    </row>
    <row r="783" ht="15.75" customHeight="1">
      <c r="A783" s="23">
        <v>782.0</v>
      </c>
      <c r="E783" s="23" t="s">
        <v>1717</v>
      </c>
      <c r="F783" s="23" t="s">
        <v>3</v>
      </c>
      <c r="H783" s="23" t="s">
        <v>1823</v>
      </c>
      <c r="I783" s="15" t="s">
        <v>1824</v>
      </c>
    </row>
    <row r="784" ht="15.75" customHeight="1">
      <c r="A784" s="23">
        <v>783.0</v>
      </c>
      <c r="E784" s="23" t="s">
        <v>1717</v>
      </c>
      <c r="F784" s="23" t="s">
        <v>3</v>
      </c>
      <c r="H784" s="23" t="s">
        <v>1823</v>
      </c>
      <c r="I784" s="15" t="s">
        <v>1824</v>
      </c>
    </row>
    <row r="785" ht="15.75" customHeight="1">
      <c r="A785" s="23">
        <v>784.0</v>
      </c>
      <c r="E785" s="23" t="s">
        <v>1717</v>
      </c>
      <c r="F785" s="23" t="s">
        <v>3</v>
      </c>
      <c r="H785" s="23" t="s">
        <v>1823</v>
      </c>
      <c r="I785" s="15" t="s">
        <v>1824</v>
      </c>
    </row>
    <row r="786" ht="15.75" customHeight="1">
      <c r="A786" s="23">
        <v>785.0</v>
      </c>
      <c r="E786" s="23" t="s">
        <v>1717</v>
      </c>
      <c r="F786" s="23" t="s">
        <v>3</v>
      </c>
      <c r="H786" s="23" t="s">
        <v>1823</v>
      </c>
      <c r="I786" s="15" t="s">
        <v>1824</v>
      </c>
    </row>
    <row r="787" ht="15.75" customHeight="1">
      <c r="A787" s="23">
        <v>786.0</v>
      </c>
      <c r="E787" s="23" t="s">
        <v>1717</v>
      </c>
      <c r="F787" s="23" t="s">
        <v>4</v>
      </c>
      <c r="H787" s="23" t="s">
        <v>1823</v>
      </c>
      <c r="I787" s="15" t="s">
        <v>1824</v>
      </c>
    </row>
    <row r="788" ht="15.75" customHeight="1">
      <c r="A788" s="23">
        <v>787.0</v>
      </c>
      <c r="E788" s="23" t="s">
        <v>1717</v>
      </c>
      <c r="F788" s="23" t="s">
        <v>4</v>
      </c>
      <c r="H788" s="23" t="s">
        <v>1823</v>
      </c>
      <c r="I788" s="15" t="s">
        <v>1824</v>
      </c>
    </row>
    <row r="789" ht="15.75" customHeight="1">
      <c r="A789" s="23">
        <v>788.0</v>
      </c>
      <c r="E789" s="23" t="s">
        <v>1717</v>
      </c>
      <c r="F789" s="23" t="s">
        <v>4</v>
      </c>
      <c r="H789" s="23" t="s">
        <v>1823</v>
      </c>
      <c r="I789" s="15" t="s">
        <v>1824</v>
      </c>
    </row>
    <row r="790" ht="15.75" customHeight="1">
      <c r="A790" s="23">
        <v>789.0</v>
      </c>
      <c r="E790" s="23" t="s">
        <v>1717</v>
      </c>
      <c r="F790" s="23" t="s">
        <v>4</v>
      </c>
      <c r="H790" s="23" t="s">
        <v>1823</v>
      </c>
      <c r="I790" s="15" t="s">
        <v>1824</v>
      </c>
    </row>
    <row r="791" ht="15.75" customHeight="1">
      <c r="A791" s="23">
        <v>790.0</v>
      </c>
      <c r="E791" s="23" t="s">
        <v>1833</v>
      </c>
      <c r="F791" s="23" t="s">
        <v>3</v>
      </c>
      <c r="H791" s="23" t="s">
        <v>1823</v>
      </c>
      <c r="I791" s="15" t="s">
        <v>1824</v>
      </c>
    </row>
    <row r="792" ht="15.75" customHeight="1">
      <c r="A792" s="23">
        <v>791.0</v>
      </c>
      <c r="E792" s="23" t="s">
        <v>1833</v>
      </c>
      <c r="F792" s="23" t="s">
        <v>3</v>
      </c>
      <c r="H792" s="23" t="s">
        <v>1823</v>
      </c>
      <c r="I792" s="15" t="s">
        <v>1824</v>
      </c>
    </row>
    <row r="793" ht="15.75" customHeight="1">
      <c r="A793" s="23">
        <v>792.0</v>
      </c>
      <c r="E793" s="23" t="s">
        <v>1833</v>
      </c>
      <c r="F793" s="23" t="s">
        <v>3</v>
      </c>
      <c r="H793" s="23" t="s">
        <v>1823</v>
      </c>
      <c r="I793" s="15" t="s">
        <v>1824</v>
      </c>
    </row>
    <row r="794" ht="15.75" customHeight="1">
      <c r="A794" s="23">
        <v>793.0</v>
      </c>
      <c r="E794" s="23" t="s">
        <v>1834</v>
      </c>
      <c r="F794" s="23" t="s">
        <v>4</v>
      </c>
      <c r="H794" s="23" t="s">
        <v>1823</v>
      </c>
      <c r="I794" s="15" t="s">
        <v>1824</v>
      </c>
    </row>
    <row r="795" ht="15.75" customHeight="1">
      <c r="A795" s="23">
        <v>794.0</v>
      </c>
      <c r="E795" s="23" t="s">
        <v>1835</v>
      </c>
      <c r="F795" s="23" t="s">
        <v>4</v>
      </c>
      <c r="H795" s="23" t="s">
        <v>1823</v>
      </c>
      <c r="I795" s="15" t="s">
        <v>1824</v>
      </c>
    </row>
    <row r="796" ht="15.75" customHeight="1">
      <c r="A796" s="23">
        <v>795.0</v>
      </c>
      <c r="E796" s="23" t="s">
        <v>1835</v>
      </c>
      <c r="F796" s="23" t="s">
        <v>4</v>
      </c>
      <c r="H796" s="23" t="s">
        <v>1823</v>
      </c>
      <c r="I796" s="15" t="s">
        <v>1824</v>
      </c>
    </row>
    <row r="797" ht="15.75" customHeight="1">
      <c r="A797" s="23">
        <v>796.0</v>
      </c>
      <c r="E797" s="23" t="s">
        <v>1836</v>
      </c>
      <c r="F797" s="23" t="s">
        <v>3</v>
      </c>
      <c r="H797" s="23" t="s">
        <v>1823</v>
      </c>
      <c r="I797" s="15" t="s">
        <v>1824</v>
      </c>
    </row>
    <row r="798" ht="15.75" customHeight="1">
      <c r="A798" s="23">
        <v>797.0</v>
      </c>
      <c r="E798" s="23" t="s">
        <v>1836</v>
      </c>
      <c r="F798" s="23" t="s">
        <v>3</v>
      </c>
      <c r="H798" s="23" t="s">
        <v>1823</v>
      </c>
      <c r="I798" s="15" t="s">
        <v>1824</v>
      </c>
    </row>
    <row r="799" ht="15.75" customHeight="1">
      <c r="A799" s="23">
        <v>798.0</v>
      </c>
      <c r="E799" s="23" t="s">
        <v>1837</v>
      </c>
      <c r="F799" s="23" t="s">
        <v>3</v>
      </c>
      <c r="H799" s="23" t="s">
        <v>1823</v>
      </c>
      <c r="I799" s="15" t="s">
        <v>1824</v>
      </c>
    </row>
    <row r="800" ht="15.75" customHeight="1">
      <c r="A800" s="23">
        <v>799.0</v>
      </c>
      <c r="E800" s="23" t="s">
        <v>1837</v>
      </c>
      <c r="F800" s="23" t="s">
        <v>3</v>
      </c>
      <c r="H800" s="23" t="s">
        <v>1823</v>
      </c>
      <c r="I800" s="15" t="s">
        <v>1824</v>
      </c>
    </row>
    <row r="801" ht="15.75" customHeight="1">
      <c r="A801" s="23">
        <v>800.0</v>
      </c>
      <c r="E801" s="23" t="s">
        <v>1837</v>
      </c>
      <c r="F801" s="23" t="s">
        <v>3</v>
      </c>
      <c r="H801" s="23" t="s">
        <v>1823</v>
      </c>
      <c r="I801" s="15" t="s">
        <v>1824</v>
      </c>
    </row>
    <row r="802" ht="15.75" customHeight="1">
      <c r="A802" s="23">
        <v>801.0</v>
      </c>
      <c r="E802" s="23" t="s">
        <v>1837</v>
      </c>
      <c r="F802" s="23" t="s">
        <v>3</v>
      </c>
      <c r="H802" s="23" t="s">
        <v>1823</v>
      </c>
      <c r="I802" s="15" t="s">
        <v>1824</v>
      </c>
    </row>
    <row r="803" ht="15.75" customHeight="1">
      <c r="A803" s="23">
        <v>802.0</v>
      </c>
      <c r="E803" s="23" t="s">
        <v>1837</v>
      </c>
      <c r="F803" s="23" t="s">
        <v>3</v>
      </c>
      <c r="H803" s="23" t="s">
        <v>1823</v>
      </c>
      <c r="I803" s="15" t="s">
        <v>1824</v>
      </c>
    </row>
    <row r="804" ht="15.75" customHeight="1">
      <c r="A804" s="23">
        <v>803.0</v>
      </c>
      <c r="E804" s="23" t="s">
        <v>1837</v>
      </c>
      <c r="F804" s="23" t="s">
        <v>3</v>
      </c>
      <c r="H804" s="23" t="s">
        <v>1823</v>
      </c>
      <c r="I804" s="15" t="s">
        <v>1824</v>
      </c>
    </row>
    <row r="805" ht="15.75" customHeight="1">
      <c r="A805" s="23">
        <v>804.0</v>
      </c>
      <c r="E805" s="23" t="s">
        <v>1837</v>
      </c>
      <c r="F805" s="23" t="s">
        <v>3</v>
      </c>
      <c r="H805" s="23" t="s">
        <v>1823</v>
      </c>
      <c r="I805" s="15" t="s">
        <v>1824</v>
      </c>
    </row>
    <row r="806" ht="15.75" customHeight="1">
      <c r="A806" s="23">
        <v>805.0</v>
      </c>
      <c r="E806" s="23" t="s">
        <v>1837</v>
      </c>
      <c r="F806" s="23" t="s">
        <v>3</v>
      </c>
      <c r="H806" s="23" t="s">
        <v>1823</v>
      </c>
      <c r="I806" s="15" t="s">
        <v>1824</v>
      </c>
    </row>
    <row r="807" ht="15.75" customHeight="1">
      <c r="A807" s="23">
        <v>806.0</v>
      </c>
      <c r="E807" s="23" t="s">
        <v>1837</v>
      </c>
      <c r="F807" s="23" t="s">
        <v>3</v>
      </c>
      <c r="H807" s="23" t="s">
        <v>1823</v>
      </c>
      <c r="I807" s="15" t="s">
        <v>1824</v>
      </c>
    </row>
    <row r="808" ht="15.75" customHeight="1">
      <c r="A808" s="23">
        <v>807.0</v>
      </c>
      <c r="E808" s="23" t="s">
        <v>1837</v>
      </c>
      <c r="F808" s="23" t="s">
        <v>3</v>
      </c>
      <c r="H808" s="23" t="s">
        <v>1823</v>
      </c>
      <c r="I808" s="15" t="s">
        <v>1824</v>
      </c>
    </row>
    <row r="809" ht="15.75" customHeight="1">
      <c r="A809" s="23">
        <v>808.0</v>
      </c>
      <c r="E809" s="23" t="s">
        <v>1837</v>
      </c>
      <c r="F809" s="23" t="s">
        <v>3</v>
      </c>
      <c r="H809" s="23" t="s">
        <v>1823</v>
      </c>
      <c r="I809" s="15" t="s">
        <v>1824</v>
      </c>
    </row>
    <row r="810" ht="15.75" customHeight="1">
      <c r="A810" s="23">
        <v>809.0</v>
      </c>
      <c r="E810" s="23" t="s">
        <v>1837</v>
      </c>
      <c r="F810" s="23" t="s">
        <v>3</v>
      </c>
      <c r="H810" s="23" t="s">
        <v>1823</v>
      </c>
      <c r="I810" s="15" t="s">
        <v>1824</v>
      </c>
    </row>
    <row r="811" ht="15.75" customHeight="1">
      <c r="A811" s="23">
        <v>810.0</v>
      </c>
      <c r="E811" s="23" t="s">
        <v>1837</v>
      </c>
      <c r="F811" s="23" t="s">
        <v>3</v>
      </c>
      <c r="H811" s="23" t="s">
        <v>1823</v>
      </c>
      <c r="I811" s="15" t="s">
        <v>1824</v>
      </c>
    </row>
    <row r="812" ht="15.75" customHeight="1">
      <c r="A812" s="23">
        <v>811.0</v>
      </c>
      <c r="E812" s="23" t="s">
        <v>1837</v>
      </c>
      <c r="F812" s="23" t="s">
        <v>3</v>
      </c>
      <c r="H812" s="23" t="s">
        <v>1823</v>
      </c>
      <c r="I812" s="15" t="s">
        <v>1824</v>
      </c>
    </row>
    <row r="813" ht="15.75" customHeight="1">
      <c r="A813" s="23">
        <v>812.0</v>
      </c>
      <c r="E813" s="23" t="s">
        <v>1837</v>
      </c>
      <c r="F813" s="23" t="s">
        <v>3</v>
      </c>
      <c r="H813" s="23" t="s">
        <v>1823</v>
      </c>
      <c r="I813" s="15" t="s">
        <v>1824</v>
      </c>
    </row>
    <row r="814" ht="15.75" customHeight="1">
      <c r="A814" s="23">
        <v>813.0</v>
      </c>
      <c r="E814" s="23" t="s">
        <v>1837</v>
      </c>
      <c r="F814" s="23" t="s">
        <v>3</v>
      </c>
      <c r="H814" s="23" t="s">
        <v>1823</v>
      </c>
      <c r="I814" s="15" t="s">
        <v>1824</v>
      </c>
    </row>
    <row r="815" ht="15.75" customHeight="1">
      <c r="A815" s="23">
        <v>814.0</v>
      </c>
      <c r="E815" s="23" t="s">
        <v>1837</v>
      </c>
      <c r="F815" s="23" t="s">
        <v>3</v>
      </c>
      <c r="H815" s="23" t="s">
        <v>1823</v>
      </c>
      <c r="I815" s="15" t="s">
        <v>1824</v>
      </c>
    </row>
    <row r="816" ht="15.75" customHeight="1">
      <c r="A816" s="23">
        <v>815.0</v>
      </c>
      <c r="E816" s="23" t="s">
        <v>1837</v>
      </c>
      <c r="F816" s="23" t="s">
        <v>3</v>
      </c>
      <c r="H816" s="23" t="s">
        <v>1823</v>
      </c>
      <c r="I816" s="15" t="s">
        <v>1824</v>
      </c>
    </row>
    <row r="817" ht="15.75" customHeight="1">
      <c r="A817" s="23">
        <v>816.0</v>
      </c>
      <c r="E817" s="23" t="s">
        <v>1837</v>
      </c>
      <c r="F817" s="23" t="s">
        <v>3</v>
      </c>
      <c r="H817" s="23" t="s">
        <v>1823</v>
      </c>
      <c r="I817" s="15" t="s">
        <v>1824</v>
      </c>
    </row>
    <row r="818" ht="15.75" customHeight="1">
      <c r="A818" s="23">
        <v>817.0</v>
      </c>
      <c r="E818" s="23" t="s">
        <v>1837</v>
      </c>
      <c r="F818" s="23" t="s">
        <v>3</v>
      </c>
      <c r="H818" s="23" t="s">
        <v>1823</v>
      </c>
      <c r="I818" s="15" t="s">
        <v>1824</v>
      </c>
    </row>
    <row r="819" ht="15.75" customHeight="1">
      <c r="A819" s="23">
        <v>818.0</v>
      </c>
      <c r="E819" s="23" t="s">
        <v>1837</v>
      </c>
      <c r="F819" s="23" t="s">
        <v>3</v>
      </c>
      <c r="H819" s="23" t="s">
        <v>1823</v>
      </c>
      <c r="I819" s="15" t="s">
        <v>1824</v>
      </c>
    </row>
    <row r="820" ht="15.75" customHeight="1">
      <c r="A820" s="23">
        <v>819.0</v>
      </c>
      <c r="E820" s="23" t="s">
        <v>1837</v>
      </c>
      <c r="F820" s="23" t="s">
        <v>3</v>
      </c>
      <c r="H820" s="23" t="s">
        <v>1823</v>
      </c>
      <c r="I820" s="15" t="s">
        <v>1824</v>
      </c>
    </row>
    <row r="821" ht="15.75" customHeight="1">
      <c r="A821" s="23">
        <v>820.0</v>
      </c>
      <c r="E821" s="23" t="s">
        <v>1837</v>
      </c>
      <c r="F821" s="23" t="s">
        <v>3</v>
      </c>
      <c r="H821" s="23" t="s">
        <v>1823</v>
      </c>
      <c r="I821" s="15" t="s">
        <v>1824</v>
      </c>
    </row>
    <row r="822" ht="15.75" customHeight="1">
      <c r="A822" s="23">
        <v>821.0</v>
      </c>
      <c r="E822" s="23" t="s">
        <v>1837</v>
      </c>
      <c r="F822" s="23" t="s">
        <v>3</v>
      </c>
      <c r="H822" s="23" t="s">
        <v>1823</v>
      </c>
      <c r="I822" s="15" t="s">
        <v>1824</v>
      </c>
    </row>
    <row r="823" ht="15.75" customHeight="1">
      <c r="A823" s="23">
        <v>822.0</v>
      </c>
      <c r="E823" s="23" t="s">
        <v>1837</v>
      </c>
      <c r="F823" s="23" t="s">
        <v>3</v>
      </c>
      <c r="H823" s="23" t="s">
        <v>1823</v>
      </c>
      <c r="I823" s="15" t="s">
        <v>1824</v>
      </c>
    </row>
    <row r="824" ht="15.75" customHeight="1">
      <c r="A824" s="23">
        <v>823.0</v>
      </c>
      <c r="E824" s="23" t="s">
        <v>1837</v>
      </c>
      <c r="F824" s="23" t="s">
        <v>3</v>
      </c>
      <c r="H824" s="23" t="s">
        <v>1823</v>
      </c>
      <c r="I824" s="15" t="s">
        <v>1824</v>
      </c>
    </row>
    <row r="825" ht="15.75" customHeight="1">
      <c r="A825" s="23">
        <v>824.0</v>
      </c>
      <c r="E825" s="23" t="s">
        <v>1837</v>
      </c>
      <c r="F825" s="23" t="s">
        <v>3</v>
      </c>
      <c r="H825" s="23" t="s">
        <v>1823</v>
      </c>
      <c r="I825" s="15" t="s">
        <v>1824</v>
      </c>
    </row>
    <row r="826" ht="15.75" customHeight="1">
      <c r="A826" s="23">
        <v>825.0</v>
      </c>
      <c r="E826" s="23" t="s">
        <v>1837</v>
      </c>
      <c r="F826" s="23" t="s">
        <v>3</v>
      </c>
      <c r="H826" s="23" t="s">
        <v>1823</v>
      </c>
      <c r="I826" s="15" t="s">
        <v>1824</v>
      </c>
    </row>
    <row r="827" ht="15.75" customHeight="1">
      <c r="A827" s="23">
        <v>826.0</v>
      </c>
      <c r="E827" s="23" t="s">
        <v>1837</v>
      </c>
      <c r="F827" s="23" t="s">
        <v>3</v>
      </c>
      <c r="H827" s="23" t="s">
        <v>1823</v>
      </c>
      <c r="I827" s="15" t="s">
        <v>1824</v>
      </c>
    </row>
    <row r="828" ht="15.75" customHeight="1">
      <c r="A828" s="23">
        <v>827.0</v>
      </c>
      <c r="E828" s="23" t="s">
        <v>1837</v>
      </c>
      <c r="F828" s="23" t="s">
        <v>3</v>
      </c>
      <c r="H828" s="23" t="s">
        <v>1823</v>
      </c>
      <c r="I828" s="15" t="s">
        <v>1824</v>
      </c>
    </row>
    <row r="829" ht="15.75" customHeight="1">
      <c r="A829" s="23">
        <v>828.0</v>
      </c>
      <c r="E829" s="23" t="s">
        <v>1837</v>
      </c>
      <c r="F829" s="23" t="s">
        <v>3</v>
      </c>
      <c r="H829" s="23" t="s">
        <v>1823</v>
      </c>
      <c r="I829" s="15" t="s">
        <v>1824</v>
      </c>
    </row>
    <row r="830" ht="15.75" customHeight="1">
      <c r="A830" s="23">
        <v>829.0</v>
      </c>
      <c r="E830" s="23" t="s">
        <v>1837</v>
      </c>
      <c r="F830" s="23" t="s">
        <v>3</v>
      </c>
      <c r="H830" s="23" t="s">
        <v>1823</v>
      </c>
      <c r="I830" s="15" t="s">
        <v>1824</v>
      </c>
    </row>
    <row r="831" ht="15.75" customHeight="1">
      <c r="A831" s="23">
        <v>830.0</v>
      </c>
      <c r="E831" s="23" t="s">
        <v>1837</v>
      </c>
      <c r="F831" s="23" t="s">
        <v>3</v>
      </c>
      <c r="H831" s="23" t="s">
        <v>1823</v>
      </c>
      <c r="I831" s="15" t="s">
        <v>1824</v>
      </c>
    </row>
    <row r="832" ht="15.75" customHeight="1">
      <c r="A832" s="23">
        <v>831.0</v>
      </c>
      <c r="E832" s="23" t="s">
        <v>1837</v>
      </c>
      <c r="F832" s="23" t="s">
        <v>3</v>
      </c>
      <c r="H832" s="23" t="s">
        <v>1823</v>
      </c>
      <c r="I832" s="15" t="s">
        <v>1824</v>
      </c>
    </row>
    <row r="833" ht="15.75" customHeight="1">
      <c r="A833" s="23">
        <v>832.0</v>
      </c>
      <c r="E833" s="23" t="s">
        <v>1837</v>
      </c>
      <c r="F833" s="23" t="s">
        <v>3</v>
      </c>
      <c r="H833" s="23" t="s">
        <v>1823</v>
      </c>
      <c r="I833" s="15" t="s">
        <v>1824</v>
      </c>
    </row>
    <row r="834" ht="15.75" customHeight="1">
      <c r="A834" s="23">
        <v>833.0</v>
      </c>
      <c r="E834" s="23" t="s">
        <v>1837</v>
      </c>
      <c r="F834" s="23" t="s">
        <v>3</v>
      </c>
      <c r="H834" s="23" t="s">
        <v>1823</v>
      </c>
      <c r="I834" s="15" t="s">
        <v>1824</v>
      </c>
    </row>
    <row r="835" ht="15.75" customHeight="1">
      <c r="A835" s="23">
        <v>834.0</v>
      </c>
      <c r="E835" s="23" t="s">
        <v>1837</v>
      </c>
      <c r="F835" s="23" t="s">
        <v>3</v>
      </c>
      <c r="H835" s="23" t="s">
        <v>1823</v>
      </c>
      <c r="I835" s="15" t="s">
        <v>1824</v>
      </c>
    </row>
    <row r="836" ht="15.75" customHeight="1">
      <c r="A836" s="23">
        <v>835.0</v>
      </c>
      <c r="E836" s="23" t="s">
        <v>1837</v>
      </c>
      <c r="F836" s="23" t="s">
        <v>3</v>
      </c>
      <c r="H836" s="23" t="s">
        <v>1823</v>
      </c>
      <c r="I836" s="15" t="s">
        <v>1824</v>
      </c>
    </row>
    <row r="837" ht="15.75" customHeight="1">
      <c r="A837" s="23">
        <v>836.0</v>
      </c>
      <c r="E837" s="23" t="s">
        <v>1837</v>
      </c>
      <c r="F837" s="23" t="s">
        <v>3</v>
      </c>
      <c r="H837" s="23" t="s">
        <v>1823</v>
      </c>
      <c r="I837" s="15" t="s">
        <v>1824</v>
      </c>
    </row>
    <row r="838" ht="15.75" customHeight="1">
      <c r="A838" s="23">
        <v>837.0</v>
      </c>
      <c r="E838" s="23" t="s">
        <v>1837</v>
      </c>
      <c r="F838" s="23" t="s">
        <v>3</v>
      </c>
      <c r="H838" s="23" t="s">
        <v>1823</v>
      </c>
      <c r="I838" s="15" t="s">
        <v>1824</v>
      </c>
    </row>
    <row r="839" ht="15.75" customHeight="1">
      <c r="A839" s="23">
        <v>838.0</v>
      </c>
      <c r="E839" s="23" t="s">
        <v>1837</v>
      </c>
      <c r="F839" s="23" t="s">
        <v>3</v>
      </c>
      <c r="H839" s="23" t="s">
        <v>1823</v>
      </c>
      <c r="I839" s="15" t="s">
        <v>1824</v>
      </c>
    </row>
    <row r="840" ht="15.75" customHeight="1">
      <c r="A840" s="23">
        <v>839.0</v>
      </c>
      <c r="E840" s="23" t="s">
        <v>1837</v>
      </c>
      <c r="F840" s="23" t="s">
        <v>3</v>
      </c>
      <c r="H840" s="23" t="s">
        <v>1823</v>
      </c>
      <c r="I840" s="15" t="s">
        <v>1824</v>
      </c>
    </row>
    <row r="841" ht="15.75" customHeight="1">
      <c r="A841" s="23">
        <v>840.0</v>
      </c>
      <c r="E841" s="23" t="s">
        <v>1837</v>
      </c>
      <c r="F841" s="23" t="s">
        <v>3</v>
      </c>
      <c r="H841" s="23" t="s">
        <v>1823</v>
      </c>
      <c r="I841" s="15" t="s">
        <v>1824</v>
      </c>
    </row>
    <row r="842" ht="15.75" customHeight="1">
      <c r="A842" s="23">
        <v>841.0</v>
      </c>
      <c r="E842" s="23" t="s">
        <v>1837</v>
      </c>
      <c r="F842" s="23" t="s">
        <v>3</v>
      </c>
      <c r="H842" s="23" t="s">
        <v>1823</v>
      </c>
      <c r="I842" s="15" t="s">
        <v>1824</v>
      </c>
    </row>
    <row r="843" ht="15.75" customHeight="1">
      <c r="A843" s="23">
        <v>842.0</v>
      </c>
      <c r="E843" s="23" t="s">
        <v>1837</v>
      </c>
      <c r="F843" s="23" t="s">
        <v>3</v>
      </c>
      <c r="H843" s="23" t="s">
        <v>1823</v>
      </c>
      <c r="I843" s="15" t="s">
        <v>1824</v>
      </c>
    </row>
    <row r="844" ht="15.75" customHeight="1">
      <c r="A844" s="23">
        <v>843.0</v>
      </c>
      <c r="E844" s="23" t="s">
        <v>1837</v>
      </c>
      <c r="F844" s="23" t="s">
        <v>3</v>
      </c>
      <c r="H844" s="23" t="s">
        <v>1823</v>
      </c>
      <c r="I844" s="15" t="s">
        <v>1824</v>
      </c>
    </row>
    <row r="845" ht="15.75" customHeight="1">
      <c r="A845" s="23">
        <v>844.0</v>
      </c>
      <c r="E845" s="23" t="s">
        <v>1837</v>
      </c>
      <c r="F845" s="23" t="s">
        <v>3</v>
      </c>
      <c r="H845" s="23" t="s">
        <v>1823</v>
      </c>
      <c r="I845" s="15" t="s">
        <v>1824</v>
      </c>
    </row>
    <row r="846" ht="15.75" customHeight="1">
      <c r="A846" s="23">
        <v>845.0</v>
      </c>
      <c r="E846" s="23" t="s">
        <v>1837</v>
      </c>
      <c r="F846" s="23" t="s">
        <v>3</v>
      </c>
      <c r="H846" s="23" t="s">
        <v>1823</v>
      </c>
      <c r="I846" s="15" t="s">
        <v>1824</v>
      </c>
    </row>
    <row r="847" ht="15.75" customHeight="1">
      <c r="A847" s="23">
        <v>846.0</v>
      </c>
      <c r="E847" s="23" t="s">
        <v>1837</v>
      </c>
      <c r="F847" s="23" t="s">
        <v>3</v>
      </c>
      <c r="H847" s="23" t="s">
        <v>1823</v>
      </c>
      <c r="I847" s="15" t="s">
        <v>1824</v>
      </c>
    </row>
    <row r="848" ht="15.75" customHeight="1">
      <c r="A848" s="23">
        <v>847.0</v>
      </c>
      <c r="E848" s="23" t="s">
        <v>1837</v>
      </c>
      <c r="F848" s="23" t="s">
        <v>3</v>
      </c>
      <c r="H848" s="23" t="s">
        <v>1823</v>
      </c>
      <c r="I848" s="15" t="s">
        <v>1824</v>
      </c>
    </row>
    <row r="849" ht="15.75" customHeight="1">
      <c r="A849" s="23">
        <v>848.0</v>
      </c>
      <c r="E849" s="23" t="s">
        <v>1837</v>
      </c>
      <c r="F849" s="23" t="s">
        <v>3</v>
      </c>
      <c r="H849" s="23" t="s">
        <v>1823</v>
      </c>
      <c r="I849" s="15" t="s">
        <v>1824</v>
      </c>
    </row>
    <row r="850" ht="15.75" customHeight="1">
      <c r="A850" s="23">
        <v>849.0</v>
      </c>
      <c r="E850" s="23" t="s">
        <v>1837</v>
      </c>
      <c r="F850" s="23" t="s">
        <v>3</v>
      </c>
      <c r="H850" s="23" t="s">
        <v>1823</v>
      </c>
      <c r="I850" s="15" t="s">
        <v>1824</v>
      </c>
    </row>
    <row r="851" ht="15.75" customHeight="1">
      <c r="A851" s="23">
        <v>850.0</v>
      </c>
      <c r="E851" s="23" t="s">
        <v>1837</v>
      </c>
      <c r="F851" s="23" t="s">
        <v>3</v>
      </c>
      <c r="H851" s="23" t="s">
        <v>1823</v>
      </c>
      <c r="I851" s="15" t="s">
        <v>1824</v>
      </c>
    </row>
    <row r="852" ht="15.75" customHeight="1">
      <c r="A852" s="23">
        <v>851.0</v>
      </c>
      <c r="E852" s="23" t="s">
        <v>1837</v>
      </c>
      <c r="F852" s="23" t="s">
        <v>3</v>
      </c>
      <c r="H852" s="23" t="s">
        <v>1823</v>
      </c>
      <c r="I852" s="15" t="s">
        <v>1824</v>
      </c>
    </row>
    <row r="853" ht="15.75" customHeight="1">
      <c r="A853" s="23">
        <v>852.0</v>
      </c>
      <c r="E853" s="23" t="s">
        <v>1837</v>
      </c>
      <c r="F853" s="23" t="s">
        <v>3</v>
      </c>
      <c r="H853" s="23" t="s">
        <v>1823</v>
      </c>
      <c r="I853" s="15" t="s">
        <v>1824</v>
      </c>
    </row>
    <row r="854" ht="15.75" customHeight="1">
      <c r="A854" s="23">
        <v>853.0</v>
      </c>
      <c r="E854" s="23" t="s">
        <v>1837</v>
      </c>
      <c r="F854" s="23" t="s">
        <v>3</v>
      </c>
      <c r="H854" s="23" t="s">
        <v>1823</v>
      </c>
      <c r="I854" s="15" t="s">
        <v>1824</v>
      </c>
    </row>
    <row r="855" ht="15.75" customHeight="1">
      <c r="A855" s="23">
        <v>854.0</v>
      </c>
      <c r="E855" s="23" t="s">
        <v>1720</v>
      </c>
      <c r="F855" s="23" t="s">
        <v>4</v>
      </c>
      <c r="H855" s="23" t="s">
        <v>1823</v>
      </c>
      <c r="I855" s="15" t="s">
        <v>1824</v>
      </c>
    </row>
    <row r="856" ht="15.75" customHeight="1">
      <c r="A856" s="23">
        <v>855.0</v>
      </c>
      <c r="E856" s="23" t="s">
        <v>1720</v>
      </c>
      <c r="F856" s="23" t="s">
        <v>4</v>
      </c>
      <c r="H856" s="23" t="s">
        <v>1823</v>
      </c>
      <c r="I856" s="15" t="s">
        <v>1824</v>
      </c>
    </row>
    <row r="857" ht="15.75" customHeight="1">
      <c r="A857" s="23">
        <v>856.0</v>
      </c>
      <c r="E857" s="23" t="s">
        <v>1720</v>
      </c>
      <c r="F857" s="23" t="s">
        <v>4</v>
      </c>
      <c r="H857" s="23" t="s">
        <v>1823</v>
      </c>
      <c r="I857" s="15" t="s">
        <v>1824</v>
      </c>
    </row>
    <row r="858" ht="15.75" customHeight="1">
      <c r="A858" s="23">
        <v>857.0</v>
      </c>
      <c r="E858" s="23" t="s">
        <v>1720</v>
      </c>
      <c r="F858" s="23" t="s">
        <v>4</v>
      </c>
      <c r="H858" s="23" t="s">
        <v>1823</v>
      </c>
      <c r="I858" s="15" t="s">
        <v>1824</v>
      </c>
    </row>
    <row r="859" ht="15.75" customHeight="1">
      <c r="A859" s="23">
        <v>858.0</v>
      </c>
      <c r="E859" s="23" t="s">
        <v>1720</v>
      </c>
      <c r="F859" s="23" t="s">
        <v>4</v>
      </c>
      <c r="H859" s="23" t="s">
        <v>1823</v>
      </c>
      <c r="I859" s="15" t="s">
        <v>1824</v>
      </c>
    </row>
    <row r="860" ht="15.75" customHeight="1">
      <c r="A860" s="23">
        <v>859.0</v>
      </c>
      <c r="E860" s="23" t="s">
        <v>1720</v>
      </c>
      <c r="F860" s="23" t="s">
        <v>4</v>
      </c>
      <c r="H860" s="23" t="s">
        <v>1823</v>
      </c>
      <c r="I860" s="15" t="s">
        <v>1824</v>
      </c>
    </row>
    <row r="861" ht="15.75" customHeight="1">
      <c r="A861" s="23">
        <v>860.0</v>
      </c>
      <c r="E861" s="23" t="s">
        <v>1720</v>
      </c>
      <c r="F861" s="23" t="s">
        <v>5</v>
      </c>
      <c r="H861" s="23" t="s">
        <v>1823</v>
      </c>
      <c r="I861" s="15" t="s">
        <v>1824</v>
      </c>
    </row>
    <row r="862" ht="15.75" customHeight="1">
      <c r="A862" s="23">
        <v>861.0</v>
      </c>
      <c r="E862" s="23" t="s">
        <v>1720</v>
      </c>
      <c r="F862" s="23" t="s">
        <v>5</v>
      </c>
      <c r="H862" s="23" t="s">
        <v>1823</v>
      </c>
      <c r="I862" s="15" t="s">
        <v>1824</v>
      </c>
    </row>
    <row r="863" ht="15.75" customHeight="1">
      <c r="A863" s="23">
        <v>862.0</v>
      </c>
      <c r="E863" s="23" t="s">
        <v>1720</v>
      </c>
      <c r="F863" s="23" t="s">
        <v>5</v>
      </c>
      <c r="H863" s="23" t="s">
        <v>1823</v>
      </c>
      <c r="I863" s="15" t="s">
        <v>1824</v>
      </c>
    </row>
    <row r="864" ht="15.75" customHeight="1">
      <c r="A864" s="23">
        <v>863.0</v>
      </c>
      <c r="E864" s="23" t="s">
        <v>1720</v>
      </c>
      <c r="F864" s="23" t="s">
        <v>5</v>
      </c>
      <c r="H864" s="23" t="s">
        <v>1823</v>
      </c>
      <c r="I864" s="15" t="s">
        <v>1824</v>
      </c>
    </row>
    <row r="865" ht="15.75" customHeight="1">
      <c r="A865" s="23">
        <v>864.0</v>
      </c>
      <c r="E865" s="23" t="s">
        <v>1720</v>
      </c>
      <c r="F865" s="23" t="s">
        <v>5</v>
      </c>
      <c r="H865" s="23" t="s">
        <v>1823</v>
      </c>
      <c r="I865" s="15" t="s">
        <v>1824</v>
      </c>
    </row>
    <row r="866" ht="15.75" customHeight="1">
      <c r="A866" s="23">
        <v>865.0</v>
      </c>
      <c r="E866" s="23" t="s">
        <v>1838</v>
      </c>
      <c r="F866" s="23" t="s">
        <v>4</v>
      </c>
      <c r="H866" s="23" t="s">
        <v>1823</v>
      </c>
      <c r="I866" s="15" t="s">
        <v>1824</v>
      </c>
    </row>
    <row r="867" ht="15.75" customHeight="1">
      <c r="A867" s="23">
        <v>866.0</v>
      </c>
      <c r="E867" s="23" t="s">
        <v>1838</v>
      </c>
      <c r="F867" s="23" t="s">
        <v>4</v>
      </c>
      <c r="H867" s="23" t="s">
        <v>1823</v>
      </c>
      <c r="I867" s="15" t="s">
        <v>1824</v>
      </c>
    </row>
    <row r="868" ht="15.75" customHeight="1">
      <c r="A868" s="23">
        <v>867.0</v>
      </c>
      <c r="E868" s="23" t="s">
        <v>1839</v>
      </c>
      <c r="F868" s="23" t="s">
        <v>3</v>
      </c>
      <c r="H868" s="23" t="s">
        <v>1823</v>
      </c>
      <c r="I868" s="15" t="s">
        <v>1824</v>
      </c>
    </row>
    <row r="869" ht="15.75" customHeight="1">
      <c r="A869" s="23">
        <v>868.0</v>
      </c>
      <c r="E869" s="23" t="s">
        <v>1839</v>
      </c>
      <c r="F869" s="23" t="s">
        <v>3</v>
      </c>
      <c r="H869" s="23" t="s">
        <v>1823</v>
      </c>
      <c r="I869" s="15" t="s">
        <v>1824</v>
      </c>
    </row>
    <row r="870" ht="15.75" customHeight="1">
      <c r="A870" s="23">
        <v>869.0</v>
      </c>
      <c r="E870" s="23" t="s">
        <v>1839</v>
      </c>
      <c r="F870" s="23" t="s">
        <v>3</v>
      </c>
      <c r="H870" s="23" t="s">
        <v>1823</v>
      </c>
      <c r="I870" s="15" t="s">
        <v>1824</v>
      </c>
    </row>
    <row r="871" ht="15.75" customHeight="1">
      <c r="A871" s="23">
        <v>870.0</v>
      </c>
      <c r="E871" s="23" t="s">
        <v>1839</v>
      </c>
      <c r="F871" s="23" t="s">
        <v>3</v>
      </c>
      <c r="H871" s="23" t="s">
        <v>1823</v>
      </c>
      <c r="I871" s="15" t="s">
        <v>1824</v>
      </c>
    </row>
    <row r="872" ht="15.75" customHeight="1">
      <c r="A872" s="23">
        <v>871.0</v>
      </c>
      <c r="E872" s="23" t="s">
        <v>1839</v>
      </c>
      <c r="F872" s="23" t="s">
        <v>3</v>
      </c>
      <c r="H872" s="23" t="s">
        <v>1823</v>
      </c>
      <c r="I872" s="15" t="s">
        <v>1824</v>
      </c>
    </row>
    <row r="873" ht="15.75" customHeight="1">
      <c r="A873" s="23">
        <v>872.0</v>
      </c>
      <c r="E873" s="23" t="s">
        <v>1839</v>
      </c>
      <c r="F873" s="23" t="s">
        <v>3</v>
      </c>
      <c r="H873" s="23" t="s">
        <v>1823</v>
      </c>
      <c r="I873" s="15" t="s">
        <v>1824</v>
      </c>
    </row>
    <row r="874" ht="15.75" customHeight="1">
      <c r="A874" s="23">
        <v>873.0</v>
      </c>
      <c r="E874" s="23" t="s">
        <v>1839</v>
      </c>
      <c r="F874" s="23" t="s">
        <v>3</v>
      </c>
      <c r="H874" s="23" t="s">
        <v>1823</v>
      </c>
      <c r="I874" s="15" t="s">
        <v>1824</v>
      </c>
    </row>
    <row r="875" ht="15.75" customHeight="1">
      <c r="A875" s="23">
        <v>874.0</v>
      </c>
      <c r="E875" s="23" t="s">
        <v>1839</v>
      </c>
      <c r="F875" s="23" t="s">
        <v>3</v>
      </c>
      <c r="H875" s="23" t="s">
        <v>1823</v>
      </c>
      <c r="I875" s="15" t="s">
        <v>1824</v>
      </c>
    </row>
    <row r="876" ht="15.75" customHeight="1">
      <c r="A876" s="23">
        <v>875.0</v>
      </c>
      <c r="E876" s="23" t="s">
        <v>1839</v>
      </c>
      <c r="F876" s="23" t="s">
        <v>3</v>
      </c>
      <c r="H876" s="23" t="s">
        <v>1823</v>
      </c>
      <c r="I876" s="15" t="s">
        <v>1824</v>
      </c>
    </row>
    <row r="877" ht="15.75" customHeight="1">
      <c r="A877" s="23">
        <v>876.0</v>
      </c>
      <c r="E877" s="23" t="s">
        <v>1839</v>
      </c>
      <c r="F877" s="23" t="s">
        <v>3</v>
      </c>
      <c r="H877" s="23" t="s">
        <v>1823</v>
      </c>
      <c r="I877" s="15" t="s">
        <v>1824</v>
      </c>
    </row>
    <row r="878" ht="15.75" customHeight="1">
      <c r="A878" s="23">
        <v>877.0</v>
      </c>
      <c r="E878" s="23" t="s">
        <v>1839</v>
      </c>
      <c r="F878" s="23" t="s">
        <v>3</v>
      </c>
      <c r="H878" s="23" t="s">
        <v>1823</v>
      </c>
      <c r="I878" s="15" t="s">
        <v>1824</v>
      </c>
    </row>
    <row r="879" ht="15.75" customHeight="1">
      <c r="A879" s="23">
        <v>878.0</v>
      </c>
      <c r="E879" s="23" t="s">
        <v>1839</v>
      </c>
      <c r="F879" s="23" t="s">
        <v>3</v>
      </c>
      <c r="H879" s="23" t="s">
        <v>1823</v>
      </c>
      <c r="I879" s="15" t="s">
        <v>1824</v>
      </c>
    </row>
    <row r="880" ht="15.75" customHeight="1">
      <c r="A880" s="23">
        <v>879.0</v>
      </c>
      <c r="E880" s="23" t="s">
        <v>1839</v>
      </c>
      <c r="F880" s="23" t="s">
        <v>3</v>
      </c>
      <c r="H880" s="23" t="s">
        <v>1823</v>
      </c>
      <c r="I880" s="15" t="s">
        <v>1824</v>
      </c>
    </row>
    <row r="881" ht="15.75" customHeight="1">
      <c r="A881" s="23">
        <v>880.0</v>
      </c>
      <c r="E881" s="23" t="s">
        <v>1839</v>
      </c>
      <c r="F881" s="23" t="s">
        <v>3</v>
      </c>
      <c r="H881" s="23" t="s">
        <v>1823</v>
      </c>
      <c r="I881" s="15" t="s">
        <v>1824</v>
      </c>
    </row>
    <row r="882" ht="15.75" customHeight="1">
      <c r="A882" s="23">
        <v>881.0</v>
      </c>
      <c r="E882" s="23" t="s">
        <v>1839</v>
      </c>
      <c r="F882" s="23" t="s">
        <v>3</v>
      </c>
      <c r="H882" s="23" t="s">
        <v>1823</v>
      </c>
      <c r="I882" s="15" t="s">
        <v>1824</v>
      </c>
    </row>
    <row r="883" ht="15.75" customHeight="1">
      <c r="A883" s="23">
        <v>882.0</v>
      </c>
      <c r="E883" s="23" t="s">
        <v>1839</v>
      </c>
      <c r="F883" s="23" t="s">
        <v>3</v>
      </c>
      <c r="H883" s="23" t="s">
        <v>1823</v>
      </c>
      <c r="I883" s="15" t="s">
        <v>1824</v>
      </c>
    </row>
    <row r="884" ht="15.75" customHeight="1">
      <c r="A884" s="23">
        <v>883.0</v>
      </c>
      <c r="E884" s="23" t="s">
        <v>1839</v>
      </c>
      <c r="F884" s="23" t="s">
        <v>3</v>
      </c>
      <c r="H884" s="23" t="s">
        <v>1823</v>
      </c>
      <c r="I884" s="15" t="s">
        <v>1824</v>
      </c>
    </row>
    <row r="885" ht="15.75" customHeight="1">
      <c r="A885" s="23">
        <v>884.0</v>
      </c>
      <c r="E885" s="23" t="s">
        <v>1839</v>
      </c>
      <c r="F885" s="23" t="s">
        <v>3</v>
      </c>
      <c r="H885" s="23" t="s">
        <v>1823</v>
      </c>
      <c r="I885" s="15" t="s">
        <v>1824</v>
      </c>
    </row>
    <row r="886" ht="15.75" customHeight="1">
      <c r="A886" s="23">
        <v>885.0</v>
      </c>
      <c r="E886" s="23" t="s">
        <v>1839</v>
      </c>
      <c r="F886" s="23" t="s">
        <v>3</v>
      </c>
      <c r="H886" s="23" t="s">
        <v>1823</v>
      </c>
      <c r="I886" s="15" t="s">
        <v>1824</v>
      </c>
    </row>
    <row r="887" ht="15.75" customHeight="1">
      <c r="A887" s="23">
        <v>886.0</v>
      </c>
      <c r="E887" s="23" t="s">
        <v>1839</v>
      </c>
      <c r="F887" s="23" t="s">
        <v>3</v>
      </c>
      <c r="H887" s="23" t="s">
        <v>1823</v>
      </c>
      <c r="I887" s="15" t="s">
        <v>1824</v>
      </c>
    </row>
    <row r="888" ht="15.75" customHeight="1">
      <c r="A888" s="23">
        <v>887.0</v>
      </c>
      <c r="E888" s="23" t="s">
        <v>1839</v>
      </c>
      <c r="F888" s="23" t="s">
        <v>3</v>
      </c>
      <c r="H888" s="23" t="s">
        <v>1823</v>
      </c>
      <c r="I888" s="15" t="s">
        <v>1824</v>
      </c>
    </row>
    <row r="889" ht="15.75" customHeight="1">
      <c r="A889" s="23">
        <v>888.0</v>
      </c>
      <c r="E889" s="23" t="s">
        <v>1839</v>
      </c>
      <c r="F889" s="23" t="s">
        <v>3</v>
      </c>
      <c r="H889" s="23" t="s">
        <v>1823</v>
      </c>
      <c r="I889" s="15" t="s">
        <v>1824</v>
      </c>
    </row>
    <row r="890" ht="15.75" customHeight="1">
      <c r="A890" s="23">
        <v>889.0</v>
      </c>
      <c r="E890" s="23" t="s">
        <v>1839</v>
      </c>
      <c r="F890" s="23" t="s">
        <v>3</v>
      </c>
      <c r="H890" s="23" t="s">
        <v>1823</v>
      </c>
      <c r="I890" s="15" t="s">
        <v>1824</v>
      </c>
    </row>
    <row r="891" ht="15.75" customHeight="1">
      <c r="A891" s="23">
        <v>890.0</v>
      </c>
      <c r="E891" s="23" t="s">
        <v>1839</v>
      </c>
      <c r="F891" s="23" t="s">
        <v>3</v>
      </c>
      <c r="H891" s="23" t="s">
        <v>1823</v>
      </c>
      <c r="I891" s="15" t="s">
        <v>1824</v>
      </c>
    </row>
    <row r="892" ht="15.75" customHeight="1">
      <c r="A892" s="23">
        <v>891.0</v>
      </c>
      <c r="E892" s="23" t="s">
        <v>1839</v>
      </c>
      <c r="F892" s="23" t="s">
        <v>3</v>
      </c>
      <c r="H892" s="23" t="s">
        <v>1823</v>
      </c>
      <c r="I892" s="15" t="s">
        <v>1824</v>
      </c>
    </row>
    <row r="893" ht="15.75" customHeight="1">
      <c r="A893" s="23">
        <v>892.0</v>
      </c>
      <c r="E893" s="23" t="s">
        <v>1839</v>
      </c>
      <c r="F893" s="23" t="s">
        <v>3</v>
      </c>
      <c r="H893" s="23" t="s">
        <v>1823</v>
      </c>
      <c r="I893" s="15" t="s">
        <v>1824</v>
      </c>
    </row>
    <row r="894" ht="15.75" customHeight="1">
      <c r="A894" s="23">
        <v>893.0</v>
      </c>
      <c r="E894" s="23" t="s">
        <v>1839</v>
      </c>
      <c r="F894" s="23" t="s">
        <v>3</v>
      </c>
      <c r="H894" s="23" t="s">
        <v>1823</v>
      </c>
      <c r="I894" s="15" t="s">
        <v>1824</v>
      </c>
    </row>
    <row r="895" ht="15.75" customHeight="1">
      <c r="A895" s="23">
        <v>894.0</v>
      </c>
      <c r="E895" s="23" t="s">
        <v>1839</v>
      </c>
      <c r="F895" s="23" t="s">
        <v>3</v>
      </c>
      <c r="H895" s="23" t="s">
        <v>1823</v>
      </c>
      <c r="I895" s="15" t="s">
        <v>1824</v>
      </c>
    </row>
    <row r="896" ht="15.75" customHeight="1">
      <c r="A896" s="23">
        <v>895.0</v>
      </c>
      <c r="E896" s="23" t="s">
        <v>1839</v>
      </c>
      <c r="F896" s="23" t="s">
        <v>3</v>
      </c>
      <c r="H896" s="23" t="s">
        <v>1823</v>
      </c>
      <c r="I896" s="15" t="s">
        <v>1824</v>
      </c>
    </row>
    <row r="897" ht="15.75" customHeight="1">
      <c r="A897" s="23">
        <v>896.0</v>
      </c>
      <c r="E897" s="23" t="s">
        <v>1839</v>
      </c>
      <c r="F897" s="23" t="s">
        <v>3</v>
      </c>
      <c r="H897" s="23" t="s">
        <v>1823</v>
      </c>
      <c r="I897" s="15" t="s">
        <v>1824</v>
      </c>
    </row>
    <row r="898" ht="15.75" customHeight="1">
      <c r="A898" s="23">
        <v>897.0</v>
      </c>
      <c r="E898" s="23" t="s">
        <v>1839</v>
      </c>
      <c r="F898" s="23" t="s">
        <v>3</v>
      </c>
      <c r="H898" s="23" t="s">
        <v>1823</v>
      </c>
      <c r="I898" s="15" t="s">
        <v>1824</v>
      </c>
    </row>
    <row r="899" ht="15.75" customHeight="1">
      <c r="A899" s="23">
        <v>898.0</v>
      </c>
      <c r="E899" s="23" t="s">
        <v>1839</v>
      </c>
      <c r="F899" s="23" t="s">
        <v>3</v>
      </c>
      <c r="H899" s="23" t="s">
        <v>1823</v>
      </c>
      <c r="I899" s="15" t="s">
        <v>1824</v>
      </c>
    </row>
    <row r="900" ht="15.75" customHeight="1">
      <c r="A900" s="23">
        <v>899.0</v>
      </c>
      <c r="E900" s="23" t="s">
        <v>1839</v>
      </c>
      <c r="F900" s="23" t="s">
        <v>3</v>
      </c>
      <c r="H900" s="23" t="s">
        <v>1823</v>
      </c>
      <c r="I900" s="15" t="s">
        <v>1824</v>
      </c>
    </row>
    <row r="901" ht="15.75" customHeight="1">
      <c r="A901" s="23">
        <v>900.0</v>
      </c>
      <c r="E901" s="23" t="s">
        <v>1839</v>
      </c>
      <c r="F901" s="23" t="s">
        <v>3</v>
      </c>
      <c r="H901" s="23" t="s">
        <v>1823</v>
      </c>
      <c r="I901" s="15" t="s">
        <v>1824</v>
      </c>
    </row>
    <row r="902" ht="15.75" customHeight="1">
      <c r="A902" s="23">
        <v>901.0</v>
      </c>
      <c r="E902" s="23" t="s">
        <v>1839</v>
      </c>
      <c r="F902" s="23" t="s">
        <v>3</v>
      </c>
      <c r="H902" s="23" t="s">
        <v>1823</v>
      </c>
      <c r="I902" s="15" t="s">
        <v>1824</v>
      </c>
    </row>
    <row r="903" ht="15.75" customHeight="1">
      <c r="A903" s="23">
        <v>902.0</v>
      </c>
      <c r="E903" s="23" t="s">
        <v>1839</v>
      </c>
      <c r="F903" s="23" t="s">
        <v>3</v>
      </c>
      <c r="H903" s="23" t="s">
        <v>1823</v>
      </c>
      <c r="I903" s="15" t="s">
        <v>1824</v>
      </c>
    </row>
    <row r="904" ht="15.75" customHeight="1">
      <c r="A904" s="23">
        <v>903.0</v>
      </c>
      <c r="E904" s="23" t="s">
        <v>1839</v>
      </c>
      <c r="F904" s="23" t="s">
        <v>3</v>
      </c>
      <c r="H904" s="23" t="s">
        <v>1823</v>
      </c>
      <c r="I904" s="15" t="s">
        <v>1824</v>
      </c>
    </row>
    <row r="905" ht="15.75" customHeight="1">
      <c r="A905" s="23">
        <v>904.0</v>
      </c>
      <c r="E905" s="23" t="s">
        <v>1839</v>
      </c>
      <c r="F905" s="23" t="s">
        <v>3</v>
      </c>
      <c r="H905" s="23" t="s">
        <v>1823</v>
      </c>
      <c r="I905" s="15" t="s">
        <v>1824</v>
      </c>
    </row>
    <row r="906" ht="15.75" customHeight="1">
      <c r="A906" s="23">
        <v>905.0</v>
      </c>
      <c r="E906" s="23" t="s">
        <v>1839</v>
      </c>
      <c r="F906" s="23" t="s">
        <v>3</v>
      </c>
      <c r="H906" s="23" t="s">
        <v>1823</v>
      </c>
      <c r="I906" s="15" t="s">
        <v>1824</v>
      </c>
    </row>
    <row r="907" ht="15.75" customHeight="1">
      <c r="A907" s="23">
        <v>906.0</v>
      </c>
      <c r="E907" s="23" t="s">
        <v>1839</v>
      </c>
      <c r="F907" s="23" t="s">
        <v>3</v>
      </c>
      <c r="H907" s="23" t="s">
        <v>1823</v>
      </c>
      <c r="I907" s="15" t="s">
        <v>1824</v>
      </c>
    </row>
    <row r="908" ht="15.75" customHeight="1">
      <c r="A908" s="23">
        <v>907.0</v>
      </c>
      <c r="E908" s="23" t="s">
        <v>1839</v>
      </c>
      <c r="F908" s="23" t="s">
        <v>3</v>
      </c>
      <c r="H908" s="23" t="s">
        <v>1823</v>
      </c>
      <c r="I908" s="15" t="s">
        <v>1824</v>
      </c>
    </row>
    <row r="909" ht="15.75" customHeight="1">
      <c r="A909" s="23">
        <v>908.0</v>
      </c>
      <c r="E909" s="23" t="s">
        <v>1839</v>
      </c>
      <c r="F909" s="23" t="s">
        <v>3</v>
      </c>
      <c r="H909" s="23" t="s">
        <v>1823</v>
      </c>
      <c r="I909" s="15" t="s">
        <v>1824</v>
      </c>
    </row>
    <row r="910" ht="15.75" customHeight="1">
      <c r="A910" s="23">
        <v>909.0</v>
      </c>
      <c r="E910" s="23" t="s">
        <v>1839</v>
      </c>
      <c r="F910" s="23" t="s">
        <v>3</v>
      </c>
      <c r="H910" s="23" t="s">
        <v>1823</v>
      </c>
      <c r="I910" s="15" t="s">
        <v>1824</v>
      </c>
    </row>
    <row r="911" ht="15.75" customHeight="1">
      <c r="A911" s="23">
        <v>910.0</v>
      </c>
      <c r="E911" s="23" t="s">
        <v>1839</v>
      </c>
      <c r="F911" s="23" t="s">
        <v>3</v>
      </c>
      <c r="H911" s="23" t="s">
        <v>1823</v>
      </c>
      <c r="I911" s="15" t="s">
        <v>1824</v>
      </c>
    </row>
    <row r="912" ht="15.75" customHeight="1">
      <c r="A912" s="23">
        <v>911.0</v>
      </c>
      <c r="E912" s="23" t="s">
        <v>1839</v>
      </c>
      <c r="F912" s="23" t="s">
        <v>3</v>
      </c>
      <c r="H912" s="23" t="s">
        <v>1823</v>
      </c>
      <c r="I912" s="15" t="s">
        <v>1824</v>
      </c>
    </row>
    <row r="913" ht="15.75" customHeight="1">
      <c r="A913" s="23">
        <v>912.0</v>
      </c>
      <c r="E913" s="23" t="s">
        <v>1839</v>
      </c>
      <c r="F913" s="23" t="s">
        <v>3</v>
      </c>
      <c r="H913" s="23" t="s">
        <v>1823</v>
      </c>
      <c r="I913" s="15" t="s">
        <v>1824</v>
      </c>
    </row>
    <row r="914" ht="15.75" customHeight="1">
      <c r="A914" s="23">
        <v>913.0</v>
      </c>
      <c r="E914" s="23" t="s">
        <v>1839</v>
      </c>
      <c r="F914" s="23" t="s">
        <v>3</v>
      </c>
      <c r="H914" s="23" t="s">
        <v>1823</v>
      </c>
      <c r="I914" s="15" t="s">
        <v>1824</v>
      </c>
    </row>
    <row r="915" ht="15.75" customHeight="1">
      <c r="A915" s="23">
        <v>914.0</v>
      </c>
      <c r="E915" s="23" t="s">
        <v>1839</v>
      </c>
      <c r="F915" s="23" t="s">
        <v>3</v>
      </c>
      <c r="H915" s="23" t="s">
        <v>1823</v>
      </c>
      <c r="I915" s="15" t="s">
        <v>1824</v>
      </c>
    </row>
    <row r="916" ht="15.75" customHeight="1">
      <c r="A916" s="23">
        <v>915.0</v>
      </c>
      <c r="E916" s="23" t="s">
        <v>1839</v>
      </c>
      <c r="F916" s="23" t="s">
        <v>3</v>
      </c>
      <c r="H916" s="23" t="s">
        <v>1823</v>
      </c>
      <c r="I916" s="15" t="s">
        <v>1824</v>
      </c>
    </row>
    <row r="917" ht="15.75" customHeight="1">
      <c r="A917" s="23">
        <v>916.0</v>
      </c>
      <c r="E917" s="23" t="s">
        <v>1839</v>
      </c>
      <c r="F917" s="23" t="s">
        <v>3</v>
      </c>
      <c r="H917" s="23" t="s">
        <v>1823</v>
      </c>
      <c r="I917" s="15" t="s">
        <v>1824</v>
      </c>
    </row>
    <row r="918" ht="15.75" customHeight="1">
      <c r="A918" s="23">
        <v>917.0</v>
      </c>
      <c r="E918" s="23" t="s">
        <v>1839</v>
      </c>
      <c r="F918" s="23" t="s">
        <v>3</v>
      </c>
      <c r="H918" s="23" t="s">
        <v>1823</v>
      </c>
      <c r="I918" s="15" t="s">
        <v>1824</v>
      </c>
    </row>
    <row r="919" ht="15.75" customHeight="1">
      <c r="A919" s="23">
        <v>918.0</v>
      </c>
      <c r="E919" s="23" t="s">
        <v>1839</v>
      </c>
      <c r="F919" s="23" t="s">
        <v>3</v>
      </c>
      <c r="H919" s="23" t="s">
        <v>1823</v>
      </c>
      <c r="I919" s="15" t="s">
        <v>1824</v>
      </c>
    </row>
    <row r="920" ht="15.75" customHeight="1">
      <c r="A920" s="23">
        <v>919.0</v>
      </c>
      <c r="E920" s="23" t="s">
        <v>1839</v>
      </c>
      <c r="F920" s="23" t="s">
        <v>3</v>
      </c>
      <c r="H920" s="23" t="s">
        <v>1823</v>
      </c>
      <c r="I920" s="15" t="s">
        <v>1824</v>
      </c>
    </row>
    <row r="921" ht="15.75" customHeight="1">
      <c r="A921" s="23">
        <v>920.0</v>
      </c>
      <c r="E921" s="23" t="s">
        <v>1839</v>
      </c>
      <c r="F921" s="23" t="s">
        <v>3</v>
      </c>
      <c r="H921" s="23" t="s">
        <v>1823</v>
      </c>
      <c r="I921" s="15" t="s">
        <v>1824</v>
      </c>
    </row>
    <row r="922" ht="15.75" customHeight="1">
      <c r="A922" s="23">
        <v>921.0</v>
      </c>
      <c r="E922" s="23" t="s">
        <v>1839</v>
      </c>
      <c r="F922" s="23" t="s">
        <v>3</v>
      </c>
      <c r="H922" s="23" t="s">
        <v>1823</v>
      </c>
      <c r="I922" s="15" t="s">
        <v>1824</v>
      </c>
    </row>
    <row r="923" ht="15.75" customHeight="1">
      <c r="A923" s="23">
        <v>922.0</v>
      </c>
      <c r="E923" s="23" t="s">
        <v>1839</v>
      </c>
      <c r="F923" s="23" t="s">
        <v>3</v>
      </c>
      <c r="H923" s="23" t="s">
        <v>1823</v>
      </c>
      <c r="I923" s="15" t="s">
        <v>1824</v>
      </c>
    </row>
    <row r="924" ht="15.75" customHeight="1">
      <c r="A924" s="23">
        <v>923.0</v>
      </c>
      <c r="E924" s="23" t="s">
        <v>1839</v>
      </c>
      <c r="F924" s="23" t="s">
        <v>3</v>
      </c>
      <c r="H924" s="23" t="s">
        <v>1823</v>
      </c>
      <c r="I924" s="15" t="s">
        <v>1824</v>
      </c>
    </row>
    <row r="925" ht="15.75" customHeight="1">
      <c r="A925" s="23">
        <v>924.0</v>
      </c>
      <c r="E925" s="23" t="s">
        <v>1839</v>
      </c>
      <c r="F925" s="23" t="s">
        <v>3</v>
      </c>
      <c r="H925" s="23" t="s">
        <v>1823</v>
      </c>
      <c r="I925" s="15" t="s">
        <v>1824</v>
      </c>
    </row>
    <row r="926" ht="15.75" customHeight="1">
      <c r="A926" s="23">
        <v>925.0</v>
      </c>
      <c r="E926" s="23" t="s">
        <v>1839</v>
      </c>
      <c r="F926" s="23" t="s">
        <v>3</v>
      </c>
      <c r="H926" s="23" t="s">
        <v>1823</v>
      </c>
      <c r="I926" s="15" t="s">
        <v>1824</v>
      </c>
    </row>
    <row r="927" ht="15.75" customHeight="1">
      <c r="A927" s="23">
        <v>926.0</v>
      </c>
      <c r="E927" s="23" t="s">
        <v>1839</v>
      </c>
      <c r="F927" s="23" t="s">
        <v>3</v>
      </c>
      <c r="H927" s="23" t="s">
        <v>1823</v>
      </c>
      <c r="I927" s="15" t="s">
        <v>1824</v>
      </c>
    </row>
    <row r="928" ht="15.75" customHeight="1">
      <c r="A928" s="23">
        <v>927.0</v>
      </c>
      <c r="E928" s="23" t="s">
        <v>1839</v>
      </c>
      <c r="F928" s="23" t="s">
        <v>3</v>
      </c>
      <c r="H928" s="23" t="s">
        <v>1823</v>
      </c>
      <c r="I928" s="15" t="s">
        <v>1824</v>
      </c>
    </row>
    <row r="929" ht="15.75" customHeight="1">
      <c r="A929" s="23">
        <v>928.0</v>
      </c>
      <c r="E929" s="23" t="s">
        <v>1839</v>
      </c>
      <c r="F929" s="23" t="s">
        <v>3</v>
      </c>
      <c r="H929" s="23" t="s">
        <v>1823</v>
      </c>
      <c r="I929" s="15" t="s">
        <v>1824</v>
      </c>
    </row>
    <row r="930" ht="15.75" customHeight="1">
      <c r="A930" s="23">
        <v>929.0</v>
      </c>
      <c r="E930" s="23" t="s">
        <v>1839</v>
      </c>
      <c r="F930" s="23" t="s">
        <v>3</v>
      </c>
      <c r="H930" s="23" t="s">
        <v>1823</v>
      </c>
      <c r="I930" s="15" t="s">
        <v>1824</v>
      </c>
    </row>
    <row r="931" ht="15.75" customHeight="1">
      <c r="A931" s="23">
        <v>930.0</v>
      </c>
      <c r="E931" s="23" t="s">
        <v>1839</v>
      </c>
      <c r="F931" s="23" t="s">
        <v>3</v>
      </c>
      <c r="H931" s="23" t="s">
        <v>1823</v>
      </c>
      <c r="I931" s="15" t="s">
        <v>1824</v>
      </c>
    </row>
    <row r="932" ht="15.75" customHeight="1">
      <c r="A932" s="23">
        <v>931.0</v>
      </c>
      <c r="E932" s="23" t="s">
        <v>1839</v>
      </c>
      <c r="F932" s="23" t="s">
        <v>3</v>
      </c>
      <c r="H932" s="23" t="s">
        <v>1823</v>
      </c>
      <c r="I932" s="15" t="s">
        <v>1824</v>
      </c>
    </row>
    <row r="933" ht="15.75" customHeight="1">
      <c r="A933" s="23">
        <v>932.0</v>
      </c>
      <c r="E933" s="23" t="s">
        <v>1839</v>
      </c>
      <c r="F933" s="23" t="s">
        <v>3</v>
      </c>
      <c r="H933" s="23" t="s">
        <v>1823</v>
      </c>
      <c r="I933" s="15" t="s">
        <v>1824</v>
      </c>
    </row>
    <row r="934" ht="15.75" customHeight="1">
      <c r="A934" s="23">
        <v>933.0</v>
      </c>
      <c r="E934" s="23" t="s">
        <v>1839</v>
      </c>
      <c r="F934" s="23" t="s">
        <v>3</v>
      </c>
      <c r="H934" s="23" t="s">
        <v>1823</v>
      </c>
      <c r="I934" s="15" t="s">
        <v>1824</v>
      </c>
    </row>
    <row r="935" ht="15.75" customHeight="1">
      <c r="A935" s="23">
        <v>934.0</v>
      </c>
      <c r="E935" s="23" t="s">
        <v>1839</v>
      </c>
      <c r="F935" s="23" t="s">
        <v>3</v>
      </c>
      <c r="H935" s="23" t="s">
        <v>1823</v>
      </c>
      <c r="I935" s="15" t="s">
        <v>1824</v>
      </c>
    </row>
    <row r="936" ht="15.75" customHeight="1">
      <c r="A936" s="23">
        <v>935.0</v>
      </c>
      <c r="E936" s="23" t="s">
        <v>1839</v>
      </c>
      <c r="F936" s="23" t="s">
        <v>3</v>
      </c>
      <c r="H936" s="23" t="s">
        <v>1823</v>
      </c>
      <c r="I936" s="15" t="s">
        <v>1824</v>
      </c>
    </row>
    <row r="937" ht="15.75" customHeight="1">
      <c r="A937" s="23">
        <v>936.0</v>
      </c>
      <c r="E937" s="23" t="s">
        <v>1839</v>
      </c>
      <c r="F937" s="23" t="s">
        <v>3</v>
      </c>
      <c r="H937" s="23" t="s">
        <v>1823</v>
      </c>
      <c r="I937" s="15" t="s">
        <v>1824</v>
      </c>
    </row>
    <row r="938" ht="15.75" customHeight="1">
      <c r="A938" s="23">
        <v>937.0</v>
      </c>
      <c r="E938" s="23" t="s">
        <v>1839</v>
      </c>
      <c r="F938" s="23" t="s">
        <v>3</v>
      </c>
      <c r="H938" s="23" t="s">
        <v>1823</v>
      </c>
      <c r="I938" s="15" t="s">
        <v>1824</v>
      </c>
    </row>
    <row r="939" ht="15.75" customHeight="1">
      <c r="A939" s="23">
        <v>938.0</v>
      </c>
      <c r="E939" s="23" t="s">
        <v>1839</v>
      </c>
      <c r="F939" s="23" t="s">
        <v>3</v>
      </c>
      <c r="H939" s="23" t="s">
        <v>1823</v>
      </c>
      <c r="I939" s="15" t="s">
        <v>1824</v>
      </c>
    </row>
    <row r="940" ht="15.75" customHeight="1">
      <c r="A940" s="23">
        <v>939.0</v>
      </c>
      <c r="E940" s="23" t="s">
        <v>1839</v>
      </c>
      <c r="F940" s="23" t="s">
        <v>3</v>
      </c>
      <c r="H940" s="23" t="s">
        <v>1823</v>
      </c>
      <c r="I940" s="15" t="s">
        <v>1824</v>
      </c>
    </row>
    <row r="941" ht="15.75" customHeight="1">
      <c r="A941" s="23">
        <v>940.0</v>
      </c>
      <c r="E941" s="23" t="s">
        <v>1839</v>
      </c>
      <c r="F941" s="23" t="s">
        <v>3</v>
      </c>
      <c r="H941" s="23" t="s">
        <v>1823</v>
      </c>
      <c r="I941" s="15" t="s">
        <v>1824</v>
      </c>
    </row>
    <row r="942" ht="15.75" customHeight="1">
      <c r="A942" s="23">
        <v>941.0</v>
      </c>
      <c r="E942" s="23" t="s">
        <v>1839</v>
      </c>
      <c r="F942" s="23" t="s">
        <v>3</v>
      </c>
      <c r="H942" s="23" t="s">
        <v>1823</v>
      </c>
      <c r="I942" s="15" t="s">
        <v>1824</v>
      </c>
    </row>
    <row r="943" ht="15.75" customHeight="1">
      <c r="A943" s="23">
        <v>942.0</v>
      </c>
      <c r="E943" s="23" t="s">
        <v>1839</v>
      </c>
      <c r="F943" s="23" t="s">
        <v>3</v>
      </c>
      <c r="H943" s="23" t="s">
        <v>1823</v>
      </c>
      <c r="I943" s="15" t="s">
        <v>1824</v>
      </c>
    </row>
    <row r="944" ht="15.75" customHeight="1">
      <c r="A944" s="23">
        <v>943.0</v>
      </c>
      <c r="E944" s="23" t="s">
        <v>1839</v>
      </c>
      <c r="F944" s="23" t="s">
        <v>3</v>
      </c>
      <c r="H944" s="23" t="s">
        <v>1823</v>
      </c>
      <c r="I944" s="15" t="s">
        <v>1824</v>
      </c>
    </row>
    <row r="945" ht="15.75" customHeight="1">
      <c r="A945" s="23">
        <v>944.0</v>
      </c>
      <c r="E945" s="23" t="s">
        <v>1839</v>
      </c>
      <c r="F945" s="23" t="s">
        <v>3</v>
      </c>
      <c r="H945" s="23" t="s">
        <v>1823</v>
      </c>
      <c r="I945" s="15" t="s">
        <v>1824</v>
      </c>
    </row>
    <row r="946" ht="15.75" customHeight="1">
      <c r="A946" s="23">
        <v>945.0</v>
      </c>
      <c r="E946" s="23" t="s">
        <v>1839</v>
      </c>
      <c r="F946" s="23" t="s">
        <v>3</v>
      </c>
      <c r="H946" s="23" t="s">
        <v>1823</v>
      </c>
      <c r="I946" s="15" t="s">
        <v>1824</v>
      </c>
    </row>
    <row r="947" ht="15.75" customHeight="1">
      <c r="A947" s="23">
        <v>946.0</v>
      </c>
      <c r="E947" s="23" t="s">
        <v>1839</v>
      </c>
      <c r="F947" s="23" t="s">
        <v>3</v>
      </c>
      <c r="H947" s="23" t="s">
        <v>1823</v>
      </c>
      <c r="I947" s="15" t="s">
        <v>1824</v>
      </c>
    </row>
    <row r="948" ht="15.75" customHeight="1">
      <c r="A948" s="23">
        <v>947.0</v>
      </c>
      <c r="E948" s="23" t="s">
        <v>1839</v>
      </c>
      <c r="F948" s="23" t="s">
        <v>3</v>
      </c>
      <c r="H948" s="23" t="s">
        <v>1823</v>
      </c>
      <c r="I948" s="15" t="s">
        <v>1824</v>
      </c>
    </row>
    <row r="949" ht="15.75" customHeight="1">
      <c r="A949" s="23">
        <v>948.0</v>
      </c>
      <c r="E949" s="23" t="s">
        <v>1839</v>
      </c>
      <c r="F949" s="23" t="s">
        <v>3</v>
      </c>
      <c r="H949" s="23" t="s">
        <v>1823</v>
      </c>
      <c r="I949" s="15" t="s">
        <v>1824</v>
      </c>
    </row>
    <row r="950" ht="15.75" customHeight="1">
      <c r="A950" s="23">
        <v>949.0</v>
      </c>
      <c r="E950" s="23" t="s">
        <v>1839</v>
      </c>
      <c r="F950" s="23" t="s">
        <v>3</v>
      </c>
      <c r="H950" s="23" t="s">
        <v>1823</v>
      </c>
      <c r="I950" s="15" t="s">
        <v>1824</v>
      </c>
    </row>
    <row r="951" ht="15.75" customHeight="1">
      <c r="A951" s="23">
        <v>950.0</v>
      </c>
      <c r="E951" s="23" t="s">
        <v>1839</v>
      </c>
      <c r="F951" s="23" t="s">
        <v>3</v>
      </c>
      <c r="H951" s="23" t="s">
        <v>1823</v>
      </c>
      <c r="I951" s="15" t="s">
        <v>1824</v>
      </c>
    </row>
    <row r="952" ht="15.75" customHeight="1">
      <c r="A952" s="23">
        <v>951.0</v>
      </c>
      <c r="E952" s="23" t="s">
        <v>1839</v>
      </c>
      <c r="F952" s="23" t="s">
        <v>3</v>
      </c>
      <c r="H952" s="23" t="s">
        <v>1823</v>
      </c>
      <c r="I952" s="15" t="s">
        <v>1824</v>
      </c>
    </row>
    <row r="953" ht="15.75" customHeight="1">
      <c r="A953" s="23">
        <v>952.0</v>
      </c>
      <c r="E953" s="23" t="s">
        <v>1839</v>
      </c>
      <c r="F953" s="23" t="s">
        <v>3</v>
      </c>
      <c r="H953" s="23" t="s">
        <v>1823</v>
      </c>
      <c r="I953" s="15" t="s">
        <v>1824</v>
      </c>
    </row>
    <row r="954" ht="15.75" customHeight="1">
      <c r="A954" s="23">
        <v>953.0</v>
      </c>
      <c r="E954" s="23" t="s">
        <v>1839</v>
      </c>
      <c r="F954" s="23" t="s">
        <v>3</v>
      </c>
      <c r="H954" s="23" t="s">
        <v>1823</v>
      </c>
      <c r="I954" s="15" t="s">
        <v>1824</v>
      </c>
    </row>
    <row r="955" ht="15.75" customHeight="1">
      <c r="A955" s="23">
        <v>954.0</v>
      </c>
      <c r="E955" s="23" t="s">
        <v>1839</v>
      </c>
      <c r="F955" s="23" t="s">
        <v>3</v>
      </c>
      <c r="H955" s="23" t="s">
        <v>1823</v>
      </c>
      <c r="I955" s="15" t="s">
        <v>1824</v>
      </c>
    </row>
    <row r="956" ht="15.75" customHeight="1">
      <c r="A956" s="23">
        <v>955.0</v>
      </c>
      <c r="E956" s="23" t="s">
        <v>1839</v>
      </c>
      <c r="F956" s="23" t="s">
        <v>3</v>
      </c>
      <c r="H956" s="23" t="s">
        <v>1823</v>
      </c>
      <c r="I956" s="15" t="s">
        <v>1824</v>
      </c>
    </row>
    <row r="957" ht="15.75" customHeight="1">
      <c r="A957" s="23">
        <v>956.0</v>
      </c>
      <c r="E957" s="23" t="s">
        <v>1839</v>
      </c>
      <c r="F957" s="23" t="s">
        <v>3</v>
      </c>
      <c r="H957" s="23" t="s">
        <v>1823</v>
      </c>
      <c r="I957" s="15" t="s">
        <v>1824</v>
      </c>
    </row>
    <row r="958" ht="15.75" customHeight="1">
      <c r="A958" s="23">
        <v>957.0</v>
      </c>
      <c r="E958" s="23" t="s">
        <v>1839</v>
      </c>
      <c r="F958" s="23" t="s">
        <v>3</v>
      </c>
      <c r="H958" s="23" t="s">
        <v>1823</v>
      </c>
      <c r="I958" s="15" t="s">
        <v>1824</v>
      </c>
    </row>
    <row r="959" ht="15.75" customHeight="1">
      <c r="A959" s="23">
        <v>958.0</v>
      </c>
      <c r="E959" s="23" t="s">
        <v>1839</v>
      </c>
      <c r="F959" s="23" t="s">
        <v>3</v>
      </c>
      <c r="H959" s="23" t="s">
        <v>1823</v>
      </c>
      <c r="I959" s="15" t="s">
        <v>1824</v>
      </c>
    </row>
    <row r="960" ht="15.75" customHeight="1">
      <c r="A960" s="23">
        <v>959.0</v>
      </c>
      <c r="E960" s="23" t="s">
        <v>1839</v>
      </c>
      <c r="F960" s="23" t="s">
        <v>3</v>
      </c>
      <c r="H960" s="23" t="s">
        <v>1823</v>
      </c>
      <c r="I960" s="15" t="s">
        <v>1824</v>
      </c>
    </row>
    <row r="961" ht="15.75" customHeight="1">
      <c r="A961" s="23">
        <v>960.0</v>
      </c>
      <c r="E961" s="23" t="s">
        <v>1839</v>
      </c>
      <c r="F961" s="23" t="s">
        <v>3</v>
      </c>
      <c r="H961" s="23" t="s">
        <v>1823</v>
      </c>
      <c r="I961" s="15" t="s">
        <v>1824</v>
      </c>
    </row>
    <row r="962" ht="15.75" customHeight="1">
      <c r="A962" s="23">
        <v>961.0</v>
      </c>
      <c r="E962" s="23" t="s">
        <v>1839</v>
      </c>
      <c r="F962" s="23" t="s">
        <v>3</v>
      </c>
      <c r="H962" s="23" t="s">
        <v>1823</v>
      </c>
      <c r="I962" s="15" t="s">
        <v>1824</v>
      </c>
    </row>
    <row r="963" ht="15.75" customHeight="1">
      <c r="A963" s="23">
        <v>962.0</v>
      </c>
      <c r="E963" s="23" t="s">
        <v>1839</v>
      </c>
      <c r="F963" s="23" t="s">
        <v>3</v>
      </c>
      <c r="H963" s="23" t="s">
        <v>1823</v>
      </c>
      <c r="I963" s="15" t="s">
        <v>1824</v>
      </c>
    </row>
    <row r="964" ht="15.75" customHeight="1">
      <c r="A964" s="23">
        <v>963.0</v>
      </c>
      <c r="E964" s="23" t="s">
        <v>1839</v>
      </c>
      <c r="F964" s="23" t="s">
        <v>3</v>
      </c>
      <c r="H964" s="23" t="s">
        <v>1823</v>
      </c>
      <c r="I964" s="15" t="s">
        <v>1824</v>
      </c>
    </row>
    <row r="965" ht="15.75" customHeight="1">
      <c r="A965" s="23">
        <v>964.0</v>
      </c>
      <c r="E965" s="23" t="s">
        <v>1839</v>
      </c>
      <c r="F965" s="23" t="s">
        <v>3</v>
      </c>
      <c r="H965" s="23" t="s">
        <v>1823</v>
      </c>
      <c r="I965" s="15" t="s">
        <v>1824</v>
      </c>
    </row>
    <row r="966" ht="15.75" customHeight="1">
      <c r="A966" s="23">
        <v>965.0</v>
      </c>
      <c r="E966" s="23" t="s">
        <v>1839</v>
      </c>
      <c r="F966" s="23" t="s">
        <v>3</v>
      </c>
      <c r="H966" s="23" t="s">
        <v>1823</v>
      </c>
      <c r="I966" s="15" t="s">
        <v>1824</v>
      </c>
    </row>
    <row r="967" ht="15.75" customHeight="1">
      <c r="A967" s="23">
        <v>966.0</v>
      </c>
      <c r="E967" s="23" t="s">
        <v>1839</v>
      </c>
      <c r="F967" s="23" t="s">
        <v>3</v>
      </c>
      <c r="H967" s="23" t="s">
        <v>1823</v>
      </c>
      <c r="I967" s="15" t="s">
        <v>1824</v>
      </c>
    </row>
    <row r="968" ht="15.75" customHeight="1">
      <c r="A968" s="23">
        <v>967.0</v>
      </c>
      <c r="E968" s="23" t="s">
        <v>1839</v>
      </c>
      <c r="F968" s="23" t="s">
        <v>3</v>
      </c>
      <c r="H968" s="23" t="s">
        <v>1823</v>
      </c>
      <c r="I968" s="15" t="s">
        <v>1824</v>
      </c>
    </row>
    <row r="969" ht="15.75" customHeight="1">
      <c r="A969" s="23">
        <v>968.0</v>
      </c>
      <c r="E969" s="23" t="s">
        <v>1839</v>
      </c>
      <c r="F969" s="23" t="s">
        <v>3</v>
      </c>
      <c r="H969" s="23" t="s">
        <v>1823</v>
      </c>
      <c r="I969" s="15" t="s">
        <v>1824</v>
      </c>
    </row>
    <row r="970" ht="15.75" customHeight="1">
      <c r="A970" s="23">
        <v>969.0</v>
      </c>
      <c r="E970" s="23" t="s">
        <v>1839</v>
      </c>
      <c r="F970" s="23" t="s">
        <v>3</v>
      </c>
      <c r="H970" s="23" t="s">
        <v>1823</v>
      </c>
      <c r="I970" s="15" t="s">
        <v>1824</v>
      </c>
    </row>
    <row r="971" ht="15.75" customHeight="1">
      <c r="A971" s="23">
        <v>970.0</v>
      </c>
      <c r="E971" s="23" t="s">
        <v>1839</v>
      </c>
      <c r="F971" s="23" t="s">
        <v>3</v>
      </c>
      <c r="H971" s="23" t="s">
        <v>1823</v>
      </c>
      <c r="I971" s="15" t="s">
        <v>1824</v>
      </c>
    </row>
    <row r="972" ht="15.75" customHeight="1">
      <c r="A972" s="23">
        <v>971.0</v>
      </c>
      <c r="E972" s="23" t="s">
        <v>1839</v>
      </c>
      <c r="F972" s="23" t="s">
        <v>3</v>
      </c>
      <c r="H972" s="23" t="s">
        <v>1823</v>
      </c>
      <c r="I972" s="15" t="s">
        <v>1824</v>
      </c>
    </row>
    <row r="973" ht="15.75" customHeight="1">
      <c r="A973" s="23">
        <v>972.0</v>
      </c>
      <c r="E973" s="23" t="s">
        <v>1839</v>
      </c>
      <c r="F973" s="23" t="s">
        <v>3</v>
      </c>
      <c r="H973" s="23" t="s">
        <v>1823</v>
      </c>
      <c r="I973" s="15" t="s">
        <v>1824</v>
      </c>
    </row>
    <row r="974" ht="15.75" customHeight="1">
      <c r="A974" s="23">
        <v>973.0</v>
      </c>
      <c r="E974" s="23" t="s">
        <v>1839</v>
      </c>
      <c r="F974" s="23" t="s">
        <v>3</v>
      </c>
      <c r="H974" s="23" t="s">
        <v>1823</v>
      </c>
      <c r="I974" s="15" t="s">
        <v>1824</v>
      </c>
    </row>
    <row r="975" ht="15.75" customHeight="1">
      <c r="A975" s="23">
        <v>974.0</v>
      </c>
      <c r="E975" s="23" t="s">
        <v>1839</v>
      </c>
      <c r="F975" s="23" t="s">
        <v>3</v>
      </c>
      <c r="H975" s="23" t="s">
        <v>1823</v>
      </c>
      <c r="I975" s="15" t="s">
        <v>1824</v>
      </c>
    </row>
    <row r="976" ht="15.75" customHeight="1">
      <c r="A976" s="23">
        <v>975.0</v>
      </c>
      <c r="E976" s="23" t="s">
        <v>1839</v>
      </c>
      <c r="F976" s="23" t="s">
        <v>3</v>
      </c>
      <c r="H976" s="23" t="s">
        <v>1823</v>
      </c>
      <c r="I976" s="15" t="s">
        <v>1824</v>
      </c>
    </row>
    <row r="977" ht="15.75" customHeight="1">
      <c r="A977" s="23">
        <v>976.0</v>
      </c>
      <c r="E977" s="23" t="s">
        <v>1839</v>
      </c>
      <c r="F977" s="23" t="s">
        <v>3</v>
      </c>
      <c r="H977" s="23" t="s">
        <v>1823</v>
      </c>
      <c r="I977" s="15" t="s">
        <v>1824</v>
      </c>
    </row>
    <row r="978" ht="15.75" customHeight="1">
      <c r="A978" s="23">
        <v>977.0</v>
      </c>
      <c r="E978" s="23" t="s">
        <v>1839</v>
      </c>
      <c r="F978" s="23" t="s">
        <v>3</v>
      </c>
      <c r="H978" s="23" t="s">
        <v>1823</v>
      </c>
      <c r="I978" s="15" t="s">
        <v>1824</v>
      </c>
    </row>
    <row r="979" ht="15.75" customHeight="1">
      <c r="A979" s="23">
        <v>978.0</v>
      </c>
      <c r="E979" s="23" t="s">
        <v>1839</v>
      </c>
      <c r="F979" s="23" t="s">
        <v>3</v>
      </c>
      <c r="H979" s="23" t="s">
        <v>1823</v>
      </c>
      <c r="I979" s="15" t="s">
        <v>1824</v>
      </c>
    </row>
    <row r="980" ht="15.75" customHeight="1">
      <c r="A980" s="23">
        <v>979.0</v>
      </c>
      <c r="E980" s="23" t="s">
        <v>1839</v>
      </c>
      <c r="F980" s="23" t="s">
        <v>3</v>
      </c>
      <c r="H980" s="23" t="s">
        <v>1823</v>
      </c>
      <c r="I980" s="15" t="s">
        <v>1824</v>
      </c>
    </row>
    <row r="981" ht="15.75" customHeight="1">
      <c r="A981" s="23">
        <v>980.0</v>
      </c>
      <c r="E981" s="23" t="s">
        <v>1839</v>
      </c>
      <c r="F981" s="23" t="s">
        <v>3</v>
      </c>
      <c r="H981" s="23" t="s">
        <v>1823</v>
      </c>
      <c r="I981" s="15" t="s">
        <v>1824</v>
      </c>
    </row>
    <row r="982" ht="15.75" customHeight="1">
      <c r="A982" s="23">
        <v>981.0</v>
      </c>
      <c r="E982" s="23" t="s">
        <v>1839</v>
      </c>
      <c r="F982" s="23" t="s">
        <v>3</v>
      </c>
      <c r="H982" s="23" t="s">
        <v>1823</v>
      </c>
      <c r="I982" s="15" t="s">
        <v>1824</v>
      </c>
    </row>
    <row r="983" ht="15.75" customHeight="1">
      <c r="A983" s="23">
        <v>982.0</v>
      </c>
      <c r="E983" s="23" t="s">
        <v>1839</v>
      </c>
      <c r="F983" s="23" t="s">
        <v>3</v>
      </c>
      <c r="H983" s="23" t="s">
        <v>1823</v>
      </c>
      <c r="I983" s="15" t="s">
        <v>1824</v>
      </c>
    </row>
    <row r="984" ht="15.75" customHeight="1">
      <c r="A984" s="23">
        <v>983.0</v>
      </c>
      <c r="E984" s="23" t="s">
        <v>1839</v>
      </c>
      <c r="F984" s="23" t="s">
        <v>3</v>
      </c>
      <c r="H984" s="23" t="s">
        <v>1823</v>
      </c>
      <c r="I984" s="15" t="s">
        <v>1824</v>
      </c>
    </row>
    <row r="985" ht="15.75" customHeight="1">
      <c r="A985" s="23">
        <v>984.0</v>
      </c>
      <c r="E985" s="23" t="s">
        <v>1839</v>
      </c>
      <c r="F985" s="23" t="s">
        <v>3</v>
      </c>
      <c r="H985" s="23" t="s">
        <v>1823</v>
      </c>
      <c r="I985" s="15" t="s">
        <v>1824</v>
      </c>
    </row>
    <row r="986" ht="15.75" customHeight="1">
      <c r="A986" s="23">
        <v>985.0</v>
      </c>
      <c r="E986" s="23" t="s">
        <v>1839</v>
      </c>
      <c r="F986" s="23" t="s">
        <v>3</v>
      </c>
      <c r="H986" s="23" t="s">
        <v>1823</v>
      </c>
      <c r="I986" s="15" t="s">
        <v>1824</v>
      </c>
    </row>
    <row r="987" ht="15.75" customHeight="1">
      <c r="A987" s="23">
        <v>986.0</v>
      </c>
      <c r="E987" s="23" t="s">
        <v>1839</v>
      </c>
      <c r="F987" s="23" t="s">
        <v>3</v>
      </c>
      <c r="H987" s="23" t="s">
        <v>1823</v>
      </c>
      <c r="I987" s="15" t="s">
        <v>1824</v>
      </c>
    </row>
    <row r="988" ht="15.75" customHeight="1">
      <c r="A988" s="23">
        <v>987.0</v>
      </c>
      <c r="E988" s="23" t="s">
        <v>1839</v>
      </c>
      <c r="F988" s="23" t="s">
        <v>3</v>
      </c>
      <c r="H988" s="23" t="s">
        <v>1823</v>
      </c>
      <c r="I988" s="15" t="s">
        <v>1824</v>
      </c>
    </row>
    <row r="989" ht="15.75" customHeight="1">
      <c r="A989" s="23">
        <v>988.0</v>
      </c>
      <c r="E989" s="23" t="s">
        <v>1839</v>
      </c>
      <c r="F989" s="23" t="s">
        <v>3</v>
      </c>
      <c r="H989" s="23" t="s">
        <v>1823</v>
      </c>
      <c r="I989" s="15" t="s">
        <v>1824</v>
      </c>
    </row>
    <row r="990" ht="15.75" customHeight="1">
      <c r="A990" s="23">
        <v>989.0</v>
      </c>
      <c r="E990" s="23" t="s">
        <v>1839</v>
      </c>
      <c r="F990" s="23" t="s">
        <v>3</v>
      </c>
      <c r="H990" s="23" t="s">
        <v>1823</v>
      </c>
      <c r="I990" s="15" t="s">
        <v>1824</v>
      </c>
    </row>
    <row r="991" ht="15.75" customHeight="1">
      <c r="A991" s="23">
        <v>990.0</v>
      </c>
      <c r="E991" s="23" t="s">
        <v>1839</v>
      </c>
      <c r="F991" s="23" t="s">
        <v>3</v>
      </c>
      <c r="H991" s="23" t="s">
        <v>1823</v>
      </c>
      <c r="I991" s="15" t="s">
        <v>1824</v>
      </c>
    </row>
    <row r="992" ht="15.75" customHeight="1">
      <c r="A992" s="23">
        <v>991.0</v>
      </c>
      <c r="E992" s="23" t="s">
        <v>1839</v>
      </c>
      <c r="F992" s="23" t="s">
        <v>3</v>
      </c>
      <c r="H992" s="23" t="s">
        <v>1823</v>
      </c>
      <c r="I992" s="15" t="s">
        <v>1824</v>
      </c>
    </row>
    <row r="993" ht="15.75" customHeight="1">
      <c r="A993" s="23">
        <v>992.0</v>
      </c>
      <c r="E993" s="23" t="s">
        <v>1839</v>
      </c>
      <c r="F993" s="23" t="s">
        <v>3</v>
      </c>
      <c r="H993" s="23" t="s">
        <v>1823</v>
      </c>
      <c r="I993" s="15" t="s">
        <v>1824</v>
      </c>
    </row>
    <row r="994" ht="15.75" customHeight="1">
      <c r="A994" s="23">
        <v>993.0</v>
      </c>
      <c r="E994" s="23" t="s">
        <v>1839</v>
      </c>
      <c r="F994" s="23" t="s">
        <v>3</v>
      </c>
      <c r="H994" s="23" t="s">
        <v>1823</v>
      </c>
      <c r="I994" s="15" t="s">
        <v>1824</v>
      </c>
    </row>
    <row r="995" ht="15.75" customHeight="1">
      <c r="A995" s="23">
        <v>994.0</v>
      </c>
      <c r="E995" s="23" t="s">
        <v>1839</v>
      </c>
      <c r="F995" s="23" t="s">
        <v>3</v>
      </c>
      <c r="H995" s="23" t="s">
        <v>1823</v>
      </c>
      <c r="I995" s="15" t="s">
        <v>1824</v>
      </c>
    </row>
    <row r="996" ht="15.75" customHeight="1">
      <c r="A996" s="23">
        <v>995.0</v>
      </c>
      <c r="E996" s="23" t="s">
        <v>1839</v>
      </c>
      <c r="F996" s="23" t="s">
        <v>3</v>
      </c>
      <c r="H996" s="23" t="s">
        <v>1823</v>
      </c>
      <c r="I996" s="15" t="s">
        <v>1824</v>
      </c>
    </row>
    <row r="997" ht="15.75" customHeight="1">
      <c r="A997" s="23">
        <v>996.0</v>
      </c>
      <c r="E997" s="23" t="s">
        <v>1839</v>
      </c>
      <c r="F997" s="23" t="s">
        <v>3</v>
      </c>
      <c r="H997" s="23" t="s">
        <v>1823</v>
      </c>
      <c r="I997" s="15" t="s">
        <v>1824</v>
      </c>
    </row>
    <row r="998" ht="15.75" customHeight="1">
      <c r="A998" s="23">
        <v>997.0</v>
      </c>
      <c r="E998" s="23" t="s">
        <v>1839</v>
      </c>
      <c r="F998" s="23" t="s">
        <v>3</v>
      </c>
      <c r="H998" s="23" t="s">
        <v>1823</v>
      </c>
      <c r="I998" s="15" t="s">
        <v>1824</v>
      </c>
    </row>
    <row r="999" ht="15.75" customHeight="1">
      <c r="A999" s="23">
        <v>998.0</v>
      </c>
      <c r="E999" s="23" t="s">
        <v>1839</v>
      </c>
      <c r="F999" s="23" t="s">
        <v>3</v>
      </c>
      <c r="H999" s="23" t="s">
        <v>1823</v>
      </c>
      <c r="I999" s="15" t="s">
        <v>1824</v>
      </c>
    </row>
    <row r="1000" ht="15.75" customHeight="1">
      <c r="A1000" s="23">
        <v>999.0</v>
      </c>
      <c r="E1000" s="23" t="s">
        <v>1839</v>
      </c>
      <c r="F1000" s="23" t="s">
        <v>3</v>
      </c>
      <c r="H1000" s="23" t="s">
        <v>1823</v>
      </c>
      <c r="I1000" s="15" t="s">
        <v>1824</v>
      </c>
    </row>
    <row r="1001" ht="15.75" customHeight="1">
      <c r="A1001" s="23">
        <v>1000.0</v>
      </c>
      <c r="E1001" s="23" t="s">
        <v>1839</v>
      </c>
      <c r="F1001" s="23" t="s">
        <v>3</v>
      </c>
      <c r="H1001" s="23" t="s">
        <v>1823</v>
      </c>
      <c r="I1001" s="15" t="s">
        <v>1824</v>
      </c>
    </row>
    <row r="1002" ht="15.75" customHeight="1">
      <c r="A1002" s="23">
        <v>1001.0</v>
      </c>
      <c r="E1002" s="23" t="s">
        <v>1839</v>
      </c>
      <c r="F1002" s="23" t="s">
        <v>3</v>
      </c>
      <c r="H1002" s="23" t="s">
        <v>1823</v>
      </c>
      <c r="I1002" s="15" t="s">
        <v>1824</v>
      </c>
    </row>
    <row r="1003" ht="15.75" customHeight="1">
      <c r="A1003" s="23">
        <v>1002.0</v>
      </c>
      <c r="E1003" s="23" t="s">
        <v>1839</v>
      </c>
      <c r="F1003" s="23" t="s">
        <v>3</v>
      </c>
      <c r="H1003" s="23" t="s">
        <v>1823</v>
      </c>
      <c r="I1003" s="15" t="s">
        <v>1824</v>
      </c>
    </row>
    <row r="1004" ht="15.75" customHeight="1">
      <c r="A1004" s="23">
        <v>1003.0</v>
      </c>
      <c r="E1004" s="23" t="s">
        <v>1839</v>
      </c>
      <c r="F1004" s="23" t="s">
        <v>3</v>
      </c>
      <c r="H1004" s="23" t="s">
        <v>1823</v>
      </c>
      <c r="I1004" s="15" t="s">
        <v>1824</v>
      </c>
    </row>
    <row r="1005" ht="15.75" customHeight="1">
      <c r="A1005" s="23">
        <v>1004.0</v>
      </c>
      <c r="E1005" s="23" t="s">
        <v>1839</v>
      </c>
      <c r="F1005" s="23" t="s">
        <v>3</v>
      </c>
      <c r="H1005" s="23" t="s">
        <v>1823</v>
      </c>
      <c r="I1005" s="15" t="s">
        <v>1824</v>
      </c>
    </row>
    <row r="1006" ht="15.75" customHeight="1">
      <c r="A1006" s="23">
        <v>1005.0</v>
      </c>
      <c r="E1006" s="23" t="s">
        <v>1839</v>
      </c>
      <c r="F1006" s="23" t="s">
        <v>3</v>
      </c>
      <c r="H1006" s="23" t="s">
        <v>1823</v>
      </c>
      <c r="I1006" s="15" t="s">
        <v>1824</v>
      </c>
    </row>
    <row r="1007" ht="15.75" customHeight="1">
      <c r="A1007" s="23">
        <v>1006.0</v>
      </c>
      <c r="E1007" s="23" t="s">
        <v>1840</v>
      </c>
      <c r="F1007" s="23" t="s">
        <v>3</v>
      </c>
      <c r="H1007" s="23" t="s">
        <v>1823</v>
      </c>
      <c r="I1007" s="15" t="s">
        <v>1824</v>
      </c>
    </row>
    <row r="1008" ht="15.75" customHeight="1">
      <c r="A1008" s="23">
        <v>1007.0</v>
      </c>
      <c r="E1008" s="23" t="s">
        <v>1840</v>
      </c>
      <c r="F1008" s="23" t="s">
        <v>3</v>
      </c>
      <c r="H1008" s="23" t="s">
        <v>1823</v>
      </c>
      <c r="I1008" s="15" t="s">
        <v>1824</v>
      </c>
    </row>
    <row r="1009" ht="15.75" customHeight="1">
      <c r="A1009" s="23">
        <v>1008.0</v>
      </c>
      <c r="E1009" s="23" t="s">
        <v>1840</v>
      </c>
      <c r="F1009" s="23" t="s">
        <v>3</v>
      </c>
      <c r="H1009" s="23" t="s">
        <v>1823</v>
      </c>
      <c r="I1009" s="15" t="s">
        <v>1824</v>
      </c>
    </row>
    <row r="1010" ht="15.75" customHeight="1">
      <c r="A1010" s="23">
        <v>1009.0</v>
      </c>
      <c r="E1010" s="23" t="s">
        <v>1840</v>
      </c>
      <c r="F1010" s="23" t="s">
        <v>3</v>
      </c>
      <c r="H1010" s="23" t="s">
        <v>1823</v>
      </c>
      <c r="I1010" s="15" t="s">
        <v>1824</v>
      </c>
    </row>
    <row r="1011" ht="15.75" customHeight="1">
      <c r="A1011" s="23">
        <v>1010.0</v>
      </c>
      <c r="E1011" s="23" t="s">
        <v>1840</v>
      </c>
      <c r="F1011" s="23" t="s">
        <v>3</v>
      </c>
      <c r="H1011" s="23" t="s">
        <v>1823</v>
      </c>
      <c r="I1011" s="15" t="s">
        <v>1824</v>
      </c>
    </row>
    <row r="1012" ht="15.75" customHeight="1">
      <c r="A1012" s="23">
        <v>1011.0</v>
      </c>
      <c r="E1012" s="23" t="s">
        <v>1840</v>
      </c>
      <c r="F1012" s="23" t="s">
        <v>3</v>
      </c>
      <c r="H1012" s="23" t="s">
        <v>1823</v>
      </c>
      <c r="I1012" s="15" t="s">
        <v>1824</v>
      </c>
    </row>
    <row r="1013" ht="15.75" customHeight="1">
      <c r="A1013" s="23">
        <v>1012.0</v>
      </c>
      <c r="E1013" s="23" t="s">
        <v>1840</v>
      </c>
      <c r="F1013" s="23" t="s">
        <v>3</v>
      </c>
      <c r="H1013" s="23" t="s">
        <v>1823</v>
      </c>
      <c r="I1013" s="15" t="s">
        <v>1824</v>
      </c>
    </row>
    <row r="1014" ht="15.75" customHeight="1">
      <c r="A1014" s="23">
        <v>1013.0</v>
      </c>
      <c r="E1014" s="23" t="s">
        <v>1840</v>
      </c>
      <c r="F1014" s="23" t="s">
        <v>3</v>
      </c>
      <c r="H1014" s="23" t="s">
        <v>1823</v>
      </c>
      <c r="I1014" s="15" t="s">
        <v>1824</v>
      </c>
    </row>
    <row r="1015" ht="15.75" customHeight="1">
      <c r="A1015" s="23">
        <v>1014.0</v>
      </c>
      <c r="E1015" s="23" t="s">
        <v>1840</v>
      </c>
      <c r="F1015" s="23" t="s">
        <v>3</v>
      </c>
      <c r="H1015" s="23" t="s">
        <v>1823</v>
      </c>
      <c r="I1015" s="15" t="s">
        <v>1824</v>
      </c>
    </row>
    <row r="1016" ht="15.75" customHeight="1">
      <c r="A1016" s="23">
        <v>1015.0</v>
      </c>
      <c r="E1016" s="23" t="s">
        <v>1840</v>
      </c>
      <c r="F1016" s="23" t="s">
        <v>3</v>
      </c>
      <c r="H1016" s="23" t="s">
        <v>1823</v>
      </c>
      <c r="I1016" s="15" t="s">
        <v>1824</v>
      </c>
    </row>
    <row r="1017" ht="15.75" customHeight="1">
      <c r="A1017" s="23">
        <v>1016.0</v>
      </c>
      <c r="E1017" s="23" t="s">
        <v>1840</v>
      </c>
      <c r="F1017" s="23" t="s">
        <v>3</v>
      </c>
      <c r="H1017" s="23" t="s">
        <v>1823</v>
      </c>
      <c r="I1017" s="15" t="s">
        <v>1824</v>
      </c>
    </row>
    <row r="1018" ht="15.75" customHeight="1">
      <c r="A1018" s="23">
        <v>1017.0</v>
      </c>
      <c r="E1018" s="23" t="s">
        <v>1840</v>
      </c>
      <c r="F1018" s="23" t="s">
        <v>3</v>
      </c>
      <c r="H1018" s="23" t="s">
        <v>1823</v>
      </c>
      <c r="I1018" s="15" t="s">
        <v>1824</v>
      </c>
    </row>
    <row r="1019" ht="15.75" customHeight="1">
      <c r="A1019" s="23">
        <v>1018.0</v>
      </c>
      <c r="E1019" s="23" t="s">
        <v>1840</v>
      </c>
      <c r="F1019" s="23" t="s">
        <v>3</v>
      </c>
      <c r="H1019" s="23" t="s">
        <v>1823</v>
      </c>
      <c r="I1019" s="15" t="s">
        <v>1824</v>
      </c>
    </row>
    <row r="1020" ht="15.75" customHeight="1">
      <c r="A1020" s="23">
        <v>1019.0</v>
      </c>
      <c r="E1020" s="23" t="s">
        <v>1840</v>
      </c>
      <c r="F1020" s="23" t="s">
        <v>3</v>
      </c>
      <c r="H1020" s="23" t="s">
        <v>1823</v>
      </c>
      <c r="I1020" s="15" t="s">
        <v>1824</v>
      </c>
    </row>
    <row r="1021" ht="15.75" customHeight="1">
      <c r="A1021" s="23">
        <v>1020.0</v>
      </c>
      <c r="E1021" s="23" t="s">
        <v>1840</v>
      </c>
      <c r="F1021" s="23" t="s">
        <v>3</v>
      </c>
      <c r="H1021" s="23" t="s">
        <v>1823</v>
      </c>
      <c r="I1021" s="15" t="s">
        <v>1824</v>
      </c>
    </row>
    <row r="1022" ht="15.75" customHeight="1">
      <c r="A1022" s="23">
        <v>1021.0</v>
      </c>
      <c r="E1022" s="23" t="s">
        <v>1840</v>
      </c>
      <c r="F1022" s="23" t="s">
        <v>3</v>
      </c>
      <c r="H1022" s="23" t="s">
        <v>1823</v>
      </c>
      <c r="I1022" s="15" t="s">
        <v>1824</v>
      </c>
    </row>
    <row r="1023" ht="15.75" customHeight="1">
      <c r="A1023" s="23">
        <v>1022.0</v>
      </c>
      <c r="E1023" s="23" t="s">
        <v>1840</v>
      </c>
      <c r="F1023" s="23" t="s">
        <v>3</v>
      </c>
      <c r="H1023" s="23" t="s">
        <v>1823</v>
      </c>
      <c r="I1023" s="15" t="s">
        <v>1824</v>
      </c>
    </row>
    <row r="1024" ht="15.75" customHeight="1">
      <c r="A1024" s="23">
        <v>1023.0</v>
      </c>
      <c r="E1024" s="23" t="s">
        <v>1840</v>
      </c>
      <c r="F1024" s="23" t="s">
        <v>3</v>
      </c>
      <c r="H1024" s="23" t="s">
        <v>1823</v>
      </c>
      <c r="I1024" s="15" t="s">
        <v>1824</v>
      </c>
    </row>
    <row r="1025" ht="15.75" customHeight="1">
      <c r="A1025" s="23">
        <v>1024.0</v>
      </c>
      <c r="E1025" s="23" t="s">
        <v>1840</v>
      </c>
      <c r="F1025" s="23" t="s">
        <v>3</v>
      </c>
      <c r="H1025" s="23" t="s">
        <v>1823</v>
      </c>
      <c r="I1025" s="15" t="s">
        <v>1824</v>
      </c>
    </row>
    <row r="1026" ht="15.75" customHeight="1">
      <c r="A1026" s="23">
        <v>1025.0</v>
      </c>
      <c r="E1026" s="23" t="s">
        <v>1840</v>
      </c>
      <c r="F1026" s="23" t="s">
        <v>3</v>
      </c>
      <c r="H1026" s="23" t="s">
        <v>1823</v>
      </c>
      <c r="I1026" s="15" t="s">
        <v>1824</v>
      </c>
    </row>
    <row r="1027" ht="15.75" customHeight="1">
      <c r="A1027" s="23">
        <v>1026.0</v>
      </c>
      <c r="E1027" s="23" t="s">
        <v>1840</v>
      </c>
      <c r="F1027" s="23" t="s">
        <v>3</v>
      </c>
      <c r="H1027" s="23" t="s">
        <v>1823</v>
      </c>
      <c r="I1027" s="15" t="s">
        <v>1824</v>
      </c>
    </row>
    <row r="1028" ht="15.75" customHeight="1">
      <c r="A1028" s="23">
        <v>1027.0</v>
      </c>
      <c r="E1028" s="23" t="s">
        <v>1840</v>
      </c>
      <c r="F1028" s="23" t="s">
        <v>3</v>
      </c>
      <c r="H1028" s="23" t="s">
        <v>1823</v>
      </c>
      <c r="I1028" s="15" t="s">
        <v>1824</v>
      </c>
    </row>
    <row r="1029" ht="15.75" customHeight="1">
      <c r="A1029" s="23">
        <v>1028.0</v>
      </c>
      <c r="E1029" s="23" t="s">
        <v>1840</v>
      </c>
      <c r="F1029" s="23" t="s">
        <v>3</v>
      </c>
      <c r="H1029" s="23" t="s">
        <v>1823</v>
      </c>
      <c r="I1029" s="15" t="s">
        <v>1824</v>
      </c>
    </row>
    <row r="1030" ht="15.75" customHeight="1">
      <c r="A1030" s="23">
        <v>1029.0</v>
      </c>
      <c r="E1030" s="23" t="s">
        <v>1840</v>
      </c>
      <c r="F1030" s="23" t="s">
        <v>3</v>
      </c>
      <c r="H1030" s="23" t="s">
        <v>1823</v>
      </c>
      <c r="I1030" s="15" t="s">
        <v>1824</v>
      </c>
    </row>
    <row r="1031" ht="15.75" customHeight="1">
      <c r="A1031" s="23">
        <v>1030.0</v>
      </c>
      <c r="E1031" s="23" t="s">
        <v>1840</v>
      </c>
      <c r="F1031" s="23" t="s">
        <v>3</v>
      </c>
      <c r="H1031" s="23" t="s">
        <v>1823</v>
      </c>
      <c r="I1031" s="15" t="s">
        <v>1824</v>
      </c>
    </row>
    <row r="1032" ht="15.75" customHeight="1">
      <c r="A1032" s="23">
        <v>1031.0</v>
      </c>
      <c r="E1032" s="23" t="s">
        <v>1840</v>
      </c>
      <c r="F1032" s="23" t="s">
        <v>3</v>
      </c>
      <c r="H1032" s="23" t="s">
        <v>1823</v>
      </c>
      <c r="I1032" s="15" t="s">
        <v>1824</v>
      </c>
    </row>
    <row r="1033" ht="15.75" customHeight="1">
      <c r="A1033" s="23">
        <v>1032.0</v>
      </c>
      <c r="E1033" s="23" t="s">
        <v>1840</v>
      </c>
      <c r="F1033" s="23" t="s">
        <v>3</v>
      </c>
      <c r="H1033" s="23" t="s">
        <v>1823</v>
      </c>
      <c r="I1033" s="15" t="s">
        <v>1824</v>
      </c>
    </row>
    <row r="1034" ht="15.75" customHeight="1">
      <c r="A1034" s="23">
        <v>1033.0</v>
      </c>
      <c r="E1034" s="23" t="s">
        <v>1840</v>
      </c>
      <c r="F1034" s="23" t="s">
        <v>3</v>
      </c>
      <c r="H1034" s="23" t="s">
        <v>1823</v>
      </c>
      <c r="I1034" s="15" t="s">
        <v>1824</v>
      </c>
    </row>
    <row r="1035" ht="15.75" customHeight="1">
      <c r="A1035" s="23">
        <v>1034.0</v>
      </c>
      <c r="E1035" s="23" t="s">
        <v>1840</v>
      </c>
      <c r="F1035" s="23" t="s">
        <v>3</v>
      </c>
      <c r="H1035" s="23" t="s">
        <v>1823</v>
      </c>
      <c r="I1035" s="15" t="s">
        <v>1824</v>
      </c>
    </row>
    <row r="1036" ht="15.75" customHeight="1">
      <c r="A1036" s="23">
        <v>1035.0</v>
      </c>
      <c r="E1036" s="23" t="s">
        <v>1840</v>
      </c>
      <c r="F1036" s="23" t="s">
        <v>3</v>
      </c>
      <c r="H1036" s="23" t="s">
        <v>1823</v>
      </c>
      <c r="I1036" s="15" t="s">
        <v>1824</v>
      </c>
    </row>
    <row r="1037" ht="15.75" customHeight="1">
      <c r="A1037" s="23">
        <v>1036.0</v>
      </c>
      <c r="E1037" s="23" t="s">
        <v>1840</v>
      </c>
      <c r="F1037" s="23" t="s">
        <v>3</v>
      </c>
      <c r="H1037" s="23" t="s">
        <v>1823</v>
      </c>
      <c r="I1037" s="15" t="s">
        <v>1824</v>
      </c>
    </row>
    <row r="1038" ht="15.75" customHeight="1">
      <c r="A1038" s="23">
        <v>1037.0</v>
      </c>
      <c r="E1038" s="23" t="s">
        <v>1840</v>
      </c>
      <c r="F1038" s="23" t="s">
        <v>3</v>
      </c>
      <c r="H1038" s="23" t="s">
        <v>1823</v>
      </c>
      <c r="I1038" s="15" t="s">
        <v>1824</v>
      </c>
    </row>
    <row r="1039" ht="15.75" customHeight="1">
      <c r="A1039" s="23">
        <v>1038.0</v>
      </c>
      <c r="E1039" s="23" t="s">
        <v>1840</v>
      </c>
      <c r="F1039" s="23" t="s">
        <v>3</v>
      </c>
      <c r="H1039" s="23" t="s">
        <v>1823</v>
      </c>
      <c r="I1039" s="15" t="s">
        <v>1824</v>
      </c>
    </row>
    <row r="1040" ht="15.75" customHeight="1">
      <c r="A1040" s="23">
        <v>1039.0</v>
      </c>
      <c r="E1040" s="23" t="s">
        <v>1840</v>
      </c>
      <c r="F1040" s="23" t="s">
        <v>3</v>
      </c>
      <c r="H1040" s="23" t="s">
        <v>1823</v>
      </c>
      <c r="I1040" s="15" t="s">
        <v>1824</v>
      </c>
    </row>
    <row r="1041" ht="15.75" customHeight="1">
      <c r="A1041" s="23">
        <v>1040.0</v>
      </c>
      <c r="E1041" s="23" t="s">
        <v>1840</v>
      </c>
      <c r="F1041" s="23" t="s">
        <v>3</v>
      </c>
      <c r="H1041" s="23" t="s">
        <v>1823</v>
      </c>
      <c r="I1041" s="15" t="s">
        <v>1824</v>
      </c>
    </row>
    <row r="1042" ht="15.75" customHeight="1">
      <c r="A1042" s="23">
        <v>1041.0</v>
      </c>
      <c r="E1042" s="23" t="s">
        <v>1840</v>
      </c>
      <c r="F1042" s="23" t="s">
        <v>3</v>
      </c>
      <c r="H1042" s="23" t="s">
        <v>1823</v>
      </c>
      <c r="I1042" s="15" t="s">
        <v>1824</v>
      </c>
    </row>
    <row r="1043" ht="15.75" customHeight="1">
      <c r="A1043" s="23">
        <v>1042.0</v>
      </c>
      <c r="E1043" s="23" t="s">
        <v>1840</v>
      </c>
      <c r="F1043" s="23" t="s">
        <v>3</v>
      </c>
      <c r="H1043" s="23" t="s">
        <v>1823</v>
      </c>
      <c r="I1043" s="15" t="s">
        <v>1824</v>
      </c>
    </row>
    <row r="1044" ht="15.75" customHeight="1">
      <c r="A1044" s="23">
        <v>1043.0</v>
      </c>
      <c r="E1044" s="23" t="s">
        <v>1840</v>
      </c>
      <c r="F1044" s="23" t="s">
        <v>3</v>
      </c>
      <c r="H1044" s="23" t="s">
        <v>1823</v>
      </c>
      <c r="I1044" s="15" t="s">
        <v>1824</v>
      </c>
    </row>
    <row r="1045" ht="15.75" customHeight="1">
      <c r="A1045" s="23">
        <v>1044.0</v>
      </c>
      <c r="E1045" s="23" t="s">
        <v>1840</v>
      </c>
      <c r="F1045" s="23" t="s">
        <v>3</v>
      </c>
      <c r="H1045" s="23" t="s">
        <v>1823</v>
      </c>
      <c r="I1045" s="15" t="s">
        <v>1824</v>
      </c>
    </row>
    <row r="1046" ht="15.75" customHeight="1">
      <c r="A1046" s="23">
        <v>1045.0</v>
      </c>
      <c r="E1046" s="23" t="s">
        <v>1840</v>
      </c>
      <c r="F1046" s="23" t="s">
        <v>3</v>
      </c>
      <c r="H1046" s="23" t="s">
        <v>1823</v>
      </c>
      <c r="I1046" s="15" t="s">
        <v>1824</v>
      </c>
    </row>
    <row r="1047" ht="15.75" customHeight="1">
      <c r="A1047" s="23">
        <v>1046.0</v>
      </c>
      <c r="E1047" s="23" t="s">
        <v>1840</v>
      </c>
      <c r="F1047" s="23" t="s">
        <v>3</v>
      </c>
      <c r="H1047" s="23" t="s">
        <v>1823</v>
      </c>
      <c r="I1047" s="15" t="s">
        <v>1824</v>
      </c>
    </row>
    <row r="1048" ht="15.75" customHeight="1">
      <c r="A1048" s="23">
        <v>1047.0</v>
      </c>
      <c r="E1048" s="23" t="s">
        <v>1840</v>
      </c>
      <c r="F1048" s="23" t="s">
        <v>3</v>
      </c>
      <c r="H1048" s="23" t="s">
        <v>1823</v>
      </c>
      <c r="I1048" s="15" t="s">
        <v>1824</v>
      </c>
    </row>
    <row r="1049" ht="15.75" customHeight="1">
      <c r="A1049" s="23">
        <v>1048.0</v>
      </c>
      <c r="E1049" s="23" t="s">
        <v>1840</v>
      </c>
      <c r="F1049" s="23" t="s">
        <v>3</v>
      </c>
      <c r="H1049" s="23" t="s">
        <v>1823</v>
      </c>
      <c r="I1049" s="15" t="s">
        <v>1824</v>
      </c>
    </row>
    <row r="1050" ht="15.75" customHeight="1">
      <c r="A1050" s="23">
        <v>1049.0</v>
      </c>
      <c r="E1050" s="23" t="s">
        <v>1840</v>
      </c>
      <c r="F1050" s="23" t="s">
        <v>3</v>
      </c>
      <c r="H1050" s="23" t="s">
        <v>1823</v>
      </c>
      <c r="I1050" s="15" t="s">
        <v>1824</v>
      </c>
    </row>
    <row r="1051" ht="15.75" customHeight="1">
      <c r="A1051" s="23">
        <v>1050.0</v>
      </c>
      <c r="E1051" s="23" t="s">
        <v>1840</v>
      </c>
      <c r="F1051" s="23" t="s">
        <v>3</v>
      </c>
      <c r="H1051" s="23" t="s">
        <v>1823</v>
      </c>
      <c r="I1051" s="15" t="s">
        <v>1824</v>
      </c>
    </row>
    <row r="1052" ht="15.75" customHeight="1">
      <c r="A1052" s="23">
        <v>1051.0</v>
      </c>
      <c r="E1052" s="23" t="s">
        <v>1840</v>
      </c>
      <c r="F1052" s="23" t="s">
        <v>3</v>
      </c>
      <c r="H1052" s="23" t="s">
        <v>1823</v>
      </c>
      <c r="I1052" s="15" t="s">
        <v>1824</v>
      </c>
    </row>
    <row r="1053" ht="15.75" customHeight="1">
      <c r="A1053" s="23">
        <v>1052.0</v>
      </c>
      <c r="E1053" s="23" t="s">
        <v>1840</v>
      </c>
      <c r="F1053" s="23" t="s">
        <v>3</v>
      </c>
      <c r="H1053" s="23" t="s">
        <v>1823</v>
      </c>
      <c r="I1053" s="15" t="s">
        <v>1824</v>
      </c>
    </row>
    <row r="1054" ht="15.75" customHeight="1">
      <c r="A1054" s="23">
        <v>1053.0</v>
      </c>
      <c r="E1054" s="23" t="s">
        <v>1840</v>
      </c>
      <c r="F1054" s="23" t="s">
        <v>3</v>
      </c>
      <c r="H1054" s="23" t="s">
        <v>1823</v>
      </c>
      <c r="I1054" s="15" t="s">
        <v>1824</v>
      </c>
    </row>
    <row r="1055" ht="15.75" customHeight="1">
      <c r="A1055" s="23">
        <v>1054.0</v>
      </c>
      <c r="E1055" s="23" t="s">
        <v>1840</v>
      </c>
      <c r="F1055" s="23" t="s">
        <v>3</v>
      </c>
      <c r="H1055" s="23" t="s">
        <v>1823</v>
      </c>
      <c r="I1055" s="15" t="s">
        <v>1824</v>
      </c>
    </row>
    <row r="1056" ht="15.75" customHeight="1">
      <c r="A1056" s="23">
        <v>1055.0</v>
      </c>
      <c r="E1056" s="23" t="s">
        <v>1840</v>
      </c>
      <c r="F1056" s="23" t="s">
        <v>3</v>
      </c>
      <c r="H1056" s="23" t="s">
        <v>1823</v>
      </c>
      <c r="I1056" s="15" t="s">
        <v>1824</v>
      </c>
    </row>
    <row r="1057" ht="15.75" customHeight="1">
      <c r="A1057" s="23">
        <v>1056.0</v>
      </c>
      <c r="E1057" s="23" t="s">
        <v>1840</v>
      </c>
      <c r="F1057" s="23" t="s">
        <v>3</v>
      </c>
      <c r="H1057" s="23" t="s">
        <v>1823</v>
      </c>
      <c r="I1057" s="15" t="s">
        <v>1824</v>
      </c>
    </row>
    <row r="1058" ht="15.75" customHeight="1">
      <c r="A1058" s="23">
        <v>1057.0</v>
      </c>
      <c r="E1058" s="23" t="s">
        <v>1840</v>
      </c>
      <c r="F1058" s="23" t="s">
        <v>3</v>
      </c>
      <c r="H1058" s="23" t="s">
        <v>1823</v>
      </c>
      <c r="I1058" s="15" t="s">
        <v>1824</v>
      </c>
    </row>
    <row r="1059" ht="15.75" customHeight="1">
      <c r="A1059" s="23">
        <v>1058.0</v>
      </c>
      <c r="E1059" s="23" t="s">
        <v>1840</v>
      </c>
      <c r="F1059" s="23" t="s">
        <v>3</v>
      </c>
      <c r="H1059" s="23" t="s">
        <v>1823</v>
      </c>
      <c r="I1059" s="15" t="s">
        <v>1824</v>
      </c>
    </row>
    <row r="1060" ht="15.75" customHeight="1">
      <c r="A1060" s="23">
        <v>1059.0</v>
      </c>
      <c r="E1060" s="23" t="s">
        <v>1840</v>
      </c>
      <c r="F1060" s="23" t="s">
        <v>3</v>
      </c>
      <c r="H1060" s="23" t="s">
        <v>1823</v>
      </c>
      <c r="I1060" s="15" t="s">
        <v>1824</v>
      </c>
    </row>
    <row r="1061" ht="15.75" customHeight="1">
      <c r="A1061" s="23">
        <v>1060.0</v>
      </c>
      <c r="E1061" s="23" t="s">
        <v>1840</v>
      </c>
      <c r="F1061" s="23" t="s">
        <v>3</v>
      </c>
      <c r="H1061" s="23" t="s">
        <v>1823</v>
      </c>
      <c r="I1061" s="15" t="s">
        <v>1824</v>
      </c>
    </row>
    <row r="1062" ht="15.75" customHeight="1">
      <c r="A1062" s="23">
        <v>1061.0</v>
      </c>
      <c r="E1062" s="23" t="s">
        <v>1840</v>
      </c>
      <c r="F1062" s="23" t="s">
        <v>3</v>
      </c>
      <c r="H1062" s="23" t="s">
        <v>1823</v>
      </c>
      <c r="I1062" s="15" t="s">
        <v>1824</v>
      </c>
    </row>
    <row r="1063" ht="15.75" customHeight="1">
      <c r="A1063" s="23">
        <v>1062.0</v>
      </c>
      <c r="E1063" s="23" t="s">
        <v>1840</v>
      </c>
      <c r="F1063" s="23" t="s">
        <v>3</v>
      </c>
      <c r="H1063" s="23" t="s">
        <v>1823</v>
      </c>
      <c r="I1063" s="15" t="s">
        <v>1824</v>
      </c>
    </row>
    <row r="1064" ht="15.75" customHeight="1">
      <c r="A1064" s="23">
        <v>1063.0</v>
      </c>
      <c r="E1064" s="23" t="s">
        <v>1840</v>
      </c>
      <c r="F1064" s="23" t="s">
        <v>3</v>
      </c>
      <c r="H1064" s="23" t="s">
        <v>1823</v>
      </c>
      <c r="I1064" s="15" t="s">
        <v>1824</v>
      </c>
    </row>
    <row r="1065" ht="15.75" customHeight="1">
      <c r="A1065" s="23">
        <v>1064.0</v>
      </c>
      <c r="E1065" s="23" t="s">
        <v>1840</v>
      </c>
      <c r="F1065" s="23" t="s">
        <v>3</v>
      </c>
      <c r="H1065" s="23" t="s">
        <v>1823</v>
      </c>
      <c r="I1065" s="15" t="s">
        <v>1824</v>
      </c>
    </row>
    <row r="1066" ht="15.75" customHeight="1">
      <c r="A1066" s="23">
        <v>1065.0</v>
      </c>
      <c r="E1066" s="23" t="s">
        <v>1840</v>
      </c>
      <c r="F1066" s="23" t="s">
        <v>3</v>
      </c>
      <c r="H1066" s="23" t="s">
        <v>1823</v>
      </c>
      <c r="I1066" s="15" t="s">
        <v>1824</v>
      </c>
    </row>
    <row r="1067" ht="15.75" customHeight="1">
      <c r="A1067" s="23">
        <v>1066.0</v>
      </c>
      <c r="E1067" s="23" t="s">
        <v>1840</v>
      </c>
      <c r="F1067" s="23" t="s">
        <v>3</v>
      </c>
      <c r="H1067" s="23" t="s">
        <v>1823</v>
      </c>
      <c r="I1067" s="15" t="s">
        <v>1824</v>
      </c>
    </row>
    <row r="1068" ht="15.75" customHeight="1">
      <c r="A1068" s="23">
        <v>1067.0</v>
      </c>
      <c r="E1068" s="23" t="s">
        <v>1840</v>
      </c>
      <c r="F1068" s="23" t="s">
        <v>3</v>
      </c>
      <c r="H1068" s="23" t="s">
        <v>1823</v>
      </c>
      <c r="I1068" s="15" t="s">
        <v>1824</v>
      </c>
    </row>
    <row r="1069" ht="15.75" customHeight="1">
      <c r="A1069" s="23">
        <v>1068.0</v>
      </c>
      <c r="E1069" s="23" t="s">
        <v>1840</v>
      </c>
      <c r="F1069" s="23" t="s">
        <v>3</v>
      </c>
      <c r="H1069" s="23" t="s">
        <v>1823</v>
      </c>
      <c r="I1069" s="15" t="s">
        <v>1824</v>
      </c>
    </row>
    <row r="1070" ht="15.75" customHeight="1">
      <c r="A1070" s="23">
        <v>1069.0</v>
      </c>
      <c r="E1070" s="23" t="s">
        <v>1840</v>
      </c>
      <c r="F1070" s="23" t="s">
        <v>3</v>
      </c>
      <c r="H1070" s="23" t="s">
        <v>1823</v>
      </c>
      <c r="I1070" s="15" t="s">
        <v>1824</v>
      </c>
    </row>
    <row r="1071" ht="15.75" customHeight="1">
      <c r="A1071" s="23">
        <v>1070.0</v>
      </c>
      <c r="E1071" s="23" t="s">
        <v>1840</v>
      </c>
      <c r="F1071" s="23" t="s">
        <v>3</v>
      </c>
      <c r="H1071" s="23" t="s">
        <v>1823</v>
      </c>
      <c r="I1071" s="15" t="s">
        <v>1824</v>
      </c>
    </row>
    <row r="1072" ht="15.75" customHeight="1">
      <c r="A1072" s="23">
        <v>1071.0</v>
      </c>
      <c r="E1072" s="23" t="s">
        <v>1840</v>
      </c>
      <c r="F1072" s="23" t="s">
        <v>3</v>
      </c>
      <c r="H1072" s="23" t="s">
        <v>1823</v>
      </c>
      <c r="I1072" s="15" t="s">
        <v>1824</v>
      </c>
    </row>
    <row r="1073" ht="15.75" customHeight="1">
      <c r="A1073" s="23">
        <v>1072.0</v>
      </c>
      <c r="E1073" s="23" t="s">
        <v>1840</v>
      </c>
      <c r="F1073" s="23" t="s">
        <v>3</v>
      </c>
      <c r="H1073" s="23" t="s">
        <v>1823</v>
      </c>
      <c r="I1073" s="15" t="s">
        <v>1824</v>
      </c>
    </row>
    <row r="1074" ht="15.75" customHeight="1">
      <c r="A1074" s="23">
        <v>1073.0</v>
      </c>
      <c r="E1074" s="23" t="s">
        <v>1840</v>
      </c>
      <c r="F1074" s="23" t="s">
        <v>3</v>
      </c>
      <c r="H1074" s="23" t="s">
        <v>1823</v>
      </c>
      <c r="I1074" s="15" t="s">
        <v>1824</v>
      </c>
    </row>
    <row r="1075" ht="15.75" customHeight="1">
      <c r="A1075" s="23">
        <v>1074.0</v>
      </c>
      <c r="E1075" s="23" t="s">
        <v>1840</v>
      </c>
      <c r="F1075" s="23" t="s">
        <v>3</v>
      </c>
      <c r="H1075" s="23" t="s">
        <v>1823</v>
      </c>
      <c r="I1075" s="15" t="s">
        <v>1824</v>
      </c>
    </row>
    <row r="1076" ht="15.75" customHeight="1">
      <c r="A1076" s="23">
        <v>1075.0</v>
      </c>
      <c r="E1076" s="23" t="s">
        <v>1840</v>
      </c>
      <c r="F1076" s="23" t="s">
        <v>3</v>
      </c>
      <c r="H1076" s="23" t="s">
        <v>1823</v>
      </c>
      <c r="I1076" s="15" t="s">
        <v>1824</v>
      </c>
    </row>
    <row r="1077" ht="15.75" customHeight="1">
      <c r="A1077" s="23">
        <v>1076.0</v>
      </c>
      <c r="E1077" s="23" t="s">
        <v>1840</v>
      </c>
      <c r="F1077" s="23" t="s">
        <v>3</v>
      </c>
      <c r="H1077" s="23" t="s">
        <v>1823</v>
      </c>
      <c r="I1077" s="15" t="s">
        <v>1824</v>
      </c>
    </row>
    <row r="1078" ht="15.75" customHeight="1">
      <c r="A1078" s="23">
        <v>1077.0</v>
      </c>
      <c r="E1078" s="23" t="s">
        <v>1840</v>
      </c>
      <c r="F1078" s="23" t="s">
        <v>3</v>
      </c>
      <c r="H1078" s="23" t="s">
        <v>1823</v>
      </c>
      <c r="I1078" s="15" t="s">
        <v>1824</v>
      </c>
    </row>
    <row r="1079" ht="15.75" customHeight="1">
      <c r="A1079" s="23">
        <v>1078.0</v>
      </c>
      <c r="E1079" s="23" t="s">
        <v>1840</v>
      </c>
      <c r="F1079" s="23" t="s">
        <v>3</v>
      </c>
      <c r="H1079" s="23" t="s">
        <v>1823</v>
      </c>
      <c r="I1079" s="15" t="s">
        <v>1824</v>
      </c>
    </row>
    <row r="1080" ht="15.75" customHeight="1">
      <c r="A1080" s="23">
        <v>1079.0</v>
      </c>
      <c r="E1080" s="23" t="s">
        <v>1840</v>
      </c>
      <c r="F1080" s="23" t="s">
        <v>3</v>
      </c>
      <c r="H1080" s="23" t="s">
        <v>1823</v>
      </c>
      <c r="I1080" s="15" t="s">
        <v>1824</v>
      </c>
    </row>
    <row r="1081" ht="15.75" customHeight="1">
      <c r="A1081" s="23">
        <v>1080.0</v>
      </c>
      <c r="E1081" s="23" t="s">
        <v>1840</v>
      </c>
      <c r="F1081" s="23" t="s">
        <v>3</v>
      </c>
      <c r="H1081" s="23" t="s">
        <v>1823</v>
      </c>
      <c r="I1081" s="15" t="s">
        <v>1824</v>
      </c>
    </row>
    <row r="1082" ht="15.75" customHeight="1">
      <c r="A1082" s="23">
        <v>1081.0</v>
      </c>
      <c r="E1082" s="23" t="s">
        <v>1840</v>
      </c>
      <c r="F1082" s="23" t="s">
        <v>3</v>
      </c>
      <c r="H1082" s="23" t="s">
        <v>1823</v>
      </c>
      <c r="I1082" s="15" t="s">
        <v>1824</v>
      </c>
    </row>
    <row r="1083" ht="15.75" customHeight="1">
      <c r="A1083" s="23">
        <v>1082.0</v>
      </c>
      <c r="E1083" s="23" t="s">
        <v>1840</v>
      </c>
      <c r="F1083" s="23" t="s">
        <v>3</v>
      </c>
      <c r="H1083" s="23" t="s">
        <v>1823</v>
      </c>
      <c r="I1083" s="15" t="s">
        <v>1824</v>
      </c>
    </row>
    <row r="1084" ht="15.75" customHeight="1">
      <c r="A1084" s="23">
        <v>1083.0</v>
      </c>
      <c r="E1084" s="23" t="s">
        <v>1840</v>
      </c>
      <c r="F1084" s="23" t="s">
        <v>3</v>
      </c>
      <c r="H1084" s="23" t="s">
        <v>1823</v>
      </c>
      <c r="I1084" s="15" t="s">
        <v>1824</v>
      </c>
    </row>
    <row r="1085" ht="15.75" customHeight="1">
      <c r="A1085" s="23">
        <v>1084.0</v>
      </c>
      <c r="E1085" s="23" t="s">
        <v>1840</v>
      </c>
      <c r="F1085" s="23" t="s">
        <v>3</v>
      </c>
      <c r="H1085" s="23" t="s">
        <v>1823</v>
      </c>
      <c r="I1085" s="15" t="s">
        <v>1824</v>
      </c>
    </row>
    <row r="1086" ht="15.75" customHeight="1">
      <c r="A1086" s="23">
        <v>1085.0</v>
      </c>
      <c r="E1086" s="23" t="s">
        <v>1840</v>
      </c>
      <c r="F1086" s="23" t="s">
        <v>3</v>
      </c>
      <c r="H1086" s="23" t="s">
        <v>1823</v>
      </c>
      <c r="I1086" s="15" t="s">
        <v>1824</v>
      </c>
    </row>
    <row r="1087" ht="15.75" customHeight="1">
      <c r="A1087" s="23">
        <v>1086.0</v>
      </c>
      <c r="E1087" s="23" t="s">
        <v>1840</v>
      </c>
      <c r="F1087" s="23" t="s">
        <v>3</v>
      </c>
      <c r="H1087" s="23" t="s">
        <v>1823</v>
      </c>
      <c r="I1087" s="15" t="s">
        <v>1824</v>
      </c>
    </row>
    <row r="1088" ht="15.75" customHeight="1">
      <c r="A1088" s="23">
        <v>1087.0</v>
      </c>
      <c r="E1088" s="23" t="s">
        <v>1840</v>
      </c>
      <c r="F1088" s="23" t="s">
        <v>3</v>
      </c>
      <c r="H1088" s="23" t="s">
        <v>1823</v>
      </c>
      <c r="I1088" s="15" t="s">
        <v>1824</v>
      </c>
    </row>
    <row r="1089" ht="15.75" customHeight="1">
      <c r="A1089" s="23">
        <v>1088.0</v>
      </c>
      <c r="E1089" s="23" t="s">
        <v>1840</v>
      </c>
      <c r="F1089" s="23" t="s">
        <v>3</v>
      </c>
      <c r="H1089" s="23" t="s">
        <v>1823</v>
      </c>
      <c r="I1089" s="15" t="s">
        <v>1824</v>
      </c>
    </row>
    <row r="1090" ht="15.75" customHeight="1">
      <c r="A1090" s="23">
        <v>1089.0</v>
      </c>
      <c r="E1090" s="23" t="s">
        <v>1840</v>
      </c>
      <c r="F1090" s="23" t="s">
        <v>3</v>
      </c>
      <c r="H1090" s="23" t="s">
        <v>1823</v>
      </c>
      <c r="I1090" s="15" t="s">
        <v>1824</v>
      </c>
    </row>
    <row r="1091" ht="15.75" customHeight="1">
      <c r="A1091" s="23">
        <v>1090.0</v>
      </c>
      <c r="E1091" s="23" t="s">
        <v>1840</v>
      </c>
      <c r="F1091" s="23" t="s">
        <v>3</v>
      </c>
      <c r="H1091" s="23" t="s">
        <v>1823</v>
      </c>
      <c r="I1091" s="15" t="s">
        <v>1824</v>
      </c>
    </row>
    <row r="1092" ht="15.75" customHeight="1">
      <c r="A1092" s="23">
        <v>1091.0</v>
      </c>
      <c r="E1092" s="23" t="s">
        <v>1840</v>
      </c>
      <c r="F1092" s="23" t="s">
        <v>3</v>
      </c>
      <c r="H1092" s="23" t="s">
        <v>1823</v>
      </c>
      <c r="I1092" s="15" t="s">
        <v>1824</v>
      </c>
    </row>
    <row r="1093" ht="15.75" customHeight="1">
      <c r="A1093" s="23">
        <v>1092.0</v>
      </c>
      <c r="E1093" s="23" t="s">
        <v>1840</v>
      </c>
      <c r="F1093" s="23" t="s">
        <v>3</v>
      </c>
      <c r="H1093" s="23" t="s">
        <v>1823</v>
      </c>
      <c r="I1093" s="15" t="s">
        <v>1824</v>
      </c>
    </row>
    <row r="1094" ht="15.75" customHeight="1">
      <c r="A1094" s="23">
        <v>1093.0</v>
      </c>
      <c r="E1094" s="23" t="s">
        <v>1840</v>
      </c>
      <c r="F1094" s="23" t="s">
        <v>3</v>
      </c>
      <c r="H1094" s="23" t="s">
        <v>1823</v>
      </c>
      <c r="I1094" s="15" t="s">
        <v>1824</v>
      </c>
    </row>
    <row r="1095" ht="15.75" customHeight="1">
      <c r="A1095" s="23">
        <v>1094.0</v>
      </c>
      <c r="E1095" s="23" t="s">
        <v>1840</v>
      </c>
      <c r="F1095" s="23" t="s">
        <v>3</v>
      </c>
      <c r="H1095" s="23" t="s">
        <v>1823</v>
      </c>
      <c r="I1095" s="15" t="s">
        <v>1824</v>
      </c>
    </row>
    <row r="1096" ht="15.75" customHeight="1">
      <c r="A1096" s="23">
        <v>1095.0</v>
      </c>
      <c r="E1096" s="23" t="s">
        <v>1840</v>
      </c>
      <c r="F1096" s="23" t="s">
        <v>3</v>
      </c>
      <c r="H1096" s="23" t="s">
        <v>1823</v>
      </c>
      <c r="I1096" s="15" t="s">
        <v>1824</v>
      </c>
    </row>
    <row r="1097" ht="15.75" customHeight="1">
      <c r="A1097" s="23">
        <v>1096.0</v>
      </c>
      <c r="E1097" s="23" t="s">
        <v>1840</v>
      </c>
      <c r="F1097" s="23" t="s">
        <v>3</v>
      </c>
      <c r="H1097" s="23" t="s">
        <v>1823</v>
      </c>
      <c r="I1097" s="15" t="s">
        <v>1824</v>
      </c>
    </row>
    <row r="1098" ht="15.75" customHeight="1">
      <c r="A1098" s="23">
        <v>1097.0</v>
      </c>
      <c r="E1098" s="23" t="s">
        <v>1840</v>
      </c>
      <c r="F1098" s="23" t="s">
        <v>3</v>
      </c>
      <c r="H1098" s="23" t="s">
        <v>1823</v>
      </c>
      <c r="I1098" s="15" t="s">
        <v>1824</v>
      </c>
    </row>
    <row r="1099" ht="15.75" customHeight="1">
      <c r="A1099" s="23">
        <v>1098.0</v>
      </c>
      <c r="E1099" s="23" t="s">
        <v>1840</v>
      </c>
      <c r="F1099" s="23" t="s">
        <v>3</v>
      </c>
      <c r="H1099" s="23" t="s">
        <v>1823</v>
      </c>
      <c r="I1099" s="15" t="s">
        <v>1824</v>
      </c>
    </row>
    <row r="1100" ht="15.75" customHeight="1">
      <c r="A1100" s="23">
        <v>1099.0</v>
      </c>
      <c r="E1100" s="23" t="s">
        <v>1840</v>
      </c>
      <c r="F1100" s="23" t="s">
        <v>3</v>
      </c>
      <c r="H1100" s="23" t="s">
        <v>1823</v>
      </c>
      <c r="I1100" s="15" t="s">
        <v>1824</v>
      </c>
    </row>
    <row r="1101" ht="15.75" customHeight="1">
      <c r="A1101" s="23">
        <v>1100.0</v>
      </c>
      <c r="E1101" s="23" t="s">
        <v>1840</v>
      </c>
      <c r="F1101" s="23" t="s">
        <v>3</v>
      </c>
      <c r="H1101" s="23" t="s">
        <v>1823</v>
      </c>
      <c r="I1101" s="15" t="s">
        <v>1824</v>
      </c>
    </row>
    <row r="1102" ht="15.75" customHeight="1">
      <c r="A1102" s="23">
        <v>1101.0</v>
      </c>
      <c r="E1102" s="23" t="s">
        <v>1840</v>
      </c>
      <c r="F1102" s="23" t="s">
        <v>3</v>
      </c>
      <c r="H1102" s="23" t="s">
        <v>1823</v>
      </c>
      <c r="I1102" s="15" t="s">
        <v>1824</v>
      </c>
    </row>
    <row r="1103" ht="15.75" customHeight="1">
      <c r="A1103" s="23">
        <v>1102.0</v>
      </c>
      <c r="E1103" s="23" t="s">
        <v>1840</v>
      </c>
      <c r="F1103" s="23" t="s">
        <v>3</v>
      </c>
      <c r="H1103" s="23" t="s">
        <v>1823</v>
      </c>
      <c r="I1103" s="15" t="s">
        <v>1824</v>
      </c>
    </row>
    <row r="1104" ht="15.75" customHeight="1">
      <c r="A1104" s="23">
        <v>1103.0</v>
      </c>
      <c r="E1104" s="23" t="s">
        <v>1840</v>
      </c>
      <c r="F1104" s="23" t="s">
        <v>3</v>
      </c>
      <c r="H1104" s="23" t="s">
        <v>1823</v>
      </c>
      <c r="I1104" s="15" t="s">
        <v>1824</v>
      </c>
    </row>
    <row r="1105" ht="15.75" customHeight="1">
      <c r="A1105" s="23">
        <v>1104.0</v>
      </c>
      <c r="E1105" s="23" t="s">
        <v>1840</v>
      </c>
      <c r="F1105" s="23" t="s">
        <v>3</v>
      </c>
      <c r="H1105" s="23" t="s">
        <v>1823</v>
      </c>
      <c r="I1105" s="15" t="s">
        <v>1824</v>
      </c>
    </row>
    <row r="1106" ht="15.75" customHeight="1">
      <c r="A1106" s="23">
        <v>1105.0</v>
      </c>
      <c r="E1106" s="23" t="s">
        <v>1840</v>
      </c>
      <c r="F1106" s="23" t="s">
        <v>3</v>
      </c>
      <c r="H1106" s="23" t="s">
        <v>1823</v>
      </c>
      <c r="I1106" s="15" t="s">
        <v>1824</v>
      </c>
    </row>
    <row r="1107" ht="15.75" customHeight="1">
      <c r="A1107" s="23">
        <v>1106.0</v>
      </c>
      <c r="E1107" s="23" t="s">
        <v>1840</v>
      </c>
      <c r="F1107" s="23" t="s">
        <v>3</v>
      </c>
      <c r="H1107" s="23" t="s">
        <v>1823</v>
      </c>
      <c r="I1107" s="15" t="s">
        <v>1824</v>
      </c>
    </row>
    <row r="1108" ht="15.75" customHeight="1">
      <c r="A1108" s="23">
        <v>1107.0</v>
      </c>
      <c r="E1108" s="23" t="s">
        <v>1840</v>
      </c>
      <c r="F1108" s="23" t="s">
        <v>3</v>
      </c>
      <c r="H1108" s="23" t="s">
        <v>1823</v>
      </c>
      <c r="I1108" s="15" t="s">
        <v>1824</v>
      </c>
    </row>
    <row r="1109" ht="15.75" customHeight="1">
      <c r="A1109" s="23">
        <v>1108.0</v>
      </c>
      <c r="E1109" s="23" t="s">
        <v>1840</v>
      </c>
      <c r="F1109" s="23" t="s">
        <v>3</v>
      </c>
      <c r="H1109" s="23" t="s">
        <v>1823</v>
      </c>
      <c r="I1109" s="15" t="s">
        <v>1824</v>
      </c>
    </row>
    <row r="1110" ht="15.75" customHeight="1">
      <c r="A1110" s="23">
        <v>1109.0</v>
      </c>
      <c r="E1110" s="23" t="s">
        <v>1840</v>
      </c>
      <c r="F1110" s="23" t="s">
        <v>3</v>
      </c>
      <c r="H1110" s="23" t="s">
        <v>1823</v>
      </c>
      <c r="I1110" s="15" t="s">
        <v>1824</v>
      </c>
    </row>
    <row r="1111" ht="15.75" customHeight="1">
      <c r="A1111" s="23">
        <v>1110.0</v>
      </c>
      <c r="E1111" s="23" t="s">
        <v>1840</v>
      </c>
      <c r="F1111" s="23" t="s">
        <v>3</v>
      </c>
      <c r="H1111" s="23" t="s">
        <v>1823</v>
      </c>
      <c r="I1111" s="15" t="s">
        <v>1824</v>
      </c>
    </row>
    <row r="1112" ht="15.75" customHeight="1">
      <c r="A1112" s="23">
        <v>1111.0</v>
      </c>
      <c r="E1112" s="23" t="s">
        <v>1840</v>
      </c>
      <c r="F1112" s="23" t="s">
        <v>3</v>
      </c>
      <c r="H1112" s="23" t="s">
        <v>1823</v>
      </c>
      <c r="I1112" s="15" t="s">
        <v>1824</v>
      </c>
    </row>
    <row r="1113" ht="15.75" customHeight="1">
      <c r="A1113" s="23">
        <v>1112.0</v>
      </c>
      <c r="E1113" s="23" t="s">
        <v>1840</v>
      </c>
      <c r="F1113" s="23" t="s">
        <v>3</v>
      </c>
      <c r="H1113" s="23" t="s">
        <v>1823</v>
      </c>
      <c r="I1113" s="15" t="s">
        <v>1824</v>
      </c>
    </row>
    <row r="1114" ht="15.75" customHeight="1">
      <c r="A1114" s="23">
        <v>1113.0</v>
      </c>
      <c r="E1114" s="23" t="s">
        <v>1840</v>
      </c>
      <c r="F1114" s="23" t="s">
        <v>3</v>
      </c>
      <c r="H1114" s="23" t="s">
        <v>1823</v>
      </c>
      <c r="I1114" s="15" t="s">
        <v>1824</v>
      </c>
    </row>
    <row r="1115" ht="15.75" customHeight="1">
      <c r="A1115" s="23">
        <v>1114.0</v>
      </c>
      <c r="E1115" s="23" t="s">
        <v>1840</v>
      </c>
      <c r="F1115" s="23" t="s">
        <v>3</v>
      </c>
      <c r="H1115" s="23" t="s">
        <v>1823</v>
      </c>
      <c r="I1115" s="15" t="s">
        <v>1824</v>
      </c>
    </row>
    <row r="1116" ht="15.75" customHeight="1">
      <c r="A1116" s="23">
        <v>1115.0</v>
      </c>
      <c r="E1116" s="23" t="s">
        <v>1840</v>
      </c>
      <c r="F1116" s="23" t="s">
        <v>3</v>
      </c>
      <c r="H1116" s="23" t="s">
        <v>1823</v>
      </c>
      <c r="I1116" s="15" t="s">
        <v>1824</v>
      </c>
    </row>
    <row r="1117" ht="15.75" customHeight="1">
      <c r="A1117" s="23">
        <v>1116.0</v>
      </c>
      <c r="E1117" s="23" t="s">
        <v>1840</v>
      </c>
      <c r="F1117" s="23" t="s">
        <v>3</v>
      </c>
      <c r="H1117" s="23" t="s">
        <v>1823</v>
      </c>
      <c r="I1117" s="15" t="s">
        <v>1824</v>
      </c>
    </row>
    <row r="1118" ht="15.75" customHeight="1">
      <c r="A1118" s="23">
        <v>1117.0</v>
      </c>
      <c r="E1118" s="23" t="s">
        <v>1840</v>
      </c>
      <c r="F1118" s="23" t="s">
        <v>3</v>
      </c>
      <c r="H1118" s="23" t="s">
        <v>1823</v>
      </c>
      <c r="I1118" s="15" t="s">
        <v>1824</v>
      </c>
    </row>
    <row r="1119" ht="15.75" customHeight="1">
      <c r="A1119" s="23">
        <v>1118.0</v>
      </c>
      <c r="E1119" s="23" t="s">
        <v>1840</v>
      </c>
      <c r="F1119" s="23" t="s">
        <v>3</v>
      </c>
      <c r="H1119" s="23" t="s">
        <v>1823</v>
      </c>
      <c r="I1119" s="15" t="s">
        <v>1824</v>
      </c>
    </row>
    <row r="1120" ht="15.75" customHeight="1">
      <c r="A1120" s="23">
        <v>1119.0</v>
      </c>
      <c r="E1120" s="23" t="s">
        <v>1840</v>
      </c>
      <c r="F1120" s="23" t="s">
        <v>3</v>
      </c>
      <c r="H1120" s="23" t="s">
        <v>1823</v>
      </c>
      <c r="I1120" s="15" t="s">
        <v>1824</v>
      </c>
    </row>
    <row r="1121" ht="15.75" customHeight="1">
      <c r="A1121" s="23">
        <v>1120.0</v>
      </c>
      <c r="E1121" s="23" t="s">
        <v>1840</v>
      </c>
      <c r="F1121" s="23" t="s">
        <v>3</v>
      </c>
      <c r="H1121" s="23" t="s">
        <v>1823</v>
      </c>
      <c r="I1121" s="15" t="s">
        <v>1824</v>
      </c>
    </row>
    <row r="1122" ht="15.75" customHeight="1">
      <c r="A1122" s="23">
        <v>1121.0</v>
      </c>
      <c r="E1122" s="23" t="s">
        <v>1840</v>
      </c>
      <c r="F1122" s="23" t="s">
        <v>3</v>
      </c>
      <c r="H1122" s="23" t="s">
        <v>1823</v>
      </c>
      <c r="I1122" s="15" t="s">
        <v>1824</v>
      </c>
    </row>
    <row r="1123" ht="15.75" customHeight="1">
      <c r="A1123" s="23">
        <v>1122.0</v>
      </c>
      <c r="E1123" s="23" t="s">
        <v>1840</v>
      </c>
      <c r="F1123" s="23" t="s">
        <v>3</v>
      </c>
      <c r="H1123" s="23" t="s">
        <v>1823</v>
      </c>
      <c r="I1123" s="15" t="s">
        <v>1824</v>
      </c>
    </row>
    <row r="1124" ht="15.75" customHeight="1">
      <c r="A1124" s="23">
        <v>1123.0</v>
      </c>
      <c r="E1124" s="23" t="s">
        <v>1840</v>
      </c>
      <c r="F1124" s="23" t="s">
        <v>3</v>
      </c>
      <c r="H1124" s="23" t="s">
        <v>1823</v>
      </c>
      <c r="I1124" s="15" t="s">
        <v>1824</v>
      </c>
    </row>
    <row r="1125" ht="15.75" customHeight="1">
      <c r="A1125" s="23">
        <v>1124.0</v>
      </c>
      <c r="E1125" s="23" t="s">
        <v>1840</v>
      </c>
      <c r="F1125" s="23" t="s">
        <v>3</v>
      </c>
      <c r="H1125" s="23" t="s">
        <v>1823</v>
      </c>
      <c r="I1125" s="15" t="s">
        <v>1824</v>
      </c>
    </row>
    <row r="1126" ht="15.75" customHeight="1">
      <c r="A1126" s="23">
        <v>1125.0</v>
      </c>
      <c r="E1126" s="23" t="s">
        <v>1840</v>
      </c>
      <c r="F1126" s="23" t="s">
        <v>3</v>
      </c>
      <c r="H1126" s="23" t="s">
        <v>1823</v>
      </c>
      <c r="I1126" s="15" t="s">
        <v>1824</v>
      </c>
    </row>
    <row r="1127" ht="15.75" customHeight="1">
      <c r="A1127" s="23">
        <v>1126.0</v>
      </c>
      <c r="E1127" s="23" t="s">
        <v>1841</v>
      </c>
      <c r="F1127" s="23" t="s">
        <v>3</v>
      </c>
      <c r="H1127" s="23" t="s">
        <v>1823</v>
      </c>
      <c r="I1127" s="15" t="s">
        <v>1824</v>
      </c>
    </row>
    <row r="1128" ht="15.75" customHeight="1">
      <c r="A1128" s="23">
        <v>1127.0</v>
      </c>
      <c r="E1128" s="23" t="s">
        <v>1841</v>
      </c>
      <c r="F1128" s="23" t="s">
        <v>3</v>
      </c>
      <c r="H1128" s="23" t="s">
        <v>1823</v>
      </c>
      <c r="I1128" s="15" t="s">
        <v>1824</v>
      </c>
    </row>
    <row r="1129" ht="15.75" customHeight="1">
      <c r="A1129" s="23">
        <v>1128.0</v>
      </c>
      <c r="E1129" s="23" t="s">
        <v>1841</v>
      </c>
      <c r="F1129" s="23" t="s">
        <v>3</v>
      </c>
      <c r="H1129" s="23" t="s">
        <v>1823</v>
      </c>
      <c r="I1129" s="15" t="s">
        <v>1824</v>
      </c>
    </row>
    <row r="1130" ht="15.75" customHeight="1">
      <c r="A1130" s="23">
        <v>1129.0</v>
      </c>
      <c r="E1130" s="23" t="s">
        <v>1841</v>
      </c>
      <c r="F1130" s="23" t="s">
        <v>3</v>
      </c>
      <c r="H1130" s="23" t="s">
        <v>1823</v>
      </c>
      <c r="I1130" s="15" t="s">
        <v>1824</v>
      </c>
    </row>
    <row r="1131" ht="15.75" customHeight="1">
      <c r="A1131" s="23">
        <v>1130.0</v>
      </c>
      <c r="E1131" s="23" t="s">
        <v>1841</v>
      </c>
      <c r="F1131" s="23" t="s">
        <v>3</v>
      </c>
      <c r="H1131" s="23" t="s">
        <v>1823</v>
      </c>
      <c r="I1131" s="15" t="s">
        <v>1824</v>
      </c>
    </row>
    <row r="1132" ht="15.75" customHeight="1">
      <c r="A1132" s="23">
        <v>1131.0</v>
      </c>
      <c r="E1132" s="23" t="s">
        <v>1841</v>
      </c>
      <c r="F1132" s="23" t="s">
        <v>3</v>
      </c>
      <c r="H1132" s="23" t="s">
        <v>1823</v>
      </c>
      <c r="I1132" s="15" t="s">
        <v>1824</v>
      </c>
    </row>
    <row r="1133" ht="15.75" customHeight="1">
      <c r="A1133" s="23">
        <v>1132.0</v>
      </c>
      <c r="E1133" s="23" t="s">
        <v>1841</v>
      </c>
      <c r="F1133" s="23" t="s">
        <v>3</v>
      </c>
      <c r="H1133" s="23" t="s">
        <v>1823</v>
      </c>
      <c r="I1133" s="15" t="s">
        <v>1824</v>
      </c>
    </row>
    <row r="1134" ht="15.75" customHeight="1">
      <c r="A1134" s="23">
        <v>1133.0</v>
      </c>
      <c r="E1134" s="23" t="s">
        <v>1841</v>
      </c>
      <c r="F1134" s="23" t="s">
        <v>3</v>
      </c>
      <c r="H1134" s="23" t="s">
        <v>1823</v>
      </c>
      <c r="I1134" s="15" t="s">
        <v>1824</v>
      </c>
    </row>
    <row r="1135" ht="15.75" customHeight="1">
      <c r="A1135" s="23">
        <v>1134.0</v>
      </c>
      <c r="E1135" s="23" t="s">
        <v>1841</v>
      </c>
      <c r="F1135" s="23" t="s">
        <v>3</v>
      </c>
      <c r="H1135" s="23" t="s">
        <v>1823</v>
      </c>
      <c r="I1135" s="15" t="s">
        <v>1824</v>
      </c>
    </row>
    <row r="1136" ht="15.75" customHeight="1">
      <c r="A1136" s="23">
        <v>1135.0</v>
      </c>
      <c r="E1136" s="23" t="s">
        <v>1841</v>
      </c>
      <c r="F1136" s="23" t="s">
        <v>3</v>
      </c>
      <c r="H1136" s="23" t="s">
        <v>1823</v>
      </c>
      <c r="I1136" s="15" t="s">
        <v>1824</v>
      </c>
    </row>
    <row r="1137" ht="15.75" customHeight="1">
      <c r="A1137" s="23">
        <v>1136.0</v>
      </c>
      <c r="E1137" s="23" t="s">
        <v>1841</v>
      </c>
      <c r="F1137" s="23" t="s">
        <v>3</v>
      </c>
      <c r="H1137" s="23" t="s">
        <v>1823</v>
      </c>
      <c r="I1137" s="15" t="s">
        <v>1824</v>
      </c>
    </row>
    <row r="1138" ht="15.75" customHeight="1">
      <c r="A1138" s="23">
        <v>1137.0</v>
      </c>
      <c r="E1138" s="23" t="s">
        <v>1841</v>
      </c>
      <c r="F1138" s="23" t="s">
        <v>3</v>
      </c>
      <c r="H1138" s="23" t="s">
        <v>1823</v>
      </c>
      <c r="I1138" s="15" t="s">
        <v>1824</v>
      </c>
    </row>
    <row r="1139" ht="15.75" customHeight="1">
      <c r="A1139" s="23">
        <v>1138.0</v>
      </c>
      <c r="E1139" s="23" t="s">
        <v>1841</v>
      </c>
      <c r="F1139" s="23" t="s">
        <v>3</v>
      </c>
      <c r="H1139" s="23" t="s">
        <v>1823</v>
      </c>
      <c r="I1139" s="15" t="s">
        <v>1824</v>
      </c>
    </row>
    <row r="1140" ht="15.75" customHeight="1">
      <c r="A1140" s="23">
        <v>1139.0</v>
      </c>
      <c r="E1140" s="23" t="s">
        <v>1841</v>
      </c>
      <c r="F1140" s="23" t="s">
        <v>3</v>
      </c>
      <c r="H1140" s="23" t="s">
        <v>1823</v>
      </c>
      <c r="I1140" s="15" t="s">
        <v>1824</v>
      </c>
    </row>
    <row r="1141" ht="15.75" customHeight="1">
      <c r="A1141" s="23">
        <v>1140.0</v>
      </c>
      <c r="E1141" s="23" t="s">
        <v>1841</v>
      </c>
      <c r="F1141" s="23" t="s">
        <v>3</v>
      </c>
      <c r="H1141" s="23" t="s">
        <v>1823</v>
      </c>
      <c r="I1141" s="15" t="s">
        <v>1824</v>
      </c>
    </row>
    <row r="1142" ht="15.75" customHeight="1">
      <c r="A1142" s="23">
        <v>1141.0</v>
      </c>
      <c r="E1142" s="23" t="s">
        <v>1841</v>
      </c>
      <c r="F1142" s="23" t="s">
        <v>3</v>
      </c>
      <c r="H1142" s="23" t="s">
        <v>1823</v>
      </c>
      <c r="I1142" s="15" t="s">
        <v>1824</v>
      </c>
    </row>
    <row r="1143" ht="15.75" customHeight="1">
      <c r="A1143" s="23">
        <v>1142.0</v>
      </c>
      <c r="E1143" s="23" t="s">
        <v>1841</v>
      </c>
      <c r="F1143" s="23" t="s">
        <v>3</v>
      </c>
      <c r="H1143" s="23" t="s">
        <v>1823</v>
      </c>
      <c r="I1143" s="15" t="s">
        <v>1824</v>
      </c>
    </row>
    <row r="1144" ht="15.75" customHeight="1">
      <c r="A1144" s="23">
        <v>1143.0</v>
      </c>
      <c r="E1144" s="23" t="s">
        <v>1841</v>
      </c>
      <c r="F1144" s="23" t="s">
        <v>3</v>
      </c>
      <c r="H1144" s="23" t="s">
        <v>1823</v>
      </c>
      <c r="I1144" s="15" t="s">
        <v>1824</v>
      </c>
    </row>
    <row r="1145" ht="15.75" customHeight="1">
      <c r="A1145" s="23">
        <v>1144.0</v>
      </c>
      <c r="E1145" s="23" t="s">
        <v>1841</v>
      </c>
      <c r="F1145" s="23" t="s">
        <v>3</v>
      </c>
      <c r="H1145" s="23" t="s">
        <v>1823</v>
      </c>
      <c r="I1145" s="15" t="s">
        <v>1824</v>
      </c>
    </row>
    <row r="1146" ht="15.75" customHeight="1">
      <c r="A1146" s="23">
        <v>1145.0</v>
      </c>
      <c r="E1146" s="23" t="s">
        <v>1841</v>
      </c>
      <c r="F1146" s="23" t="s">
        <v>3</v>
      </c>
      <c r="H1146" s="23" t="s">
        <v>1823</v>
      </c>
      <c r="I1146" s="15" t="s">
        <v>1824</v>
      </c>
    </row>
    <row r="1147" ht="15.75" customHeight="1">
      <c r="A1147" s="23">
        <v>1146.0</v>
      </c>
      <c r="B1147" s="23"/>
      <c r="E1147" s="23" t="s">
        <v>1825</v>
      </c>
      <c r="F1147" s="23" t="s">
        <v>4</v>
      </c>
      <c r="H1147" s="23" t="s">
        <v>1458</v>
      </c>
      <c r="I1147" s="15" t="s">
        <v>127</v>
      </c>
    </row>
    <row r="1148" ht="15.75" customHeight="1">
      <c r="A1148" s="23">
        <v>1147.0</v>
      </c>
      <c r="B1148" s="23"/>
      <c r="E1148" s="23" t="s">
        <v>1825</v>
      </c>
      <c r="F1148" s="23" t="s">
        <v>4</v>
      </c>
      <c r="H1148" s="23" t="s">
        <v>1458</v>
      </c>
      <c r="I1148" s="15" t="s">
        <v>127</v>
      </c>
    </row>
    <row r="1149" ht="15.75" customHeight="1">
      <c r="A1149" s="23">
        <v>1148.0</v>
      </c>
      <c r="B1149" s="23"/>
      <c r="E1149" s="23" t="s">
        <v>1825</v>
      </c>
      <c r="F1149" s="23" t="s">
        <v>4</v>
      </c>
      <c r="H1149" s="23" t="s">
        <v>1458</v>
      </c>
      <c r="I1149" s="15" t="s">
        <v>127</v>
      </c>
    </row>
    <row r="1150" ht="15.75" customHeight="1">
      <c r="A1150" s="23">
        <v>1149.0</v>
      </c>
      <c r="B1150" s="23"/>
      <c r="E1150" s="23" t="s">
        <v>1825</v>
      </c>
      <c r="F1150" s="23" t="s">
        <v>4</v>
      </c>
      <c r="H1150" s="23" t="s">
        <v>1458</v>
      </c>
      <c r="I1150" s="15" t="s">
        <v>127</v>
      </c>
    </row>
    <row r="1151" ht="15.75" customHeight="1">
      <c r="A1151" s="23">
        <v>1150.0</v>
      </c>
      <c r="B1151" s="23"/>
      <c r="E1151" s="23" t="s">
        <v>1825</v>
      </c>
      <c r="F1151" s="23" t="s">
        <v>3</v>
      </c>
      <c r="H1151" s="23" t="s">
        <v>1458</v>
      </c>
      <c r="I1151" s="15" t="s">
        <v>127</v>
      </c>
    </row>
    <row r="1152" ht="15.75" customHeight="1">
      <c r="A1152" s="23">
        <v>1151.0</v>
      </c>
      <c r="B1152" s="23"/>
      <c r="E1152" s="23" t="s">
        <v>1825</v>
      </c>
      <c r="F1152" s="23" t="s">
        <v>3</v>
      </c>
      <c r="H1152" s="23" t="s">
        <v>1458</v>
      </c>
      <c r="I1152" s="15" t="s">
        <v>127</v>
      </c>
    </row>
    <row r="1153" ht="15.75" customHeight="1">
      <c r="A1153" s="23">
        <v>1152.0</v>
      </c>
      <c r="B1153" s="23"/>
      <c r="E1153" s="23" t="s">
        <v>1825</v>
      </c>
      <c r="F1153" s="23" t="s">
        <v>3</v>
      </c>
      <c r="H1153" s="23" t="s">
        <v>1458</v>
      </c>
      <c r="I1153" s="15" t="s">
        <v>127</v>
      </c>
    </row>
    <row r="1154" ht="15.75" customHeight="1">
      <c r="A1154" s="23">
        <v>1153.0</v>
      </c>
      <c r="B1154" s="23"/>
      <c r="E1154" s="23" t="s">
        <v>1825</v>
      </c>
      <c r="F1154" s="23" t="s">
        <v>3</v>
      </c>
      <c r="H1154" s="23" t="s">
        <v>1458</v>
      </c>
      <c r="I1154" s="15" t="s">
        <v>127</v>
      </c>
    </row>
    <row r="1155" ht="15.75" customHeight="1">
      <c r="A1155" s="23">
        <v>1154.0</v>
      </c>
      <c r="B1155" s="23"/>
      <c r="E1155" s="23" t="s">
        <v>1825</v>
      </c>
      <c r="F1155" s="23" t="s">
        <v>3</v>
      </c>
      <c r="H1155" s="23" t="s">
        <v>1458</v>
      </c>
      <c r="I1155" s="15" t="s">
        <v>127</v>
      </c>
    </row>
    <row r="1156" ht="15.75" customHeight="1">
      <c r="A1156" s="23">
        <v>1155.0</v>
      </c>
      <c r="B1156" s="23"/>
      <c r="E1156" s="23" t="s">
        <v>1825</v>
      </c>
      <c r="F1156" s="23" t="s">
        <v>3</v>
      </c>
      <c r="H1156" s="23" t="s">
        <v>1458</v>
      </c>
      <c r="I1156" s="15" t="s">
        <v>127</v>
      </c>
    </row>
    <row r="1157" ht="15.75" customHeight="1">
      <c r="A1157" s="23">
        <v>1156.0</v>
      </c>
      <c r="B1157" s="23"/>
      <c r="E1157" s="23" t="s">
        <v>1825</v>
      </c>
      <c r="F1157" s="23" t="s">
        <v>3</v>
      </c>
      <c r="H1157" s="23" t="s">
        <v>1458</v>
      </c>
      <c r="I1157" s="15" t="s">
        <v>127</v>
      </c>
    </row>
    <row r="1158" ht="15.75" customHeight="1">
      <c r="A1158" s="23">
        <v>1157.0</v>
      </c>
      <c r="B1158" s="23"/>
      <c r="E1158" s="23" t="s">
        <v>1825</v>
      </c>
      <c r="F1158" s="23" t="s">
        <v>3</v>
      </c>
      <c r="H1158" s="23" t="s">
        <v>1458</v>
      </c>
      <c r="I1158" s="15" t="s">
        <v>127</v>
      </c>
    </row>
    <row r="1159" ht="15.75" customHeight="1">
      <c r="A1159" s="23">
        <v>1158.0</v>
      </c>
      <c r="B1159" s="23"/>
      <c r="E1159" s="23" t="s">
        <v>1825</v>
      </c>
      <c r="F1159" s="23" t="s">
        <v>3</v>
      </c>
      <c r="H1159" s="23" t="s">
        <v>1458</v>
      </c>
      <c r="I1159" s="15" t="s">
        <v>127</v>
      </c>
    </row>
    <row r="1160" ht="15.75" customHeight="1">
      <c r="A1160" s="23">
        <v>1159.0</v>
      </c>
      <c r="B1160" s="23"/>
      <c r="E1160" s="23" t="s">
        <v>1825</v>
      </c>
      <c r="F1160" s="23" t="s">
        <v>3</v>
      </c>
      <c r="H1160" s="23" t="s">
        <v>1458</v>
      </c>
      <c r="I1160" s="15" t="s">
        <v>127</v>
      </c>
    </row>
    <row r="1161" ht="15.75" customHeight="1">
      <c r="A1161" s="23">
        <v>1160.0</v>
      </c>
      <c r="B1161" s="23"/>
      <c r="E1161" s="23" t="s">
        <v>1825</v>
      </c>
      <c r="F1161" s="23" t="s">
        <v>3</v>
      </c>
      <c r="H1161" s="23" t="s">
        <v>1458</v>
      </c>
      <c r="I1161" s="15" t="s">
        <v>127</v>
      </c>
    </row>
    <row r="1162" ht="15.75" customHeight="1">
      <c r="A1162" s="23">
        <v>1161.0</v>
      </c>
      <c r="B1162" s="23"/>
      <c r="E1162" s="23" t="s">
        <v>1825</v>
      </c>
      <c r="F1162" s="23" t="s">
        <v>3</v>
      </c>
      <c r="H1162" s="23" t="s">
        <v>1458</v>
      </c>
      <c r="I1162" s="15" t="s">
        <v>127</v>
      </c>
    </row>
    <row r="1163" ht="15.75" customHeight="1">
      <c r="A1163" s="23">
        <v>1162.0</v>
      </c>
      <c r="B1163" s="23"/>
      <c r="E1163" s="23" t="s">
        <v>1831</v>
      </c>
      <c r="F1163" s="23" t="s">
        <v>3</v>
      </c>
      <c r="H1163" s="23" t="s">
        <v>1458</v>
      </c>
      <c r="I1163" s="15" t="s">
        <v>127</v>
      </c>
    </row>
    <row r="1164" ht="15.75" customHeight="1">
      <c r="A1164" s="23">
        <v>1163.0</v>
      </c>
      <c r="B1164" s="23"/>
      <c r="E1164" s="23" t="s">
        <v>2049</v>
      </c>
      <c r="F1164" s="23" t="s">
        <v>3</v>
      </c>
      <c r="H1164" s="23" t="s">
        <v>1458</v>
      </c>
      <c r="I1164" s="15" t="s">
        <v>127</v>
      </c>
    </row>
    <row r="1165" ht="15.75" customHeight="1">
      <c r="A1165" s="23">
        <v>1164.0</v>
      </c>
      <c r="B1165" s="23"/>
      <c r="E1165" s="23" t="s">
        <v>2049</v>
      </c>
      <c r="F1165" s="23" t="s">
        <v>3</v>
      </c>
      <c r="H1165" s="23" t="s">
        <v>1458</v>
      </c>
      <c r="I1165" s="15" t="s">
        <v>127</v>
      </c>
    </row>
    <row r="1166" ht="15.75" customHeight="1">
      <c r="A1166" s="23">
        <v>1165.0</v>
      </c>
      <c r="B1166" s="23"/>
      <c r="E1166" s="23" t="s">
        <v>2049</v>
      </c>
      <c r="F1166" s="23" t="s">
        <v>3</v>
      </c>
      <c r="H1166" s="23" t="s">
        <v>1458</v>
      </c>
      <c r="I1166" s="15" t="s">
        <v>127</v>
      </c>
    </row>
    <row r="1167" ht="15.75" customHeight="1">
      <c r="A1167" s="23">
        <v>1166.0</v>
      </c>
      <c r="B1167" s="23"/>
      <c r="E1167" s="23" t="s">
        <v>2049</v>
      </c>
      <c r="F1167" s="23" t="s">
        <v>3</v>
      </c>
      <c r="H1167" s="23" t="s">
        <v>1458</v>
      </c>
      <c r="I1167" s="15" t="s">
        <v>127</v>
      </c>
    </row>
    <row r="1168" ht="15.75" customHeight="1">
      <c r="A1168" s="23">
        <v>1167.0</v>
      </c>
      <c r="B1168" s="23"/>
      <c r="E1168" s="23" t="s">
        <v>2049</v>
      </c>
      <c r="F1168" s="23" t="s">
        <v>3</v>
      </c>
      <c r="H1168" s="23" t="s">
        <v>1458</v>
      </c>
      <c r="I1168" s="15" t="s">
        <v>127</v>
      </c>
    </row>
    <row r="1169" ht="15.75" customHeight="1">
      <c r="A1169" s="23">
        <v>1168.0</v>
      </c>
      <c r="B1169" s="23"/>
      <c r="E1169" s="23" t="s">
        <v>2049</v>
      </c>
      <c r="F1169" s="23" t="s">
        <v>3</v>
      </c>
      <c r="H1169" s="23" t="s">
        <v>1458</v>
      </c>
      <c r="I1169" s="15" t="s">
        <v>127</v>
      </c>
    </row>
    <row r="1170" ht="15.75" customHeight="1">
      <c r="A1170" s="23">
        <v>1169.0</v>
      </c>
      <c r="B1170" s="23"/>
      <c r="E1170" s="23" t="s">
        <v>2047</v>
      </c>
      <c r="F1170" s="23" t="s">
        <v>4</v>
      </c>
      <c r="H1170" s="23" t="s">
        <v>1458</v>
      </c>
      <c r="I1170" s="15" t="s">
        <v>127</v>
      </c>
    </row>
    <row r="1171" ht="15.75" customHeight="1">
      <c r="A1171" s="23">
        <v>1170.0</v>
      </c>
      <c r="B1171" s="23"/>
      <c r="E1171" s="23" t="s">
        <v>2047</v>
      </c>
      <c r="F1171" s="23" t="s">
        <v>4</v>
      </c>
      <c r="H1171" s="23" t="s">
        <v>1458</v>
      </c>
      <c r="I1171" s="15" t="s">
        <v>127</v>
      </c>
    </row>
    <row r="1172" ht="15.75" customHeight="1">
      <c r="A1172" s="23">
        <v>1171.0</v>
      </c>
      <c r="B1172" s="23"/>
      <c r="E1172" s="23" t="s">
        <v>2047</v>
      </c>
      <c r="F1172" s="23" t="s">
        <v>4</v>
      </c>
      <c r="H1172" s="23" t="s">
        <v>1458</v>
      </c>
      <c r="I1172" s="15" t="s">
        <v>127</v>
      </c>
    </row>
    <row r="1173" ht="15.75" customHeight="1">
      <c r="A1173" s="23">
        <v>1172.0</v>
      </c>
      <c r="B1173" s="23"/>
      <c r="E1173" s="23" t="s">
        <v>2047</v>
      </c>
      <c r="F1173" s="23" t="s">
        <v>3</v>
      </c>
      <c r="H1173" s="23" t="s">
        <v>1458</v>
      </c>
      <c r="I1173" s="15" t="s">
        <v>127</v>
      </c>
    </row>
    <row r="1174" ht="15.75" customHeight="1">
      <c r="A1174" s="23">
        <v>1173.0</v>
      </c>
      <c r="B1174" s="23"/>
      <c r="E1174" s="23" t="s">
        <v>2047</v>
      </c>
      <c r="F1174" s="23" t="s">
        <v>3</v>
      </c>
      <c r="H1174" s="23" t="s">
        <v>1458</v>
      </c>
      <c r="I1174" s="15" t="s">
        <v>127</v>
      </c>
    </row>
    <row r="1175" ht="15.75" customHeight="1">
      <c r="A1175" s="23">
        <v>1174.0</v>
      </c>
      <c r="B1175" s="23"/>
      <c r="E1175" s="23" t="s">
        <v>2047</v>
      </c>
      <c r="F1175" s="23" t="s">
        <v>3</v>
      </c>
      <c r="H1175" s="23" t="s">
        <v>1458</v>
      </c>
      <c r="I1175" s="15" t="s">
        <v>127</v>
      </c>
    </row>
    <row r="1176" ht="15.75" customHeight="1">
      <c r="A1176" s="23">
        <v>1175.0</v>
      </c>
      <c r="B1176" s="23"/>
      <c r="E1176" s="23" t="s">
        <v>2047</v>
      </c>
      <c r="F1176" s="23" t="s">
        <v>3</v>
      </c>
      <c r="H1176" s="23" t="s">
        <v>1458</v>
      </c>
      <c r="I1176" s="15" t="s">
        <v>127</v>
      </c>
    </row>
    <row r="1177" ht="15.75" customHeight="1">
      <c r="A1177" s="23">
        <v>1176.0</v>
      </c>
      <c r="B1177" s="23"/>
      <c r="E1177" s="23" t="s">
        <v>2047</v>
      </c>
      <c r="F1177" s="23" t="s">
        <v>3</v>
      </c>
      <c r="H1177" s="23" t="s">
        <v>1458</v>
      </c>
      <c r="I1177" s="15" t="s">
        <v>127</v>
      </c>
    </row>
    <row r="1178" ht="15.75" customHeight="1">
      <c r="A1178" s="23">
        <v>1177.0</v>
      </c>
      <c r="B1178" s="23"/>
      <c r="E1178" s="23" t="s">
        <v>2047</v>
      </c>
      <c r="F1178" s="23" t="s">
        <v>3</v>
      </c>
      <c r="H1178" s="23" t="s">
        <v>1458</v>
      </c>
      <c r="I1178" s="15" t="s">
        <v>127</v>
      </c>
    </row>
    <row r="1179" ht="15.75" customHeight="1">
      <c r="A1179" s="23">
        <v>1178.0</v>
      </c>
      <c r="B1179" s="23"/>
      <c r="E1179" s="23" t="s">
        <v>2047</v>
      </c>
      <c r="F1179" s="23" t="s">
        <v>3</v>
      </c>
      <c r="H1179" s="23" t="s">
        <v>1458</v>
      </c>
      <c r="I1179" s="15" t="s">
        <v>127</v>
      </c>
    </row>
    <row r="1180" ht="15.75" customHeight="1">
      <c r="A1180" s="23">
        <v>1179.0</v>
      </c>
      <c r="B1180" s="23"/>
      <c r="E1180" s="23" t="s">
        <v>2047</v>
      </c>
      <c r="F1180" s="23" t="s">
        <v>3</v>
      </c>
      <c r="H1180" s="23" t="s">
        <v>1458</v>
      </c>
      <c r="I1180" s="15" t="s">
        <v>127</v>
      </c>
    </row>
    <row r="1181" ht="15.75" customHeight="1">
      <c r="A1181" s="23">
        <v>1180.0</v>
      </c>
      <c r="B1181" s="23"/>
      <c r="E1181" s="23" t="s">
        <v>2047</v>
      </c>
      <c r="F1181" s="23" t="s">
        <v>3</v>
      </c>
      <c r="H1181" s="23" t="s">
        <v>1458</v>
      </c>
      <c r="I1181" s="15" t="s">
        <v>127</v>
      </c>
    </row>
    <row r="1182" ht="15.75" customHeight="1">
      <c r="A1182" s="23">
        <v>1181.0</v>
      </c>
      <c r="B1182" s="23"/>
      <c r="E1182" s="23" t="s">
        <v>2047</v>
      </c>
      <c r="F1182" s="23" t="s">
        <v>3</v>
      </c>
      <c r="H1182" s="23" t="s">
        <v>1458</v>
      </c>
      <c r="I1182" s="15" t="s">
        <v>127</v>
      </c>
    </row>
    <row r="1183" ht="15.75" customHeight="1">
      <c r="A1183" s="23">
        <v>1182.0</v>
      </c>
      <c r="B1183" s="23"/>
      <c r="E1183" s="23" t="s">
        <v>2047</v>
      </c>
      <c r="F1183" s="23" t="s">
        <v>3</v>
      </c>
      <c r="H1183" s="23" t="s">
        <v>1458</v>
      </c>
      <c r="I1183" s="15" t="s">
        <v>127</v>
      </c>
    </row>
    <row r="1184" ht="15.75" customHeight="1">
      <c r="A1184" s="23">
        <v>1183.0</v>
      </c>
      <c r="B1184" s="23"/>
      <c r="E1184" s="23" t="s">
        <v>1829</v>
      </c>
      <c r="F1184" s="23" t="s">
        <v>4</v>
      </c>
      <c r="H1184" s="23" t="s">
        <v>1458</v>
      </c>
      <c r="I1184" s="15" t="s">
        <v>127</v>
      </c>
    </row>
    <row r="1185" ht="15.75" customHeight="1">
      <c r="A1185" s="23">
        <v>1184.0</v>
      </c>
      <c r="B1185" s="23"/>
      <c r="E1185" s="23" t="s">
        <v>1829</v>
      </c>
      <c r="F1185" s="23" t="s">
        <v>4</v>
      </c>
      <c r="H1185" s="23" t="s">
        <v>1458</v>
      </c>
      <c r="I1185" s="15" t="s">
        <v>127</v>
      </c>
    </row>
    <row r="1186" ht="15.75" customHeight="1">
      <c r="A1186" s="23">
        <v>1185.0</v>
      </c>
      <c r="B1186" s="23"/>
      <c r="E1186" s="23" t="s">
        <v>1829</v>
      </c>
      <c r="F1186" s="23" t="s">
        <v>3</v>
      </c>
      <c r="H1186" s="23" t="s">
        <v>1458</v>
      </c>
      <c r="I1186" s="15" t="s">
        <v>127</v>
      </c>
    </row>
    <row r="1187" ht="15.75" customHeight="1">
      <c r="A1187" s="23">
        <v>1186.0</v>
      </c>
      <c r="B1187" s="23"/>
      <c r="E1187" s="23" t="s">
        <v>1829</v>
      </c>
      <c r="F1187" s="23" t="s">
        <v>3</v>
      </c>
      <c r="H1187" s="23" t="s">
        <v>1458</v>
      </c>
      <c r="I1187" s="15" t="s">
        <v>127</v>
      </c>
    </row>
    <row r="1188" ht="15.75" customHeight="1">
      <c r="A1188" s="23">
        <v>1187.0</v>
      </c>
      <c r="B1188" s="23"/>
      <c r="E1188" s="23" t="s">
        <v>1829</v>
      </c>
      <c r="F1188" s="23" t="s">
        <v>3</v>
      </c>
      <c r="H1188" s="23" t="s">
        <v>1458</v>
      </c>
      <c r="I1188" s="15" t="s">
        <v>127</v>
      </c>
    </row>
    <row r="1189" ht="15.75" customHeight="1">
      <c r="A1189" s="23">
        <v>1188.0</v>
      </c>
      <c r="B1189" s="23"/>
      <c r="E1189" s="23" t="s">
        <v>1829</v>
      </c>
      <c r="F1189" s="23" t="s">
        <v>3</v>
      </c>
      <c r="H1189" s="23" t="s">
        <v>1458</v>
      </c>
      <c r="I1189" s="15" t="s">
        <v>127</v>
      </c>
    </row>
    <row r="1190" ht="15.75" customHeight="1">
      <c r="A1190" s="23">
        <v>1189.0</v>
      </c>
      <c r="B1190" s="23"/>
      <c r="E1190" s="23" t="s">
        <v>1829</v>
      </c>
      <c r="F1190" s="23" t="s">
        <v>3</v>
      </c>
      <c r="H1190" s="23" t="s">
        <v>1458</v>
      </c>
      <c r="I1190" s="15" t="s">
        <v>127</v>
      </c>
    </row>
    <row r="1191" ht="15.75" customHeight="1">
      <c r="A1191" s="23">
        <v>1190.0</v>
      </c>
      <c r="B1191" s="23"/>
      <c r="E1191" s="23" t="s">
        <v>1829</v>
      </c>
      <c r="F1191" s="23" t="s">
        <v>3</v>
      </c>
      <c r="H1191" s="23" t="s">
        <v>1458</v>
      </c>
      <c r="I1191" s="15" t="s">
        <v>127</v>
      </c>
    </row>
    <row r="1192" ht="15.75" customHeight="1">
      <c r="A1192" s="23">
        <v>1191.0</v>
      </c>
      <c r="B1192" s="23"/>
      <c r="E1192" s="23" t="s">
        <v>1829</v>
      </c>
      <c r="F1192" s="23" t="s">
        <v>3</v>
      </c>
      <c r="H1192" s="23" t="s">
        <v>1458</v>
      </c>
      <c r="I1192" s="15" t="s">
        <v>127</v>
      </c>
    </row>
    <row r="1193" ht="15.75" customHeight="1">
      <c r="A1193" s="23">
        <v>1192.0</v>
      </c>
      <c r="B1193" s="23"/>
      <c r="E1193" s="23" t="s">
        <v>1829</v>
      </c>
      <c r="F1193" s="23" t="s">
        <v>3</v>
      </c>
      <c r="H1193" s="23" t="s">
        <v>1458</v>
      </c>
      <c r="I1193" s="15" t="s">
        <v>127</v>
      </c>
    </row>
    <row r="1194" ht="15.75" customHeight="1">
      <c r="A1194" s="23">
        <v>1193.0</v>
      </c>
      <c r="B1194" s="23"/>
      <c r="E1194" s="23" t="s">
        <v>1829</v>
      </c>
      <c r="F1194" s="23" t="s">
        <v>3</v>
      </c>
      <c r="H1194" s="23" t="s">
        <v>1458</v>
      </c>
      <c r="I1194" s="15" t="s">
        <v>127</v>
      </c>
    </row>
    <row r="1195" ht="15.75" customHeight="1">
      <c r="A1195" s="23">
        <v>1194.0</v>
      </c>
      <c r="B1195" s="23"/>
      <c r="E1195" s="23" t="s">
        <v>1829</v>
      </c>
      <c r="F1195" s="23" t="s">
        <v>3</v>
      </c>
      <c r="H1195" s="23" t="s">
        <v>1458</v>
      </c>
      <c r="I1195" s="15" t="s">
        <v>127</v>
      </c>
    </row>
    <row r="1196" ht="15.75" customHeight="1">
      <c r="A1196" s="23">
        <v>1195.0</v>
      </c>
      <c r="B1196" s="23"/>
      <c r="E1196" s="23" t="s">
        <v>1829</v>
      </c>
      <c r="F1196" s="23" t="s">
        <v>3</v>
      </c>
      <c r="H1196" s="23" t="s">
        <v>1458</v>
      </c>
      <c r="I1196" s="15" t="s">
        <v>127</v>
      </c>
    </row>
    <row r="1197" ht="15.75" customHeight="1">
      <c r="A1197" s="23">
        <v>1196.0</v>
      </c>
      <c r="B1197" s="23"/>
      <c r="E1197" s="23" t="s">
        <v>1829</v>
      </c>
      <c r="F1197" s="23" t="s">
        <v>3</v>
      </c>
      <c r="H1197" s="23" t="s">
        <v>1458</v>
      </c>
      <c r="I1197" s="15" t="s">
        <v>127</v>
      </c>
    </row>
    <row r="1198" ht="15.75" customHeight="1">
      <c r="A1198" s="23">
        <v>1197.0</v>
      </c>
      <c r="B1198" s="23"/>
      <c r="E1198" s="23" t="s">
        <v>1829</v>
      </c>
      <c r="F1198" s="23" t="s">
        <v>3</v>
      </c>
      <c r="H1198" s="23" t="s">
        <v>1458</v>
      </c>
      <c r="I1198" s="15" t="s">
        <v>127</v>
      </c>
    </row>
    <row r="1199" ht="15.75" customHeight="1">
      <c r="A1199" s="23">
        <v>1198.0</v>
      </c>
      <c r="B1199" s="23"/>
      <c r="E1199" s="23" t="s">
        <v>1829</v>
      </c>
      <c r="F1199" s="23" t="s">
        <v>3</v>
      </c>
      <c r="H1199" s="23" t="s">
        <v>1458</v>
      </c>
      <c r="I1199" s="15" t="s">
        <v>127</v>
      </c>
    </row>
    <row r="1200" ht="15.75" customHeight="1">
      <c r="A1200" s="23">
        <v>1199.0</v>
      </c>
      <c r="B1200" s="23"/>
      <c r="E1200" s="23" t="s">
        <v>1829</v>
      </c>
      <c r="F1200" s="23" t="s">
        <v>3</v>
      </c>
      <c r="H1200" s="23" t="s">
        <v>1458</v>
      </c>
      <c r="I1200" s="15" t="s">
        <v>127</v>
      </c>
    </row>
    <row r="1201" ht="15.75" customHeight="1">
      <c r="A1201" s="23">
        <v>1200.0</v>
      </c>
      <c r="B1201" s="23"/>
      <c r="E1201" s="23" t="s">
        <v>1829</v>
      </c>
      <c r="F1201" s="23" t="s">
        <v>3</v>
      </c>
      <c r="H1201" s="23" t="s">
        <v>1458</v>
      </c>
      <c r="I1201" s="15" t="s">
        <v>127</v>
      </c>
    </row>
    <row r="1202" ht="15.75" customHeight="1">
      <c r="A1202" s="23">
        <v>1201.0</v>
      </c>
      <c r="B1202" s="23"/>
      <c r="E1202" s="23" t="s">
        <v>1829</v>
      </c>
      <c r="F1202" s="23" t="s">
        <v>3</v>
      </c>
      <c r="H1202" s="23" t="s">
        <v>1458</v>
      </c>
      <c r="I1202" s="15" t="s">
        <v>127</v>
      </c>
    </row>
    <row r="1203" ht="15.75" customHeight="1">
      <c r="A1203" s="23">
        <v>1202.0</v>
      </c>
      <c r="B1203" s="23"/>
      <c r="E1203" s="23" t="s">
        <v>1829</v>
      </c>
      <c r="F1203" s="23" t="s">
        <v>3</v>
      </c>
      <c r="H1203" s="23" t="s">
        <v>1458</v>
      </c>
      <c r="I1203" s="15" t="s">
        <v>127</v>
      </c>
    </row>
    <row r="1204" ht="15.75" customHeight="1">
      <c r="A1204" s="23">
        <v>1203.0</v>
      </c>
      <c r="B1204" s="23"/>
      <c r="E1204" s="23" t="s">
        <v>1826</v>
      </c>
      <c r="F1204" s="23" t="s">
        <v>4</v>
      </c>
      <c r="H1204" s="23" t="s">
        <v>1458</v>
      </c>
      <c r="I1204" s="15" t="s">
        <v>127</v>
      </c>
    </row>
    <row r="1205" ht="15.75" customHeight="1">
      <c r="A1205" s="23">
        <v>1204.0</v>
      </c>
      <c r="B1205" s="23"/>
      <c r="E1205" s="23" t="s">
        <v>1826</v>
      </c>
      <c r="F1205" s="23" t="s">
        <v>4</v>
      </c>
      <c r="H1205" s="23" t="s">
        <v>1458</v>
      </c>
      <c r="I1205" s="15" t="s">
        <v>127</v>
      </c>
    </row>
    <row r="1206" ht="15.75" customHeight="1">
      <c r="A1206" s="23">
        <v>1205.0</v>
      </c>
      <c r="B1206" s="23"/>
      <c r="E1206" s="23" t="s">
        <v>1826</v>
      </c>
      <c r="F1206" s="23" t="s">
        <v>4</v>
      </c>
      <c r="H1206" s="23" t="s">
        <v>1458</v>
      </c>
      <c r="I1206" s="15" t="s">
        <v>127</v>
      </c>
    </row>
    <row r="1207" ht="15.75" customHeight="1">
      <c r="A1207" s="23">
        <v>1206.0</v>
      </c>
      <c r="B1207" s="23"/>
      <c r="E1207" s="23" t="s">
        <v>1826</v>
      </c>
      <c r="F1207" s="23" t="s">
        <v>4</v>
      </c>
      <c r="H1207" s="23" t="s">
        <v>1458</v>
      </c>
      <c r="I1207" s="15" t="s">
        <v>127</v>
      </c>
    </row>
    <row r="1208" ht="15.75" customHeight="1">
      <c r="A1208" s="23">
        <v>1207.0</v>
      </c>
      <c r="B1208" s="23"/>
      <c r="E1208" s="23" t="s">
        <v>1826</v>
      </c>
      <c r="F1208" s="23" t="s">
        <v>4</v>
      </c>
      <c r="H1208" s="23" t="s">
        <v>1458</v>
      </c>
      <c r="I1208" s="15" t="s">
        <v>127</v>
      </c>
    </row>
    <row r="1209" ht="15.75" customHeight="1">
      <c r="A1209" s="23">
        <v>1208.0</v>
      </c>
      <c r="B1209" s="23"/>
      <c r="E1209" s="23" t="s">
        <v>1826</v>
      </c>
      <c r="F1209" s="23" t="s">
        <v>3</v>
      </c>
      <c r="H1209" s="23" t="s">
        <v>1458</v>
      </c>
      <c r="I1209" s="15" t="s">
        <v>127</v>
      </c>
    </row>
    <row r="1210" ht="15.75" customHeight="1">
      <c r="A1210" s="23">
        <v>1209.0</v>
      </c>
      <c r="B1210" s="23"/>
      <c r="E1210" s="23" t="s">
        <v>1826</v>
      </c>
      <c r="F1210" s="23" t="s">
        <v>3</v>
      </c>
      <c r="H1210" s="23" t="s">
        <v>1458</v>
      </c>
      <c r="I1210" s="15" t="s">
        <v>127</v>
      </c>
    </row>
    <row r="1211" ht="15.75" customHeight="1">
      <c r="A1211" s="23">
        <v>1210.0</v>
      </c>
      <c r="B1211" s="23"/>
      <c r="E1211" s="23" t="s">
        <v>1826</v>
      </c>
      <c r="F1211" s="23" t="s">
        <v>3</v>
      </c>
      <c r="H1211" s="23" t="s">
        <v>1458</v>
      </c>
      <c r="I1211" s="15" t="s">
        <v>127</v>
      </c>
    </row>
    <row r="1212" ht="15.75" customHeight="1">
      <c r="A1212" s="23">
        <v>1211.0</v>
      </c>
      <c r="B1212" s="23"/>
      <c r="E1212" s="23" t="s">
        <v>1826</v>
      </c>
      <c r="F1212" s="23" t="s">
        <v>3</v>
      </c>
      <c r="H1212" s="23" t="s">
        <v>1458</v>
      </c>
      <c r="I1212" s="15" t="s">
        <v>127</v>
      </c>
    </row>
    <row r="1213" ht="15.75" customHeight="1">
      <c r="A1213" s="23">
        <v>1212.0</v>
      </c>
      <c r="B1213" s="23"/>
      <c r="E1213" s="23" t="s">
        <v>1826</v>
      </c>
      <c r="F1213" s="23" t="s">
        <v>3</v>
      </c>
      <c r="H1213" s="23" t="s">
        <v>1458</v>
      </c>
      <c r="I1213" s="15" t="s">
        <v>127</v>
      </c>
    </row>
    <row r="1214" ht="15.75" customHeight="1">
      <c r="A1214" s="23">
        <v>1213.0</v>
      </c>
      <c r="B1214" s="23"/>
      <c r="E1214" s="23" t="s">
        <v>1826</v>
      </c>
      <c r="F1214" s="23" t="s">
        <v>3</v>
      </c>
      <c r="H1214" s="23" t="s">
        <v>1458</v>
      </c>
      <c r="I1214" s="15" t="s">
        <v>127</v>
      </c>
    </row>
    <row r="1215" ht="15.75" customHeight="1">
      <c r="A1215" s="23">
        <v>1214.0</v>
      </c>
      <c r="B1215" s="23"/>
      <c r="E1215" s="23" t="s">
        <v>1826</v>
      </c>
      <c r="F1215" s="23" t="s">
        <v>3</v>
      </c>
      <c r="H1215" s="23" t="s">
        <v>1458</v>
      </c>
      <c r="I1215" s="15" t="s">
        <v>127</v>
      </c>
    </row>
    <row r="1216" ht="15.75" customHeight="1">
      <c r="A1216" s="23">
        <v>1215.0</v>
      </c>
      <c r="B1216" s="23"/>
      <c r="E1216" s="23" t="s">
        <v>1826</v>
      </c>
      <c r="F1216" s="23" t="s">
        <v>3</v>
      </c>
      <c r="H1216" s="23" t="s">
        <v>1458</v>
      </c>
      <c r="I1216" s="15" t="s">
        <v>127</v>
      </c>
    </row>
    <row r="1217" ht="15.75" customHeight="1">
      <c r="A1217" s="23">
        <v>1216.0</v>
      </c>
      <c r="B1217" s="23"/>
      <c r="E1217" s="23" t="s">
        <v>1826</v>
      </c>
      <c r="F1217" s="23" t="s">
        <v>3</v>
      </c>
      <c r="H1217" s="23" t="s">
        <v>1458</v>
      </c>
      <c r="I1217" s="15" t="s">
        <v>127</v>
      </c>
    </row>
    <row r="1218" ht="15.75" customHeight="1">
      <c r="A1218" s="23">
        <v>1217.0</v>
      </c>
      <c r="B1218" s="23"/>
      <c r="E1218" s="23" t="s">
        <v>1826</v>
      </c>
      <c r="F1218" s="23" t="s">
        <v>3</v>
      </c>
      <c r="H1218" s="23" t="s">
        <v>1458</v>
      </c>
      <c r="I1218" s="15" t="s">
        <v>127</v>
      </c>
    </row>
    <row r="1219" ht="15.75" customHeight="1">
      <c r="A1219" s="23">
        <v>1218.0</v>
      </c>
      <c r="B1219" s="23"/>
      <c r="E1219" s="23" t="s">
        <v>1826</v>
      </c>
      <c r="F1219" s="23" t="s">
        <v>3</v>
      </c>
      <c r="H1219" s="23" t="s">
        <v>1458</v>
      </c>
      <c r="I1219" s="15" t="s">
        <v>127</v>
      </c>
    </row>
    <row r="1220" ht="15.75" customHeight="1">
      <c r="A1220" s="23">
        <v>1219.0</v>
      </c>
      <c r="B1220" s="23"/>
      <c r="E1220" s="23" t="s">
        <v>1826</v>
      </c>
      <c r="F1220" s="23" t="s">
        <v>3</v>
      </c>
      <c r="H1220" s="23" t="s">
        <v>1458</v>
      </c>
      <c r="I1220" s="15" t="s">
        <v>127</v>
      </c>
    </row>
    <row r="1221" ht="15.75" customHeight="1">
      <c r="A1221" s="23">
        <v>1220.0</v>
      </c>
      <c r="B1221" s="23"/>
      <c r="E1221" s="23" t="s">
        <v>1826</v>
      </c>
      <c r="F1221" s="23" t="s">
        <v>3</v>
      </c>
      <c r="H1221" s="23" t="s">
        <v>1458</v>
      </c>
      <c r="I1221" s="15" t="s">
        <v>127</v>
      </c>
    </row>
    <row r="1222" ht="15.75" customHeight="1">
      <c r="A1222" s="23">
        <v>1221.0</v>
      </c>
      <c r="B1222" s="23"/>
      <c r="E1222" s="23" t="s">
        <v>1826</v>
      </c>
      <c r="F1222" s="23" t="s">
        <v>3</v>
      </c>
      <c r="H1222" s="23" t="s">
        <v>1458</v>
      </c>
      <c r="I1222" s="15" t="s">
        <v>127</v>
      </c>
    </row>
    <row r="1223" ht="15.75" customHeight="1">
      <c r="A1223" s="23">
        <v>1222.0</v>
      </c>
      <c r="B1223" s="23"/>
      <c r="E1223" s="23" t="s">
        <v>1826</v>
      </c>
      <c r="F1223" s="23" t="s">
        <v>3</v>
      </c>
      <c r="H1223" s="23" t="s">
        <v>1458</v>
      </c>
      <c r="I1223" s="15" t="s">
        <v>127</v>
      </c>
    </row>
    <row r="1224" ht="15.75" customHeight="1">
      <c r="A1224" s="23">
        <v>1223.0</v>
      </c>
      <c r="B1224" s="23"/>
      <c r="E1224" s="23" t="s">
        <v>1826</v>
      </c>
      <c r="F1224" s="23" t="s">
        <v>3</v>
      </c>
      <c r="H1224" s="23" t="s">
        <v>1458</v>
      </c>
      <c r="I1224" s="15" t="s">
        <v>127</v>
      </c>
    </row>
    <row r="1225" ht="15.75" customHeight="1">
      <c r="A1225" s="23">
        <v>1224.0</v>
      </c>
      <c r="B1225" s="23"/>
      <c r="E1225" s="23" t="s">
        <v>1827</v>
      </c>
      <c r="F1225" s="23" t="s">
        <v>4</v>
      </c>
      <c r="H1225" s="23" t="s">
        <v>1458</v>
      </c>
      <c r="I1225" s="15" t="s">
        <v>127</v>
      </c>
    </row>
    <row r="1226" ht="15.75" customHeight="1">
      <c r="A1226" s="23">
        <v>1225.0</v>
      </c>
      <c r="B1226" s="23"/>
      <c r="E1226" s="23" t="s">
        <v>1827</v>
      </c>
      <c r="F1226" s="23" t="s">
        <v>3</v>
      </c>
      <c r="H1226" s="23" t="s">
        <v>1458</v>
      </c>
      <c r="I1226" s="15" t="s">
        <v>127</v>
      </c>
    </row>
    <row r="1227" ht="15.75" customHeight="1">
      <c r="A1227" s="23">
        <v>1226.0</v>
      </c>
      <c r="B1227" s="23"/>
      <c r="E1227" s="23" t="s">
        <v>1827</v>
      </c>
      <c r="F1227" s="23" t="s">
        <v>3</v>
      </c>
      <c r="H1227" s="23" t="s">
        <v>1458</v>
      </c>
      <c r="I1227" s="15" t="s">
        <v>127</v>
      </c>
    </row>
    <row r="1228" ht="15.75" customHeight="1">
      <c r="A1228" s="23">
        <v>1227.0</v>
      </c>
      <c r="B1228" s="23"/>
      <c r="E1228" s="23" t="s">
        <v>1827</v>
      </c>
      <c r="F1228" s="23" t="s">
        <v>3</v>
      </c>
      <c r="H1228" s="23" t="s">
        <v>1458</v>
      </c>
      <c r="I1228" s="15" t="s">
        <v>127</v>
      </c>
    </row>
    <row r="1229" ht="15.75" customHeight="1">
      <c r="A1229" s="23">
        <v>1228.0</v>
      </c>
      <c r="B1229" s="23"/>
      <c r="E1229" s="23" t="s">
        <v>1827</v>
      </c>
      <c r="F1229" s="23" t="s">
        <v>3</v>
      </c>
      <c r="H1229" s="23" t="s">
        <v>1458</v>
      </c>
      <c r="I1229" s="15" t="s">
        <v>127</v>
      </c>
    </row>
    <row r="1230" ht="15.75" customHeight="1">
      <c r="A1230" s="23">
        <v>1229.0</v>
      </c>
      <c r="B1230" s="23"/>
      <c r="E1230" s="23" t="s">
        <v>1827</v>
      </c>
      <c r="F1230" s="23" t="s">
        <v>3</v>
      </c>
      <c r="H1230" s="23" t="s">
        <v>1458</v>
      </c>
      <c r="I1230" s="15" t="s">
        <v>127</v>
      </c>
    </row>
    <row r="1231" ht="15.75" customHeight="1">
      <c r="A1231" s="23">
        <v>1230.0</v>
      </c>
      <c r="B1231" s="23"/>
      <c r="E1231" s="23" t="s">
        <v>1827</v>
      </c>
      <c r="F1231" s="23" t="s">
        <v>3</v>
      </c>
      <c r="H1231" s="23" t="s">
        <v>1458</v>
      </c>
      <c r="I1231" s="15" t="s">
        <v>127</v>
      </c>
    </row>
    <row r="1232" ht="15.75" customHeight="1">
      <c r="A1232" s="23">
        <v>1231.0</v>
      </c>
      <c r="B1232" s="23"/>
      <c r="E1232" s="23" t="s">
        <v>1827</v>
      </c>
      <c r="F1232" s="23" t="s">
        <v>3</v>
      </c>
      <c r="H1232" s="23" t="s">
        <v>1458</v>
      </c>
      <c r="I1232" s="15" t="s">
        <v>127</v>
      </c>
    </row>
    <row r="1233" ht="15.75" customHeight="1">
      <c r="A1233" s="23">
        <v>1232.0</v>
      </c>
      <c r="B1233" s="23"/>
      <c r="E1233" s="23" t="s">
        <v>1827</v>
      </c>
      <c r="F1233" s="23" t="s">
        <v>3</v>
      </c>
      <c r="H1233" s="23" t="s">
        <v>1458</v>
      </c>
      <c r="I1233" s="15" t="s">
        <v>127</v>
      </c>
    </row>
    <row r="1234" ht="15.75" customHeight="1">
      <c r="A1234" s="23">
        <v>1233.0</v>
      </c>
      <c r="B1234" s="23"/>
      <c r="E1234" s="23" t="s">
        <v>1827</v>
      </c>
      <c r="F1234" s="23" t="s">
        <v>3</v>
      </c>
      <c r="H1234" s="23" t="s">
        <v>1458</v>
      </c>
      <c r="I1234" s="15" t="s">
        <v>127</v>
      </c>
    </row>
    <row r="1235" ht="15.75" customHeight="1">
      <c r="A1235" s="23">
        <v>1234.0</v>
      </c>
      <c r="B1235" s="23"/>
      <c r="E1235" s="23" t="s">
        <v>1827</v>
      </c>
      <c r="F1235" s="23" t="s">
        <v>3</v>
      </c>
      <c r="H1235" s="23" t="s">
        <v>1458</v>
      </c>
      <c r="I1235" s="15" t="s">
        <v>127</v>
      </c>
    </row>
    <row r="1236" ht="15.75" customHeight="1">
      <c r="A1236" s="23">
        <v>1235.0</v>
      </c>
      <c r="B1236" s="23"/>
      <c r="E1236" s="23" t="s">
        <v>1827</v>
      </c>
      <c r="F1236" s="23" t="s">
        <v>3</v>
      </c>
      <c r="H1236" s="23" t="s">
        <v>1458</v>
      </c>
      <c r="I1236" s="15" t="s">
        <v>127</v>
      </c>
    </row>
    <row r="1237" ht="15.75" customHeight="1">
      <c r="A1237" s="23">
        <v>1236.0</v>
      </c>
      <c r="B1237" s="23"/>
      <c r="E1237" s="23" t="s">
        <v>1827</v>
      </c>
      <c r="F1237" s="23" t="s">
        <v>3</v>
      </c>
      <c r="H1237" s="23" t="s">
        <v>1458</v>
      </c>
      <c r="I1237" s="15" t="s">
        <v>127</v>
      </c>
    </row>
    <row r="1238" ht="15.75" customHeight="1">
      <c r="A1238" s="23">
        <v>1237.0</v>
      </c>
      <c r="B1238" s="23"/>
      <c r="E1238" s="23" t="s">
        <v>1827</v>
      </c>
      <c r="F1238" s="23" t="s">
        <v>3</v>
      </c>
      <c r="H1238" s="23" t="s">
        <v>1458</v>
      </c>
      <c r="I1238" s="15" t="s">
        <v>127</v>
      </c>
    </row>
    <row r="1239" ht="15.75" customHeight="1">
      <c r="A1239" s="23">
        <v>1238.0</v>
      </c>
      <c r="B1239" s="23"/>
      <c r="E1239" s="23" t="s">
        <v>1827</v>
      </c>
      <c r="F1239" s="23" t="s">
        <v>3</v>
      </c>
      <c r="H1239" s="23" t="s">
        <v>1458</v>
      </c>
      <c r="I1239" s="15" t="s">
        <v>127</v>
      </c>
    </row>
    <row r="1240" ht="15.75" customHeight="1">
      <c r="A1240" s="23">
        <v>1239.0</v>
      </c>
      <c r="B1240" s="23"/>
      <c r="E1240" s="23" t="s">
        <v>1827</v>
      </c>
      <c r="F1240" s="23" t="s">
        <v>3</v>
      </c>
      <c r="H1240" s="23" t="s">
        <v>1458</v>
      </c>
      <c r="I1240" s="15" t="s">
        <v>127</v>
      </c>
    </row>
    <row r="1241" ht="15.75" customHeight="1">
      <c r="A1241" s="23">
        <v>1240.0</v>
      </c>
      <c r="B1241" s="23"/>
      <c r="E1241" s="23" t="s">
        <v>1827</v>
      </c>
      <c r="F1241" s="23" t="s">
        <v>3</v>
      </c>
      <c r="H1241" s="23" t="s">
        <v>1458</v>
      </c>
      <c r="I1241" s="15" t="s">
        <v>127</v>
      </c>
    </row>
    <row r="1242" ht="15.75" customHeight="1">
      <c r="A1242" s="23">
        <v>1241.0</v>
      </c>
      <c r="B1242" s="23"/>
      <c r="E1242" s="23" t="s">
        <v>1827</v>
      </c>
      <c r="F1242" s="23" t="s">
        <v>3</v>
      </c>
      <c r="H1242" s="23" t="s">
        <v>1458</v>
      </c>
      <c r="I1242" s="15" t="s">
        <v>127</v>
      </c>
    </row>
    <row r="1243" ht="15.75" customHeight="1">
      <c r="A1243" s="23">
        <v>1242.0</v>
      </c>
      <c r="B1243" s="23"/>
      <c r="E1243" s="23" t="s">
        <v>1827</v>
      </c>
      <c r="F1243" s="23" t="s">
        <v>3</v>
      </c>
      <c r="H1243" s="23" t="s">
        <v>1458</v>
      </c>
      <c r="I1243" s="15" t="s">
        <v>127</v>
      </c>
    </row>
    <row r="1244" ht="15.75" customHeight="1">
      <c r="A1244" s="23">
        <v>1243.0</v>
      </c>
      <c r="B1244" s="23"/>
      <c r="E1244" s="23" t="s">
        <v>1827</v>
      </c>
      <c r="F1244" s="23" t="s">
        <v>3</v>
      </c>
      <c r="H1244" s="23" t="s">
        <v>1458</v>
      </c>
      <c r="I1244" s="15" t="s">
        <v>127</v>
      </c>
    </row>
    <row r="1245" ht="15.75" customHeight="1">
      <c r="A1245" s="23">
        <v>1244.0</v>
      </c>
      <c r="B1245" s="23"/>
      <c r="E1245" s="23" t="s">
        <v>1827</v>
      </c>
      <c r="F1245" s="23" t="s">
        <v>3</v>
      </c>
      <c r="H1245" s="23" t="s">
        <v>1458</v>
      </c>
      <c r="I1245" s="15" t="s">
        <v>127</v>
      </c>
    </row>
    <row r="1246" ht="15.75" customHeight="1">
      <c r="A1246" s="23">
        <v>1245.0</v>
      </c>
      <c r="B1246" s="23"/>
      <c r="E1246" s="23" t="s">
        <v>1827</v>
      </c>
      <c r="F1246" s="23" t="s">
        <v>3</v>
      </c>
      <c r="H1246" s="23" t="s">
        <v>1458</v>
      </c>
      <c r="I1246" s="15" t="s">
        <v>127</v>
      </c>
    </row>
    <row r="1247" ht="15.75" customHeight="1">
      <c r="A1247" s="23">
        <v>1246.0</v>
      </c>
      <c r="B1247" s="23"/>
      <c r="E1247" s="23" t="s">
        <v>1827</v>
      </c>
      <c r="F1247" s="23" t="s">
        <v>3</v>
      </c>
      <c r="H1247" s="23" t="s">
        <v>1458</v>
      </c>
      <c r="I1247" s="15" t="s">
        <v>127</v>
      </c>
    </row>
    <row r="1248" ht="15.75" customHeight="1">
      <c r="A1248" s="23">
        <v>1247.0</v>
      </c>
      <c r="B1248" s="23"/>
      <c r="E1248" s="23" t="s">
        <v>1827</v>
      </c>
      <c r="F1248" s="23" t="s">
        <v>3</v>
      </c>
      <c r="H1248" s="23" t="s">
        <v>1458</v>
      </c>
      <c r="I1248" s="15" t="s">
        <v>127</v>
      </c>
    </row>
    <row r="1249" ht="15.75" customHeight="1">
      <c r="A1249" s="23">
        <v>1248.0</v>
      </c>
      <c r="B1249" s="23"/>
      <c r="E1249" s="23" t="s">
        <v>1827</v>
      </c>
      <c r="F1249" s="23" t="s">
        <v>3</v>
      </c>
      <c r="H1249" s="23" t="s">
        <v>1458</v>
      </c>
      <c r="I1249" s="15" t="s">
        <v>127</v>
      </c>
    </row>
    <row r="1250" ht="15.75" customHeight="1">
      <c r="A1250" s="23">
        <v>1249.0</v>
      </c>
      <c r="B1250" s="23"/>
      <c r="E1250" s="23" t="s">
        <v>1827</v>
      </c>
      <c r="F1250" s="23" t="s">
        <v>3</v>
      </c>
      <c r="H1250" s="23" t="s">
        <v>1458</v>
      </c>
      <c r="I1250" s="15" t="s">
        <v>127</v>
      </c>
    </row>
    <row r="1251" ht="15.75" customHeight="1">
      <c r="A1251" s="23">
        <v>1250.0</v>
      </c>
      <c r="B1251" s="23"/>
      <c r="E1251" s="23" t="s">
        <v>1827</v>
      </c>
      <c r="F1251" s="23" t="s">
        <v>3</v>
      </c>
      <c r="H1251" s="23" t="s">
        <v>1458</v>
      </c>
      <c r="I1251" s="15" t="s">
        <v>127</v>
      </c>
    </row>
    <row r="1252" ht="15.75" customHeight="1">
      <c r="A1252" s="23">
        <v>1251.0</v>
      </c>
      <c r="B1252" s="23"/>
      <c r="E1252" s="23" t="s">
        <v>1827</v>
      </c>
      <c r="F1252" s="23" t="s">
        <v>3</v>
      </c>
      <c r="H1252" s="23" t="s">
        <v>1458</v>
      </c>
      <c r="I1252" s="15" t="s">
        <v>127</v>
      </c>
    </row>
    <row r="1253" ht="15.75" customHeight="1">
      <c r="A1253" s="23">
        <v>1252.0</v>
      </c>
      <c r="B1253" s="23"/>
      <c r="E1253" s="23" t="s">
        <v>1827</v>
      </c>
      <c r="F1253" s="23" t="s">
        <v>3</v>
      </c>
      <c r="H1253" s="23" t="s">
        <v>1458</v>
      </c>
      <c r="I1253" s="15" t="s">
        <v>127</v>
      </c>
    </row>
    <row r="1254" ht="15.75" customHeight="1">
      <c r="A1254" s="23">
        <v>1253.0</v>
      </c>
      <c r="B1254" s="23"/>
      <c r="E1254" s="23" t="s">
        <v>378</v>
      </c>
      <c r="F1254" s="23" t="s">
        <v>4</v>
      </c>
      <c r="H1254" s="23" t="s">
        <v>1458</v>
      </c>
      <c r="I1254" s="15" t="s">
        <v>127</v>
      </c>
    </row>
    <row r="1255" ht="15.75" customHeight="1">
      <c r="A1255" s="23">
        <v>1254.0</v>
      </c>
      <c r="B1255" s="23"/>
      <c r="E1255" s="23" t="s">
        <v>378</v>
      </c>
      <c r="F1255" s="23" t="s">
        <v>4</v>
      </c>
      <c r="H1255" s="23" t="s">
        <v>1458</v>
      </c>
      <c r="I1255" s="15" t="s">
        <v>127</v>
      </c>
    </row>
    <row r="1256" ht="15.75" customHeight="1">
      <c r="A1256" s="23">
        <v>1255.0</v>
      </c>
      <c r="B1256" s="23"/>
      <c r="E1256" s="23" t="s">
        <v>378</v>
      </c>
      <c r="F1256" s="23" t="s">
        <v>3</v>
      </c>
      <c r="H1256" s="23" t="s">
        <v>1458</v>
      </c>
      <c r="I1256" s="15" t="s">
        <v>127</v>
      </c>
    </row>
    <row r="1257" ht="15.75" customHeight="1">
      <c r="A1257" s="23">
        <v>1256.0</v>
      </c>
      <c r="B1257" s="23"/>
      <c r="E1257" s="23" t="s">
        <v>378</v>
      </c>
      <c r="F1257" s="23" t="s">
        <v>3</v>
      </c>
      <c r="H1257" s="23" t="s">
        <v>1458</v>
      </c>
      <c r="I1257" s="15" t="s">
        <v>127</v>
      </c>
    </row>
    <row r="1258" ht="15.75" customHeight="1">
      <c r="A1258" s="23">
        <v>1257.0</v>
      </c>
      <c r="B1258" s="23"/>
      <c r="E1258" s="23" t="s">
        <v>378</v>
      </c>
      <c r="F1258" s="23" t="s">
        <v>3</v>
      </c>
      <c r="H1258" s="23" t="s">
        <v>1458</v>
      </c>
      <c r="I1258" s="15" t="s">
        <v>127</v>
      </c>
    </row>
    <row r="1259" ht="15.75" customHeight="1">
      <c r="A1259" s="23">
        <v>1258.0</v>
      </c>
      <c r="B1259" s="23"/>
      <c r="E1259" s="23" t="s">
        <v>378</v>
      </c>
      <c r="F1259" s="23" t="s">
        <v>3</v>
      </c>
      <c r="H1259" s="23" t="s">
        <v>1458</v>
      </c>
      <c r="I1259" s="15" t="s">
        <v>127</v>
      </c>
    </row>
    <row r="1260" ht="15.75" customHeight="1">
      <c r="A1260" s="23">
        <v>1259.0</v>
      </c>
      <c r="B1260" s="23"/>
      <c r="E1260" s="23" t="s">
        <v>378</v>
      </c>
      <c r="F1260" s="23" t="s">
        <v>3</v>
      </c>
      <c r="H1260" s="23" t="s">
        <v>1458</v>
      </c>
      <c r="I1260" s="15" t="s">
        <v>127</v>
      </c>
    </row>
    <row r="1261" ht="15.75" customHeight="1">
      <c r="A1261" s="23">
        <v>1260.0</v>
      </c>
      <c r="B1261" s="23"/>
      <c r="E1261" s="23" t="s">
        <v>378</v>
      </c>
      <c r="F1261" s="23" t="s">
        <v>3</v>
      </c>
      <c r="H1261" s="23" t="s">
        <v>1458</v>
      </c>
      <c r="I1261" s="15" t="s">
        <v>127</v>
      </c>
    </row>
    <row r="1262" ht="15.75" customHeight="1">
      <c r="A1262" s="23">
        <v>1261.0</v>
      </c>
      <c r="B1262" s="23"/>
      <c r="E1262" s="23" t="s">
        <v>378</v>
      </c>
      <c r="F1262" s="23" t="s">
        <v>3</v>
      </c>
      <c r="H1262" s="23" t="s">
        <v>1458</v>
      </c>
      <c r="I1262" s="15" t="s">
        <v>127</v>
      </c>
    </row>
    <row r="1263" ht="15.75" customHeight="1">
      <c r="A1263" s="23">
        <v>1262.0</v>
      </c>
      <c r="B1263" s="23"/>
      <c r="E1263" s="23" t="s">
        <v>378</v>
      </c>
      <c r="F1263" s="23" t="s">
        <v>3</v>
      </c>
      <c r="H1263" s="23" t="s">
        <v>1458</v>
      </c>
      <c r="I1263" s="15" t="s">
        <v>127</v>
      </c>
    </row>
    <row r="1264" ht="15.75" customHeight="1">
      <c r="A1264" s="23">
        <v>1263.0</v>
      </c>
      <c r="B1264" s="23"/>
      <c r="E1264" s="23" t="s">
        <v>378</v>
      </c>
      <c r="F1264" s="23" t="s">
        <v>3</v>
      </c>
      <c r="H1264" s="23" t="s">
        <v>1458</v>
      </c>
      <c r="I1264" s="15" t="s">
        <v>127</v>
      </c>
    </row>
    <row r="1265" ht="15.75" customHeight="1">
      <c r="A1265" s="23">
        <v>1264.0</v>
      </c>
      <c r="B1265" s="23"/>
      <c r="E1265" s="23" t="s">
        <v>378</v>
      </c>
      <c r="F1265" s="23" t="s">
        <v>3</v>
      </c>
      <c r="H1265" s="23" t="s">
        <v>1458</v>
      </c>
      <c r="I1265" s="15" t="s">
        <v>127</v>
      </c>
    </row>
    <row r="1266" ht="15.75" customHeight="1">
      <c r="A1266" s="23">
        <v>1265.0</v>
      </c>
      <c r="B1266" s="23"/>
      <c r="E1266" s="23" t="s">
        <v>378</v>
      </c>
      <c r="F1266" s="23" t="s">
        <v>3</v>
      </c>
      <c r="H1266" s="23" t="s">
        <v>1458</v>
      </c>
      <c r="I1266" s="15" t="s">
        <v>127</v>
      </c>
    </row>
    <row r="1267" ht="15.75" customHeight="1">
      <c r="A1267" s="23">
        <v>1266.0</v>
      </c>
      <c r="B1267" s="23"/>
      <c r="E1267" s="23" t="s">
        <v>378</v>
      </c>
      <c r="F1267" s="23" t="s">
        <v>3</v>
      </c>
      <c r="H1267" s="23" t="s">
        <v>1458</v>
      </c>
      <c r="I1267" s="15" t="s">
        <v>127</v>
      </c>
    </row>
    <row r="1268" ht="15.75" customHeight="1">
      <c r="A1268" s="23">
        <v>1267.0</v>
      </c>
      <c r="B1268" s="23"/>
      <c r="E1268" s="23" t="s">
        <v>378</v>
      </c>
      <c r="F1268" s="23" t="s">
        <v>3</v>
      </c>
      <c r="H1268" s="23" t="s">
        <v>1458</v>
      </c>
      <c r="I1268" s="15" t="s">
        <v>127</v>
      </c>
    </row>
    <row r="1269" ht="15.75" customHeight="1">
      <c r="A1269" s="23">
        <v>1268.0</v>
      </c>
      <c r="B1269" s="23"/>
      <c r="E1269" s="23" t="s">
        <v>378</v>
      </c>
      <c r="F1269" s="23" t="s">
        <v>3</v>
      </c>
      <c r="H1269" s="23" t="s">
        <v>1458</v>
      </c>
      <c r="I1269" s="15" t="s">
        <v>127</v>
      </c>
    </row>
    <row r="1270" ht="15.75" customHeight="1">
      <c r="A1270" s="23">
        <v>1269.0</v>
      </c>
      <c r="B1270" s="23"/>
      <c r="E1270" s="23" t="s">
        <v>378</v>
      </c>
      <c r="F1270" s="23" t="s">
        <v>3</v>
      </c>
      <c r="H1270" s="23" t="s">
        <v>1458</v>
      </c>
      <c r="I1270" s="15" t="s">
        <v>127</v>
      </c>
    </row>
    <row r="1271" ht="15.75" customHeight="1">
      <c r="A1271" s="23">
        <v>1270.0</v>
      </c>
      <c r="B1271" s="23"/>
      <c r="E1271" s="23" t="s">
        <v>378</v>
      </c>
      <c r="F1271" s="23" t="s">
        <v>3</v>
      </c>
      <c r="H1271" s="23" t="s">
        <v>1458</v>
      </c>
      <c r="I1271" s="15" t="s">
        <v>127</v>
      </c>
    </row>
    <row r="1272" ht="15.75" customHeight="1">
      <c r="A1272" s="23">
        <v>1271.0</v>
      </c>
      <c r="B1272" s="23"/>
      <c r="E1272" s="23" t="s">
        <v>378</v>
      </c>
      <c r="F1272" s="23" t="s">
        <v>3</v>
      </c>
      <c r="H1272" s="23" t="s">
        <v>1458</v>
      </c>
      <c r="I1272" s="15" t="s">
        <v>127</v>
      </c>
    </row>
    <row r="1273" ht="15.75" customHeight="1">
      <c r="A1273" s="23">
        <v>1272.0</v>
      </c>
      <c r="B1273" s="23"/>
      <c r="E1273" s="23" t="s">
        <v>378</v>
      </c>
      <c r="F1273" s="23" t="s">
        <v>3</v>
      </c>
      <c r="H1273" s="23" t="s">
        <v>1458</v>
      </c>
      <c r="I1273" s="15" t="s">
        <v>127</v>
      </c>
    </row>
    <row r="1274" ht="15.75" customHeight="1">
      <c r="A1274" s="23">
        <v>1273.0</v>
      </c>
      <c r="B1274" s="23"/>
      <c r="E1274" s="23" t="s">
        <v>378</v>
      </c>
      <c r="F1274" s="23" t="s">
        <v>3</v>
      </c>
      <c r="H1274" s="23" t="s">
        <v>1458</v>
      </c>
      <c r="I1274" s="15" t="s">
        <v>127</v>
      </c>
    </row>
    <row r="1275" ht="15.75" customHeight="1">
      <c r="A1275" s="23">
        <v>1274.0</v>
      </c>
      <c r="B1275" s="23"/>
      <c r="E1275" s="23" t="s">
        <v>378</v>
      </c>
      <c r="F1275" s="23" t="s">
        <v>3</v>
      </c>
      <c r="H1275" s="23" t="s">
        <v>1458</v>
      </c>
      <c r="I1275" s="15" t="s">
        <v>127</v>
      </c>
    </row>
    <row r="1276" ht="15.75" customHeight="1">
      <c r="A1276" s="23">
        <v>1275.0</v>
      </c>
      <c r="B1276" s="23"/>
      <c r="E1276" s="23" t="s">
        <v>378</v>
      </c>
      <c r="F1276" s="23" t="s">
        <v>3</v>
      </c>
      <c r="H1276" s="23" t="s">
        <v>1458</v>
      </c>
      <c r="I1276" s="15" t="s">
        <v>127</v>
      </c>
    </row>
    <row r="1277" ht="15.75" customHeight="1">
      <c r="A1277" s="23">
        <v>1276.0</v>
      </c>
      <c r="B1277" s="23"/>
      <c r="E1277" s="23" t="s">
        <v>378</v>
      </c>
      <c r="F1277" s="23" t="s">
        <v>3</v>
      </c>
      <c r="H1277" s="23" t="s">
        <v>1458</v>
      </c>
      <c r="I1277" s="15" t="s">
        <v>127</v>
      </c>
    </row>
    <row r="1278" ht="15.75" customHeight="1">
      <c r="A1278" s="23">
        <v>1277.0</v>
      </c>
      <c r="B1278" s="23"/>
      <c r="E1278" s="23" t="s">
        <v>378</v>
      </c>
      <c r="F1278" s="23" t="s">
        <v>3</v>
      </c>
      <c r="H1278" s="23" t="s">
        <v>1458</v>
      </c>
      <c r="I1278" s="15" t="s">
        <v>127</v>
      </c>
    </row>
    <row r="1279" ht="15.75" customHeight="1">
      <c r="A1279" s="23">
        <v>1278.0</v>
      </c>
      <c r="B1279" s="23"/>
      <c r="E1279" s="23" t="s">
        <v>378</v>
      </c>
      <c r="F1279" s="23" t="s">
        <v>3</v>
      </c>
      <c r="H1279" s="23" t="s">
        <v>1458</v>
      </c>
      <c r="I1279" s="15" t="s">
        <v>127</v>
      </c>
    </row>
    <row r="1280" ht="15.75" customHeight="1">
      <c r="A1280" s="23">
        <v>1279.0</v>
      </c>
      <c r="B1280" s="23"/>
      <c r="E1280" s="23" t="s">
        <v>378</v>
      </c>
      <c r="F1280" s="23" t="s">
        <v>3</v>
      </c>
      <c r="H1280" s="23" t="s">
        <v>1458</v>
      </c>
      <c r="I1280" s="15" t="s">
        <v>127</v>
      </c>
    </row>
    <row r="1281" ht="15.75" customHeight="1">
      <c r="A1281" s="23">
        <v>1280.0</v>
      </c>
      <c r="B1281" s="23"/>
      <c r="E1281" s="23" t="s">
        <v>378</v>
      </c>
      <c r="F1281" s="23" t="s">
        <v>3</v>
      </c>
      <c r="H1281" s="23" t="s">
        <v>1458</v>
      </c>
      <c r="I1281" s="15" t="s">
        <v>127</v>
      </c>
    </row>
    <row r="1282" ht="15.75" customHeight="1">
      <c r="A1282" s="23">
        <v>1281.0</v>
      </c>
      <c r="B1282" s="23"/>
      <c r="E1282" s="23" t="s">
        <v>378</v>
      </c>
      <c r="F1282" s="23" t="s">
        <v>3</v>
      </c>
      <c r="H1282" s="23" t="s">
        <v>1458</v>
      </c>
      <c r="I1282" s="15" t="s">
        <v>127</v>
      </c>
    </row>
    <row r="1283" ht="15.75" customHeight="1">
      <c r="A1283" s="23">
        <v>1282.0</v>
      </c>
      <c r="B1283" s="23"/>
      <c r="E1283" s="23" t="s">
        <v>378</v>
      </c>
      <c r="F1283" s="23" t="s">
        <v>3</v>
      </c>
      <c r="H1283" s="23" t="s">
        <v>1458</v>
      </c>
      <c r="I1283" s="15" t="s">
        <v>127</v>
      </c>
    </row>
    <row r="1284" ht="15.75" customHeight="1">
      <c r="A1284" s="23">
        <v>1283.0</v>
      </c>
      <c r="B1284" s="23"/>
      <c r="E1284" s="23" t="s">
        <v>378</v>
      </c>
      <c r="F1284" s="23" t="s">
        <v>3</v>
      </c>
      <c r="H1284" s="23" t="s">
        <v>1458</v>
      </c>
      <c r="I1284" s="15" t="s">
        <v>127</v>
      </c>
    </row>
    <row r="1285" ht="15.75" customHeight="1">
      <c r="A1285" s="23">
        <v>1284.0</v>
      </c>
      <c r="B1285" s="23"/>
      <c r="E1285" s="23" t="s">
        <v>378</v>
      </c>
      <c r="F1285" s="23" t="s">
        <v>3</v>
      </c>
      <c r="H1285" s="23" t="s">
        <v>1458</v>
      </c>
      <c r="I1285" s="15" t="s">
        <v>127</v>
      </c>
    </row>
    <row r="1286" ht="15.75" customHeight="1">
      <c r="A1286" s="23">
        <v>1285.0</v>
      </c>
      <c r="B1286" s="23"/>
      <c r="E1286" s="23" t="s">
        <v>378</v>
      </c>
      <c r="F1286" s="23" t="s">
        <v>3</v>
      </c>
      <c r="H1286" s="23" t="s">
        <v>1458</v>
      </c>
      <c r="I1286" s="15" t="s">
        <v>127</v>
      </c>
    </row>
    <row r="1287" ht="15.75" customHeight="1">
      <c r="A1287" s="23">
        <v>1286.0</v>
      </c>
      <c r="B1287" s="23"/>
      <c r="E1287" s="23" t="s">
        <v>1714</v>
      </c>
      <c r="F1287" s="23" t="s">
        <v>3</v>
      </c>
      <c r="H1287" s="23" t="s">
        <v>1458</v>
      </c>
      <c r="I1287" s="15" t="s">
        <v>127</v>
      </c>
    </row>
    <row r="1288" ht="15.75" customHeight="1">
      <c r="A1288" s="23">
        <v>1287.0</v>
      </c>
      <c r="B1288" s="23"/>
      <c r="E1288" s="23" t="s">
        <v>1714</v>
      </c>
      <c r="F1288" s="23" t="s">
        <v>3</v>
      </c>
      <c r="H1288" s="23" t="s">
        <v>1458</v>
      </c>
      <c r="I1288" s="15" t="s">
        <v>127</v>
      </c>
    </row>
    <row r="1289" ht="15.75" customHeight="1">
      <c r="A1289" s="23">
        <v>1288.0</v>
      </c>
      <c r="B1289" s="23"/>
      <c r="E1289" s="23" t="s">
        <v>2050</v>
      </c>
      <c r="F1289" s="23" t="s">
        <v>3</v>
      </c>
      <c r="H1289" s="23" t="s">
        <v>1458</v>
      </c>
      <c r="I1289" s="15" t="s">
        <v>127</v>
      </c>
    </row>
    <row r="1290" ht="15.75" customHeight="1">
      <c r="A1290" s="23">
        <v>1289.0</v>
      </c>
      <c r="B1290" s="23"/>
      <c r="E1290" s="23" t="s">
        <v>2050</v>
      </c>
      <c r="F1290" s="23" t="s">
        <v>3</v>
      </c>
      <c r="H1290" s="23" t="s">
        <v>1458</v>
      </c>
      <c r="I1290" s="15" t="s">
        <v>127</v>
      </c>
    </row>
    <row r="1291" ht="15.75" customHeight="1">
      <c r="A1291" s="23">
        <v>1290.0</v>
      </c>
      <c r="B1291" s="23"/>
      <c r="E1291" s="23" t="s">
        <v>2050</v>
      </c>
      <c r="F1291" s="23" t="s">
        <v>3</v>
      </c>
      <c r="H1291" s="23" t="s">
        <v>1458</v>
      </c>
      <c r="I1291" s="15" t="s">
        <v>127</v>
      </c>
    </row>
    <row r="1292" ht="15.75" customHeight="1">
      <c r="A1292" s="23">
        <v>1291.0</v>
      </c>
      <c r="B1292" s="23"/>
      <c r="E1292" s="23" t="s">
        <v>2050</v>
      </c>
      <c r="F1292" s="23" t="s">
        <v>3</v>
      </c>
      <c r="H1292" s="23" t="s">
        <v>1458</v>
      </c>
      <c r="I1292" s="15" t="s">
        <v>127</v>
      </c>
    </row>
    <row r="1293" ht="15.75" customHeight="1">
      <c r="A1293" s="23">
        <v>1292.0</v>
      </c>
      <c r="B1293" s="23"/>
      <c r="E1293" s="23" t="s">
        <v>2050</v>
      </c>
      <c r="F1293" s="23" t="s">
        <v>3</v>
      </c>
      <c r="H1293" s="23" t="s">
        <v>1458</v>
      </c>
      <c r="I1293" s="15" t="s">
        <v>127</v>
      </c>
    </row>
    <row r="1294" ht="15.75" customHeight="1">
      <c r="A1294" s="23">
        <v>1293.0</v>
      </c>
      <c r="B1294" s="23"/>
      <c r="E1294" s="23" t="s">
        <v>2050</v>
      </c>
      <c r="F1294" s="23" t="s">
        <v>3</v>
      </c>
      <c r="H1294" s="23" t="s">
        <v>1458</v>
      </c>
      <c r="I1294" s="15" t="s">
        <v>127</v>
      </c>
    </row>
    <row r="1295" ht="15.75" customHeight="1">
      <c r="A1295" s="23">
        <v>1294.0</v>
      </c>
      <c r="B1295" s="23"/>
      <c r="E1295" s="23" t="s">
        <v>2050</v>
      </c>
      <c r="F1295" s="23" t="s">
        <v>3</v>
      </c>
      <c r="H1295" s="23" t="s">
        <v>1458</v>
      </c>
      <c r="I1295" s="15" t="s">
        <v>127</v>
      </c>
    </row>
    <row r="1296" ht="15.75" customHeight="1">
      <c r="A1296" s="23">
        <v>1295.0</v>
      </c>
      <c r="B1296" s="23"/>
      <c r="E1296" s="23" t="s">
        <v>2050</v>
      </c>
      <c r="F1296" s="23" t="s">
        <v>3</v>
      </c>
      <c r="H1296" s="23" t="s">
        <v>1458</v>
      </c>
      <c r="I1296" s="15" t="s">
        <v>127</v>
      </c>
    </row>
    <row r="1297" ht="15.75" customHeight="1">
      <c r="A1297" s="23">
        <v>1296.0</v>
      </c>
      <c r="B1297" s="23"/>
      <c r="E1297" s="23" t="s">
        <v>2048</v>
      </c>
      <c r="F1297" s="23" t="s">
        <v>3</v>
      </c>
      <c r="H1297" s="23" t="s">
        <v>1458</v>
      </c>
      <c r="I1297" s="15" t="s">
        <v>127</v>
      </c>
    </row>
    <row r="1298" ht="15.75" customHeight="1">
      <c r="A1298" s="23">
        <v>1297.0</v>
      </c>
      <c r="B1298" s="23"/>
      <c r="E1298" s="23" t="s">
        <v>2048</v>
      </c>
      <c r="F1298" s="23" t="s">
        <v>3</v>
      </c>
      <c r="H1298" s="23" t="s">
        <v>1458</v>
      </c>
      <c r="I1298" s="15" t="s">
        <v>127</v>
      </c>
    </row>
    <row r="1299" ht="15.75" customHeight="1">
      <c r="A1299" s="23">
        <v>1298.0</v>
      </c>
      <c r="B1299" s="23"/>
      <c r="E1299" s="23" t="s">
        <v>2048</v>
      </c>
      <c r="F1299" s="23" t="s">
        <v>3</v>
      </c>
      <c r="H1299" s="23" t="s">
        <v>1458</v>
      </c>
      <c r="I1299" s="15" t="s">
        <v>127</v>
      </c>
    </row>
    <row r="1300" ht="15.75" customHeight="1">
      <c r="A1300" s="23">
        <v>1299.0</v>
      </c>
      <c r="B1300" s="23"/>
      <c r="E1300" s="23" t="s">
        <v>2048</v>
      </c>
      <c r="F1300" s="23" t="s">
        <v>3</v>
      </c>
      <c r="H1300" s="23" t="s">
        <v>1458</v>
      </c>
      <c r="I1300" s="15" t="s">
        <v>127</v>
      </c>
    </row>
    <row r="1301" ht="15.75" customHeight="1">
      <c r="A1301" s="23">
        <v>1300.0</v>
      </c>
      <c r="B1301" s="23"/>
      <c r="E1301" s="23" t="s">
        <v>2048</v>
      </c>
      <c r="F1301" s="23" t="s">
        <v>3</v>
      </c>
      <c r="H1301" s="23" t="s">
        <v>1458</v>
      </c>
      <c r="I1301" s="15" t="s">
        <v>127</v>
      </c>
    </row>
    <row r="1302" ht="15.75" customHeight="1">
      <c r="A1302" s="23">
        <v>1301.0</v>
      </c>
      <c r="B1302" s="23"/>
      <c r="E1302" s="23" t="s">
        <v>2048</v>
      </c>
      <c r="F1302" s="23" t="s">
        <v>3</v>
      </c>
      <c r="H1302" s="23" t="s">
        <v>1458</v>
      </c>
      <c r="I1302" s="15" t="s">
        <v>127</v>
      </c>
    </row>
    <row r="1303" ht="15.75" customHeight="1">
      <c r="A1303" s="23">
        <v>1302.0</v>
      </c>
      <c r="B1303" s="23"/>
      <c r="E1303" s="23" t="s">
        <v>2048</v>
      </c>
      <c r="F1303" s="23" t="s">
        <v>3</v>
      </c>
      <c r="H1303" s="23" t="s">
        <v>1458</v>
      </c>
      <c r="I1303" s="15" t="s">
        <v>127</v>
      </c>
    </row>
    <row r="1304" ht="15.75" customHeight="1">
      <c r="A1304" s="23">
        <v>1303.0</v>
      </c>
      <c r="B1304" s="23"/>
      <c r="E1304" s="23" t="s">
        <v>2048</v>
      </c>
      <c r="F1304" s="23" t="s">
        <v>3</v>
      </c>
      <c r="H1304" s="23" t="s">
        <v>1458</v>
      </c>
      <c r="I1304" s="15" t="s">
        <v>127</v>
      </c>
    </row>
    <row r="1305" ht="15.75" customHeight="1">
      <c r="A1305" s="23">
        <v>1304.0</v>
      </c>
      <c r="B1305" s="23"/>
      <c r="E1305" s="23" t="s">
        <v>2048</v>
      </c>
      <c r="F1305" s="23" t="s">
        <v>3</v>
      </c>
      <c r="H1305" s="23" t="s">
        <v>1458</v>
      </c>
      <c r="I1305" s="15" t="s">
        <v>127</v>
      </c>
    </row>
    <row r="1306" ht="15.75" customHeight="1">
      <c r="A1306" s="23">
        <v>1305.0</v>
      </c>
      <c r="B1306" s="23"/>
      <c r="E1306" s="23" t="s">
        <v>2048</v>
      </c>
      <c r="F1306" s="23" t="s">
        <v>3</v>
      </c>
      <c r="H1306" s="23" t="s">
        <v>1458</v>
      </c>
      <c r="I1306" s="15" t="s">
        <v>127</v>
      </c>
    </row>
    <row r="1307" ht="15.75" customHeight="1">
      <c r="A1307" s="23">
        <v>1306.0</v>
      </c>
      <c r="B1307" s="23"/>
      <c r="E1307" s="23" t="s">
        <v>2048</v>
      </c>
      <c r="F1307" s="23" t="s">
        <v>3</v>
      </c>
      <c r="H1307" s="23" t="s">
        <v>1458</v>
      </c>
      <c r="I1307" s="15" t="s">
        <v>127</v>
      </c>
    </row>
    <row r="1308" ht="15.75" customHeight="1">
      <c r="A1308" s="23">
        <v>1307.0</v>
      </c>
      <c r="B1308" s="23"/>
      <c r="E1308" s="23" t="s">
        <v>2048</v>
      </c>
      <c r="F1308" s="23" t="s">
        <v>3</v>
      </c>
      <c r="H1308" s="23" t="s">
        <v>1458</v>
      </c>
      <c r="I1308" s="15" t="s">
        <v>127</v>
      </c>
    </row>
    <row r="1309" ht="15.75" customHeight="1">
      <c r="A1309" s="23">
        <v>1308.0</v>
      </c>
      <c r="B1309" s="23"/>
      <c r="E1309" s="23" t="s">
        <v>2048</v>
      </c>
      <c r="F1309" s="23" t="s">
        <v>3</v>
      </c>
      <c r="H1309" s="23" t="s">
        <v>1458</v>
      </c>
      <c r="I1309" s="15" t="s">
        <v>127</v>
      </c>
    </row>
    <row r="1310" ht="15.75" customHeight="1">
      <c r="A1310" s="23">
        <v>1309.0</v>
      </c>
      <c r="B1310" s="23"/>
      <c r="E1310" s="23" t="s">
        <v>2048</v>
      </c>
      <c r="F1310" s="23" t="s">
        <v>3</v>
      </c>
      <c r="H1310" s="23" t="s">
        <v>1458</v>
      </c>
      <c r="I1310" s="15" t="s">
        <v>127</v>
      </c>
    </row>
    <row r="1311" ht="15.75" customHeight="1">
      <c r="A1311" s="23">
        <v>1310.0</v>
      </c>
      <c r="B1311" s="23"/>
      <c r="E1311" s="23" t="s">
        <v>428</v>
      </c>
      <c r="F1311" s="23" t="s">
        <v>4</v>
      </c>
      <c r="H1311" s="23" t="s">
        <v>1458</v>
      </c>
      <c r="I1311" s="15" t="s">
        <v>127</v>
      </c>
    </row>
    <row r="1312" ht="15.75" customHeight="1">
      <c r="A1312" s="23">
        <v>1311.0</v>
      </c>
      <c r="B1312" s="23"/>
      <c r="E1312" s="23" t="s">
        <v>428</v>
      </c>
      <c r="F1312" s="23" t="s">
        <v>4</v>
      </c>
      <c r="H1312" s="23" t="s">
        <v>1458</v>
      </c>
      <c r="I1312" s="15" t="s">
        <v>127</v>
      </c>
    </row>
    <row r="1313" ht="15.75" customHeight="1">
      <c r="A1313" s="23">
        <v>1312.0</v>
      </c>
      <c r="B1313" s="23"/>
      <c r="E1313" s="23" t="s">
        <v>428</v>
      </c>
      <c r="F1313" s="23" t="s">
        <v>4</v>
      </c>
      <c r="H1313" s="23" t="s">
        <v>1458</v>
      </c>
      <c r="I1313" s="15" t="s">
        <v>127</v>
      </c>
    </row>
    <row r="1314" ht="15.75" customHeight="1">
      <c r="A1314" s="23">
        <v>1313.0</v>
      </c>
      <c r="B1314" s="23"/>
      <c r="E1314" s="23" t="s">
        <v>428</v>
      </c>
      <c r="F1314" s="23" t="s">
        <v>4</v>
      </c>
      <c r="H1314" s="23" t="s">
        <v>1458</v>
      </c>
      <c r="I1314" s="15" t="s">
        <v>127</v>
      </c>
    </row>
    <row r="1315" ht="15.75" customHeight="1">
      <c r="A1315" s="23">
        <v>1314.0</v>
      </c>
      <c r="B1315" s="23"/>
      <c r="E1315" s="23" t="s">
        <v>428</v>
      </c>
      <c r="F1315" s="23" t="s">
        <v>4</v>
      </c>
      <c r="H1315" s="23" t="s">
        <v>1458</v>
      </c>
      <c r="I1315" s="15" t="s">
        <v>127</v>
      </c>
    </row>
    <row r="1316" ht="15.75" customHeight="1">
      <c r="A1316" s="23">
        <v>1315.0</v>
      </c>
      <c r="B1316" s="23"/>
      <c r="E1316" s="23" t="s">
        <v>428</v>
      </c>
      <c r="F1316" s="23" t="s">
        <v>4</v>
      </c>
      <c r="H1316" s="23" t="s">
        <v>1458</v>
      </c>
      <c r="I1316" s="15" t="s">
        <v>127</v>
      </c>
    </row>
    <row r="1317" ht="15.75" customHeight="1">
      <c r="A1317" s="23">
        <v>1316.0</v>
      </c>
      <c r="B1317" s="23"/>
      <c r="E1317" s="23" t="s">
        <v>428</v>
      </c>
      <c r="F1317" s="23" t="s">
        <v>4</v>
      </c>
      <c r="H1317" s="23" t="s">
        <v>1458</v>
      </c>
      <c r="I1317" s="15" t="s">
        <v>127</v>
      </c>
    </row>
    <row r="1318" ht="15.75" customHeight="1">
      <c r="A1318" s="23">
        <v>1317.0</v>
      </c>
      <c r="B1318" s="23"/>
      <c r="E1318" s="23" t="s">
        <v>428</v>
      </c>
      <c r="F1318" s="23" t="s">
        <v>4</v>
      </c>
      <c r="H1318" s="23" t="s">
        <v>1458</v>
      </c>
      <c r="I1318" s="15" t="s">
        <v>127</v>
      </c>
    </row>
    <row r="1319" ht="15.75" customHeight="1">
      <c r="A1319" s="23">
        <v>1318.0</v>
      </c>
      <c r="B1319" s="23"/>
      <c r="E1319" s="23" t="s">
        <v>428</v>
      </c>
      <c r="F1319" s="23" t="s">
        <v>4</v>
      </c>
      <c r="H1319" s="23" t="s">
        <v>1458</v>
      </c>
      <c r="I1319" s="15" t="s">
        <v>127</v>
      </c>
    </row>
    <row r="1320" ht="15.75" customHeight="1">
      <c r="A1320" s="23">
        <v>1319.0</v>
      </c>
      <c r="B1320" s="23"/>
      <c r="E1320" s="23" t="s">
        <v>428</v>
      </c>
      <c r="F1320" s="23" t="s">
        <v>3</v>
      </c>
      <c r="H1320" s="23" t="s">
        <v>1458</v>
      </c>
      <c r="I1320" s="15" t="s">
        <v>127</v>
      </c>
    </row>
    <row r="1321" ht="15.75" customHeight="1">
      <c r="A1321" s="23">
        <v>1320.0</v>
      </c>
      <c r="B1321" s="23"/>
      <c r="E1321" s="23" t="s">
        <v>428</v>
      </c>
      <c r="F1321" s="23" t="s">
        <v>3</v>
      </c>
      <c r="H1321" s="23" t="s">
        <v>1458</v>
      </c>
      <c r="I1321" s="15" t="s">
        <v>127</v>
      </c>
    </row>
    <row r="1322" ht="15.75" customHeight="1">
      <c r="A1322" s="23">
        <v>1321.0</v>
      </c>
      <c r="B1322" s="23"/>
      <c r="E1322" s="23" t="s">
        <v>428</v>
      </c>
      <c r="F1322" s="23" t="s">
        <v>3</v>
      </c>
      <c r="H1322" s="23" t="s">
        <v>1458</v>
      </c>
      <c r="I1322" s="15" t="s">
        <v>127</v>
      </c>
    </row>
    <row r="1323" ht="15.75" customHeight="1">
      <c r="A1323" s="23">
        <v>1322.0</v>
      </c>
      <c r="B1323" s="23"/>
      <c r="E1323" s="23" t="s">
        <v>428</v>
      </c>
      <c r="F1323" s="23" t="s">
        <v>3</v>
      </c>
      <c r="H1323" s="23" t="s">
        <v>1458</v>
      </c>
      <c r="I1323" s="15" t="s">
        <v>127</v>
      </c>
    </row>
    <row r="1324" ht="15.75" customHeight="1">
      <c r="A1324" s="23">
        <v>1323.0</v>
      </c>
      <c r="B1324" s="23"/>
      <c r="E1324" s="23" t="s">
        <v>428</v>
      </c>
      <c r="F1324" s="23" t="s">
        <v>3</v>
      </c>
      <c r="H1324" s="23" t="s">
        <v>1458</v>
      </c>
      <c r="I1324" s="15" t="s">
        <v>127</v>
      </c>
    </row>
    <row r="1325" ht="15.75" customHeight="1">
      <c r="A1325" s="23">
        <v>1324.0</v>
      </c>
      <c r="B1325" s="23"/>
      <c r="E1325" s="23" t="s">
        <v>428</v>
      </c>
      <c r="F1325" s="23" t="s">
        <v>3</v>
      </c>
      <c r="H1325" s="23" t="s">
        <v>1458</v>
      </c>
      <c r="I1325" s="15" t="s">
        <v>127</v>
      </c>
    </row>
    <row r="1326" ht="15.75" customHeight="1">
      <c r="A1326" s="23">
        <v>1325.0</v>
      </c>
      <c r="B1326" s="23"/>
      <c r="E1326" s="23" t="s">
        <v>428</v>
      </c>
      <c r="F1326" s="23" t="s">
        <v>3</v>
      </c>
      <c r="H1326" s="23" t="s">
        <v>1458</v>
      </c>
      <c r="I1326" s="15" t="s">
        <v>127</v>
      </c>
    </row>
    <row r="1327" ht="15.75" customHeight="1">
      <c r="A1327" s="23">
        <v>1326.0</v>
      </c>
      <c r="B1327" s="23"/>
      <c r="E1327" s="23" t="s">
        <v>428</v>
      </c>
      <c r="F1327" s="23" t="s">
        <v>3</v>
      </c>
      <c r="H1327" s="23" t="s">
        <v>1458</v>
      </c>
      <c r="I1327" s="15" t="s">
        <v>127</v>
      </c>
    </row>
    <row r="1328" ht="15.75" customHeight="1">
      <c r="A1328" s="23">
        <v>1327.0</v>
      </c>
      <c r="B1328" s="23"/>
      <c r="E1328" s="23" t="s">
        <v>428</v>
      </c>
      <c r="F1328" s="23" t="s">
        <v>3</v>
      </c>
      <c r="H1328" s="23" t="s">
        <v>1458</v>
      </c>
      <c r="I1328" s="15" t="s">
        <v>127</v>
      </c>
    </row>
    <row r="1329" ht="15.75" customHeight="1">
      <c r="A1329" s="23">
        <v>1328.0</v>
      </c>
      <c r="B1329" s="23"/>
      <c r="E1329" s="23" t="s">
        <v>428</v>
      </c>
      <c r="F1329" s="23" t="s">
        <v>3</v>
      </c>
      <c r="H1329" s="23" t="s">
        <v>1458</v>
      </c>
      <c r="I1329" s="15" t="s">
        <v>127</v>
      </c>
    </row>
    <row r="1330" ht="15.75" customHeight="1">
      <c r="A1330" s="23">
        <v>1329.0</v>
      </c>
      <c r="B1330" s="23"/>
      <c r="E1330" s="23" t="s">
        <v>428</v>
      </c>
      <c r="F1330" s="23" t="s">
        <v>3</v>
      </c>
      <c r="H1330" s="23" t="s">
        <v>1458</v>
      </c>
      <c r="I1330" s="15" t="s">
        <v>127</v>
      </c>
    </row>
    <row r="1331" ht="15.75" customHeight="1">
      <c r="A1331" s="23">
        <v>1330.0</v>
      </c>
      <c r="B1331" s="23"/>
      <c r="E1331" s="23" t="s">
        <v>428</v>
      </c>
      <c r="F1331" s="23" t="s">
        <v>3</v>
      </c>
      <c r="H1331" s="23" t="s">
        <v>1458</v>
      </c>
      <c r="I1331" s="15" t="s">
        <v>127</v>
      </c>
    </row>
    <row r="1332" ht="15.75" customHeight="1">
      <c r="A1332" s="23">
        <v>1331.0</v>
      </c>
      <c r="B1332" s="23"/>
      <c r="E1332" s="23" t="s">
        <v>428</v>
      </c>
      <c r="F1332" s="23" t="s">
        <v>3</v>
      </c>
      <c r="H1332" s="23" t="s">
        <v>1458</v>
      </c>
      <c r="I1332" s="15" t="s">
        <v>127</v>
      </c>
    </row>
    <row r="1333" ht="15.75" customHeight="1">
      <c r="A1333" s="23">
        <v>1332.0</v>
      </c>
      <c r="B1333" s="23"/>
      <c r="E1333" s="23" t="s">
        <v>428</v>
      </c>
      <c r="F1333" s="23" t="s">
        <v>3</v>
      </c>
      <c r="H1333" s="23" t="s">
        <v>1458</v>
      </c>
      <c r="I1333" s="15" t="s">
        <v>127</v>
      </c>
    </row>
    <row r="1334" ht="15.75" customHeight="1">
      <c r="A1334" s="23">
        <v>1333.0</v>
      </c>
      <c r="B1334" s="23"/>
      <c r="E1334" s="23" t="s">
        <v>428</v>
      </c>
      <c r="F1334" s="23" t="s">
        <v>3</v>
      </c>
      <c r="H1334" s="23" t="s">
        <v>1458</v>
      </c>
      <c r="I1334" s="15" t="s">
        <v>127</v>
      </c>
    </row>
    <row r="1335" ht="15.75" customHeight="1">
      <c r="A1335" s="23">
        <v>1334.0</v>
      </c>
      <c r="B1335" s="23"/>
      <c r="E1335" s="23" t="s">
        <v>428</v>
      </c>
      <c r="F1335" s="23" t="s">
        <v>3</v>
      </c>
      <c r="H1335" s="23" t="s">
        <v>1458</v>
      </c>
      <c r="I1335" s="15" t="s">
        <v>127</v>
      </c>
    </row>
    <row r="1336" ht="15.75" customHeight="1">
      <c r="A1336" s="23">
        <v>1335.0</v>
      </c>
      <c r="B1336" s="23"/>
      <c r="E1336" s="23" t="s">
        <v>428</v>
      </c>
      <c r="F1336" s="23" t="s">
        <v>3</v>
      </c>
      <c r="H1336" s="23" t="s">
        <v>1458</v>
      </c>
      <c r="I1336" s="15" t="s">
        <v>127</v>
      </c>
    </row>
    <row r="1337" ht="15.75" customHeight="1">
      <c r="A1337" s="23">
        <v>1336.0</v>
      </c>
      <c r="B1337" s="23"/>
      <c r="E1337" s="23" t="s">
        <v>428</v>
      </c>
      <c r="F1337" s="23" t="s">
        <v>3</v>
      </c>
      <c r="H1337" s="23" t="s">
        <v>1458</v>
      </c>
      <c r="I1337" s="15" t="s">
        <v>127</v>
      </c>
    </row>
    <row r="1338" ht="15.75" customHeight="1">
      <c r="A1338" s="23">
        <v>1337.0</v>
      </c>
      <c r="B1338" s="23"/>
      <c r="E1338" s="23" t="s">
        <v>428</v>
      </c>
      <c r="F1338" s="23" t="s">
        <v>3</v>
      </c>
      <c r="H1338" s="23" t="s">
        <v>1458</v>
      </c>
      <c r="I1338" s="15" t="s">
        <v>127</v>
      </c>
    </row>
    <row r="1339" ht="15.75" customHeight="1">
      <c r="A1339" s="23">
        <v>1338.0</v>
      </c>
      <c r="B1339" s="23"/>
      <c r="E1339" s="23" t="s">
        <v>428</v>
      </c>
      <c r="F1339" s="23" t="s">
        <v>3</v>
      </c>
      <c r="H1339" s="23" t="s">
        <v>1458</v>
      </c>
      <c r="I1339" s="15" t="s">
        <v>127</v>
      </c>
    </row>
    <row r="1340" ht="15.75" customHeight="1">
      <c r="A1340" s="23">
        <v>1339.0</v>
      </c>
      <c r="B1340" s="23"/>
      <c r="E1340" s="23" t="s">
        <v>2051</v>
      </c>
      <c r="F1340" s="9" t="s">
        <v>3</v>
      </c>
      <c r="H1340" s="23" t="s">
        <v>1458</v>
      </c>
      <c r="I1340" s="15" t="s">
        <v>127</v>
      </c>
    </row>
    <row r="1341" ht="15.75" customHeight="1">
      <c r="A1341" s="23">
        <v>1340.0</v>
      </c>
      <c r="B1341" s="23"/>
      <c r="E1341" s="23" t="s">
        <v>2051</v>
      </c>
      <c r="F1341" s="23" t="s">
        <v>3</v>
      </c>
      <c r="H1341" s="23" t="s">
        <v>1458</v>
      </c>
      <c r="I1341" s="15" t="s">
        <v>127</v>
      </c>
    </row>
    <row r="1342" ht="15.75" customHeight="1">
      <c r="A1342" s="23">
        <v>1341.0</v>
      </c>
      <c r="B1342" s="23"/>
      <c r="E1342" s="23" t="s">
        <v>2051</v>
      </c>
      <c r="F1342" s="9" t="s">
        <v>3</v>
      </c>
      <c r="H1342" s="23" t="s">
        <v>1458</v>
      </c>
      <c r="I1342" s="15" t="s">
        <v>127</v>
      </c>
    </row>
    <row r="1343" ht="15.75" customHeight="1">
      <c r="A1343" s="23">
        <v>1342.0</v>
      </c>
      <c r="B1343" s="23"/>
      <c r="E1343" s="23" t="s">
        <v>1717</v>
      </c>
      <c r="F1343" s="23" t="s">
        <v>4</v>
      </c>
      <c r="H1343" s="23" t="s">
        <v>1458</v>
      </c>
      <c r="I1343" s="15" t="s">
        <v>127</v>
      </c>
    </row>
    <row r="1344" ht="15.75" customHeight="1">
      <c r="A1344" s="23">
        <v>1343.0</v>
      </c>
      <c r="B1344" s="23"/>
      <c r="E1344" s="23" t="s">
        <v>1717</v>
      </c>
      <c r="F1344" s="23" t="s">
        <v>4</v>
      </c>
      <c r="H1344" s="23" t="s">
        <v>1458</v>
      </c>
      <c r="I1344" s="15" t="s">
        <v>127</v>
      </c>
    </row>
    <row r="1345" ht="15.75" customHeight="1">
      <c r="A1345" s="23">
        <v>1344.0</v>
      </c>
      <c r="B1345" s="23"/>
      <c r="E1345" s="23" t="s">
        <v>1717</v>
      </c>
      <c r="F1345" s="23" t="s">
        <v>3</v>
      </c>
      <c r="H1345" s="23" t="s">
        <v>1458</v>
      </c>
      <c r="I1345" s="15" t="s">
        <v>127</v>
      </c>
    </row>
    <row r="1346" ht="15.75" customHeight="1">
      <c r="A1346" s="23">
        <v>1345.0</v>
      </c>
      <c r="B1346" s="23"/>
      <c r="E1346" s="23" t="s">
        <v>1717</v>
      </c>
      <c r="F1346" s="23" t="s">
        <v>3</v>
      </c>
      <c r="H1346" s="23" t="s">
        <v>1458</v>
      </c>
      <c r="I1346" s="15" t="s">
        <v>127</v>
      </c>
    </row>
    <row r="1347" ht="15.75" customHeight="1">
      <c r="A1347" s="23">
        <v>1346.0</v>
      </c>
      <c r="B1347" s="23"/>
      <c r="E1347" s="23" t="s">
        <v>1717</v>
      </c>
      <c r="F1347" s="23" t="s">
        <v>3</v>
      </c>
      <c r="H1347" s="23" t="s">
        <v>1458</v>
      </c>
      <c r="I1347" s="15" t="s">
        <v>127</v>
      </c>
    </row>
    <row r="1348" ht="15.75" customHeight="1">
      <c r="A1348" s="23">
        <v>1347.0</v>
      </c>
      <c r="B1348" s="23"/>
      <c r="E1348" s="23" t="s">
        <v>1717</v>
      </c>
      <c r="F1348" s="23" t="s">
        <v>3</v>
      </c>
      <c r="H1348" s="23" t="s">
        <v>1458</v>
      </c>
      <c r="I1348" s="15" t="s">
        <v>127</v>
      </c>
    </row>
    <row r="1349" ht="15.75" customHeight="1">
      <c r="A1349" s="23">
        <v>1348.0</v>
      </c>
      <c r="B1349" s="23"/>
      <c r="E1349" s="23" t="s">
        <v>1717</v>
      </c>
      <c r="F1349" s="23" t="s">
        <v>3</v>
      </c>
      <c r="H1349" s="23" t="s">
        <v>1458</v>
      </c>
      <c r="I1349" s="15" t="s">
        <v>127</v>
      </c>
    </row>
    <row r="1350" ht="15.75" customHeight="1">
      <c r="A1350" s="23">
        <v>1349.0</v>
      </c>
      <c r="B1350" s="23"/>
      <c r="E1350" s="23" t="s">
        <v>1717</v>
      </c>
      <c r="F1350" s="23" t="s">
        <v>3</v>
      </c>
      <c r="H1350" s="23" t="s">
        <v>1458</v>
      </c>
      <c r="I1350" s="15" t="s">
        <v>127</v>
      </c>
    </row>
    <row r="1351" ht="15.75" customHeight="1">
      <c r="A1351" s="23">
        <v>1350.0</v>
      </c>
      <c r="B1351" s="23"/>
      <c r="E1351" s="23" t="s">
        <v>1717</v>
      </c>
      <c r="F1351" s="23" t="s">
        <v>3</v>
      </c>
      <c r="H1351" s="23" t="s">
        <v>1458</v>
      </c>
      <c r="I1351" s="15" t="s">
        <v>127</v>
      </c>
    </row>
    <row r="1352" ht="15.75" customHeight="1">
      <c r="A1352" s="23">
        <v>1351.0</v>
      </c>
      <c r="B1352" s="23"/>
      <c r="E1352" s="23" t="s">
        <v>1717</v>
      </c>
      <c r="F1352" s="23" t="s">
        <v>3</v>
      </c>
      <c r="H1352" s="23" t="s">
        <v>1458</v>
      </c>
      <c r="I1352" s="15" t="s">
        <v>127</v>
      </c>
    </row>
    <row r="1353" ht="15.75" customHeight="1">
      <c r="A1353" s="23">
        <v>1352.0</v>
      </c>
      <c r="B1353" s="23"/>
      <c r="E1353" s="23" t="s">
        <v>1717</v>
      </c>
      <c r="F1353" s="23" t="s">
        <v>3</v>
      </c>
      <c r="H1353" s="23" t="s">
        <v>1458</v>
      </c>
      <c r="I1353" s="15" t="s">
        <v>127</v>
      </c>
    </row>
    <row r="1354" ht="15.75" customHeight="1">
      <c r="A1354" s="23">
        <v>1353.0</v>
      </c>
      <c r="B1354" s="23"/>
      <c r="E1354" s="23" t="s">
        <v>1717</v>
      </c>
      <c r="F1354" s="23" t="s">
        <v>3</v>
      </c>
      <c r="H1354" s="23" t="s">
        <v>1458</v>
      </c>
      <c r="I1354" s="15" t="s">
        <v>127</v>
      </c>
    </row>
    <row r="1355" ht="15.75" customHeight="1">
      <c r="A1355" s="23">
        <v>1354.0</v>
      </c>
      <c r="B1355" s="23"/>
      <c r="E1355" s="23" t="s">
        <v>1717</v>
      </c>
      <c r="F1355" s="23" t="s">
        <v>3</v>
      </c>
      <c r="H1355" s="23" t="s">
        <v>1458</v>
      </c>
      <c r="I1355" s="15" t="s">
        <v>127</v>
      </c>
    </row>
    <row r="1356" ht="15.75" customHeight="1">
      <c r="A1356" s="23">
        <v>1355.0</v>
      </c>
      <c r="B1356" s="23"/>
      <c r="E1356" s="23" t="s">
        <v>1717</v>
      </c>
      <c r="F1356" s="23" t="s">
        <v>3</v>
      </c>
      <c r="H1356" s="23" t="s">
        <v>1458</v>
      </c>
      <c r="I1356" s="15" t="s">
        <v>127</v>
      </c>
    </row>
    <row r="1357" ht="15.75" customHeight="1">
      <c r="A1357" s="23">
        <v>1356.0</v>
      </c>
      <c r="B1357" s="23"/>
      <c r="E1357" s="23" t="s">
        <v>1717</v>
      </c>
      <c r="F1357" s="23" t="s">
        <v>3</v>
      </c>
      <c r="H1357" s="23" t="s">
        <v>1458</v>
      </c>
      <c r="I1357" s="15" t="s">
        <v>127</v>
      </c>
    </row>
    <row r="1358" ht="15.75" customHeight="1">
      <c r="A1358" s="23">
        <v>1357.0</v>
      </c>
      <c r="B1358" s="23"/>
      <c r="E1358" s="23" t="s">
        <v>1717</v>
      </c>
      <c r="F1358" s="23" t="s">
        <v>3</v>
      </c>
      <c r="H1358" s="23" t="s">
        <v>1458</v>
      </c>
      <c r="I1358" s="15" t="s">
        <v>127</v>
      </c>
    </row>
    <row r="1359" ht="15.75" customHeight="1">
      <c r="A1359" s="23">
        <v>1358.0</v>
      </c>
      <c r="B1359" s="23"/>
      <c r="E1359" s="23" t="s">
        <v>1717</v>
      </c>
      <c r="F1359" s="23" t="s">
        <v>3</v>
      </c>
      <c r="H1359" s="23" t="s">
        <v>1458</v>
      </c>
      <c r="I1359" s="15" t="s">
        <v>127</v>
      </c>
    </row>
    <row r="1360" ht="15.75" customHeight="1">
      <c r="A1360" s="23">
        <v>1359.0</v>
      </c>
      <c r="B1360" s="23"/>
      <c r="E1360" s="23" t="s">
        <v>1717</v>
      </c>
      <c r="F1360" s="23" t="s">
        <v>3</v>
      </c>
      <c r="H1360" s="23" t="s">
        <v>1458</v>
      </c>
      <c r="I1360" s="15" t="s">
        <v>127</v>
      </c>
    </row>
    <row r="1361" ht="15.75" customHeight="1">
      <c r="A1361" s="23">
        <v>1360.0</v>
      </c>
      <c r="B1361" s="23"/>
      <c r="E1361" s="23" t="s">
        <v>1717</v>
      </c>
      <c r="F1361" s="23" t="s">
        <v>3</v>
      </c>
      <c r="H1361" s="23" t="s">
        <v>1458</v>
      </c>
      <c r="I1361" s="15" t="s">
        <v>127</v>
      </c>
    </row>
    <row r="1362" ht="15.75" customHeight="1">
      <c r="A1362" s="23">
        <v>1361.0</v>
      </c>
      <c r="B1362" s="23"/>
      <c r="E1362" s="23" t="s">
        <v>1717</v>
      </c>
      <c r="F1362" s="23" t="s">
        <v>3</v>
      </c>
      <c r="H1362" s="23" t="s">
        <v>1458</v>
      </c>
      <c r="I1362" s="15" t="s">
        <v>127</v>
      </c>
    </row>
    <row r="1363" ht="15.75" customHeight="1">
      <c r="A1363" s="23">
        <v>1362.0</v>
      </c>
      <c r="B1363" s="23"/>
      <c r="E1363" s="23" t="s">
        <v>1717</v>
      </c>
      <c r="F1363" s="23" t="s">
        <v>3</v>
      </c>
      <c r="H1363" s="23" t="s">
        <v>1458</v>
      </c>
      <c r="I1363" s="15" t="s">
        <v>127</v>
      </c>
    </row>
    <row r="1364" ht="15.75" customHeight="1">
      <c r="A1364" s="23">
        <v>1363.0</v>
      </c>
      <c r="B1364" s="23"/>
      <c r="E1364" s="23" t="s">
        <v>1717</v>
      </c>
      <c r="F1364" s="23" t="s">
        <v>3</v>
      </c>
      <c r="H1364" s="23" t="s">
        <v>1458</v>
      </c>
      <c r="I1364" s="15" t="s">
        <v>127</v>
      </c>
    </row>
    <row r="1365" ht="15.75" customHeight="1">
      <c r="A1365" s="23">
        <v>1364.0</v>
      </c>
      <c r="B1365" s="23"/>
      <c r="E1365" s="23" t="s">
        <v>1717</v>
      </c>
      <c r="F1365" s="23" t="s">
        <v>3</v>
      </c>
      <c r="H1365" s="23" t="s">
        <v>1458</v>
      </c>
      <c r="I1365" s="15" t="s">
        <v>127</v>
      </c>
    </row>
    <row r="1366" ht="15.75" customHeight="1">
      <c r="A1366" s="23">
        <v>1365.0</v>
      </c>
      <c r="B1366" s="23"/>
      <c r="E1366" s="23" t="s">
        <v>1717</v>
      </c>
      <c r="F1366" s="23" t="s">
        <v>3</v>
      </c>
      <c r="H1366" s="23" t="s">
        <v>1458</v>
      </c>
      <c r="I1366" s="15" t="s">
        <v>127</v>
      </c>
    </row>
    <row r="1367" ht="15.75" customHeight="1">
      <c r="A1367" s="23">
        <v>1366.0</v>
      </c>
      <c r="B1367" s="23"/>
      <c r="E1367" s="23" t="s">
        <v>1717</v>
      </c>
      <c r="F1367" s="23" t="s">
        <v>3</v>
      </c>
      <c r="H1367" s="23" t="s">
        <v>1458</v>
      </c>
      <c r="I1367" s="15" t="s">
        <v>127</v>
      </c>
    </row>
    <row r="1368" ht="15.75" customHeight="1">
      <c r="A1368" s="23">
        <v>1367.0</v>
      </c>
      <c r="B1368" s="23"/>
      <c r="E1368" s="23" t="s">
        <v>1717</v>
      </c>
      <c r="F1368" s="23" t="s">
        <v>3</v>
      </c>
      <c r="H1368" s="23" t="s">
        <v>1458</v>
      </c>
      <c r="I1368" s="15" t="s">
        <v>127</v>
      </c>
    </row>
    <row r="1369" ht="15.75" customHeight="1">
      <c r="A1369" s="23">
        <v>1368.0</v>
      </c>
      <c r="B1369" s="23"/>
      <c r="E1369" s="23" t="s">
        <v>1717</v>
      </c>
      <c r="F1369" s="23" t="s">
        <v>3</v>
      </c>
      <c r="H1369" s="23" t="s">
        <v>1458</v>
      </c>
      <c r="I1369" s="15" t="s">
        <v>127</v>
      </c>
    </row>
    <row r="1370" ht="15.75" customHeight="1">
      <c r="A1370" s="23">
        <v>1369.0</v>
      </c>
      <c r="B1370" s="23"/>
      <c r="E1370" s="23" t="s">
        <v>1717</v>
      </c>
      <c r="F1370" s="23" t="s">
        <v>3</v>
      </c>
      <c r="H1370" s="23" t="s">
        <v>1458</v>
      </c>
      <c r="I1370" s="15" t="s">
        <v>127</v>
      </c>
    </row>
    <row r="1371" ht="15.75" customHeight="1">
      <c r="A1371" s="23">
        <v>1370.0</v>
      </c>
      <c r="B1371" s="23"/>
      <c r="E1371" s="23" t="s">
        <v>1717</v>
      </c>
      <c r="F1371" s="23" t="s">
        <v>3</v>
      </c>
      <c r="H1371" s="23" t="s">
        <v>1458</v>
      </c>
      <c r="I1371" s="15" t="s">
        <v>127</v>
      </c>
    </row>
    <row r="1372" ht="15.75" customHeight="1">
      <c r="A1372" s="23">
        <v>1371.0</v>
      </c>
      <c r="B1372" s="23"/>
      <c r="E1372" s="23" t="s">
        <v>1717</v>
      </c>
      <c r="F1372" s="23" t="s">
        <v>3</v>
      </c>
      <c r="H1372" s="23" t="s">
        <v>1458</v>
      </c>
      <c r="I1372" s="15" t="s">
        <v>127</v>
      </c>
    </row>
    <row r="1373" ht="15.75" customHeight="1">
      <c r="A1373" s="23">
        <v>1372.0</v>
      </c>
      <c r="B1373" s="23"/>
      <c r="E1373" s="23" t="s">
        <v>1717</v>
      </c>
      <c r="F1373" s="23" t="s">
        <v>3</v>
      </c>
      <c r="H1373" s="23" t="s">
        <v>1458</v>
      </c>
      <c r="I1373" s="15" t="s">
        <v>127</v>
      </c>
    </row>
    <row r="1374" ht="15.75" customHeight="1">
      <c r="A1374" s="23">
        <v>1373.0</v>
      </c>
      <c r="B1374" s="23"/>
      <c r="E1374" s="23" t="s">
        <v>1717</v>
      </c>
      <c r="F1374" s="23" t="s">
        <v>3</v>
      </c>
      <c r="H1374" s="23" t="s">
        <v>1458</v>
      </c>
      <c r="I1374" s="15" t="s">
        <v>127</v>
      </c>
    </row>
    <row r="1375" ht="15.75" customHeight="1">
      <c r="A1375" s="23">
        <v>1374.0</v>
      </c>
      <c r="B1375" s="23"/>
      <c r="E1375" s="23" t="s">
        <v>1717</v>
      </c>
      <c r="F1375" s="23" t="s">
        <v>3</v>
      </c>
      <c r="H1375" s="23" t="s">
        <v>1458</v>
      </c>
      <c r="I1375" s="15" t="s">
        <v>127</v>
      </c>
    </row>
    <row r="1376" ht="15.75" customHeight="1">
      <c r="A1376" s="23">
        <v>1375.0</v>
      </c>
      <c r="B1376" s="23"/>
      <c r="E1376" s="23" t="s">
        <v>1717</v>
      </c>
      <c r="F1376" s="23" t="s">
        <v>3</v>
      </c>
      <c r="H1376" s="23" t="s">
        <v>1458</v>
      </c>
      <c r="I1376" s="15" t="s">
        <v>127</v>
      </c>
    </row>
    <row r="1377" ht="15.75" customHeight="1">
      <c r="A1377" s="23">
        <v>1376.0</v>
      </c>
      <c r="B1377" s="23"/>
      <c r="E1377" s="23" t="s">
        <v>1717</v>
      </c>
      <c r="F1377" s="23" t="s">
        <v>3</v>
      </c>
      <c r="H1377" s="23" t="s">
        <v>1458</v>
      </c>
      <c r="I1377" s="15" t="s">
        <v>127</v>
      </c>
    </row>
    <row r="1378" ht="15.75" customHeight="1">
      <c r="A1378" s="23">
        <v>1377.0</v>
      </c>
      <c r="B1378" s="23"/>
      <c r="E1378" s="23" t="s">
        <v>1717</v>
      </c>
      <c r="F1378" s="23" t="s">
        <v>3</v>
      </c>
      <c r="H1378" s="23" t="s">
        <v>1458</v>
      </c>
      <c r="I1378" s="15" t="s">
        <v>127</v>
      </c>
    </row>
    <row r="1379" ht="15.75" customHeight="1">
      <c r="A1379" s="23">
        <v>1378.0</v>
      </c>
      <c r="B1379" s="23"/>
      <c r="E1379" s="23" t="s">
        <v>1717</v>
      </c>
      <c r="F1379" s="23" t="s">
        <v>3</v>
      </c>
      <c r="H1379" s="23" t="s">
        <v>1458</v>
      </c>
      <c r="I1379" s="15" t="s">
        <v>127</v>
      </c>
    </row>
    <row r="1380" ht="15.75" customHeight="1">
      <c r="A1380" s="23">
        <v>1379.0</v>
      </c>
      <c r="B1380" s="23"/>
      <c r="E1380" s="23" t="s">
        <v>1717</v>
      </c>
      <c r="F1380" s="23" t="s">
        <v>3</v>
      </c>
      <c r="H1380" s="23" t="s">
        <v>1458</v>
      </c>
      <c r="I1380" s="15" t="s">
        <v>127</v>
      </c>
    </row>
    <row r="1381" ht="15.75" customHeight="1">
      <c r="A1381" s="23">
        <v>1380.0</v>
      </c>
      <c r="B1381" s="23"/>
      <c r="E1381" s="23" t="s">
        <v>1717</v>
      </c>
      <c r="F1381" s="23" t="s">
        <v>3</v>
      </c>
      <c r="H1381" s="23" t="s">
        <v>1458</v>
      </c>
      <c r="I1381" s="15" t="s">
        <v>127</v>
      </c>
    </row>
    <row r="1382" ht="15.75" customHeight="1">
      <c r="A1382" s="23">
        <v>1381.0</v>
      </c>
      <c r="B1382" s="23"/>
      <c r="E1382" s="23" t="s">
        <v>1717</v>
      </c>
      <c r="F1382" s="23" t="s">
        <v>3</v>
      </c>
      <c r="H1382" s="23" t="s">
        <v>1458</v>
      </c>
      <c r="I1382" s="15" t="s">
        <v>127</v>
      </c>
    </row>
    <row r="1383" ht="15.75" customHeight="1">
      <c r="A1383" s="23">
        <v>1382.0</v>
      </c>
      <c r="B1383" s="23"/>
      <c r="E1383" s="23" t="s">
        <v>1717</v>
      </c>
      <c r="F1383" s="23" t="s">
        <v>3</v>
      </c>
      <c r="H1383" s="23" t="s">
        <v>1458</v>
      </c>
      <c r="I1383" s="15" t="s">
        <v>127</v>
      </c>
    </row>
    <row r="1384" ht="15.75" customHeight="1">
      <c r="A1384" s="23">
        <v>1383.0</v>
      </c>
      <c r="B1384" s="23"/>
      <c r="E1384" s="23" t="s">
        <v>1717</v>
      </c>
      <c r="F1384" s="23" t="s">
        <v>3</v>
      </c>
      <c r="H1384" s="23" t="s">
        <v>1458</v>
      </c>
      <c r="I1384" s="15" t="s">
        <v>127</v>
      </c>
    </row>
    <row r="1385" ht="15.75" customHeight="1">
      <c r="A1385" s="23">
        <v>1384.0</v>
      </c>
      <c r="B1385" s="23"/>
      <c r="E1385" s="23" t="s">
        <v>1717</v>
      </c>
      <c r="F1385" s="23" t="s">
        <v>3</v>
      </c>
      <c r="H1385" s="23" t="s">
        <v>1458</v>
      </c>
      <c r="I1385" s="15" t="s">
        <v>127</v>
      </c>
    </row>
    <row r="1386" ht="15.75" customHeight="1">
      <c r="B1386" s="23"/>
    </row>
    <row r="1387" ht="15.75" customHeight="1">
      <c r="B1387" s="23"/>
    </row>
    <row r="1388" ht="15.75" customHeight="1">
      <c r="B1388" s="23"/>
    </row>
    <row r="1389" ht="15.75" customHeight="1">
      <c r="B1389" s="23"/>
    </row>
    <row r="1390" ht="15.75" customHeight="1">
      <c r="B1390" s="23"/>
    </row>
    <row r="1391" ht="15.75" customHeight="1">
      <c r="B1391" s="23"/>
    </row>
    <row r="1392" ht="15.75" customHeight="1">
      <c r="B1392" s="23"/>
    </row>
    <row r="1393" ht="15.75" customHeight="1">
      <c r="B1393" s="23"/>
    </row>
    <row r="1394" ht="15.75" customHeight="1">
      <c r="B1394" s="23"/>
    </row>
    <row r="1395" ht="15.75" customHeight="1">
      <c r="B1395" s="23"/>
    </row>
    <row r="1396" ht="15.75" customHeight="1">
      <c r="B1396" s="23"/>
    </row>
    <row r="1397" ht="15.75" customHeight="1">
      <c r="B1397" s="23"/>
    </row>
    <row r="1398" ht="15.75" customHeight="1">
      <c r="B1398" s="23"/>
    </row>
    <row r="1399" ht="15.75" customHeight="1">
      <c r="B1399" s="23"/>
    </row>
    <row r="1400" ht="15.75" customHeight="1">
      <c r="B1400" s="23"/>
    </row>
    <row r="1401" ht="15.75" customHeight="1">
      <c r="B1401" s="23"/>
    </row>
    <row r="1402" ht="15.75" customHeight="1">
      <c r="B1402" s="23"/>
    </row>
    <row r="1403" ht="15.75" customHeight="1">
      <c r="B1403" s="23"/>
    </row>
    <row r="1404" ht="15.75" customHeight="1">
      <c r="B1404" s="23"/>
    </row>
    <row r="1405" ht="15.75" customHeight="1">
      <c r="B1405" s="23"/>
    </row>
    <row r="1406" ht="15.75" customHeight="1">
      <c r="B1406" s="23"/>
    </row>
    <row r="1407" ht="15.75" customHeight="1">
      <c r="B1407" s="23"/>
    </row>
    <row r="1408" ht="15.75" customHeight="1">
      <c r="B1408" s="23"/>
    </row>
    <row r="1409" ht="15.75" customHeight="1">
      <c r="B1409" s="23"/>
    </row>
    <row r="1410" ht="15.75" customHeight="1">
      <c r="B1410" s="23"/>
    </row>
    <row r="1411" ht="15.75" customHeight="1">
      <c r="B1411" s="23"/>
    </row>
    <row r="1412" ht="15.75" customHeight="1">
      <c r="B1412" s="23"/>
    </row>
    <row r="1413" ht="15.75" customHeight="1">
      <c r="B1413" s="23"/>
    </row>
    <row r="1414" ht="15.75" customHeight="1">
      <c r="B1414" s="23"/>
    </row>
    <row r="1415" ht="15.75" customHeight="1">
      <c r="B1415" s="23"/>
    </row>
    <row r="1416" ht="15.75" customHeight="1">
      <c r="B1416" s="23"/>
    </row>
    <row r="1417" ht="15.75" customHeight="1">
      <c r="B1417" s="23"/>
    </row>
    <row r="1418" ht="15.75" customHeight="1">
      <c r="B1418" s="23"/>
    </row>
    <row r="1419" ht="15.75" customHeight="1">
      <c r="B1419" s="23"/>
    </row>
    <row r="1420" ht="15.75" customHeight="1">
      <c r="B1420" s="23"/>
    </row>
    <row r="1421" ht="15.75" customHeight="1">
      <c r="B1421" s="23"/>
    </row>
    <row r="1422" ht="15.75" customHeight="1">
      <c r="B1422" s="23"/>
    </row>
    <row r="1423" ht="15.75" customHeight="1">
      <c r="B1423" s="23"/>
    </row>
    <row r="1424" ht="15.75" customHeight="1">
      <c r="B1424" s="23"/>
    </row>
    <row r="1425" ht="15.75" customHeight="1">
      <c r="B1425" s="23"/>
    </row>
    <row r="1426" ht="15.75" customHeight="1">
      <c r="B1426" s="23"/>
    </row>
    <row r="1427" ht="15.75" customHeight="1">
      <c r="B1427" s="23"/>
    </row>
    <row r="1428" ht="15.75" customHeight="1">
      <c r="B1428" s="23"/>
    </row>
    <row r="1429" ht="15.75" customHeight="1">
      <c r="B1429" s="23"/>
    </row>
    <row r="1430" ht="15.75" customHeight="1">
      <c r="B1430" s="23"/>
    </row>
    <row r="1431" ht="15.75" customHeight="1">
      <c r="B1431" s="23"/>
    </row>
    <row r="1432" ht="15.75" customHeight="1">
      <c r="B1432" s="23"/>
    </row>
    <row r="1433" ht="15.75" customHeight="1">
      <c r="B1433" s="23"/>
    </row>
    <row r="1434" ht="15.75" customHeight="1">
      <c r="B1434" s="23"/>
    </row>
    <row r="1435" ht="15.75" customHeight="1">
      <c r="B1435" s="23"/>
    </row>
    <row r="1436" ht="15.75" customHeight="1">
      <c r="B1436" s="23"/>
    </row>
    <row r="1437" ht="15.75" customHeight="1">
      <c r="B1437" s="23"/>
    </row>
    <row r="1438" ht="15.75" customHeight="1">
      <c r="B1438" s="23"/>
    </row>
    <row r="1439" ht="15.75" customHeight="1">
      <c r="B1439" s="23"/>
    </row>
    <row r="1440" ht="15.75" customHeight="1">
      <c r="B1440" s="23"/>
    </row>
    <row r="1441" ht="15.75" customHeight="1">
      <c r="B1441" s="23"/>
    </row>
    <row r="1442" ht="15.75" customHeight="1">
      <c r="B1442" s="23"/>
    </row>
    <row r="1443" ht="15.75" customHeight="1">
      <c r="B1443" s="23"/>
    </row>
    <row r="1444" ht="15.75" customHeight="1">
      <c r="B1444" s="23"/>
    </row>
    <row r="1445" ht="15.75" customHeight="1">
      <c r="B1445" s="23"/>
    </row>
    <row r="1446" ht="15.75" customHeight="1">
      <c r="B1446" s="23"/>
    </row>
    <row r="1447" ht="15.75" customHeight="1">
      <c r="B1447" s="23"/>
    </row>
    <row r="1448" ht="15.75" customHeight="1">
      <c r="B1448" s="23"/>
    </row>
    <row r="1449" ht="15.75" customHeight="1">
      <c r="B1449" s="23"/>
    </row>
    <row r="1450" ht="15.75" customHeight="1">
      <c r="B1450" s="23"/>
    </row>
    <row r="1451" ht="15.75" customHeight="1">
      <c r="B1451" s="23"/>
    </row>
    <row r="1452" ht="15.75" customHeight="1">
      <c r="B1452" s="23"/>
    </row>
    <row r="1453" ht="15.75" customHeight="1">
      <c r="B1453" s="23"/>
    </row>
    <row r="1454" ht="15.75" customHeight="1">
      <c r="B1454" s="23"/>
    </row>
    <row r="1455" ht="15.75" customHeight="1">
      <c r="B1455" s="23"/>
    </row>
    <row r="1456" ht="15.75" customHeight="1">
      <c r="B1456" s="23"/>
    </row>
    <row r="1457" ht="15.75" customHeight="1">
      <c r="B1457" s="23"/>
    </row>
    <row r="1458" ht="15.75" customHeight="1">
      <c r="B1458" s="23"/>
    </row>
    <row r="1459" ht="15.75" customHeight="1">
      <c r="B1459" s="23"/>
    </row>
    <row r="1460" ht="15.75" customHeight="1">
      <c r="B1460" s="23"/>
    </row>
    <row r="1461" ht="15.75" customHeight="1">
      <c r="B1461" s="23"/>
    </row>
    <row r="1462" ht="15.75" customHeight="1">
      <c r="B1462" s="23"/>
    </row>
    <row r="1463" ht="15.75" customHeight="1">
      <c r="B1463" s="23"/>
    </row>
    <row r="1464" ht="15.75" customHeight="1">
      <c r="B1464" s="23"/>
    </row>
    <row r="1465" ht="15.75" customHeight="1">
      <c r="B1465" s="23"/>
    </row>
    <row r="1466" ht="15.75" customHeight="1">
      <c r="B1466" s="23"/>
    </row>
    <row r="1467" ht="15.75" customHeight="1">
      <c r="B1467" s="23"/>
    </row>
    <row r="1468" ht="15.75" customHeight="1">
      <c r="B1468" s="23"/>
    </row>
    <row r="1469" ht="15.75" customHeight="1">
      <c r="B1469" s="23"/>
    </row>
    <row r="1470" ht="15.75" customHeight="1">
      <c r="B1470" s="23"/>
    </row>
    <row r="1471" ht="15.75" customHeight="1">
      <c r="B1471" s="23"/>
    </row>
    <row r="1472" ht="15.75" customHeight="1">
      <c r="B1472" s="23"/>
    </row>
    <row r="1473" ht="15.75" customHeight="1">
      <c r="B1473" s="23"/>
    </row>
    <row r="1474" ht="15.75" customHeight="1">
      <c r="B1474" s="23"/>
    </row>
    <row r="1475" ht="15.75" customHeight="1">
      <c r="B1475" s="23"/>
    </row>
    <row r="1476" ht="15.75" customHeight="1">
      <c r="B1476" s="23"/>
    </row>
    <row r="1477" ht="15.75" customHeight="1">
      <c r="B1477" s="23"/>
    </row>
    <row r="1478" ht="15.75" customHeight="1">
      <c r="B1478" s="23"/>
    </row>
    <row r="1479" ht="15.75" customHeight="1">
      <c r="B1479" s="23"/>
    </row>
    <row r="1480" ht="15.75" customHeight="1">
      <c r="B1480" s="23"/>
    </row>
    <row r="1481" ht="15.75" customHeight="1">
      <c r="B1481" s="23"/>
    </row>
    <row r="1482" ht="15.75" customHeight="1">
      <c r="B1482" s="23"/>
    </row>
    <row r="1483" ht="15.75" customHeight="1">
      <c r="B1483" s="23"/>
    </row>
    <row r="1484" ht="15.75" customHeight="1">
      <c r="B1484" s="23"/>
    </row>
    <row r="1485" ht="15.75" customHeight="1">
      <c r="B1485" s="23"/>
    </row>
    <row r="1486" ht="15.75" customHeight="1">
      <c r="B1486" s="23"/>
    </row>
    <row r="1487" ht="15.75" customHeight="1">
      <c r="B1487" s="23"/>
    </row>
    <row r="1488" ht="15.75" customHeight="1">
      <c r="B1488" s="23"/>
    </row>
    <row r="1489" ht="15.75" customHeight="1">
      <c r="B1489" s="23"/>
    </row>
    <row r="1490" ht="15.75" customHeight="1">
      <c r="B1490" s="23"/>
    </row>
    <row r="1491" ht="15.75" customHeight="1">
      <c r="B1491" s="23"/>
    </row>
    <row r="1492" ht="15.75" customHeight="1">
      <c r="B1492" s="23"/>
    </row>
    <row r="1493" ht="15.75" customHeight="1">
      <c r="B1493" s="23"/>
    </row>
    <row r="1494" ht="15.75" customHeight="1">
      <c r="B1494" s="23"/>
    </row>
    <row r="1495" ht="15.75" customHeight="1">
      <c r="B1495" s="23"/>
    </row>
    <row r="1496" ht="15.75" customHeight="1">
      <c r="B1496" s="23"/>
    </row>
    <row r="1497" ht="15.75" customHeight="1">
      <c r="B1497" s="23"/>
    </row>
    <row r="1498" ht="15.75" customHeight="1">
      <c r="B1498" s="23"/>
    </row>
    <row r="1499" ht="15.75" customHeight="1">
      <c r="B1499" s="23"/>
    </row>
    <row r="1500" ht="15.75" customHeight="1">
      <c r="B1500" s="23"/>
    </row>
    <row r="1501" ht="15.75" customHeight="1">
      <c r="B1501" s="23"/>
    </row>
    <row r="1502" ht="15.75" customHeight="1">
      <c r="B1502" s="23"/>
    </row>
    <row r="1503" ht="15.75" customHeight="1">
      <c r="B1503" s="23"/>
    </row>
    <row r="1504" ht="15.75" customHeight="1">
      <c r="B1504" s="23"/>
    </row>
    <row r="1505" ht="15.75" customHeight="1">
      <c r="B1505" s="23"/>
    </row>
    <row r="1506" ht="15.75" customHeight="1">
      <c r="B1506" s="23"/>
    </row>
    <row r="1507" ht="15.75" customHeight="1">
      <c r="B1507" s="23"/>
    </row>
    <row r="1508" ht="15.75" customHeight="1">
      <c r="B1508" s="23"/>
    </row>
    <row r="1509" ht="15.75" customHeight="1">
      <c r="B1509" s="23"/>
    </row>
    <row r="1510" ht="15.75" customHeight="1">
      <c r="B1510" s="23"/>
    </row>
    <row r="1511" ht="15.75" customHeight="1">
      <c r="B1511" s="23"/>
    </row>
    <row r="1512" ht="15.75" customHeight="1">
      <c r="B1512" s="23"/>
    </row>
    <row r="1513" ht="15.75" customHeight="1">
      <c r="B1513" s="23"/>
    </row>
    <row r="1514" ht="15.75" customHeight="1">
      <c r="B1514" s="23"/>
    </row>
    <row r="1515" ht="15.75" customHeight="1">
      <c r="B1515" s="23"/>
    </row>
    <row r="1516" ht="15.75" customHeight="1">
      <c r="B1516" s="23"/>
    </row>
    <row r="1517" ht="15.75" customHeight="1">
      <c r="B1517" s="23"/>
    </row>
    <row r="1518" ht="15.75" customHeight="1">
      <c r="B1518" s="23"/>
    </row>
    <row r="1519" ht="15.75" customHeight="1">
      <c r="B1519" s="23"/>
    </row>
    <row r="1520" ht="15.75" customHeight="1">
      <c r="B1520" s="23"/>
    </row>
    <row r="1521" ht="15.75" customHeight="1">
      <c r="B1521" s="23"/>
    </row>
    <row r="1522" ht="15.75" customHeight="1">
      <c r="B1522" s="23"/>
    </row>
    <row r="1523" ht="15.75" customHeight="1">
      <c r="B1523" s="23"/>
    </row>
    <row r="1524" ht="15.75" customHeight="1">
      <c r="B1524" s="23"/>
    </row>
    <row r="1525" ht="15.75" customHeight="1">
      <c r="B1525" s="23"/>
    </row>
    <row r="1526" ht="15.75" customHeight="1">
      <c r="B1526" s="23"/>
    </row>
    <row r="1527" ht="15.75" customHeight="1">
      <c r="B1527" s="23"/>
    </row>
    <row r="1528" ht="15.75" customHeight="1">
      <c r="B1528" s="23"/>
    </row>
    <row r="1529" ht="15.75" customHeight="1">
      <c r="B1529" s="23"/>
    </row>
    <row r="1530" ht="15.75" customHeight="1">
      <c r="B1530" s="23"/>
    </row>
    <row r="1531" ht="15.75" customHeight="1">
      <c r="B1531" s="23"/>
    </row>
    <row r="1532" ht="15.75" customHeight="1">
      <c r="B1532" s="23"/>
    </row>
    <row r="1533" ht="15.75" customHeight="1">
      <c r="B1533" s="23"/>
    </row>
    <row r="1534" ht="15.75" customHeight="1">
      <c r="B1534" s="23"/>
    </row>
    <row r="1535" ht="15.75" customHeight="1">
      <c r="B1535" s="23"/>
    </row>
    <row r="1536" ht="15.75" customHeight="1">
      <c r="B1536" s="23"/>
    </row>
    <row r="1537" ht="15.75" customHeight="1">
      <c r="B1537" s="23"/>
    </row>
    <row r="1538" ht="15.75" customHeight="1">
      <c r="B1538" s="23"/>
    </row>
    <row r="1539" ht="15.75" customHeight="1">
      <c r="B1539" s="23"/>
    </row>
    <row r="1540" ht="15.75" customHeight="1">
      <c r="B1540" s="23"/>
    </row>
    <row r="1541" ht="15.75" customHeight="1">
      <c r="B1541" s="23"/>
    </row>
    <row r="1542" ht="15.75" customHeight="1">
      <c r="B1542" s="23"/>
    </row>
    <row r="1543" ht="15.75" customHeight="1">
      <c r="B1543" s="23"/>
    </row>
    <row r="1544" ht="15.75" customHeight="1">
      <c r="B1544" s="23"/>
    </row>
    <row r="1545" ht="15.75" customHeight="1">
      <c r="B1545" s="23"/>
    </row>
    <row r="1546" ht="15.75" customHeight="1">
      <c r="B1546" s="23"/>
    </row>
    <row r="1547" ht="15.75" customHeight="1">
      <c r="B1547" s="23"/>
    </row>
    <row r="1548" ht="15.75" customHeight="1">
      <c r="B1548" s="23"/>
    </row>
    <row r="1549" ht="15.75" customHeight="1">
      <c r="B1549" s="23"/>
    </row>
    <row r="1550" ht="15.75" customHeight="1">
      <c r="B1550" s="23"/>
    </row>
    <row r="1551" ht="15.75" customHeight="1">
      <c r="B1551" s="23"/>
    </row>
    <row r="1552" ht="15.75" customHeight="1">
      <c r="B1552" s="23"/>
    </row>
    <row r="1553" ht="15.75" customHeight="1">
      <c r="B1553" s="23"/>
    </row>
    <row r="1554" ht="15.75" customHeight="1">
      <c r="B1554" s="23"/>
    </row>
    <row r="1555" ht="15.75" customHeight="1">
      <c r="B1555" s="23"/>
    </row>
    <row r="1556" ht="15.75" customHeight="1">
      <c r="B1556" s="23"/>
    </row>
    <row r="1557" ht="15.75" customHeight="1">
      <c r="B1557" s="23"/>
    </row>
    <row r="1558" ht="15.75" customHeight="1">
      <c r="B1558" s="23"/>
    </row>
    <row r="1559" ht="15.75" customHeight="1">
      <c r="B1559" s="23"/>
    </row>
    <row r="1560" ht="15.75" customHeight="1">
      <c r="B1560" s="23"/>
    </row>
    <row r="1561" ht="15.75" customHeight="1">
      <c r="B1561" s="23"/>
    </row>
    <row r="1562" ht="15.75" customHeight="1">
      <c r="B1562" s="23"/>
    </row>
    <row r="1563" ht="15.75" customHeight="1">
      <c r="B1563" s="23"/>
    </row>
    <row r="1564" ht="15.75" customHeight="1">
      <c r="B1564" s="23"/>
    </row>
    <row r="1565" ht="15.75" customHeight="1">
      <c r="B1565" s="23"/>
    </row>
    <row r="1566" ht="15.75" customHeight="1">
      <c r="B1566" s="23"/>
    </row>
    <row r="1567" ht="15.75" customHeight="1">
      <c r="B1567" s="23"/>
    </row>
    <row r="1568" ht="15.75" customHeight="1">
      <c r="B1568" s="23"/>
    </row>
    <row r="1569" ht="15.75" customHeight="1">
      <c r="B1569" s="23"/>
    </row>
    <row r="1570" ht="15.75" customHeight="1">
      <c r="B1570" s="23"/>
    </row>
    <row r="1571" ht="15.75" customHeight="1">
      <c r="B1571" s="23"/>
    </row>
    <row r="1572" ht="15.75" customHeight="1">
      <c r="B1572" s="23"/>
    </row>
    <row r="1573" ht="15.75" customHeight="1">
      <c r="B1573" s="23"/>
    </row>
    <row r="1574" ht="15.75" customHeight="1">
      <c r="B1574" s="23"/>
    </row>
    <row r="1575" ht="15.75" customHeight="1">
      <c r="B1575" s="23"/>
    </row>
    <row r="1576" ht="15.75" customHeight="1">
      <c r="B1576" s="23"/>
    </row>
    <row r="1577" ht="15.75" customHeight="1">
      <c r="B1577" s="23"/>
    </row>
    <row r="1578" ht="15.75" customHeight="1">
      <c r="B1578" s="23"/>
    </row>
    <row r="1579" ht="15.75" customHeight="1">
      <c r="B1579" s="23"/>
    </row>
    <row r="1580" ht="15.75" customHeight="1">
      <c r="B1580" s="23"/>
    </row>
    <row r="1581" ht="15.75" customHeight="1">
      <c r="B1581" s="23"/>
    </row>
    <row r="1582" ht="15.75" customHeight="1">
      <c r="B1582" s="23"/>
    </row>
    <row r="1583" ht="15.75" customHeight="1">
      <c r="B1583" s="23"/>
    </row>
    <row r="1584" ht="15.75" customHeight="1">
      <c r="B1584" s="23"/>
    </row>
    <row r="1585" ht="15.75" customHeight="1">
      <c r="B1585" s="23"/>
    </row>
  </sheetData>
  <autoFilter ref="$A$1:$O$251"/>
  <hyperlinks>
    <hyperlink r:id="rId1" ref="I53"/>
    <hyperlink r:id="rId2" ref="I54"/>
    <hyperlink r:id="rId3" ref="I55"/>
    <hyperlink r:id="rId4" ref="I56"/>
    <hyperlink r:id="rId5" ref="I57"/>
    <hyperlink r:id="rId6" ref="I58"/>
    <hyperlink r:id="rId7" ref="I59"/>
    <hyperlink r:id="rId8" ref="I60"/>
    <hyperlink r:id="rId9" ref="I61"/>
    <hyperlink r:id="rId10" ref="I62"/>
    <hyperlink r:id="rId11" ref="I63"/>
    <hyperlink r:id="rId12" ref="I64"/>
    <hyperlink r:id="rId13" ref="I65"/>
    <hyperlink r:id="rId14" ref="I66"/>
    <hyperlink r:id="rId15" ref="I67"/>
    <hyperlink r:id="rId16" ref="I68"/>
    <hyperlink r:id="rId17" ref="I69"/>
    <hyperlink r:id="rId18" ref="I70"/>
    <hyperlink r:id="rId19" ref="I71"/>
    <hyperlink r:id="rId20" ref="I72"/>
    <hyperlink r:id="rId21" ref="I73"/>
    <hyperlink r:id="rId22" ref="I74"/>
    <hyperlink r:id="rId23" ref="I75"/>
    <hyperlink r:id="rId24" ref="I76"/>
    <hyperlink r:id="rId25" ref="I77"/>
    <hyperlink r:id="rId26" ref="I78"/>
    <hyperlink r:id="rId27" ref="I79"/>
    <hyperlink r:id="rId28" ref="I80"/>
    <hyperlink r:id="rId29" ref="I81"/>
    <hyperlink r:id="rId30" ref="I82"/>
    <hyperlink r:id="rId31" ref="I83"/>
    <hyperlink r:id="rId32" ref="I84"/>
    <hyperlink r:id="rId33" ref="I85"/>
    <hyperlink r:id="rId34" ref="I86"/>
    <hyperlink r:id="rId35" ref="I87"/>
    <hyperlink r:id="rId36" ref="I88"/>
    <hyperlink r:id="rId37" ref="I89"/>
    <hyperlink r:id="rId38" ref="I90"/>
    <hyperlink r:id="rId39" ref="I91"/>
    <hyperlink r:id="rId40" ref="I92"/>
    <hyperlink r:id="rId41" ref="I93"/>
    <hyperlink r:id="rId42" ref="I94"/>
    <hyperlink r:id="rId43" ref="I95"/>
    <hyperlink r:id="rId44" ref="I96"/>
    <hyperlink r:id="rId45" ref="I97"/>
    <hyperlink r:id="rId46" ref="I98"/>
    <hyperlink r:id="rId47" ref="I99"/>
    <hyperlink r:id="rId48" ref="I100"/>
    <hyperlink r:id="rId49" ref="I101"/>
    <hyperlink r:id="rId50" ref="I102"/>
    <hyperlink r:id="rId51" ref="I103"/>
    <hyperlink r:id="rId52" ref="I104"/>
    <hyperlink r:id="rId53" ref="I105"/>
    <hyperlink r:id="rId54" ref="I106"/>
    <hyperlink r:id="rId55" ref="I107"/>
    <hyperlink r:id="rId56" ref="I108"/>
    <hyperlink r:id="rId57" ref="I109"/>
    <hyperlink r:id="rId58" ref="I110"/>
    <hyperlink r:id="rId59" ref="I111"/>
    <hyperlink r:id="rId60" ref="I112"/>
    <hyperlink r:id="rId61" ref="I113"/>
    <hyperlink r:id="rId62" ref="I114"/>
    <hyperlink r:id="rId63" ref="I115"/>
    <hyperlink r:id="rId64" ref="I116"/>
    <hyperlink r:id="rId65" ref="I117"/>
    <hyperlink r:id="rId66" ref="I118"/>
    <hyperlink r:id="rId67" ref="I119"/>
    <hyperlink r:id="rId68" ref="I120"/>
    <hyperlink r:id="rId69" ref="I121"/>
    <hyperlink r:id="rId70" ref="I122"/>
    <hyperlink r:id="rId71" ref="I123"/>
    <hyperlink r:id="rId72" ref="I124"/>
    <hyperlink r:id="rId73" ref="I125"/>
    <hyperlink r:id="rId74" ref="I126"/>
    <hyperlink r:id="rId75" ref="I127"/>
    <hyperlink r:id="rId76" ref="I128"/>
    <hyperlink r:id="rId77" ref="I129"/>
    <hyperlink r:id="rId78" ref="I130"/>
    <hyperlink r:id="rId79" ref="I131"/>
    <hyperlink r:id="rId80" ref="I132"/>
    <hyperlink r:id="rId81" ref="I133"/>
    <hyperlink r:id="rId82" ref="I134"/>
    <hyperlink r:id="rId83" ref="I135"/>
    <hyperlink r:id="rId84" ref="I136"/>
    <hyperlink r:id="rId85" ref="I137"/>
    <hyperlink r:id="rId86" ref="I138"/>
    <hyperlink r:id="rId87" ref="I139"/>
    <hyperlink r:id="rId88" ref="I140"/>
    <hyperlink r:id="rId89" ref="I141"/>
    <hyperlink r:id="rId90" ref="I142"/>
    <hyperlink r:id="rId91" ref="I143"/>
    <hyperlink r:id="rId92" ref="I144"/>
    <hyperlink r:id="rId93" ref="I145"/>
    <hyperlink r:id="rId94" ref="I146"/>
    <hyperlink r:id="rId95" ref="I147"/>
    <hyperlink r:id="rId96" ref="I148"/>
    <hyperlink r:id="rId97" ref="I149"/>
    <hyperlink r:id="rId98" ref="I150"/>
    <hyperlink r:id="rId99" ref="I151"/>
    <hyperlink r:id="rId100" ref="I152"/>
    <hyperlink r:id="rId101" ref="I153"/>
    <hyperlink r:id="rId102" ref="I154"/>
    <hyperlink r:id="rId103" ref="I155"/>
    <hyperlink r:id="rId104" ref="I156"/>
    <hyperlink r:id="rId105" ref="I157"/>
    <hyperlink r:id="rId106" ref="I158"/>
    <hyperlink r:id="rId107" ref="I159"/>
    <hyperlink r:id="rId108" ref="I160"/>
    <hyperlink r:id="rId109" ref="I161"/>
    <hyperlink r:id="rId110" ref="I162"/>
    <hyperlink r:id="rId111" ref="I163"/>
    <hyperlink r:id="rId112" ref="I164"/>
    <hyperlink r:id="rId113" ref="I165"/>
    <hyperlink r:id="rId114" ref="I166"/>
    <hyperlink r:id="rId115" ref="I167"/>
    <hyperlink r:id="rId116" ref="I168"/>
    <hyperlink r:id="rId117" ref="I169"/>
    <hyperlink r:id="rId118" ref="I170"/>
    <hyperlink r:id="rId119" ref="I171"/>
    <hyperlink r:id="rId120" ref="I172"/>
    <hyperlink r:id="rId121" ref="I173"/>
    <hyperlink r:id="rId122" ref="I174"/>
    <hyperlink r:id="rId123" ref="I175"/>
    <hyperlink r:id="rId124" ref="I176"/>
    <hyperlink r:id="rId125" ref="I177"/>
    <hyperlink r:id="rId126" ref="I178"/>
    <hyperlink r:id="rId127" ref="I179"/>
    <hyperlink r:id="rId128" ref="I180"/>
    <hyperlink r:id="rId129" ref="I181"/>
    <hyperlink r:id="rId130" ref="I182"/>
    <hyperlink r:id="rId131" ref="I183"/>
    <hyperlink r:id="rId132" ref="I184"/>
    <hyperlink r:id="rId133" ref="I185"/>
    <hyperlink r:id="rId134" ref="I186"/>
    <hyperlink r:id="rId135" ref="I187"/>
    <hyperlink r:id="rId136" ref="I188"/>
    <hyperlink r:id="rId137" ref="I189"/>
    <hyperlink r:id="rId138" ref="I190"/>
    <hyperlink r:id="rId139" ref="I191"/>
    <hyperlink r:id="rId140" ref="I192"/>
    <hyperlink r:id="rId141" ref="I193"/>
    <hyperlink r:id="rId142" ref="I194"/>
    <hyperlink r:id="rId143" ref="I195"/>
    <hyperlink r:id="rId144" ref="I196"/>
    <hyperlink r:id="rId145" ref="I197"/>
    <hyperlink r:id="rId146" ref="I198"/>
    <hyperlink r:id="rId147" ref="I199"/>
    <hyperlink r:id="rId148" ref="I200"/>
    <hyperlink r:id="rId149" ref="I201"/>
    <hyperlink r:id="rId150" ref="I202"/>
    <hyperlink r:id="rId151" ref="I203"/>
    <hyperlink r:id="rId152" ref="I204"/>
    <hyperlink r:id="rId153" ref="I205"/>
    <hyperlink r:id="rId154" ref="I206"/>
    <hyperlink r:id="rId155" ref="I207"/>
    <hyperlink r:id="rId156" ref="I208"/>
    <hyperlink r:id="rId157" ref="I209"/>
    <hyperlink r:id="rId158" ref="I210"/>
    <hyperlink r:id="rId159" ref="I211"/>
    <hyperlink r:id="rId160" ref="I212"/>
    <hyperlink r:id="rId161" ref="I213"/>
    <hyperlink r:id="rId162" ref="I214"/>
    <hyperlink r:id="rId163" ref="I215"/>
    <hyperlink r:id="rId164" ref="I216"/>
    <hyperlink r:id="rId165" ref="I217"/>
    <hyperlink r:id="rId166" ref="I218"/>
    <hyperlink r:id="rId167" ref="I219"/>
    <hyperlink r:id="rId168" ref="I220"/>
    <hyperlink r:id="rId169" ref="I221"/>
    <hyperlink r:id="rId170" ref="I222"/>
    <hyperlink r:id="rId171" ref="I223"/>
    <hyperlink r:id="rId172" ref="I224"/>
    <hyperlink r:id="rId173" ref="I225"/>
    <hyperlink r:id="rId174" ref="I226"/>
    <hyperlink r:id="rId175" ref="I227"/>
    <hyperlink r:id="rId176" ref="I228"/>
    <hyperlink r:id="rId177" ref="I229"/>
    <hyperlink r:id="rId178" ref="I230"/>
    <hyperlink r:id="rId179" ref="I231"/>
    <hyperlink r:id="rId180" ref="I232"/>
    <hyperlink r:id="rId181" ref="I233"/>
    <hyperlink r:id="rId182" ref="I234"/>
    <hyperlink r:id="rId183" ref="I235"/>
    <hyperlink r:id="rId184" ref="I236"/>
    <hyperlink r:id="rId185" ref="I237"/>
    <hyperlink r:id="rId186" ref="I238"/>
    <hyperlink r:id="rId187" ref="I239"/>
    <hyperlink r:id="rId188" ref="I240"/>
    <hyperlink r:id="rId189" ref="I241"/>
    <hyperlink r:id="rId190" ref="I242"/>
    <hyperlink r:id="rId191" ref="I243"/>
    <hyperlink r:id="rId192" ref="I244"/>
    <hyperlink r:id="rId193" ref="I245"/>
    <hyperlink r:id="rId194" ref="I246"/>
    <hyperlink r:id="rId195" ref="I247"/>
    <hyperlink r:id="rId196" ref="I248"/>
    <hyperlink r:id="rId197" ref="I249"/>
    <hyperlink r:id="rId198" ref="I250"/>
    <hyperlink r:id="rId199" ref="I251"/>
    <hyperlink r:id="rId200" ref="I252"/>
    <hyperlink r:id="rId201" ref="I253"/>
    <hyperlink r:id="rId202" ref="I254"/>
    <hyperlink r:id="rId203" ref="I255"/>
    <hyperlink r:id="rId204" ref="I256"/>
    <hyperlink r:id="rId205" ref="I257"/>
    <hyperlink r:id="rId206" ref="I258"/>
    <hyperlink r:id="rId207" ref="I259"/>
    <hyperlink r:id="rId208" ref="I260"/>
    <hyperlink r:id="rId209" ref="I261"/>
    <hyperlink r:id="rId210" ref="I262"/>
    <hyperlink r:id="rId211" ref="I263"/>
    <hyperlink r:id="rId212" ref="I264"/>
    <hyperlink r:id="rId213" ref="I265"/>
    <hyperlink r:id="rId214" ref="I266"/>
    <hyperlink r:id="rId215" ref="I267"/>
    <hyperlink r:id="rId216" ref="I268"/>
    <hyperlink r:id="rId217" ref="I269"/>
    <hyperlink r:id="rId218" ref="I270"/>
    <hyperlink r:id="rId219" ref="I271"/>
    <hyperlink r:id="rId220" ref="I272"/>
    <hyperlink r:id="rId221" ref="I273"/>
    <hyperlink r:id="rId222" ref="I274"/>
    <hyperlink r:id="rId223" ref="I275"/>
    <hyperlink r:id="rId224" ref="I276"/>
    <hyperlink r:id="rId225" ref="I277"/>
    <hyperlink r:id="rId226" ref="I278"/>
    <hyperlink r:id="rId227" ref="I279"/>
    <hyperlink r:id="rId228" ref="I280"/>
    <hyperlink r:id="rId229" ref="I281"/>
    <hyperlink r:id="rId230" ref="I282"/>
    <hyperlink r:id="rId231" ref="I283"/>
    <hyperlink r:id="rId232" ref="I284"/>
    <hyperlink r:id="rId233" ref="I285"/>
    <hyperlink r:id="rId234" ref="I286"/>
    <hyperlink r:id="rId235" ref="I287"/>
    <hyperlink r:id="rId236" ref="I288"/>
    <hyperlink r:id="rId237" ref="I289"/>
    <hyperlink r:id="rId238" ref="I290"/>
    <hyperlink r:id="rId239" ref="I291"/>
    <hyperlink r:id="rId240" ref="I292"/>
    <hyperlink r:id="rId241" ref="I293"/>
    <hyperlink r:id="rId242" ref="I294"/>
    <hyperlink r:id="rId243" ref="I295"/>
    <hyperlink r:id="rId244" ref="I296"/>
    <hyperlink r:id="rId245" ref="I297"/>
    <hyperlink r:id="rId246" ref="I298"/>
    <hyperlink r:id="rId247" ref="I299"/>
    <hyperlink r:id="rId248" ref="I300"/>
    <hyperlink r:id="rId249" ref="I301"/>
    <hyperlink r:id="rId250" ref="I302"/>
    <hyperlink r:id="rId251" ref="I303"/>
    <hyperlink r:id="rId252" ref="I304"/>
    <hyperlink r:id="rId253" ref="I305"/>
    <hyperlink r:id="rId254" ref="I306"/>
    <hyperlink r:id="rId255" ref="I307"/>
    <hyperlink r:id="rId256" ref="I308"/>
    <hyperlink r:id="rId257" ref="I309"/>
    <hyperlink r:id="rId258" ref="I310"/>
    <hyperlink r:id="rId259" ref="I311"/>
    <hyperlink r:id="rId260" ref="I312"/>
    <hyperlink r:id="rId261" ref="I313"/>
    <hyperlink r:id="rId262" ref="I314"/>
    <hyperlink r:id="rId263" ref="I315"/>
    <hyperlink r:id="rId264" ref="I316"/>
    <hyperlink r:id="rId265" ref="I317"/>
    <hyperlink r:id="rId266" ref="I318"/>
    <hyperlink r:id="rId267" ref="I319"/>
    <hyperlink r:id="rId268" ref="I320"/>
    <hyperlink r:id="rId269" ref="I321"/>
    <hyperlink r:id="rId270" ref="I322"/>
    <hyperlink r:id="rId271" ref="I323"/>
    <hyperlink r:id="rId272" ref="I324"/>
    <hyperlink r:id="rId273" ref="I325"/>
    <hyperlink r:id="rId274" ref="I326"/>
    <hyperlink r:id="rId275" ref="I327"/>
    <hyperlink r:id="rId276" ref="I328"/>
    <hyperlink r:id="rId277" ref="I329"/>
    <hyperlink r:id="rId278" ref="I330"/>
    <hyperlink r:id="rId279" ref="I331"/>
    <hyperlink r:id="rId280" ref="I332"/>
    <hyperlink r:id="rId281" ref="I333"/>
    <hyperlink r:id="rId282" ref="I334"/>
    <hyperlink r:id="rId283" ref="I335"/>
    <hyperlink r:id="rId284" ref="I336"/>
    <hyperlink r:id="rId285" ref="I337"/>
    <hyperlink r:id="rId286" ref="I338"/>
    <hyperlink r:id="rId287" ref="I339"/>
    <hyperlink r:id="rId288" ref="I340"/>
    <hyperlink r:id="rId289" ref="I341"/>
    <hyperlink r:id="rId290" ref="I342"/>
    <hyperlink r:id="rId291" ref="I343"/>
    <hyperlink r:id="rId292" ref="I344"/>
    <hyperlink r:id="rId293" ref="I345"/>
    <hyperlink r:id="rId294" ref="I346"/>
    <hyperlink r:id="rId295" ref="I347"/>
    <hyperlink r:id="rId296" ref="I348"/>
    <hyperlink r:id="rId297" ref="I349"/>
    <hyperlink r:id="rId298" ref="I350"/>
    <hyperlink r:id="rId299" ref="I351"/>
    <hyperlink r:id="rId300" ref="I352"/>
    <hyperlink r:id="rId301" ref="I353"/>
    <hyperlink r:id="rId302" ref="I354"/>
    <hyperlink r:id="rId303" ref="I355"/>
    <hyperlink r:id="rId304" ref="I356"/>
    <hyperlink r:id="rId305" ref="I357"/>
    <hyperlink r:id="rId306" ref="I358"/>
    <hyperlink r:id="rId307" ref="I359"/>
    <hyperlink r:id="rId308" ref="I360"/>
    <hyperlink r:id="rId309" ref="I361"/>
    <hyperlink r:id="rId310" ref="I362"/>
    <hyperlink r:id="rId311" ref="I363"/>
    <hyperlink r:id="rId312" ref="I364"/>
    <hyperlink r:id="rId313" ref="I365"/>
    <hyperlink r:id="rId314" ref="I366"/>
    <hyperlink r:id="rId315" ref="I367"/>
    <hyperlink r:id="rId316" ref="I368"/>
    <hyperlink r:id="rId317" ref="I369"/>
    <hyperlink r:id="rId318" ref="I370"/>
    <hyperlink r:id="rId319" ref="I371"/>
    <hyperlink r:id="rId320" ref="I372"/>
    <hyperlink r:id="rId321" ref="I373"/>
    <hyperlink r:id="rId322" ref="I374"/>
    <hyperlink r:id="rId323" ref="I375"/>
    <hyperlink r:id="rId324" ref="I376"/>
    <hyperlink r:id="rId325" ref="I377"/>
    <hyperlink r:id="rId326" ref="I378"/>
    <hyperlink r:id="rId327" ref="I379"/>
    <hyperlink r:id="rId328" ref="I380"/>
    <hyperlink r:id="rId329" ref="I381"/>
    <hyperlink r:id="rId330" ref="I382"/>
    <hyperlink r:id="rId331" ref="I383"/>
    <hyperlink r:id="rId332" ref="I384"/>
    <hyperlink r:id="rId333" ref="I385"/>
    <hyperlink r:id="rId334" ref="I386"/>
    <hyperlink r:id="rId335" ref="I387"/>
    <hyperlink r:id="rId336" ref="I388"/>
    <hyperlink r:id="rId337" ref="I389"/>
    <hyperlink r:id="rId338" ref="I390"/>
    <hyperlink r:id="rId339" ref="I391"/>
    <hyperlink r:id="rId340" ref="I392"/>
    <hyperlink r:id="rId341" ref="I393"/>
    <hyperlink r:id="rId342" ref="I394"/>
    <hyperlink r:id="rId343" ref="I395"/>
    <hyperlink r:id="rId344" ref="I396"/>
    <hyperlink r:id="rId345" ref="I397"/>
    <hyperlink r:id="rId346" ref="I398"/>
    <hyperlink r:id="rId347" ref="I399"/>
    <hyperlink r:id="rId348" ref="I400"/>
    <hyperlink r:id="rId349" ref="I401"/>
    <hyperlink r:id="rId350" ref="I402"/>
    <hyperlink r:id="rId351" ref="I403"/>
    <hyperlink r:id="rId352" ref="I404"/>
    <hyperlink r:id="rId353" ref="I405"/>
    <hyperlink r:id="rId354" ref="I406"/>
    <hyperlink r:id="rId355" ref="I407"/>
    <hyperlink r:id="rId356" ref="I408"/>
    <hyperlink r:id="rId357" ref="I409"/>
    <hyperlink r:id="rId358" ref="I410"/>
    <hyperlink r:id="rId359" ref="I411"/>
    <hyperlink r:id="rId360" ref="I412"/>
    <hyperlink r:id="rId361" ref="I413"/>
    <hyperlink r:id="rId362" ref="I414"/>
    <hyperlink r:id="rId363" ref="I415"/>
    <hyperlink r:id="rId364" ref="I416"/>
    <hyperlink r:id="rId365" ref="I417"/>
    <hyperlink r:id="rId366" ref="I418"/>
    <hyperlink r:id="rId367" ref="I419"/>
    <hyperlink r:id="rId368" ref="I420"/>
    <hyperlink r:id="rId369" ref="I421"/>
    <hyperlink r:id="rId370" ref="I422"/>
    <hyperlink r:id="rId371" ref="I423"/>
    <hyperlink r:id="rId372" ref="I424"/>
    <hyperlink r:id="rId373" ref="I425"/>
    <hyperlink r:id="rId374" ref="I426"/>
    <hyperlink r:id="rId375" ref="I427"/>
    <hyperlink r:id="rId376" ref="I428"/>
    <hyperlink r:id="rId377" ref="I429"/>
    <hyperlink r:id="rId378" ref="I430"/>
    <hyperlink r:id="rId379" ref="I431"/>
    <hyperlink r:id="rId380" ref="I432"/>
    <hyperlink r:id="rId381" ref="I433"/>
    <hyperlink r:id="rId382" ref="I434"/>
    <hyperlink r:id="rId383" ref="I435"/>
    <hyperlink r:id="rId384" ref="I436"/>
    <hyperlink r:id="rId385" ref="I437"/>
    <hyperlink r:id="rId386" ref="I438"/>
    <hyperlink r:id="rId387" ref="I439"/>
    <hyperlink r:id="rId388" ref="I440"/>
    <hyperlink r:id="rId389" ref="I441"/>
    <hyperlink r:id="rId390" ref="I442"/>
    <hyperlink r:id="rId391" ref="I443"/>
    <hyperlink r:id="rId392" ref="I444"/>
    <hyperlink r:id="rId393" ref="I445"/>
    <hyperlink r:id="rId394" ref="I446"/>
    <hyperlink r:id="rId395" ref="I447"/>
    <hyperlink r:id="rId396" ref="I448"/>
    <hyperlink r:id="rId397" ref="I449"/>
    <hyperlink r:id="rId398" ref="I450"/>
    <hyperlink r:id="rId399" ref="I451"/>
    <hyperlink r:id="rId400" ref="I452"/>
    <hyperlink r:id="rId401" ref="I453"/>
    <hyperlink r:id="rId402" ref="I454"/>
    <hyperlink r:id="rId403" ref="I455"/>
    <hyperlink r:id="rId404" ref="I456"/>
    <hyperlink r:id="rId405" ref="I457"/>
    <hyperlink r:id="rId406" ref="I458"/>
    <hyperlink r:id="rId407" ref="I459"/>
    <hyperlink r:id="rId408" ref="I460"/>
    <hyperlink r:id="rId409" ref="I461"/>
    <hyperlink r:id="rId410" ref="I462"/>
    <hyperlink r:id="rId411" ref="I463"/>
    <hyperlink r:id="rId412" ref="I464"/>
    <hyperlink r:id="rId413" ref="I465"/>
    <hyperlink r:id="rId414" ref="I466"/>
    <hyperlink r:id="rId415" ref="I467"/>
    <hyperlink r:id="rId416" ref="I468"/>
    <hyperlink r:id="rId417" ref="I469"/>
    <hyperlink r:id="rId418" ref="I470"/>
    <hyperlink r:id="rId419" ref="I471"/>
    <hyperlink r:id="rId420" ref="I472"/>
    <hyperlink r:id="rId421" ref="I473"/>
    <hyperlink r:id="rId422" ref="I474"/>
    <hyperlink r:id="rId423" ref="I475"/>
    <hyperlink r:id="rId424" ref="I476"/>
    <hyperlink r:id="rId425" ref="I477"/>
    <hyperlink r:id="rId426" ref="I478"/>
    <hyperlink r:id="rId427" ref="I479"/>
    <hyperlink r:id="rId428" ref="I480"/>
    <hyperlink r:id="rId429" ref="I481"/>
    <hyperlink r:id="rId430" ref="I482"/>
    <hyperlink r:id="rId431" ref="I483"/>
    <hyperlink r:id="rId432" ref="I484"/>
    <hyperlink r:id="rId433" ref="I485"/>
    <hyperlink r:id="rId434" ref="I486"/>
    <hyperlink r:id="rId435" ref="I487"/>
    <hyperlink r:id="rId436" ref="I488"/>
    <hyperlink r:id="rId437" ref="I489"/>
    <hyperlink r:id="rId438" ref="I490"/>
    <hyperlink r:id="rId439" ref="I491"/>
    <hyperlink r:id="rId440" ref="I492"/>
    <hyperlink r:id="rId441" ref="I493"/>
    <hyperlink r:id="rId442" ref="I494"/>
    <hyperlink r:id="rId443" ref="I495"/>
    <hyperlink r:id="rId444" ref="I496"/>
    <hyperlink r:id="rId445" ref="I497"/>
    <hyperlink r:id="rId446" ref="I498"/>
    <hyperlink r:id="rId447" ref="I499"/>
    <hyperlink r:id="rId448" ref="I500"/>
    <hyperlink r:id="rId449" ref="I501"/>
    <hyperlink r:id="rId450" ref="I502"/>
    <hyperlink r:id="rId451" ref="I503"/>
    <hyperlink r:id="rId452" ref="I504"/>
    <hyperlink r:id="rId453" ref="I505"/>
    <hyperlink r:id="rId454" ref="I506"/>
    <hyperlink r:id="rId455" ref="I507"/>
    <hyperlink r:id="rId456" ref="I508"/>
    <hyperlink r:id="rId457" ref="I509"/>
    <hyperlink r:id="rId458" ref="I510"/>
    <hyperlink r:id="rId459" ref="I511"/>
    <hyperlink r:id="rId460" ref="I512"/>
    <hyperlink r:id="rId461" ref="I513"/>
    <hyperlink r:id="rId462" ref="I514"/>
    <hyperlink r:id="rId463" ref="I515"/>
    <hyperlink r:id="rId464" ref="I516"/>
    <hyperlink r:id="rId465" ref="I517"/>
    <hyperlink r:id="rId466" ref="I518"/>
    <hyperlink r:id="rId467" ref="I519"/>
    <hyperlink r:id="rId468" ref="I520"/>
    <hyperlink r:id="rId469" ref="I521"/>
    <hyperlink r:id="rId470" ref="I522"/>
    <hyperlink r:id="rId471" ref="I523"/>
    <hyperlink r:id="rId472" ref="I524"/>
    <hyperlink r:id="rId473" ref="I525"/>
    <hyperlink r:id="rId474" ref="I526"/>
    <hyperlink r:id="rId475" ref="I527"/>
    <hyperlink r:id="rId476" ref="I528"/>
    <hyperlink r:id="rId477" ref="I529"/>
    <hyperlink r:id="rId478" ref="I530"/>
    <hyperlink r:id="rId479" ref="I531"/>
    <hyperlink r:id="rId480" ref="I532"/>
    <hyperlink r:id="rId481" ref="I533"/>
    <hyperlink r:id="rId482" ref="I534"/>
    <hyperlink r:id="rId483" ref="I535"/>
    <hyperlink r:id="rId484" ref="I536"/>
    <hyperlink r:id="rId485" ref="I537"/>
    <hyperlink r:id="rId486" ref="I538"/>
    <hyperlink r:id="rId487" ref="I539"/>
    <hyperlink r:id="rId488" ref="I540"/>
    <hyperlink r:id="rId489" ref="I541"/>
    <hyperlink r:id="rId490" ref="I542"/>
    <hyperlink r:id="rId491" ref="I543"/>
    <hyperlink r:id="rId492" ref="I544"/>
    <hyperlink r:id="rId493" ref="I545"/>
    <hyperlink r:id="rId494" ref="I546"/>
    <hyperlink r:id="rId495" ref="I547"/>
    <hyperlink r:id="rId496" ref="I548"/>
    <hyperlink r:id="rId497" ref="I549"/>
    <hyperlink r:id="rId498" ref="I550"/>
    <hyperlink r:id="rId499" ref="I551"/>
    <hyperlink r:id="rId500" ref="I552"/>
    <hyperlink r:id="rId501" ref="I553"/>
    <hyperlink r:id="rId502" ref="I554"/>
    <hyperlink r:id="rId503" ref="I555"/>
    <hyperlink r:id="rId504" ref="I556"/>
    <hyperlink r:id="rId505" ref="I557"/>
    <hyperlink r:id="rId506" ref="I558"/>
    <hyperlink r:id="rId507" ref="I559"/>
    <hyperlink r:id="rId508" ref="I560"/>
    <hyperlink r:id="rId509" ref="I561"/>
    <hyperlink r:id="rId510" ref="I562"/>
    <hyperlink r:id="rId511" ref="I563"/>
    <hyperlink r:id="rId512" ref="I564"/>
    <hyperlink r:id="rId513" ref="I565"/>
    <hyperlink r:id="rId514" ref="I566"/>
    <hyperlink r:id="rId515" ref="I567"/>
    <hyperlink r:id="rId516" ref="I568"/>
    <hyperlink r:id="rId517" ref="I569"/>
    <hyperlink r:id="rId518" ref="I570"/>
    <hyperlink r:id="rId519" ref="I571"/>
    <hyperlink r:id="rId520" ref="I572"/>
    <hyperlink r:id="rId521" ref="I573"/>
    <hyperlink r:id="rId522" ref="I574"/>
    <hyperlink r:id="rId523" ref="I575"/>
    <hyperlink r:id="rId524" ref="I576"/>
    <hyperlink r:id="rId525" ref="I577"/>
    <hyperlink r:id="rId526" ref="I578"/>
    <hyperlink r:id="rId527" ref="I579"/>
    <hyperlink r:id="rId528" ref="I580"/>
    <hyperlink r:id="rId529" ref="I581"/>
    <hyperlink r:id="rId530" ref="I582"/>
    <hyperlink r:id="rId531" ref="I583"/>
    <hyperlink r:id="rId532" ref="I584"/>
    <hyperlink r:id="rId533" ref="I585"/>
    <hyperlink r:id="rId534" ref="I586"/>
    <hyperlink r:id="rId535" ref="I587"/>
    <hyperlink r:id="rId536" ref="I588"/>
    <hyperlink r:id="rId537" ref="I589"/>
    <hyperlink r:id="rId538" ref="I590"/>
    <hyperlink r:id="rId539" ref="I591"/>
    <hyperlink r:id="rId540" ref="I592"/>
    <hyperlink r:id="rId541" ref="I593"/>
    <hyperlink r:id="rId542" ref="I594"/>
    <hyperlink r:id="rId543" ref="I595"/>
    <hyperlink r:id="rId544" ref="I596"/>
    <hyperlink r:id="rId545" ref="I597"/>
    <hyperlink r:id="rId546" ref="I598"/>
    <hyperlink r:id="rId547" ref="I599"/>
    <hyperlink r:id="rId548" ref="I600"/>
    <hyperlink r:id="rId549" ref="I601"/>
    <hyperlink r:id="rId550" ref="I602"/>
    <hyperlink r:id="rId551" ref="I603"/>
    <hyperlink r:id="rId552" ref="I604"/>
    <hyperlink r:id="rId553" ref="I605"/>
    <hyperlink r:id="rId554" ref="I606"/>
    <hyperlink r:id="rId555" ref="I607"/>
    <hyperlink r:id="rId556" ref="I608"/>
    <hyperlink r:id="rId557" ref="I609"/>
    <hyperlink r:id="rId558" ref="I610"/>
    <hyperlink r:id="rId559" ref="I611"/>
    <hyperlink r:id="rId560" ref="I612"/>
    <hyperlink r:id="rId561" ref="I613"/>
    <hyperlink r:id="rId562" ref="I614"/>
    <hyperlink r:id="rId563" ref="I615"/>
    <hyperlink r:id="rId564" ref="I616"/>
    <hyperlink r:id="rId565" ref="I617"/>
    <hyperlink r:id="rId566" ref="I618"/>
    <hyperlink r:id="rId567" ref="I619"/>
    <hyperlink r:id="rId568" ref="I620"/>
    <hyperlink r:id="rId569" ref="I621"/>
    <hyperlink r:id="rId570" ref="I622"/>
    <hyperlink r:id="rId571" ref="I623"/>
    <hyperlink r:id="rId572" ref="I624"/>
    <hyperlink r:id="rId573" ref="I625"/>
    <hyperlink r:id="rId574" ref="I626"/>
    <hyperlink r:id="rId575" ref="I627"/>
    <hyperlink r:id="rId576" ref="I628"/>
    <hyperlink r:id="rId577" ref="I629"/>
    <hyperlink r:id="rId578" ref="I630"/>
    <hyperlink r:id="rId579" ref="I631"/>
    <hyperlink r:id="rId580" ref="I632"/>
    <hyperlink r:id="rId581" ref="I633"/>
    <hyperlink r:id="rId582" ref="I634"/>
    <hyperlink r:id="rId583" ref="I635"/>
    <hyperlink r:id="rId584" ref="I636"/>
    <hyperlink r:id="rId585" ref="I637"/>
    <hyperlink r:id="rId586" ref="I638"/>
    <hyperlink r:id="rId587" ref="I639"/>
    <hyperlink r:id="rId588" ref="I640"/>
    <hyperlink r:id="rId589" ref="I641"/>
    <hyperlink r:id="rId590" ref="I642"/>
    <hyperlink r:id="rId591" ref="I643"/>
    <hyperlink r:id="rId592" ref="I644"/>
    <hyperlink r:id="rId593" ref="I645"/>
    <hyperlink r:id="rId594" ref="I646"/>
    <hyperlink r:id="rId595" ref="I647"/>
    <hyperlink r:id="rId596" ref="I648"/>
    <hyperlink r:id="rId597" ref="I649"/>
    <hyperlink r:id="rId598" ref="I650"/>
    <hyperlink r:id="rId599" ref="I651"/>
    <hyperlink r:id="rId600" ref="I652"/>
    <hyperlink r:id="rId601" ref="I653"/>
    <hyperlink r:id="rId602" ref="I654"/>
    <hyperlink r:id="rId603" ref="I655"/>
    <hyperlink r:id="rId604" ref="I656"/>
    <hyperlink r:id="rId605" ref="I657"/>
    <hyperlink r:id="rId606" ref="I658"/>
    <hyperlink r:id="rId607" ref="I659"/>
    <hyperlink r:id="rId608" ref="I660"/>
    <hyperlink r:id="rId609" ref="I661"/>
    <hyperlink r:id="rId610" ref="I662"/>
    <hyperlink r:id="rId611" ref="I663"/>
    <hyperlink r:id="rId612" ref="I664"/>
    <hyperlink r:id="rId613" ref="I665"/>
    <hyperlink r:id="rId614" ref="I666"/>
    <hyperlink r:id="rId615" ref="I667"/>
    <hyperlink r:id="rId616" ref="I668"/>
    <hyperlink r:id="rId617" ref="I669"/>
    <hyperlink r:id="rId618" ref="I670"/>
    <hyperlink r:id="rId619" ref="I671"/>
    <hyperlink r:id="rId620" ref="I672"/>
    <hyperlink r:id="rId621" ref="I673"/>
    <hyperlink r:id="rId622" ref="I674"/>
    <hyperlink r:id="rId623" ref="I675"/>
    <hyperlink r:id="rId624" ref="I676"/>
    <hyperlink r:id="rId625" ref="I677"/>
    <hyperlink r:id="rId626" ref="I678"/>
    <hyperlink r:id="rId627" ref="I679"/>
    <hyperlink r:id="rId628" ref="I680"/>
    <hyperlink r:id="rId629" ref="I681"/>
    <hyperlink r:id="rId630" ref="I682"/>
    <hyperlink r:id="rId631" ref="I683"/>
    <hyperlink r:id="rId632" ref="I684"/>
    <hyperlink r:id="rId633" ref="I685"/>
    <hyperlink r:id="rId634" ref="I686"/>
    <hyperlink r:id="rId635" ref="I687"/>
    <hyperlink r:id="rId636" ref="I688"/>
    <hyperlink r:id="rId637" ref="I689"/>
    <hyperlink r:id="rId638" ref="I690"/>
    <hyperlink r:id="rId639" ref="I691"/>
    <hyperlink r:id="rId640" ref="I692"/>
    <hyperlink r:id="rId641" ref="I693"/>
    <hyperlink r:id="rId642" ref="I694"/>
    <hyperlink r:id="rId643" ref="I695"/>
    <hyperlink r:id="rId644" ref="I696"/>
    <hyperlink r:id="rId645" ref="I697"/>
    <hyperlink r:id="rId646" ref="I698"/>
    <hyperlink r:id="rId647" ref="I699"/>
    <hyperlink r:id="rId648" ref="I700"/>
    <hyperlink r:id="rId649" ref="I701"/>
    <hyperlink r:id="rId650" ref="I702"/>
    <hyperlink r:id="rId651" ref="I703"/>
    <hyperlink r:id="rId652" ref="I704"/>
    <hyperlink r:id="rId653" ref="I705"/>
    <hyperlink r:id="rId654" ref="I706"/>
    <hyperlink r:id="rId655" ref="I707"/>
    <hyperlink r:id="rId656" ref="I708"/>
    <hyperlink r:id="rId657" ref="I709"/>
    <hyperlink r:id="rId658" ref="I710"/>
    <hyperlink r:id="rId659" ref="I711"/>
    <hyperlink r:id="rId660" ref="I712"/>
    <hyperlink r:id="rId661" ref="I713"/>
    <hyperlink r:id="rId662" ref="I714"/>
    <hyperlink r:id="rId663" ref="I715"/>
    <hyperlink r:id="rId664" ref="I716"/>
    <hyperlink r:id="rId665" ref="I717"/>
    <hyperlink r:id="rId666" ref="I718"/>
    <hyperlink r:id="rId667" ref="I719"/>
    <hyperlink r:id="rId668" ref="I720"/>
    <hyperlink r:id="rId669" ref="I721"/>
    <hyperlink r:id="rId670" ref="I722"/>
    <hyperlink r:id="rId671" ref="I723"/>
    <hyperlink r:id="rId672" ref="I724"/>
    <hyperlink r:id="rId673" ref="I725"/>
    <hyperlink r:id="rId674" ref="I726"/>
    <hyperlink r:id="rId675" ref="I727"/>
    <hyperlink r:id="rId676" ref="I728"/>
    <hyperlink r:id="rId677" ref="I729"/>
    <hyperlink r:id="rId678" ref="I730"/>
    <hyperlink r:id="rId679" ref="I731"/>
    <hyperlink r:id="rId680" ref="I732"/>
    <hyperlink r:id="rId681" ref="I733"/>
    <hyperlink r:id="rId682" ref="I734"/>
    <hyperlink r:id="rId683" ref="I735"/>
    <hyperlink r:id="rId684" ref="I736"/>
    <hyperlink r:id="rId685" ref="I737"/>
    <hyperlink r:id="rId686" ref="I738"/>
    <hyperlink r:id="rId687" ref="I739"/>
    <hyperlink r:id="rId688" ref="I740"/>
    <hyperlink r:id="rId689" ref="I741"/>
    <hyperlink r:id="rId690" ref="I742"/>
    <hyperlink r:id="rId691" ref="I743"/>
    <hyperlink r:id="rId692" ref="I744"/>
    <hyperlink r:id="rId693" ref="I745"/>
    <hyperlink r:id="rId694" ref="I746"/>
    <hyperlink r:id="rId695" ref="I747"/>
    <hyperlink r:id="rId696" ref="I748"/>
    <hyperlink r:id="rId697" ref="I749"/>
    <hyperlink r:id="rId698" ref="I750"/>
    <hyperlink r:id="rId699" ref="I751"/>
    <hyperlink r:id="rId700" ref="I752"/>
    <hyperlink r:id="rId701" ref="I753"/>
    <hyperlink r:id="rId702" ref="I754"/>
    <hyperlink r:id="rId703" ref="I755"/>
    <hyperlink r:id="rId704" ref="I756"/>
    <hyperlink r:id="rId705" ref="I757"/>
    <hyperlink r:id="rId706" ref="I758"/>
    <hyperlink r:id="rId707" ref="I759"/>
    <hyperlink r:id="rId708" ref="I760"/>
    <hyperlink r:id="rId709" ref="I761"/>
    <hyperlink r:id="rId710" ref="I762"/>
    <hyperlink r:id="rId711" ref="I763"/>
    <hyperlink r:id="rId712" ref="I764"/>
    <hyperlink r:id="rId713" ref="I765"/>
    <hyperlink r:id="rId714" ref="I766"/>
    <hyperlink r:id="rId715" ref="I767"/>
    <hyperlink r:id="rId716" ref="I768"/>
    <hyperlink r:id="rId717" ref="I769"/>
    <hyperlink r:id="rId718" ref="I770"/>
    <hyperlink r:id="rId719" ref="I771"/>
    <hyperlink r:id="rId720" ref="I772"/>
    <hyperlink r:id="rId721" ref="I773"/>
    <hyperlink r:id="rId722" ref="I774"/>
    <hyperlink r:id="rId723" ref="I775"/>
    <hyperlink r:id="rId724" ref="I776"/>
    <hyperlink r:id="rId725" ref="I777"/>
    <hyperlink r:id="rId726" ref="I778"/>
    <hyperlink r:id="rId727" ref="I779"/>
    <hyperlink r:id="rId728" ref="I780"/>
    <hyperlink r:id="rId729" ref="I781"/>
    <hyperlink r:id="rId730" ref="I782"/>
    <hyperlink r:id="rId731" ref="I783"/>
    <hyperlink r:id="rId732" ref="I784"/>
    <hyperlink r:id="rId733" ref="I785"/>
    <hyperlink r:id="rId734" ref="I786"/>
    <hyperlink r:id="rId735" ref="I787"/>
    <hyperlink r:id="rId736" ref="I788"/>
    <hyperlink r:id="rId737" ref="I789"/>
    <hyperlink r:id="rId738" ref="I790"/>
    <hyperlink r:id="rId739" ref="I791"/>
    <hyperlink r:id="rId740" ref="I792"/>
    <hyperlink r:id="rId741" ref="I793"/>
    <hyperlink r:id="rId742" ref="I794"/>
    <hyperlink r:id="rId743" ref="I795"/>
    <hyperlink r:id="rId744" ref="I796"/>
    <hyperlink r:id="rId745" ref="I797"/>
    <hyperlink r:id="rId746" ref="I798"/>
    <hyperlink r:id="rId747" ref="I799"/>
    <hyperlink r:id="rId748" ref="I800"/>
    <hyperlink r:id="rId749" ref="I801"/>
    <hyperlink r:id="rId750" ref="I802"/>
    <hyperlink r:id="rId751" ref="I803"/>
    <hyperlink r:id="rId752" ref="I804"/>
    <hyperlink r:id="rId753" ref="I805"/>
    <hyperlink r:id="rId754" ref="I806"/>
    <hyperlink r:id="rId755" ref="I807"/>
    <hyperlink r:id="rId756" ref="I808"/>
    <hyperlink r:id="rId757" ref="I809"/>
    <hyperlink r:id="rId758" ref="I810"/>
    <hyperlink r:id="rId759" ref="I811"/>
    <hyperlink r:id="rId760" ref="I812"/>
    <hyperlink r:id="rId761" ref="I813"/>
    <hyperlink r:id="rId762" ref="I814"/>
    <hyperlink r:id="rId763" ref="I815"/>
    <hyperlink r:id="rId764" ref="I816"/>
    <hyperlink r:id="rId765" ref="I817"/>
    <hyperlink r:id="rId766" ref="I818"/>
    <hyperlink r:id="rId767" ref="I819"/>
    <hyperlink r:id="rId768" ref="I820"/>
    <hyperlink r:id="rId769" ref="I821"/>
    <hyperlink r:id="rId770" ref="I822"/>
    <hyperlink r:id="rId771" ref="I823"/>
    <hyperlink r:id="rId772" ref="I824"/>
    <hyperlink r:id="rId773" ref="I825"/>
    <hyperlink r:id="rId774" ref="I826"/>
    <hyperlink r:id="rId775" ref="I827"/>
    <hyperlink r:id="rId776" ref="I828"/>
    <hyperlink r:id="rId777" ref="I829"/>
    <hyperlink r:id="rId778" ref="I830"/>
    <hyperlink r:id="rId779" ref="I831"/>
    <hyperlink r:id="rId780" ref="I832"/>
    <hyperlink r:id="rId781" ref="I833"/>
    <hyperlink r:id="rId782" ref="I834"/>
    <hyperlink r:id="rId783" ref="I835"/>
    <hyperlink r:id="rId784" ref="I836"/>
    <hyperlink r:id="rId785" ref="I837"/>
    <hyperlink r:id="rId786" ref="I838"/>
    <hyperlink r:id="rId787" ref="I839"/>
    <hyperlink r:id="rId788" ref="I840"/>
    <hyperlink r:id="rId789" ref="I841"/>
    <hyperlink r:id="rId790" ref="I842"/>
    <hyperlink r:id="rId791" ref="I843"/>
    <hyperlink r:id="rId792" ref="I844"/>
    <hyperlink r:id="rId793" ref="I845"/>
    <hyperlink r:id="rId794" ref="I846"/>
    <hyperlink r:id="rId795" ref="I847"/>
    <hyperlink r:id="rId796" ref="I848"/>
    <hyperlink r:id="rId797" ref="I849"/>
    <hyperlink r:id="rId798" ref="I850"/>
    <hyperlink r:id="rId799" ref="I851"/>
    <hyperlink r:id="rId800" ref="I852"/>
    <hyperlink r:id="rId801" ref="I853"/>
    <hyperlink r:id="rId802" ref="I854"/>
    <hyperlink r:id="rId803" ref="I855"/>
    <hyperlink r:id="rId804" ref="I856"/>
    <hyperlink r:id="rId805" ref="I857"/>
    <hyperlink r:id="rId806" ref="I858"/>
    <hyperlink r:id="rId807" ref="I859"/>
    <hyperlink r:id="rId808" ref="I860"/>
    <hyperlink r:id="rId809" ref="I861"/>
    <hyperlink r:id="rId810" ref="I862"/>
    <hyperlink r:id="rId811" ref="I863"/>
    <hyperlink r:id="rId812" ref="I864"/>
    <hyperlink r:id="rId813" ref="I865"/>
    <hyperlink r:id="rId814" ref="I866"/>
    <hyperlink r:id="rId815" ref="I867"/>
    <hyperlink r:id="rId816" ref="I868"/>
    <hyperlink r:id="rId817" ref="I869"/>
    <hyperlink r:id="rId818" ref="I870"/>
    <hyperlink r:id="rId819" ref="I871"/>
    <hyperlink r:id="rId820" ref="I872"/>
    <hyperlink r:id="rId821" ref="I873"/>
    <hyperlink r:id="rId822" ref="I874"/>
    <hyperlink r:id="rId823" ref="I875"/>
    <hyperlink r:id="rId824" ref="I876"/>
    <hyperlink r:id="rId825" ref="I877"/>
    <hyperlink r:id="rId826" ref="I878"/>
    <hyperlink r:id="rId827" ref="I879"/>
    <hyperlink r:id="rId828" ref="I880"/>
    <hyperlink r:id="rId829" ref="I881"/>
    <hyperlink r:id="rId830" ref="I882"/>
    <hyperlink r:id="rId831" ref="I883"/>
    <hyperlink r:id="rId832" ref="I884"/>
    <hyperlink r:id="rId833" ref="I885"/>
    <hyperlink r:id="rId834" ref="I886"/>
    <hyperlink r:id="rId835" ref="I887"/>
    <hyperlink r:id="rId836" ref="I888"/>
    <hyperlink r:id="rId837" ref="I889"/>
    <hyperlink r:id="rId838" ref="I890"/>
    <hyperlink r:id="rId839" ref="I891"/>
    <hyperlink r:id="rId840" ref="I892"/>
    <hyperlink r:id="rId841" ref="I893"/>
    <hyperlink r:id="rId842" ref="I894"/>
    <hyperlink r:id="rId843" ref="I895"/>
    <hyperlink r:id="rId844" ref="I896"/>
    <hyperlink r:id="rId845" ref="I897"/>
    <hyperlink r:id="rId846" ref="I898"/>
    <hyperlink r:id="rId847" ref="I899"/>
    <hyperlink r:id="rId848" ref="I900"/>
    <hyperlink r:id="rId849" ref="I901"/>
    <hyperlink r:id="rId850" ref="I902"/>
    <hyperlink r:id="rId851" ref="I903"/>
    <hyperlink r:id="rId852" ref="I904"/>
    <hyperlink r:id="rId853" ref="I905"/>
    <hyperlink r:id="rId854" ref="I906"/>
    <hyperlink r:id="rId855" ref="I907"/>
    <hyperlink r:id="rId856" ref="I908"/>
    <hyperlink r:id="rId857" ref="I909"/>
    <hyperlink r:id="rId858" ref="I910"/>
    <hyperlink r:id="rId859" ref="I911"/>
    <hyperlink r:id="rId860" ref="I912"/>
    <hyperlink r:id="rId861" ref="I913"/>
    <hyperlink r:id="rId862" ref="I914"/>
    <hyperlink r:id="rId863" ref="I915"/>
    <hyperlink r:id="rId864" ref="I916"/>
    <hyperlink r:id="rId865" ref="I917"/>
    <hyperlink r:id="rId866" ref="I918"/>
    <hyperlink r:id="rId867" ref="I919"/>
    <hyperlink r:id="rId868" ref="I920"/>
    <hyperlink r:id="rId869" ref="I921"/>
    <hyperlink r:id="rId870" ref="I922"/>
    <hyperlink r:id="rId871" ref="I923"/>
    <hyperlink r:id="rId872" ref="I924"/>
    <hyperlink r:id="rId873" ref="I925"/>
    <hyperlink r:id="rId874" ref="I926"/>
    <hyperlink r:id="rId875" ref="I927"/>
    <hyperlink r:id="rId876" ref="I928"/>
    <hyperlink r:id="rId877" ref="I929"/>
    <hyperlink r:id="rId878" ref="I930"/>
    <hyperlink r:id="rId879" ref="I931"/>
    <hyperlink r:id="rId880" ref="I932"/>
    <hyperlink r:id="rId881" ref="I933"/>
    <hyperlink r:id="rId882" ref="I934"/>
    <hyperlink r:id="rId883" ref="I935"/>
    <hyperlink r:id="rId884" ref="I936"/>
    <hyperlink r:id="rId885" ref="I937"/>
    <hyperlink r:id="rId886" ref="I938"/>
    <hyperlink r:id="rId887" ref="I939"/>
    <hyperlink r:id="rId888" ref="I940"/>
    <hyperlink r:id="rId889" ref="I941"/>
    <hyperlink r:id="rId890" ref="I942"/>
    <hyperlink r:id="rId891" ref="I943"/>
    <hyperlink r:id="rId892" ref="I944"/>
    <hyperlink r:id="rId893" ref="I945"/>
    <hyperlink r:id="rId894" ref="I946"/>
    <hyperlink r:id="rId895" ref="I947"/>
    <hyperlink r:id="rId896" ref="I948"/>
    <hyperlink r:id="rId897" ref="I949"/>
    <hyperlink r:id="rId898" ref="I950"/>
    <hyperlink r:id="rId899" ref="I951"/>
    <hyperlink r:id="rId900" ref="I952"/>
    <hyperlink r:id="rId901" ref="I953"/>
    <hyperlink r:id="rId902" ref="I954"/>
    <hyperlink r:id="rId903" ref="I955"/>
    <hyperlink r:id="rId904" ref="I956"/>
    <hyperlink r:id="rId905" ref="I957"/>
    <hyperlink r:id="rId906" ref="I958"/>
    <hyperlink r:id="rId907" ref="I959"/>
    <hyperlink r:id="rId908" ref="I960"/>
    <hyperlink r:id="rId909" ref="I961"/>
    <hyperlink r:id="rId910" ref="I962"/>
    <hyperlink r:id="rId911" ref="I963"/>
    <hyperlink r:id="rId912" ref="I964"/>
    <hyperlink r:id="rId913" ref="I965"/>
    <hyperlink r:id="rId914" ref="I966"/>
    <hyperlink r:id="rId915" ref="I967"/>
    <hyperlink r:id="rId916" ref="I968"/>
    <hyperlink r:id="rId917" ref="I969"/>
    <hyperlink r:id="rId918" ref="I970"/>
    <hyperlink r:id="rId919" ref="I971"/>
    <hyperlink r:id="rId920" ref="I972"/>
    <hyperlink r:id="rId921" ref="I973"/>
    <hyperlink r:id="rId922" ref="I974"/>
    <hyperlink r:id="rId923" ref="I975"/>
    <hyperlink r:id="rId924" ref="I976"/>
    <hyperlink r:id="rId925" ref="I977"/>
    <hyperlink r:id="rId926" ref="I978"/>
    <hyperlink r:id="rId927" ref="I979"/>
    <hyperlink r:id="rId928" ref="I980"/>
    <hyperlink r:id="rId929" ref="I981"/>
    <hyperlink r:id="rId930" ref="I982"/>
    <hyperlink r:id="rId931" ref="I983"/>
    <hyperlink r:id="rId932" ref="I984"/>
    <hyperlink r:id="rId933" ref="I985"/>
    <hyperlink r:id="rId934" ref="I986"/>
    <hyperlink r:id="rId935" ref="I987"/>
    <hyperlink r:id="rId936" ref="I988"/>
    <hyperlink r:id="rId937" ref="I989"/>
    <hyperlink r:id="rId938" ref="I990"/>
    <hyperlink r:id="rId939" ref="I991"/>
    <hyperlink r:id="rId940" ref="I992"/>
    <hyperlink r:id="rId941" ref="I993"/>
    <hyperlink r:id="rId942" ref="I994"/>
    <hyperlink r:id="rId943" ref="I995"/>
    <hyperlink r:id="rId944" ref="I996"/>
    <hyperlink r:id="rId945" ref="I997"/>
    <hyperlink r:id="rId946" ref="I998"/>
    <hyperlink r:id="rId947" ref="I999"/>
    <hyperlink r:id="rId948" ref="I1000"/>
    <hyperlink r:id="rId949" ref="I1001"/>
    <hyperlink r:id="rId950" ref="I1002"/>
    <hyperlink r:id="rId951" ref="I1003"/>
    <hyperlink r:id="rId952" ref="I1004"/>
    <hyperlink r:id="rId953" ref="I1005"/>
    <hyperlink r:id="rId954" ref="I1006"/>
    <hyperlink r:id="rId955" ref="I1007"/>
    <hyperlink r:id="rId956" ref="I1008"/>
    <hyperlink r:id="rId957" ref="I1009"/>
    <hyperlink r:id="rId958" ref="I1010"/>
    <hyperlink r:id="rId959" ref="I1011"/>
    <hyperlink r:id="rId960" ref="I1012"/>
    <hyperlink r:id="rId961" ref="I1013"/>
    <hyperlink r:id="rId962" ref="I1014"/>
    <hyperlink r:id="rId963" ref="I1015"/>
    <hyperlink r:id="rId964" ref="I1016"/>
    <hyperlink r:id="rId965" ref="I1017"/>
    <hyperlink r:id="rId966" ref="I1018"/>
    <hyperlink r:id="rId967" ref="I1019"/>
    <hyperlink r:id="rId968" ref="I1020"/>
    <hyperlink r:id="rId969" ref="I1021"/>
    <hyperlink r:id="rId970" ref="I1022"/>
    <hyperlink r:id="rId971" ref="I1023"/>
    <hyperlink r:id="rId972" ref="I1024"/>
    <hyperlink r:id="rId973" ref="I1025"/>
    <hyperlink r:id="rId974" ref="I1026"/>
    <hyperlink r:id="rId975" ref="I1027"/>
    <hyperlink r:id="rId976" ref="I1028"/>
    <hyperlink r:id="rId977" ref="I1029"/>
    <hyperlink r:id="rId978" ref="I1030"/>
    <hyperlink r:id="rId979" ref="I1031"/>
    <hyperlink r:id="rId980" ref="I1032"/>
    <hyperlink r:id="rId981" ref="I1033"/>
    <hyperlink r:id="rId982" ref="I1034"/>
    <hyperlink r:id="rId983" ref="I1035"/>
    <hyperlink r:id="rId984" ref="I1036"/>
    <hyperlink r:id="rId985" ref="I1037"/>
    <hyperlink r:id="rId986" ref="I1038"/>
    <hyperlink r:id="rId987" ref="I1039"/>
    <hyperlink r:id="rId988" ref="I1040"/>
    <hyperlink r:id="rId989" ref="I1041"/>
    <hyperlink r:id="rId990" ref="I1042"/>
    <hyperlink r:id="rId991" ref="I1043"/>
    <hyperlink r:id="rId992" ref="I1044"/>
    <hyperlink r:id="rId993" ref="I1045"/>
    <hyperlink r:id="rId994" ref="I1046"/>
    <hyperlink r:id="rId995" ref="I1047"/>
    <hyperlink r:id="rId996" ref="I1048"/>
    <hyperlink r:id="rId997" ref="I1049"/>
    <hyperlink r:id="rId998" ref="I1050"/>
    <hyperlink r:id="rId999" ref="I1051"/>
    <hyperlink r:id="rId1000" ref="I1052"/>
    <hyperlink r:id="rId1001" ref="I1053"/>
    <hyperlink r:id="rId1002" ref="I1054"/>
    <hyperlink r:id="rId1003" ref="I1055"/>
    <hyperlink r:id="rId1004" ref="I1056"/>
    <hyperlink r:id="rId1005" ref="I1057"/>
    <hyperlink r:id="rId1006" ref="I1058"/>
    <hyperlink r:id="rId1007" ref="I1059"/>
    <hyperlink r:id="rId1008" ref="I1060"/>
    <hyperlink r:id="rId1009" ref="I1061"/>
    <hyperlink r:id="rId1010" ref="I1062"/>
    <hyperlink r:id="rId1011" ref="I1063"/>
    <hyperlink r:id="rId1012" ref="I1064"/>
    <hyperlink r:id="rId1013" ref="I1065"/>
    <hyperlink r:id="rId1014" ref="I1066"/>
    <hyperlink r:id="rId1015" ref="I1067"/>
    <hyperlink r:id="rId1016" ref="I1068"/>
    <hyperlink r:id="rId1017" ref="I1069"/>
    <hyperlink r:id="rId1018" ref="I1070"/>
    <hyperlink r:id="rId1019" ref="I1071"/>
    <hyperlink r:id="rId1020" ref="I1072"/>
    <hyperlink r:id="rId1021" ref="I1073"/>
    <hyperlink r:id="rId1022" ref="I1074"/>
    <hyperlink r:id="rId1023" ref="I1075"/>
    <hyperlink r:id="rId1024" ref="I1076"/>
    <hyperlink r:id="rId1025" ref="I1077"/>
    <hyperlink r:id="rId1026" ref="I1078"/>
    <hyperlink r:id="rId1027" ref="I1079"/>
    <hyperlink r:id="rId1028" ref="I1080"/>
    <hyperlink r:id="rId1029" ref="I1081"/>
    <hyperlink r:id="rId1030" ref="I1082"/>
    <hyperlink r:id="rId1031" ref="I1083"/>
    <hyperlink r:id="rId1032" ref="I1084"/>
    <hyperlink r:id="rId1033" ref="I1085"/>
    <hyperlink r:id="rId1034" ref="I1086"/>
    <hyperlink r:id="rId1035" ref="I1087"/>
    <hyperlink r:id="rId1036" ref="I1088"/>
    <hyperlink r:id="rId1037" ref="I1089"/>
    <hyperlink r:id="rId1038" ref="I1090"/>
    <hyperlink r:id="rId1039" ref="I1091"/>
    <hyperlink r:id="rId1040" ref="I1092"/>
    <hyperlink r:id="rId1041" ref="I1093"/>
    <hyperlink r:id="rId1042" ref="I1094"/>
    <hyperlink r:id="rId1043" ref="I1095"/>
    <hyperlink r:id="rId1044" ref="I1096"/>
    <hyperlink r:id="rId1045" ref="I1097"/>
    <hyperlink r:id="rId1046" ref="I1098"/>
    <hyperlink r:id="rId1047" ref="I1099"/>
    <hyperlink r:id="rId1048" ref="I1100"/>
    <hyperlink r:id="rId1049" ref="I1101"/>
    <hyperlink r:id="rId1050" ref="I1102"/>
    <hyperlink r:id="rId1051" ref="I1103"/>
    <hyperlink r:id="rId1052" ref="I1104"/>
    <hyperlink r:id="rId1053" ref="I1105"/>
    <hyperlink r:id="rId1054" ref="I1106"/>
    <hyperlink r:id="rId1055" ref="I1107"/>
    <hyperlink r:id="rId1056" ref="I1108"/>
    <hyperlink r:id="rId1057" ref="I1109"/>
    <hyperlink r:id="rId1058" ref="I1110"/>
    <hyperlink r:id="rId1059" ref="I1111"/>
    <hyperlink r:id="rId1060" ref="I1112"/>
    <hyperlink r:id="rId1061" ref="I1113"/>
    <hyperlink r:id="rId1062" ref="I1114"/>
    <hyperlink r:id="rId1063" ref="I1115"/>
    <hyperlink r:id="rId1064" ref="I1116"/>
    <hyperlink r:id="rId1065" ref="I1117"/>
    <hyperlink r:id="rId1066" ref="I1118"/>
    <hyperlink r:id="rId1067" ref="I1119"/>
    <hyperlink r:id="rId1068" ref="I1120"/>
    <hyperlink r:id="rId1069" ref="I1121"/>
    <hyperlink r:id="rId1070" ref="I1122"/>
    <hyperlink r:id="rId1071" ref="I1123"/>
    <hyperlink r:id="rId1072" ref="I1124"/>
    <hyperlink r:id="rId1073" ref="I1125"/>
    <hyperlink r:id="rId1074" ref="I1126"/>
    <hyperlink r:id="rId1075" ref="I1127"/>
    <hyperlink r:id="rId1076" ref="I1128"/>
    <hyperlink r:id="rId1077" ref="I1129"/>
    <hyperlink r:id="rId1078" ref="I1130"/>
    <hyperlink r:id="rId1079" ref="I1131"/>
    <hyperlink r:id="rId1080" ref="I1132"/>
    <hyperlink r:id="rId1081" ref="I1133"/>
    <hyperlink r:id="rId1082" ref="I1134"/>
    <hyperlink r:id="rId1083" ref="I1135"/>
    <hyperlink r:id="rId1084" ref="I1136"/>
    <hyperlink r:id="rId1085" ref="I1137"/>
    <hyperlink r:id="rId1086" ref="I1138"/>
    <hyperlink r:id="rId1087" ref="I1139"/>
    <hyperlink r:id="rId1088" ref="I1140"/>
    <hyperlink r:id="rId1089" ref="I1141"/>
    <hyperlink r:id="rId1090" ref="I1142"/>
    <hyperlink r:id="rId1091" ref="I1143"/>
    <hyperlink r:id="rId1092" ref="I1144"/>
    <hyperlink r:id="rId1093" ref="I1145"/>
    <hyperlink r:id="rId1094" ref="I1146"/>
    <hyperlink r:id="rId1095" ref="I1147"/>
    <hyperlink r:id="rId1096" ref="I1148"/>
    <hyperlink r:id="rId1097" ref="I1149"/>
    <hyperlink r:id="rId1098" ref="I1150"/>
    <hyperlink r:id="rId1099" ref="I1151"/>
    <hyperlink r:id="rId1100" ref="I1152"/>
    <hyperlink r:id="rId1101" ref="I1153"/>
    <hyperlink r:id="rId1102" ref="I1154"/>
    <hyperlink r:id="rId1103" ref="I1155"/>
    <hyperlink r:id="rId1104" ref="I1156"/>
    <hyperlink r:id="rId1105" ref="I1157"/>
    <hyperlink r:id="rId1106" ref="I1158"/>
    <hyperlink r:id="rId1107" ref="I1159"/>
    <hyperlink r:id="rId1108" ref="I1160"/>
    <hyperlink r:id="rId1109" ref="I1161"/>
    <hyperlink r:id="rId1110" ref="I1162"/>
    <hyperlink r:id="rId1111" ref="I1163"/>
    <hyperlink r:id="rId1112" ref="I1164"/>
    <hyperlink r:id="rId1113" ref="I1165"/>
    <hyperlink r:id="rId1114" ref="I1166"/>
    <hyperlink r:id="rId1115" ref="I1167"/>
    <hyperlink r:id="rId1116" ref="I1168"/>
    <hyperlink r:id="rId1117" ref="I1169"/>
    <hyperlink r:id="rId1118" ref="I1170"/>
    <hyperlink r:id="rId1119" ref="I1171"/>
    <hyperlink r:id="rId1120" ref="I1172"/>
    <hyperlink r:id="rId1121" ref="I1173"/>
    <hyperlink r:id="rId1122" ref="I1174"/>
    <hyperlink r:id="rId1123" ref="I1175"/>
    <hyperlink r:id="rId1124" ref="I1176"/>
    <hyperlink r:id="rId1125" ref="I1177"/>
    <hyperlink r:id="rId1126" ref="I1178"/>
    <hyperlink r:id="rId1127" ref="I1179"/>
    <hyperlink r:id="rId1128" ref="I1180"/>
    <hyperlink r:id="rId1129" ref="I1181"/>
    <hyperlink r:id="rId1130" ref="I1182"/>
    <hyperlink r:id="rId1131" ref="I1183"/>
    <hyperlink r:id="rId1132" ref="I1184"/>
    <hyperlink r:id="rId1133" ref="I1185"/>
    <hyperlink r:id="rId1134" ref="I1186"/>
    <hyperlink r:id="rId1135" ref="I1187"/>
    <hyperlink r:id="rId1136" ref="I1188"/>
    <hyperlink r:id="rId1137" ref="I1189"/>
    <hyperlink r:id="rId1138" ref="I1190"/>
    <hyperlink r:id="rId1139" ref="I1191"/>
    <hyperlink r:id="rId1140" ref="I1192"/>
    <hyperlink r:id="rId1141" ref="I1193"/>
    <hyperlink r:id="rId1142" ref="I1194"/>
    <hyperlink r:id="rId1143" ref="I1195"/>
    <hyperlink r:id="rId1144" ref="I1196"/>
    <hyperlink r:id="rId1145" ref="I1197"/>
    <hyperlink r:id="rId1146" ref="I1198"/>
    <hyperlink r:id="rId1147" ref="I1199"/>
    <hyperlink r:id="rId1148" ref="I1200"/>
    <hyperlink r:id="rId1149" ref="I1201"/>
    <hyperlink r:id="rId1150" ref="I1202"/>
    <hyperlink r:id="rId1151" ref="I1203"/>
    <hyperlink r:id="rId1152" ref="I1204"/>
    <hyperlink r:id="rId1153" ref="I1205"/>
    <hyperlink r:id="rId1154" ref="I1206"/>
    <hyperlink r:id="rId1155" ref="I1207"/>
    <hyperlink r:id="rId1156" ref="I1208"/>
    <hyperlink r:id="rId1157" ref="I1209"/>
    <hyperlink r:id="rId1158" ref="I1210"/>
    <hyperlink r:id="rId1159" ref="I1211"/>
    <hyperlink r:id="rId1160" ref="I1212"/>
    <hyperlink r:id="rId1161" ref="I1213"/>
    <hyperlink r:id="rId1162" ref="I1214"/>
    <hyperlink r:id="rId1163" ref="I1215"/>
    <hyperlink r:id="rId1164" ref="I1216"/>
    <hyperlink r:id="rId1165" ref="I1217"/>
    <hyperlink r:id="rId1166" ref="I1218"/>
    <hyperlink r:id="rId1167" ref="I1219"/>
    <hyperlink r:id="rId1168" ref="I1220"/>
    <hyperlink r:id="rId1169" ref="I1221"/>
    <hyperlink r:id="rId1170" ref="I1222"/>
    <hyperlink r:id="rId1171" ref="I1223"/>
    <hyperlink r:id="rId1172" ref="I1224"/>
    <hyperlink r:id="rId1173" ref="I1225"/>
    <hyperlink r:id="rId1174" ref="I1226"/>
    <hyperlink r:id="rId1175" ref="I1227"/>
    <hyperlink r:id="rId1176" ref="I1228"/>
    <hyperlink r:id="rId1177" ref="I1229"/>
    <hyperlink r:id="rId1178" ref="I1230"/>
    <hyperlink r:id="rId1179" ref="I1231"/>
    <hyperlink r:id="rId1180" ref="I1232"/>
    <hyperlink r:id="rId1181" ref="I1233"/>
    <hyperlink r:id="rId1182" ref="I1234"/>
    <hyperlink r:id="rId1183" ref="I1235"/>
    <hyperlink r:id="rId1184" ref="I1236"/>
    <hyperlink r:id="rId1185" ref="I1237"/>
    <hyperlink r:id="rId1186" ref="I1238"/>
    <hyperlink r:id="rId1187" ref="I1239"/>
    <hyperlink r:id="rId1188" ref="I1240"/>
    <hyperlink r:id="rId1189" ref="I1241"/>
    <hyperlink r:id="rId1190" ref="I1242"/>
    <hyperlink r:id="rId1191" ref="I1243"/>
    <hyperlink r:id="rId1192" ref="I1244"/>
    <hyperlink r:id="rId1193" ref="I1245"/>
    <hyperlink r:id="rId1194" ref="I1246"/>
    <hyperlink r:id="rId1195" ref="I1247"/>
    <hyperlink r:id="rId1196" ref="I1248"/>
    <hyperlink r:id="rId1197" ref="I1249"/>
    <hyperlink r:id="rId1198" ref="I1250"/>
    <hyperlink r:id="rId1199" ref="I1251"/>
    <hyperlink r:id="rId1200" ref="I1252"/>
    <hyperlink r:id="rId1201" ref="I1253"/>
    <hyperlink r:id="rId1202" ref="I1254"/>
    <hyperlink r:id="rId1203" ref="I1255"/>
    <hyperlink r:id="rId1204" ref="I1256"/>
    <hyperlink r:id="rId1205" ref="I1257"/>
    <hyperlink r:id="rId1206" ref="I1258"/>
    <hyperlink r:id="rId1207" ref="I1259"/>
    <hyperlink r:id="rId1208" ref="I1260"/>
    <hyperlink r:id="rId1209" ref="I1261"/>
    <hyperlink r:id="rId1210" ref="I1262"/>
    <hyperlink r:id="rId1211" ref="I1263"/>
    <hyperlink r:id="rId1212" ref="I1264"/>
    <hyperlink r:id="rId1213" ref="I1265"/>
    <hyperlink r:id="rId1214" ref="I1266"/>
    <hyperlink r:id="rId1215" ref="I1267"/>
    <hyperlink r:id="rId1216" ref="I1268"/>
    <hyperlink r:id="rId1217" ref="I1269"/>
    <hyperlink r:id="rId1218" ref="I1270"/>
    <hyperlink r:id="rId1219" ref="I1271"/>
    <hyperlink r:id="rId1220" ref="I1272"/>
    <hyperlink r:id="rId1221" ref="I1273"/>
    <hyperlink r:id="rId1222" ref="I1274"/>
    <hyperlink r:id="rId1223" ref="I1275"/>
    <hyperlink r:id="rId1224" ref="I1276"/>
    <hyperlink r:id="rId1225" ref="I1277"/>
    <hyperlink r:id="rId1226" ref="I1278"/>
    <hyperlink r:id="rId1227" ref="I1279"/>
    <hyperlink r:id="rId1228" ref="I1280"/>
    <hyperlink r:id="rId1229" ref="I1281"/>
    <hyperlink r:id="rId1230" ref="I1282"/>
    <hyperlink r:id="rId1231" ref="I1283"/>
    <hyperlink r:id="rId1232" ref="I1284"/>
    <hyperlink r:id="rId1233" ref="I1285"/>
    <hyperlink r:id="rId1234" ref="I1286"/>
    <hyperlink r:id="rId1235" ref="I1287"/>
    <hyperlink r:id="rId1236" ref="I1288"/>
    <hyperlink r:id="rId1237" ref="I1289"/>
    <hyperlink r:id="rId1238" ref="I1290"/>
    <hyperlink r:id="rId1239" ref="I1291"/>
    <hyperlink r:id="rId1240" ref="I1292"/>
    <hyperlink r:id="rId1241" ref="I1293"/>
    <hyperlink r:id="rId1242" ref="I1294"/>
    <hyperlink r:id="rId1243" ref="I1295"/>
    <hyperlink r:id="rId1244" ref="I1296"/>
    <hyperlink r:id="rId1245" ref="I1297"/>
    <hyperlink r:id="rId1246" ref="I1298"/>
    <hyperlink r:id="rId1247" ref="I1299"/>
    <hyperlink r:id="rId1248" ref="I1300"/>
    <hyperlink r:id="rId1249" ref="I1301"/>
    <hyperlink r:id="rId1250" ref="I1302"/>
    <hyperlink r:id="rId1251" ref="I1303"/>
    <hyperlink r:id="rId1252" ref="I1304"/>
    <hyperlink r:id="rId1253" ref="I1305"/>
    <hyperlink r:id="rId1254" ref="I1306"/>
    <hyperlink r:id="rId1255" ref="I1307"/>
    <hyperlink r:id="rId1256" ref="I1308"/>
    <hyperlink r:id="rId1257" ref="I1309"/>
    <hyperlink r:id="rId1258" ref="I1310"/>
    <hyperlink r:id="rId1259" ref="I1311"/>
    <hyperlink r:id="rId1260" ref="I1312"/>
    <hyperlink r:id="rId1261" ref="I1313"/>
    <hyperlink r:id="rId1262" ref="I1314"/>
    <hyperlink r:id="rId1263" ref="I1315"/>
    <hyperlink r:id="rId1264" ref="I1316"/>
    <hyperlink r:id="rId1265" ref="I1317"/>
    <hyperlink r:id="rId1266" ref="I1318"/>
    <hyperlink r:id="rId1267" ref="I1319"/>
    <hyperlink r:id="rId1268" ref="I1320"/>
    <hyperlink r:id="rId1269" ref="I1321"/>
    <hyperlink r:id="rId1270" ref="I1322"/>
    <hyperlink r:id="rId1271" ref="I1323"/>
    <hyperlink r:id="rId1272" ref="I1324"/>
    <hyperlink r:id="rId1273" ref="I1325"/>
    <hyperlink r:id="rId1274" ref="I1326"/>
    <hyperlink r:id="rId1275" ref="I1327"/>
    <hyperlink r:id="rId1276" ref="I1328"/>
    <hyperlink r:id="rId1277" ref="I1329"/>
    <hyperlink r:id="rId1278" ref="I1330"/>
    <hyperlink r:id="rId1279" ref="I1331"/>
    <hyperlink r:id="rId1280" ref="I1332"/>
    <hyperlink r:id="rId1281" ref="I1333"/>
    <hyperlink r:id="rId1282" ref="I1334"/>
    <hyperlink r:id="rId1283" ref="I1335"/>
    <hyperlink r:id="rId1284" ref="I1336"/>
    <hyperlink r:id="rId1285" ref="I1337"/>
    <hyperlink r:id="rId1286" ref="I1338"/>
    <hyperlink r:id="rId1287" ref="I1339"/>
    <hyperlink r:id="rId1288" ref="I1340"/>
    <hyperlink r:id="rId1289" ref="I1341"/>
    <hyperlink r:id="rId1290" ref="I1342"/>
    <hyperlink r:id="rId1291" ref="I1343"/>
    <hyperlink r:id="rId1292" ref="I1344"/>
    <hyperlink r:id="rId1293" ref="I1345"/>
    <hyperlink r:id="rId1294" ref="I1346"/>
    <hyperlink r:id="rId1295" ref="I1347"/>
    <hyperlink r:id="rId1296" ref="I1348"/>
    <hyperlink r:id="rId1297" ref="I1349"/>
    <hyperlink r:id="rId1298" ref="I1350"/>
    <hyperlink r:id="rId1299" ref="I1351"/>
    <hyperlink r:id="rId1300" ref="I1352"/>
    <hyperlink r:id="rId1301" ref="I1353"/>
    <hyperlink r:id="rId1302" ref="I1354"/>
    <hyperlink r:id="rId1303" ref="I1355"/>
    <hyperlink r:id="rId1304" ref="I1356"/>
    <hyperlink r:id="rId1305" ref="I1357"/>
    <hyperlink r:id="rId1306" ref="I1358"/>
    <hyperlink r:id="rId1307" ref="I1359"/>
    <hyperlink r:id="rId1308" ref="I1360"/>
    <hyperlink r:id="rId1309" ref="I1361"/>
    <hyperlink r:id="rId1310" ref="I1362"/>
    <hyperlink r:id="rId1311" ref="I1363"/>
    <hyperlink r:id="rId1312" ref="I1364"/>
    <hyperlink r:id="rId1313" ref="I1365"/>
    <hyperlink r:id="rId1314" ref="I1366"/>
    <hyperlink r:id="rId1315" ref="I1367"/>
    <hyperlink r:id="rId1316" ref="I1368"/>
    <hyperlink r:id="rId1317" ref="I1369"/>
    <hyperlink r:id="rId1318" ref="I1370"/>
    <hyperlink r:id="rId1319" ref="I1371"/>
    <hyperlink r:id="rId1320" ref="I1372"/>
    <hyperlink r:id="rId1321" ref="I1373"/>
    <hyperlink r:id="rId1322" ref="I1374"/>
    <hyperlink r:id="rId1323" ref="I1375"/>
    <hyperlink r:id="rId1324" ref="I1376"/>
    <hyperlink r:id="rId1325" ref="I1377"/>
    <hyperlink r:id="rId1326" ref="I1378"/>
    <hyperlink r:id="rId1327" ref="I1379"/>
    <hyperlink r:id="rId1328" ref="I1380"/>
    <hyperlink r:id="rId1329" ref="I1381"/>
    <hyperlink r:id="rId1330" ref="I1382"/>
    <hyperlink r:id="rId1331" ref="I1383"/>
    <hyperlink r:id="rId1332" ref="I1384"/>
    <hyperlink r:id="rId1333" ref="I1385"/>
  </hyperlinks>
  <drawing r:id="rId1334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4" width="12.63"/>
    <col customWidth="1" min="5" max="5" width="18.38"/>
    <col customWidth="1" min="6" max="6" width="12.63"/>
    <col customWidth="1" min="9" max="9" width="35.5"/>
    <col customWidth="1" min="10" max="10" width="39.13"/>
  </cols>
  <sheetData>
    <row r="1">
      <c r="A1" s="23" t="s">
        <v>0</v>
      </c>
      <c r="B1" s="23" t="s">
        <v>1398</v>
      </c>
      <c r="C1" s="23" t="s">
        <v>1399</v>
      </c>
      <c r="D1" s="23" t="s">
        <v>1400</v>
      </c>
      <c r="E1" s="23" t="s">
        <v>1854</v>
      </c>
      <c r="F1" s="23" t="s">
        <v>1402</v>
      </c>
      <c r="G1" s="23" t="s">
        <v>1403</v>
      </c>
      <c r="H1" s="23" t="s">
        <v>1855</v>
      </c>
      <c r="I1" s="23" t="s">
        <v>1856</v>
      </c>
      <c r="J1" s="23" t="s">
        <v>1406</v>
      </c>
      <c r="K1" s="23" t="s">
        <v>2029</v>
      </c>
      <c r="L1" s="23" t="s">
        <v>2030</v>
      </c>
      <c r="M1" s="23" t="s">
        <v>2031</v>
      </c>
      <c r="N1" s="23" t="s">
        <v>1963</v>
      </c>
      <c r="O1" s="23" t="s">
        <v>1964</v>
      </c>
    </row>
    <row r="2">
      <c r="A2" s="24">
        <v>1.0</v>
      </c>
      <c r="B2" s="23" t="s">
        <v>1723</v>
      </c>
      <c r="E2" s="23" t="s">
        <v>1724</v>
      </c>
      <c r="F2" s="23" t="s">
        <v>5</v>
      </c>
      <c r="G2" s="23">
        <v>20.0</v>
      </c>
      <c r="H2" s="23" t="s">
        <v>1711</v>
      </c>
      <c r="I2" s="23" t="s">
        <v>1725</v>
      </c>
      <c r="J2" s="23" t="s">
        <v>2052</v>
      </c>
    </row>
    <row r="3">
      <c r="A3" s="24">
        <v>2.0</v>
      </c>
      <c r="B3" s="23" t="s">
        <v>1723</v>
      </c>
      <c r="E3" s="23" t="s">
        <v>1726</v>
      </c>
      <c r="F3" s="23" t="s">
        <v>5</v>
      </c>
      <c r="G3" s="23">
        <v>51.0</v>
      </c>
      <c r="H3" s="23" t="s">
        <v>1711</v>
      </c>
      <c r="I3" s="23" t="s">
        <v>1725</v>
      </c>
      <c r="J3" s="23" t="s">
        <v>2053</v>
      </c>
    </row>
    <row r="4">
      <c r="A4" s="24">
        <v>3.0</v>
      </c>
      <c r="B4" s="23" t="s">
        <v>1731</v>
      </c>
      <c r="F4" s="23" t="s">
        <v>5</v>
      </c>
      <c r="H4" s="23" t="s">
        <v>1711</v>
      </c>
      <c r="I4" s="23" t="s">
        <v>1725</v>
      </c>
    </row>
    <row r="5">
      <c r="A5" s="24">
        <v>4.0</v>
      </c>
      <c r="B5" s="23" t="s">
        <v>1731</v>
      </c>
      <c r="F5" s="23" t="s">
        <v>5</v>
      </c>
      <c r="H5" s="23" t="s">
        <v>1711</v>
      </c>
      <c r="I5" s="23" t="s">
        <v>1725</v>
      </c>
    </row>
    <row r="6">
      <c r="A6" s="24">
        <v>5.0</v>
      </c>
      <c r="B6" s="23" t="s">
        <v>1731</v>
      </c>
      <c r="F6" s="23" t="s">
        <v>5</v>
      </c>
      <c r="H6" s="23" t="s">
        <v>1711</v>
      </c>
      <c r="I6" s="23" t="s">
        <v>1725</v>
      </c>
    </row>
    <row r="7">
      <c r="A7" s="24">
        <v>6.0</v>
      </c>
      <c r="B7" s="23" t="s">
        <v>1731</v>
      </c>
      <c r="F7" s="23" t="s">
        <v>5</v>
      </c>
      <c r="H7" s="23" t="s">
        <v>1711</v>
      </c>
      <c r="I7" s="23" t="s">
        <v>1725</v>
      </c>
    </row>
    <row r="8">
      <c r="A8" s="24">
        <v>7.0</v>
      </c>
      <c r="B8" s="23" t="s">
        <v>1731</v>
      </c>
      <c r="F8" s="23" t="s">
        <v>5</v>
      </c>
      <c r="H8" s="23" t="s">
        <v>1711</v>
      </c>
      <c r="I8" s="23" t="s">
        <v>1725</v>
      </c>
    </row>
    <row r="9">
      <c r="A9" s="24">
        <v>8.0</v>
      </c>
      <c r="B9" s="23" t="s">
        <v>1731</v>
      </c>
      <c r="F9" s="23" t="s">
        <v>5</v>
      </c>
      <c r="H9" s="23" t="s">
        <v>1711</v>
      </c>
      <c r="I9" s="23" t="s">
        <v>1725</v>
      </c>
    </row>
    <row r="10">
      <c r="A10" s="24">
        <v>9.0</v>
      </c>
      <c r="B10" s="23" t="s">
        <v>1729</v>
      </c>
      <c r="F10" s="23" t="s">
        <v>4</v>
      </c>
      <c r="H10" s="23" t="s">
        <v>1711</v>
      </c>
      <c r="I10" s="23" t="s">
        <v>1725</v>
      </c>
      <c r="J10" s="23" t="s">
        <v>1730</v>
      </c>
    </row>
    <row r="11">
      <c r="A11" s="24">
        <v>10.0</v>
      </c>
      <c r="B11" s="23" t="s">
        <v>1731</v>
      </c>
      <c r="F11" s="23" t="s">
        <v>4</v>
      </c>
      <c r="H11" s="23" t="s">
        <v>1711</v>
      </c>
      <c r="I11" s="23" t="s">
        <v>1725</v>
      </c>
      <c r="J11" s="23" t="s">
        <v>1732</v>
      </c>
    </row>
    <row r="12">
      <c r="A12" s="24">
        <v>11.0</v>
      </c>
      <c r="B12" s="23" t="s">
        <v>1733</v>
      </c>
      <c r="F12" s="23" t="s">
        <v>4</v>
      </c>
      <c r="H12" s="23" t="s">
        <v>1711</v>
      </c>
      <c r="I12" s="23" t="s">
        <v>1725</v>
      </c>
      <c r="J12" s="23" t="s">
        <v>1734</v>
      </c>
    </row>
    <row r="13">
      <c r="A13" s="24">
        <v>12.0</v>
      </c>
      <c r="B13" s="23" t="s">
        <v>1735</v>
      </c>
      <c r="F13" s="23" t="s">
        <v>4</v>
      </c>
      <c r="H13" s="23" t="s">
        <v>1711</v>
      </c>
      <c r="I13" s="23" t="s">
        <v>1725</v>
      </c>
      <c r="J13" s="23" t="s">
        <v>1736</v>
      </c>
    </row>
    <row r="14">
      <c r="A14" s="24">
        <v>13.0</v>
      </c>
      <c r="B14" s="23" t="s">
        <v>1720</v>
      </c>
      <c r="F14" s="23" t="s">
        <v>4</v>
      </c>
      <c r="H14" s="23" t="s">
        <v>1711</v>
      </c>
      <c r="I14" s="23" t="s">
        <v>1725</v>
      </c>
    </row>
    <row r="15">
      <c r="A15" s="24">
        <v>14.0</v>
      </c>
      <c r="B15" s="23" t="s">
        <v>1723</v>
      </c>
      <c r="F15" s="23" t="s">
        <v>4</v>
      </c>
      <c r="H15" s="23" t="s">
        <v>1711</v>
      </c>
      <c r="I15" s="23" t="s">
        <v>1725</v>
      </c>
    </row>
    <row r="16">
      <c r="A16" s="24">
        <v>15.0</v>
      </c>
      <c r="B16" s="23" t="s">
        <v>1737</v>
      </c>
      <c r="F16" s="23" t="s">
        <v>4</v>
      </c>
      <c r="H16" s="23" t="s">
        <v>1711</v>
      </c>
      <c r="I16" s="23" t="s">
        <v>1725</v>
      </c>
    </row>
    <row r="17">
      <c r="A17" s="24">
        <v>16.0</v>
      </c>
      <c r="B17" s="23" t="s">
        <v>1738</v>
      </c>
      <c r="F17" s="23" t="s">
        <v>4</v>
      </c>
      <c r="H17" s="23" t="s">
        <v>1711</v>
      </c>
      <c r="I17" s="23" t="s">
        <v>1725</v>
      </c>
    </row>
    <row r="18">
      <c r="A18" s="24">
        <v>17.0</v>
      </c>
      <c r="B18" s="23" t="s">
        <v>1739</v>
      </c>
      <c r="F18" s="23" t="s">
        <v>4</v>
      </c>
      <c r="H18" s="23" t="s">
        <v>1711</v>
      </c>
      <c r="I18" s="23" t="s">
        <v>1725</v>
      </c>
    </row>
    <row r="19">
      <c r="A19" s="24">
        <v>18.0</v>
      </c>
      <c r="B19" s="23" t="s">
        <v>1407</v>
      </c>
      <c r="F19" s="23" t="s">
        <v>4</v>
      </c>
      <c r="H19" s="23" t="s">
        <v>1711</v>
      </c>
      <c r="I19" s="23" t="s">
        <v>1725</v>
      </c>
    </row>
    <row r="20">
      <c r="A20" s="24">
        <v>19.0</v>
      </c>
      <c r="B20" s="23" t="s">
        <v>1723</v>
      </c>
      <c r="F20" s="23" t="s">
        <v>4</v>
      </c>
      <c r="H20" s="23" t="s">
        <v>1711</v>
      </c>
      <c r="I20" s="23" t="s">
        <v>1725</v>
      </c>
    </row>
    <row r="21" ht="15.75" customHeight="1">
      <c r="A21" s="24">
        <v>20.0</v>
      </c>
      <c r="B21" s="23" t="s">
        <v>1731</v>
      </c>
      <c r="F21" s="23" t="s">
        <v>3</v>
      </c>
      <c r="H21" s="23" t="s">
        <v>1711</v>
      </c>
      <c r="I21" s="23" t="s">
        <v>1725</v>
      </c>
      <c r="J21" s="23" t="s">
        <v>1736</v>
      </c>
    </row>
    <row r="22" ht="15.75" customHeight="1">
      <c r="A22" s="24">
        <v>21.0</v>
      </c>
      <c r="B22" s="23" t="s">
        <v>1731</v>
      </c>
      <c r="F22" s="23" t="s">
        <v>3</v>
      </c>
      <c r="H22" s="23" t="s">
        <v>1711</v>
      </c>
      <c r="I22" s="23" t="s">
        <v>1725</v>
      </c>
      <c r="J22" s="23" t="s">
        <v>1736</v>
      </c>
    </row>
    <row r="23" ht="15.75" customHeight="1">
      <c r="A23" s="24">
        <v>22.0</v>
      </c>
      <c r="B23" s="23" t="s">
        <v>1731</v>
      </c>
      <c r="F23" s="23" t="s">
        <v>3</v>
      </c>
      <c r="H23" s="23" t="s">
        <v>1711</v>
      </c>
      <c r="I23" s="23" t="s">
        <v>1725</v>
      </c>
      <c r="J23" s="23" t="s">
        <v>1736</v>
      </c>
    </row>
    <row r="24" ht="15.75" customHeight="1">
      <c r="A24" s="24">
        <v>23.0</v>
      </c>
      <c r="B24" s="23" t="s">
        <v>1731</v>
      </c>
      <c r="F24" s="23" t="s">
        <v>3</v>
      </c>
      <c r="H24" s="23" t="s">
        <v>1711</v>
      </c>
      <c r="I24" s="23" t="s">
        <v>1725</v>
      </c>
      <c r="J24" s="23" t="s">
        <v>1736</v>
      </c>
    </row>
    <row r="25" ht="15.75" customHeight="1">
      <c r="A25" s="24">
        <v>24.0</v>
      </c>
      <c r="B25" s="23" t="s">
        <v>1731</v>
      </c>
      <c r="F25" s="23" t="s">
        <v>3</v>
      </c>
      <c r="H25" s="23" t="s">
        <v>1711</v>
      </c>
      <c r="I25" s="23" t="s">
        <v>1725</v>
      </c>
      <c r="J25" s="23" t="s">
        <v>1736</v>
      </c>
    </row>
    <row r="26" ht="15.75" customHeight="1">
      <c r="A26" s="24">
        <v>25.0</v>
      </c>
      <c r="B26" s="23" t="s">
        <v>1739</v>
      </c>
      <c r="F26" s="23" t="s">
        <v>3</v>
      </c>
      <c r="H26" s="23" t="s">
        <v>1711</v>
      </c>
      <c r="I26" s="23" t="s">
        <v>1725</v>
      </c>
      <c r="J26" s="23" t="s">
        <v>1736</v>
      </c>
    </row>
    <row r="27" ht="15.75" customHeight="1">
      <c r="A27" s="24">
        <v>26.0</v>
      </c>
      <c r="B27" s="23" t="s">
        <v>1740</v>
      </c>
      <c r="F27" s="23" t="s">
        <v>3</v>
      </c>
      <c r="H27" s="23" t="s">
        <v>1711</v>
      </c>
      <c r="I27" s="23" t="s">
        <v>1725</v>
      </c>
      <c r="J27" s="23" t="s">
        <v>1736</v>
      </c>
    </row>
    <row r="28" ht="15.75" customHeight="1">
      <c r="A28" s="24">
        <v>27.0</v>
      </c>
      <c r="B28" s="23" t="s">
        <v>1741</v>
      </c>
      <c r="F28" s="23" t="s">
        <v>3</v>
      </c>
      <c r="H28" s="23" t="s">
        <v>1711</v>
      </c>
      <c r="I28" s="23" t="s">
        <v>1725</v>
      </c>
      <c r="J28" s="23" t="s">
        <v>1736</v>
      </c>
    </row>
    <row r="29" ht="15.75" customHeight="1">
      <c r="A29" s="24">
        <v>28.0</v>
      </c>
      <c r="B29" s="23" t="s">
        <v>1739</v>
      </c>
      <c r="F29" s="23" t="s">
        <v>3</v>
      </c>
      <c r="H29" s="23" t="s">
        <v>1711</v>
      </c>
      <c r="I29" s="23" t="s">
        <v>1725</v>
      </c>
      <c r="J29" s="23" t="s">
        <v>1736</v>
      </c>
    </row>
    <row r="30" ht="15.75" customHeight="1">
      <c r="A30" s="24">
        <v>29.0</v>
      </c>
      <c r="B30" s="23" t="s">
        <v>1742</v>
      </c>
      <c r="F30" s="23" t="s">
        <v>3</v>
      </c>
      <c r="H30" s="23" t="s">
        <v>1711</v>
      </c>
      <c r="I30" s="23" t="s">
        <v>1725</v>
      </c>
    </row>
    <row r="31" ht="15.75" customHeight="1">
      <c r="A31" s="24">
        <v>30.0</v>
      </c>
      <c r="B31" s="23" t="s">
        <v>1741</v>
      </c>
      <c r="F31" s="23" t="s">
        <v>3</v>
      </c>
      <c r="H31" s="23" t="s">
        <v>1711</v>
      </c>
      <c r="I31" s="23" t="s">
        <v>1725</v>
      </c>
    </row>
    <row r="32" ht="15.75" customHeight="1">
      <c r="A32" s="24">
        <v>31.0</v>
      </c>
      <c r="B32" s="23" t="s">
        <v>1739</v>
      </c>
      <c r="F32" s="23" t="s">
        <v>3</v>
      </c>
      <c r="H32" s="23" t="s">
        <v>1711</v>
      </c>
      <c r="I32" s="23" t="s">
        <v>1725</v>
      </c>
    </row>
    <row r="33" ht="15.75" customHeight="1">
      <c r="A33" s="24">
        <v>32.0</v>
      </c>
      <c r="B33" s="23" t="s">
        <v>1743</v>
      </c>
      <c r="F33" s="23" t="s">
        <v>3</v>
      </c>
      <c r="H33" s="23" t="s">
        <v>1711</v>
      </c>
      <c r="I33" s="23" t="s">
        <v>1725</v>
      </c>
    </row>
    <row r="34" ht="15.75" customHeight="1">
      <c r="A34" s="24">
        <v>33.0</v>
      </c>
      <c r="B34" s="23" t="s">
        <v>1731</v>
      </c>
      <c r="F34" s="23" t="s">
        <v>3</v>
      </c>
      <c r="H34" s="23" t="s">
        <v>1711</v>
      </c>
      <c r="I34" s="23" t="s">
        <v>1725</v>
      </c>
    </row>
    <row r="35" ht="15.75" customHeight="1">
      <c r="A35" s="24">
        <v>34.0</v>
      </c>
      <c r="B35" s="23" t="s">
        <v>1731</v>
      </c>
      <c r="F35" s="23" t="s">
        <v>3</v>
      </c>
      <c r="H35" s="23" t="s">
        <v>1711</v>
      </c>
      <c r="I35" s="23" t="s">
        <v>1725</v>
      </c>
    </row>
    <row r="36" ht="15.75" customHeight="1">
      <c r="A36" s="24">
        <v>35.0</v>
      </c>
      <c r="B36" s="23" t="s">
        <v>1729</v>
      </c>
      <c r="F36" s="23" t="s">
        <v>3</v>
      </c>
      <c r="H36" s="23" t="s">
        <v>1711</v>
      </c>
      <c r="I36" s="23" t="s">
        <v>1725</v>
      </c>
      <c r="J36" s="23" t="s">
        <v>1736</v>
      </c>
    </row>
    <row r="37" ht="15.75" customHeight="1">
      <c r="A37" s="24">
        <v>36.0</v>
      </c>
      <c r="B37" s="23" t="s">
        <v>1731</v>
      </c>
      <c r="F37" s="23" t="s">
        <v>3</v>
      </c>
      <c r="H37" s="23" t="s">
        <v>1711</v>
      </c>
      <c r="I37" s="23" t="s">
        <v>1725</v>
      </c>
    </row>
    <row r="38" ht="15.75" customHeight="1">
      <c r="A38" s="24">
        <v>37.0</v>
      </c>
      <c r="B38" s="23" t="s">
        <v>1740</v>
      </c>
      <c r="F38" s="23" t="s">
        <v>3</v>
      </c>
      <c r="H38" s="23" t="s">
        <v>1711</v>
      </c>
      <c r="I38" s="23" t="s">
        <v>1725</v>
      </c>
    </row>
    <row r="39" ht="15.75" customHeight="1">
      <c r="A39" s="24">
        <v>38.0</v>
      </c>
      <c r="B39" s="23" t="s">
        <v>1723</v>
      </c>
      <c r="E39" s="23" t="s">
        <v>1724</v>
      </c>
      <c r="F39" s="23" t="s">
        <v>3</v>
      </c>
      <c r="H39" s="23" t="s">
        <v>1711</v>
      </c>
      <c r="I39" s="23" t="s">
        <v>1725</v>
      </c>
      <c r="J39" s="23" t="s">
        <v>1736</v>
      </c>
    </row>
    <row r="40" ht="15.75" customHeight="1">
      <c r="A40" s="24">
        <v>39.0</v>
      </c>
      <c r="B40" s="23" t="s">
        <v>1744</v>
      </c>
      <c r="F40" s="23" t="s">
        <v>3</v>
      </c>
      <c r="H40" s="23" t="s">
        <v>1711</v>
      </c>
      <c r="I40" s="23" t="s">
        <v>1725</v>
      </c>
    </row>
    <row r="41" ht="15.75" customHeight="1">
      <c r="A41" s="24">
        <v>40.0</v>
      </c>
      <c r="B41" s="23" t="s">
        <v>1745</v>
      </c>
      <c r="F41" s="23" t="s">
        <v>3</v>
      </c>
      <c r="H41" s="23" t="s">
        <v>1711</v>
      </c>
      <c r="I41" s="23" t="s">
        <v>1725</v>
      </c>
    </row>
    <row r="42" ht="15.75" customHeight="1">
      <c r="A42" s="24">
        <v>41.0</v>
      </c>
      <c r="B42" s="23" t="s">
        <v>1746</v>
      </c>
      <c r="F42" s="23" t="s">
        <v>3</v>
      </c>
      <c r="H42" s="23" t="s">
        <v>1711</v>
      </c>
      <c r="I42" s="23" t="s">
        <v>1725</v>
      </c>
    </row>
    <row r="43" ht="15.75" customHeight="1">
      <c r="A43" s="24">
        <v>42.0</v>
      </c>
      <c r="B43" s="23" t="s">
        <v>1743</v>
      </c>
      <c r="F43" s="23" t="s">
        <v>3</v>
      </c>
      <c r="H43" s="23" t="s">
        <v>1711</v>
      </c>
      <c r="I43" s="23" t="s">
        <v>1725</v>
      </c>
    </row>
    <row r="44" ht="15.75" customHeight="1">
      <c r="A44" s="24">
        <v>43.0</v>
      </c>
      <c r="B44" s="23" t="s">
        <v>1737</v>
      </c>
      <c r="F44" s="23" t="s">
        <v>3</v>
      </c>
      <c r="H44" s="23" t="s">
        <v>1711</v>
      </c>
      <c r="I44" s="23" t="s">
        <v>1725</v>
      </c>
    </row>
    <row r="45" ht="15.75" customHeight="1">
      <c r="A45" s="24">
        <v>44.0</v>
      </c>
      <c r="B45" s="23" t="s">
        <v>1739</v>
      </c>
      <c r="F45" s="23" t="s">
        <v>3</v>
      </c>
      <c r="H45" s="23" t="s">
        <v>1711</v>
      </c>
      <c r="I45" s="23" t="s">
        <v>1725</v>
      </c>
    </row>
    <row r="46" ht="15.75" customHeight="1">
      <c r="A46" s="24">
        <v>45.0</v>
      </c>
      <c r="B46" s="23" t="s">
        <v>1739</v>
      </c>
      <c r="F46" s="23" t="s">
        <v>3</v>
      </c>
      <c r="H46" s="23" t="s">
        <v>1711</v>
      </c>
      <c r="I46" s="23" t="s">
        <v>1725</v>
      </c>
    </row>
    <row r="47" ht="15.75" customHeight="1">
      <c r="A47" s="24">
        <v>46.0</v>
      </c>
      <c r="B47" s="23" t="s">
        <v>1739</v>
      </c>
      <c r="F47" s="23" t="s">
        <v>3</v>
      </c>
      <c r="H47" s="23" t="s">
        <v>1711</v>
      </c>
      <c r="I47" s="23" t="s">
        <v>1725</v>
      </c>
    </row>
    <row r="48" ht="15.75" customHeight="1">
      <c r="A48" s="24">
        <v>47.0</v>
      </c>
      <c r="B48" s="23" t="s">
        <v>1747</v>
      </c>
      <c r="F48" s="23" t="s">
        <v>3</v>
      </c>
      <c r="H48" s="23" t="s">
        <v>1711</v>
      </c>
      <c r="I48" s="23" t="s">
        <v>1725</v>
      </c>
    </row>
    <row r="49" ht="15.75" customHeight="1">
      <c r="A49" s="24">
        <v>48.0</v>
      </c>
      <c r="B49" s="23" t="s">
        <v>1748</v>
      </c>
      <c r="F49" s="23" t="s">
        <v>3</v>
      </c>
      <c r="H49" s="23" t="s">
        <v>1711</v>
      </c>
      <c r="I49" s="23" t="s">
        <v>1725</v>
      </c>
    </row>
    <row r="50" ht="15.75" customHeight="1">
      <c r="A50" s="23">
        <v>49.0</v>
      </c>
      <c r="B50" s="23" t="s">
        <v>1743</v>
      </c>
      <c r="F50" s="23" t="s">
        <v>4</v>
      </c>
      <c r="H50" s="23" t="s">
        <v>1538</v>
      </c>
      <c r="I50" s="15" t="s">
        <v>2054</v>
      </c>
      <c r="J50" s="23" t="s">
        <v>1736</v>
      </c>
    </row>
    <row r="51" ht="15.75" customHeight="1">
      <c r="A51" s="23">
        <v>50.0</v>
      </c>
      <c r="B51" s="23" t="s">
        <v>1743</v>
      </c>
      <c r="F51" s="23" t="s">
        <v>4</v>
      </c>
      <c r="H51" s="23" t="s">
        <v>1538</v>
      </c>
      <c r="I51" s="15" t="s">
        <v>2054</v>
      </c>
    </row>
    <row r="52" ht="15.75" customHeight="1">
      <c r="A52" s="23">
        <v>51.0</v>
      </c>
      <c r="B52" s="23" t="s">
        <v>1743</v>
      </c>
      <c r="F52" s="23" t="s">
        <v>4</v>
      </c>
      <c r="H52" s="23" t="s">
        <v>1538</v>
      </c>
      <c r="I52" s="15" t="s">
        <v>2054</v>
      </c>
    </row>
    <row r="53" ht="15.75" customHeight="1">
      <c r="A53" s="23">
        <v>52.0</v>
      </c>
      <c r="B53" s="23" t="s">
        <v>1723</v>
      </c>
      <c r="E53" s="23" t="s">
        <v>1724</v>
      </c>
      <c r="F53" s="23" t="s">
        <v>4</v>
      </c>
      <c r="H53" s="23" t="s">
        <v>1538</v>
      </c>
      <c r="I53" s="15" t="s">
        <v>2055</v>
      </c>
      <c r="J53" s="23" t="s">
        <v>2056</v>
      </c>
    </row>
    <row r="54" ht="15.75" customHeight="1">
      <c r="A54" s="23">
        <v>53.0</v>
      </c>
      <c r="B54" s="23" t="s">
        <v>1723</v>
      </c>
      <c r="E54" s="23" t="s">
        <v>1724</v>
      </c>
      <c r="F54" s="23" t="s">
        <v>4</v>
      </c>
      <c r="H54" s="23" t="s">
        <v>1538</v>
      </c>
      <c r="I54" s="15" t="s">
        <v>2055</v>
      </c>
      <c r="J54" s="23" t="s">
        <v>2056</v>
      </c>
    </row>
    <row r="55" ht="15.75" customHeight="1">
      <c r="A55" s="23">
        <v>54.0</v>
      </c>
      <c r="B55" s="23" t="s">
        <v>1723</v>
      </c>
      <c r="E55" s="23" t="s">
        <v>1724</v>
      </c>
      <c r="F55" s="23" t="s">
        <v>4</v>
      </c>
      <c r="H55" s="23" t="s">
        <v>1538</v>
      </c>
      <c r="I55" s="15" t="s">
        <v>2055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I50"/>
    <hyperlink r:id="rId2" ref="I51"/>
    <hyperlink r:id="rId3" ref="I52"/>
    <hyperlink r:id="rId4" location="page2" ref="I53"/>
    <hyperlink r:id="rId5" location="page2" ref="I54"/>
    <hyperlink r:id="rId6" location="page2" ref="I55"/>
  </hyperlinks>
  <drawing r:id="rId7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9" max="9" width="24.38"/>
  </cols>
  <sheetData>
    <row r="1">
      <c r="A1" s="23" t="s">
        <v>0</v>
      </c>
      <c r="B1" s="23" t="s">
        <v>1398</v>
      </c>
      <c r="C1" s="23" t="s">
        <v>1399</v>
      </c>
      <c r="D1" s="23" t="s">
        <v>1400</v>
      </c>
      <c r="E1" s="23" t="s">
        <v>1854</v>
      </c>
      <c r="F1" s="23" t="s">
        <v>1402</v>
      </c>
      <c r="G1" s="23" t="s">
        <v>1403</v>
      </c>
      <c r="H1" s="23" t="s">
        <v>1855</v>
      </c>
      <c r="I1" s="23" t="s">
        <v>2057</v>
      </c>
      <c r="J1" s="23" t="s">
        <v>1856</v>
      </c>
    </row>
    <row r="2">
      <c r="A2" s="23">
        <v>1.0</v>
      </c>
      <c r="B2" s="23" t="s">
        <v>2058</v>
      </c>
      <c r="F2" s="23" t="s">
        <v>6</v>
      </c>
      <c r="H2" s="23" t="s">
        <v>2059</v>
      </c>
      <c r="I2" s="43" t="s">
        <v>2060</v>
      </c>
      <c r="J2" s="15" t="s">
        <v>2061</v>
      </c>
    </row>
    <row r="3">
      <c r="A3" s="23">
        <v>2.0</v>
      </c>
      <c r="B3" s="23" t="s">
        <v>2058</v>
      </c>
      <c r="F3" s="23" t="s">
        <v>4</v>
      </c>
      <c r="H3" s="23" t="s">
        <v>2059</v>
      </c>
      <c r="I3" s="43" t="s">
        <v>2060</v>
      </c>
      <c r="J3" s="15" t="s">
        <v>2062</v>
      </c>
      <c r="R3" s="9">
        <f>countif(F:F,"PDP")</f>
        <v>16</v>
      </c>
      <c r="S3" s="9" t="s">
        <v>4</v>
      </c>
    </row>
    <row r="4">
      <c r="A4" s="23">
        <v>3.0</v>
      </c>
      <c r="B4" s="23" t="s">
        <v>2058</v>
      </c>
      <c r="F4" s="23" t="s">
        <v>4</v>
      </c>
      <c r="H4" s="23" t="s">
        <v>2059</v>
      </c>
      <c r="I4" s="43" t="s">
        <v>2060</v>
      </c>
      <c r="J4" s="15" t="s">
        <v>2062</v>
      </c>
      <c r="R4" s="9">
        <f>countif(F:F,"ODP")</f>
        <v>598</v>
      </c>
      <c r="S4" s="9" t="s">
        <v>3</v>
      </c>
    </row>
    <row r="5">
      <c r="A5" s="23">
        <v>4.0</v>
      </c>
      <c r="B5" s="23" t="s">
        <v>2058</v>
      </c>
      <c r="F5" s="23" t="s">
        <v>4</v>
      </c>
      <c r="H5" s="23" t="s">
        <v>2059</v>
      </c>
      <c r="I5" s="43" t="s">
        <v>2060</v>
      </c>
      <c r="J5" s="15" t="s">
        <v>2062</v>
      </c>
    </row>
    <row r="6">
      <c r="A6" s="23">
        <v>5.0</v>
      </c>
      <c r="B6" s="23" t="s">
        <v>2058</v>
      </c>
      <c r="F6" s="23" t="s">
        <v>4</v>
      </c>
      <c r="H6" s="23" t="s">
        <v>2059</v>
      </c>
      <c r="I6" s="43" t="s">
        <v>2060</v>
      </c>
      <c r="J6" s="15" t="s">
        <v>2062</v>
      </c>
    </row>
    <row r="7">
      <c r="A7" s="23">
        <v>6.0</v>
      </c>
      <c r="B7" s="23" t="s">
        <v>2058</v>
      </c>
      <c r="F7" s="23" t="s">
        <v>4</v>
      </c>
      <c r="H7" s="23" t="s">
        <v>2059</v>
      </c>
      <c r="I7" s="43" t="s">
        <v>2060</v>
      </c>
      <c r="J7" s="15" t="s">
        <v>2062</v>
      </c>
    </row>
    <row r="8">
      <c r="A8" s="9">
        <v>7.0</v>
      </c>
      <c r="B8" s="9" t="s">
        <v>2058</v>
      </c>
      <c r="F8" s="9" t="s">
        <v>5</v>
      </c>
      <c r="G8" s="9">
        <v>32.0</v>
      </c>
      <c r="H8" s="9" t="s">
        <v>2063</v>
      </c>
      <c r="I8" s="43" t="s">
        <v>2060</v>
      </c>
      <c r="J8" s="15" t="s">
        <v>2064</v>
      </c>
    </row>
    <row r="9">
      <c r="A9" s="9">
        <v>8.0</v>
      </c>
      <c r="B9" s="9" t="s">
        <v>2058</v>
      </c>
      <c r="F9" s="23" t="s">
        <v>4</v>
      </c>
      <c r="H9" s="9" t="s">
        <v>2063</v>
      </c>
      <c r="I9" s="43" t="s">
        <v>2060</v>
      </c>
      <c r="J9" s="15" t="s">
        <v>2064</v>
      </c>
    </row>
    <row r="10">
      <c r="A10" s="9">
        <v>9.0</v>
      </c>
      <c r="B10" s="9" t="s">
        <v>2058</v>
      </c>
      <c r="F10" s="23" t="s">
        <v>4</v>
      </c>
      <c r="H10" s="9" t="s">
        <v>2063</v>
      </c>
      <c r="I10" s="43" t="s">
        <v>2060</v>
      </c>
      <c r="J10" s="15" t="s">
        <v>2064</v>
      </c>
    </row>
    <row r="11">
      <c r="A11" s="9">
        <v>10.0</v>
      </c>
      <c r="B11" s="9" t="s">
        <v>2058</v>
      </c>
      <c r="F11" s="23" t="s">
        <v>4</v>
      </c>
      <c r="H11" s="9" t="s">
        <v>2063</v>
      </c>
      <c r="I11" s="43" t="s">
        <v>2060</v>
      </c>
      <c r="J11" s="15" t="s">
        <v>2064</v>
      </c>
    </row>
    <row r="12">
      <c r="A12" s="9">
        <v>11.0</v>
      </c>
      <c r="B12" s="9" t="s">
        <v>2058</v>
      </c>
      <c r="F12" s="23" t="s">
        <v>4</v>
      </c>
      <c r="H12" s="9" t="s">
        <v>2063</v>
      </c>
      <c r="I12" s="43" t="s">
        <v>2060</v>
      </c>
      <c r="J12" s="15" t="s">
        <v>2064</v>
      </c>
    </row>
    <row r="13">
      <c r="A13" s="9">
        <v>12.0</v>
      </c>
      <c r="B13" s="9" t="s">
        <v>2058</v>
      </c>
      <c r="F13" s="23" t="s">
        <v>4</v>
      </c>
      <c r="H13" s="9" t="s">
        <v>2063</v>
      </c>
      <c r="I13" s="43" t="s">
        <v>2060</v>
      </c>
      <c r="J13" s="15" t="s">
        <v>2064</v>
      </c>
    </row>
    <row r="14">
      <c r="A14" s="9">
        <v>13.0</v>
      </c>
      <c r="B14" s="9" t="s">
        <v>2058</v>
      </c>
      <c r="F14" s="23" t="s">
        <v>4</v>
      </c>
      <c r="H14" s="9" t="s">
        <v>2063</v>
      </c>
      <c r="I14" s="43" t="s">
        <v>2060</v>
      </c>
      <c r="J14" s="15" t="s">
        <v>2064</v>
      </c>
    </row>
    <row r="15">
      <c r="A15" s="9">
        <v>14.0</v>
      </c>
      <c r="B15" s="9" t="s">
        <v>2058</v>
      </c>
      <c r="F15" s="23" t="s">
        <v>4</v>
      </c>
      <c r="H15" s="9" t="s">
        <v>2063</v>
      </c>
      <c r="I15" s="43" t="s">
        <v>2060</v>
      </c>
      <c r="J15" s="15" t="s">
        <v>2064</v>
      </c>
    </row>
    <row r="16">
      <c r="A16" s="9">
        <v>15.0</v>
      </c>
      <c r="B16" s="9" t="s">
        <v>2058</v>
      </c>
      <c r="F16" s="23" t="s">
        <v>4</v>
      </c>
      <c r="H16" s="9" t="s">
        <v>2063</v>
      </c>
      <c r="I16" s="43" t="s">
        <v>2060</v>
      </c>
      <c r="J16" s="15" t="s">
        <v>2064</v>
      </c>
    </row>
    <row r="17">
      <c r="A17" s="9">
        <v>16.0</v>
      </c>
      <c r="B17" s="9" t="s">
        <v>2065</v>
      </c>
      <c r="F17" s="23" t="s">
        <v>4</v>
      </c>
      <c r="H17" s="9" t="s">
        <v>2063</v>
      </c>
      <c r="I17" s="9" t="s">
        <v>2066</v>
      </c>
      <c r="J17" s="15" t="s">
        <v>2064</v>
      </c>
    </row>
    <row r="18">
      <c r="A18" s="9">
        <v>17.0</v>
      </c>
      <c r="B18" s="9" t="s">
        <v>2067</v>
      </c>
      <c r="F18" s="23" t="s">
        <v>4</v>
      </c>
      <c r="H18" s="44" t="s">
        <v>2063</v>
      </c>
      <c r="I18" s="20" t="s">
        <v>2066</v>
      </c>
      <c r="J18" s="15" t="s">
        <v>2064</v>
      </c>
    </row>
    <row r="19">
      <c r="A19" s="23">
        <v>18.0</v>
      </c>
      <c r="F19" s="9" t="s">
        <v>3</v>
      </c>
      <c r="H19" s="44" t="s">
        <v>2063</v>
      </c>
      <c r="I19" s="20" t="s">
        <v>2068</v>
      </c>
      <c r="J19" s="15" t="s">
        <v>2064</v>
      </c>
    </row>
    <row r="20">
      <c r="A20" s="23">
        <v>19.0</v>
      </c>
      <c r="F20" s="9" t="s">
        <v>3</v>
      </c>
      <c r="H20" s="44" t="s">
        <v>2063</v>
      </c>
      <c r="J20" s="15" t="s">
        <v>2064</v>
      </c>
    </row>
    <row r="21" ht="15.75" customHeight="1">
      <c r="A21" s="23">
        <v>20.0</v>
      </c>
      <c r="F21" s="9" t="s">
        <v>3</v>
      </c>
      <c r="H21" s="44" t="s">
        <v>2063</v>
      </c>
      <c r="J21" s="15" t="s">
        <v>2064</v>
      </c>
    </row>
    <row r="22" ht="15.75" customHeight="1">
      <c r="A22" s="23">
        <v>21.0</v>
      </c>
      <c r="F22" s="9" t="s">
        <v>3</v>
      </c>
      <c r="H22" s="44" t="s">
        <v>2063</v>
      </c>
      <c r="J22" s="15" t="s">
        <v>2064</v>
      </c>
    </row>
    <row r="23" ht="15.75" customHeight="1">
      <c r="A23" s="23">
        <v>22.0</v>
      </c>
      <c r="F23" s="9" t="s">
        <v>3</v>
      </c>
      <c r="H23" s="44" t="s">
        <v>2063</v>
      </c>
      <c r="J23" s="15" t="s">
        <v>2064</v>
      </c>
    </row>
    <row r="24" ht="15.75" customHeight="1">
      <c r="A24" s="23">
        <v>23.0</v>
      </c>
      <c r="F24" s="9" t="s">
        <v>3</v>
      </c>
      <c r="H24" s="44" t="s">
        <v>2063</v>
      </c>
      <c r="J24" s="15" t="s">
        <v>2064</v>
      </c>
    </row>
    <row r="25" ht="15.75" customHeight="1">
      <c r="A25" s="9">
        <v>24.0</v>
      </c>
      <c r="F25" s="9" t="s">
        <v>3</v>
      </c>
      <c r="H25" s="44" t="s">
        <v>2063</v>
      </c>
      <c r="J25" s="15" t="s">
        <v>2064</v>
      </c>
    </row>
    <row r="26" ht="15.75" customHeight="1">
      <c r="A26" s="9">
        <v>25.0</v>
      </c>
      <c r="F26" s="9" t="s">
        <v>3</v>
      </c>
      <c r="H26" s="44" t="s">
        <v>2063</v>
      </c>
      <c r="J26" s="15" t="s">
        <v>2064</v>
      </c>
    </row>
    <row r="27" ht="15.75" customHeight="1">
      <c r="A27" s="9">
        <v>26.0</v>
      </c>
      <c r="F27" s="9" t="s">
        <v>3</v>
      </c>
      <c r="H27" s="44" t="s">
        <v>2063</v>
      </c>
      <c r="J27" s="15" t="s">
        <v>2064</v>
      </c>
    </row>
    <row r="28" ht="15.75" customHeight="1">
      <c r="A28" s="9">
        <v>27.0</v>
      </c>
      <c r="F28" s="9" t="s">
        <v>3</v>
      </c>
      <c r="H28" s="44" t="s">
        <v>2063</v>
      </c>
      <c r="J28" s="15" t="s">
        <v>2064</v>
      </c>
    </row>
    <row r="29" ht="15.75" customHeight="1">
      <c r="A29" s="9">
        <v>28.0</v>
      </c>
      <c r="F29" s="9" t="s">
        <v>3</v>
      </c>
      <c r="H29" s="44" t="s">
        <v>2063</v>
      </c>
      <c r="J29" s="15" t="s">
        <v>2064</v>
      </c>
    </row>
    <row r="30" ht="15.75" customHeight="1">
      <c r="A30" s="9">
        <v>29.0</v>
      </c>
      <c r="F30" s="9" t="s">
        <v>3</v>
      </c>
      <c r="H30" s="44" t="s">
        <v>2063</v>
      </c>
      <c r="J30" s="15" t="s">
        <v>2064</v>
      </c>
    </row>
    <row r="31" ht="15.75" customHeight="1">
      <c r="A31" s="9">
        <v>30.0</v>
      </c>
      <c r="F31" s="9" t="s">
        <v>3</v>
      </c>
      <c r="H31" s="44" t="s">
        <v>2063</v>
      </c>
      <c r="J31" s="15" t="s">
        <v>2064</v>
      </c>
    </row>
    <row r="32" ht="15.75" customHeight="1">
      <c r="A32" s="9">
        <v>31.0</v>
      </c>
      <c r="F32" s="9" t="s">
        <v>3</v>
      </c>
      <c r="H32" s="44" t="s">
        <v>2063</v>
      </c>
      <c r="J32" s="15" t="s">
        <v>2064</v>
      </c>
    </row>
    <row r="33" ht="15.75" customHeight="1">
      <c r="A33" s="9">
        <v>32.0</v>
      </c>
      <c r="F33" s="9" t="s">
        <v>3</v>
      </c>
      <c r="H33" s="44" t="s">
        <v>2063</v>
      </c>
      <c r="J33" s="15" t="s">
        <v>2064</v>
      </c>
    </row>
    <row r="34" ht="15.75" customHeight="1">
      <c r="A34" s="9">
        <v>33.0</v>
      </c>
      <c r="F34" s="9" t="s">
        <v>3</v>
      </c>
      <c r="H34" s="44" t="s">
        <v>2063</v>
      </c>
      <c r="J34" s="15" t="s">
        <v>2064</v>
      </c>
    </row>
    <row r="35" ht="15.75" customHeight="1">
      <c r="A35" s="9">
        <v>34.0</v>
      </c>
      <c r="F35" s="9" t="s">
        <v>3</v>
      </c>
      <c r="H35" s="44" t="s">
        <v>2063</v>
      </c>
      <c r="J35" s="15" t="s">
        <v>2064</v>
      </c>
    </row>
    <row r="36" ht="15.75" customHeight="1">
      <c r="A36" s="23">
        <v>35.0</v>
      </c>
      <c r="F36" s="9" t="s">
        <v>3</v>
      </c>
      <c r="H36" s="44" t="s">
        <v>2063</v>
      </c>
      <c r="J36" s="15" t="s">
        <v>2064</v>
      </c>
    </row>
    <row r="37" ht="15.75" customHeight="1">
      <c r="A37" s="23">
        <v>36.0</v>
      </c>
      <c r="F37" s="9" t="s">
        <v>3</v>
      </c>
      <c r="H37" s="44" t="s">
        <v>2063</v>
      </c>
      <c r="J37" s="15" t="s">
        <v>2064</v>
      </c>
    </row>
    <row r="38" ht="15.75" customHeight="1">
      <c r="A38" s="23">
        <v>37.0</v>
      </c>
      <c r="F38" s="9" t="s">
        <v>3</v>
      </c>
      <c r="H38" s="44" t="s">
        <v>2063</v>
      </c>
      <c r="J38" s="15" t="s">
        <v>2064</v>
      </c>
    </row>
    <row r="39" ht="15.75" customHeight="1">
      <c r="A39" s="23">
        <v>38.0</v>
      </c>
      <c r="F39" s="9" t="s">
        <v>3</v>
      </c>
      <c r="H39" s="44" t="s">
        <v>2063</v>
      </c>
      <c r="J39" s="15" t="s">
        <v>2064</v>
      </c>
    </row>
    <row r="40" ht="15.75" customHeight="1">
      <c r="A40" s="23">
        <v>39.0</v>
      </c>
      <c r="F40" s="9" t="s">
        <v>3</v>
      </c>
      <c r="H40" s="44" t="s">
        <v>2063</v>
      </c>
      <c r="J40" s="15" t="s">
        <v>2064</v>
      </c>
    </row>
    <row r="41" ht="15.75" customHeight="1">
      <c r="A41" s="23">
        <v>40.0</v>
      </c>
      <c r="F41" s="9" t="s">
        <v>3</v>
      </c>
      <c r="H41" s="44" t="s">
        <v>2063</v>
      </c>
      <c r="J41" s="15" t="s">
        <v>2064</v>
      </c>
    </row>
    <row r="42" ht="15.75" customHeight="1">
      <c r="A42" s="9">
        <v>41.0</v>
      </c>
      <c r="F42" s="9" t="s">
        <v>3</v>
      </c>
      <c r="H42" s="44" t="s">
        <v>2063</v>
      </c>
      <c r="J42" s="15" t="s">
        <v>2064</v>
      </c>
    </row>
    <row r="43" ht="15.75" customHeight="1">
      <c r="A43" s="9">
        <v>42.0</v>
      </c>
      <c r="F43" s="9" t="s">
        <v>3</v>
      </c>
      <c r="H43" s="44" t="s">
        <v>2063</v>
      </c>
      <c r="J43" s="15" t="s">
        <v>2064</v>
      </c>
    </row>
    <row r="44" ht="15.75" customHeight="1">
      <c r="A44" s="9">
        <v>43.0</v>
      </c>
      <c r="F44" s="9" t="s">
        <v>3</v>
      </c>
      <c r="H44" s="44" t="s">
        <v>2063</v>
      </c>
      <c r="J44" s="15" t="s">
        <v>2064</v>
      </c>
    </row>
    <row r="45" ht="15.75" customHeight="1">
      <c r="A45" s="9">
        <v>44.0</v>
      </c>
      <c r="F45" s="9" t="s">
        <v>3</v>
      </c>
      <c r="H45" s="44" t="s">
        <v>2063</v>
      </c>
      <c r="J45" s="15" t="s">
        <v>2064</v>
      </c>
    </row>
    <row r="46" ht="15.75" customHeight="1">
      <c r="A46" s="9">
        <v>45.0</v>
      </c>
      <c r="F46" s="9" t="s">
        <v>3</v>
      </c>
      <c r="H46" s="44" t="s">
        <v>2063</v>
      </c>
      <c r="J46" s="15" t="s">
        <v>2064</v>
      </c>
    </row>
    <row r="47" ht="15.75" customHeight="1">
      <c r="A47" s="9">
        <v>46.0</v>
      </c>
      <c r="F47" s="9" t="s">
        <v>3</v>
      </c>
      <c r="H47" s="44" t="s">
        <v>2063</v>
      </c>
      <c r="J47" s="15" t="s">
        <v>2064</v>
      </c>
    </row>
    <row r="48" ht="15.75" customHeight="1">
      <c r="A48" s="9">
        <v>47.0</v>
      </c>
      <c r="F48" s="9" t="s">
        <v>3</v>
      </c>
      <c r="H48" s="44" t="s">
        <v>2063</v>
      </c>
      <c r="J48" s="15" t="s">
        <v>2064</v>
      </c>
    </row>
    <row r="49" ht="15.75" customHeight="1">
      <c r="A49" s="9">
        <v>48.0</v>
      </c>
      <c r="F49" s="9" t="s">
        <v>3</v>
      </c>
      <c r="H49" s="44" t="s">
        <v>2063</v>
      </c>
      <c r="J49" s="15" t="s">
        <v>2064</v>
      </c>
    </row>
    <row r="50" ht="15.75" customHeight="1">
      <c r="A50" s="9">
        <v>49.0</v>
      </c>
      <c r="F50" s="9" t="s">
        <v>3</v>
      </c>
      <c r="H50" s="44" t="s">
        <v>2063</v>
      </c>
      <c r="J50" s="15" t="s">
        <v>2064</v>
      </c>
    </row>
    <row r="51" ht="15.75" customHeight="1">
      <c r="A51" s="9">
        <v>50.0</v>
      </c>
      <c r="F51" s="9" t="s">
        <v>3</v>
      </c>
      <c r="H51" s="44" t="s">
        <v>2063</v>
      </c>
      <c r="J51" s="15" t="s">
        <v>2064</v>
      </c>
    </row>
    <row r="52" ht="15.75" customHeight="1">
      <c r="A52" s="9">
        <v>51.0</v>
      </c>
      <c r="F52" s="9" t="s">
        <v>3</v>
      </c>
      <c r="H52" s="44" t="s">
        <v>2063</v>
      </c>
      <c r="J52" s="15" t="s">
        <v>2064</v>
      </c>
    </row>
    <row r="53" ht="15.75" customHeight="1">
      <c r="A53" s="23">
        <v>52.0</v>
      </c>
      <c r="F53" s="9" t="s">
        <v>3</v>
      </c>
      <c r="H53" s="44" t="s">
        <v>2063</v>
      </c>
      <c r="J53" s="15" t="s">
        <v>2064</v>
      </c>
    </row>
    <row r="54" ht="15.75" customHeight="1">
      <c r="A54" s="23">
        <v>53.0</v>
      </c>
      <c r="F54" s="9" t="s">
        <v>3</v>
      </c>
      <c r="H54" s="44" t="s">
        <v>2063</v>
      </c>
      <c r="J54" s="15" t="s">
        <v>2064</v>
      </c>
    </row>
    <row r="55" ht="15.75" customHeight="1">
      <c r="A55" s="23">
        <v>54.0</v>
      </c>
      <c r="F55" s="9" t="s">
        <v>3</v>
      </c>
      <c r="H55" s="44" t="s">
        <v>2063</v>
      </c>
      <c r="J55" s="15" t="s">
        <v>2064</v>
      </c>
    </row>
    <row r="56" ht="15.75" customHeight="1">
      <c r="A56" s="23">
        <v>55.0</v>
      </c>
      <c r="F56" s="9" t="s">
        <v>3</v>
      </c>
      <c r="H56" s="44" t="s">
        <v>2063</v>
      </c>
      <c r="J56" s="15" t="s">
        <v>2064</v>
      </c>
    </row>
    <row r="57" ht="15.75" customHeight="1">
      <c r="A57" s="23">
        <v>56.0</v>
      </c>
      <c r="F57" s="9" t="s">
        <v>3</v>
      </c>
      <c r="H57" s="44" t="s">
        <v>2063</v>
      </c>
      <c r="J57" s="15" t="s">
        <v>2064</v>
      </c>
    </row>
    <row r="58" ht="15.75" customHeight="1">
      <c r="A58" s="23">
        <v>57.0</v>
      </c>
      <c r="F58" s="9" t="s">
        <v>3</v>
      </c>
      <c r="H58" s="44" t="s">
        <v>2063</v>
      </c>
      <c r="J58" s="15" t="s">
        <v>2064</v>
      </c>
    </row>
    <row r="59" ht="15.75" customHeight="1">
      <c r="A59" s="9">
        <v>58.0</v>
      </c>
      <c r="F59" s="9" t="s">
        <v>3</v>
      </c>
      <c r="H59" s="44" t="s">
        <v>2063</v>
      </c>
      <c r="J59" s="15" t="s">
        <v>2064</v>
      </c>
    </row>
    <row r="60" ht="15.75" customHeight="1">
      <c r="A60" s="9">
        <v>59.0</v>
      </c>
      <c r="F60" s="9" t="s">
        <v>3</v>
      </c>
      <c r="H60" s="44" t="s">
        <v>2063</v>
      </c>
      <c r="J60" s="15" t="s">
        <v>2064</v>
      </c>
    </row>
    <row r="61" ht="15.75" customHeight="1">
      <c r="A61" s="9">
        <v>60.0</v>
      </c>
      <c r="F61" s="9" t="s">
        <v>3</v>
      </c>
      <c r="H61" s="44" t="s">
        <v>2063</v>
      </c>
      <c r="J61" s="15" t="s">
        <v>2064</v>
      </c>
    </row>
    <row r="62" ht="15.75" customHeight="1">
      <c r="A62" s="9">
        <v>61.0</v>
      </c>
      <c r="F62" s="9" t="s">
        <v>3</v>
      </c>
      <c r="H62" s="44" t="s">
        <v>2063</v>
      </c>
      <c r="J62" s="15" t="s">
        <v>2064</v>
      </c>
    </row>
    <row r="63" ht="15.75" customHeight="1">
      <c r="A63" s="9">
        <v>62.0</v>
      </c>
      <c r="F63" s="9" t="s">
        <v>3</v>
      </c>
      <c r="H63" s="44" t="s">
        <v>2063</v>
      </c>
      <c r="J63" s="15" t="s">
        <v>2064</v>
      </c>
    </row>
    <row r="64" ht="15.75" customHeight="1">
      <c r="A64" s="9">
        <v>63.0</v>
      </c>
      <c r="F64" s="9" t="s">
        <v>3</v>
      </c>
      <c r="H64" s="44" t="s">
        <v>2063</v>
      </c>
      <c r="J64" s="15" t="s">
        <v>2064</v>
      </c>
    </row>
    <row r="65" ht="15.75" customHeight="1">
      <c r="A65" s="9">
        <v>64.0</v>
      </c>
      <c r="F65" s="9" t="s">
        <v>3</v>
      </c>
      <c r="H65" s="44" t="s">
        <v>2063</v>
      </c>
      <c r="J65" s="15" t="s">
        <v>2064</v>
      </c>
    </row>
    <row r="66" ht="15.75" customHeight="1">
      <c r="A66" s="9">
        <v>65.0</v>
      </c>
      <c r="F66" s="9" t="s">
        <v>3</v>
      </c>
      <c r="H66" s="44" t="s">
        <v>2063</v>
      </c>
      <c r="J66" s="15" t="s">
        <v>2064</v>
      </c>
    </row>
    <row r="67" ht="15.75" customHeight="1">
      <c r="A67" s="9">
        <v>66.0</v>
      </c>
      <c r="F67" s="9" t="s">
        <v>3</v>
      </c>
      <c r="H67" s="44" t="s">
        <v>2063</v>
      </c>
      <c r="J67" s="15" t="s">
        <v>2064</v>
      </c>
    </row>
    <row r="68" ht="15.75" customHeight="1">
      <c r="A68" s="9">
        <v>67.0</v>
      </c>
      <c r="F68" s="9" t="s">
        <v>3</v>
      </c>
      <c r="H68" s="44" t="s">
        <v>2063</v>
      </c>
      <c r="J68" s="15" t="s">
        <v>2064</v>
      </c>
    </row>
    <row r="69" ht="15.75" customHeight="1">
      <c r="A69" s="9">
        <v>68.0</v>
      </c>
      <c r="F69" s="9" t="s">
        <v>3</v>
      </c>
      <c r="H69" s="44" t="s">
        <v>2063</v>
      </c>
      <c r="J69" s="15" t="s">
        <v>2064</v>
      </c>
    </row>
    <row r="70" ht="15.75" customHeight="1">
      <c r="A70" s="23">
        <v>69.0</v>
      </c>
      <c r="F70" s="9" t="s">
        <v>3</v>
      </c>
      <c r="H70" s="44" t="s">
        <v>2063</v>
      </c>
      <c r="J70" s="15" t="s">
        <v>2064</v>
      </c>
    </row>
    <row r="71" ht="15.75" customHeight="1">
      <c r="A71" s="23">
        <v>70.0</v>
      </c>
      <c r="F71" s="9" t="s">
        <v>3</v>
      </c>
      <c r="H71" s="44" t="s">
        <v>2063</v>
      </c>
      <c r="J71" s="15" t="s">
        <v>2064</v>
      </c>
    </row>
    <row r="72" ht="15.75" customHeight="1">
      <c r="A72" s="23">
        <v>71.0</v>
      </c>
      <c r="F72" s="9" t="s">
        <v>3</v>
      </c>
      <c r="H72" s="44" t="s">
        <v>2063</v>
      </c>
      <c r="J72" s="15" t="s">
        <v>2064</v>
      </c>
    </row>
    <row r="73" ht="15.75" customHeight="1">
      <c r="A73" s="23">
        <v>72.0</v>
      </c>
      <c r="F73" s="9" t="s">
        <v>3</v>
      </c>
      <c r="H73" s="44" t="s">
        <v>2063</v>
      </c>
      <c r="J73" s="15" t="s">
        <v>2064</v>
      </c>
    </row>
    <row r="74" ht="15.75" customHeight="1">
      <c r="A74" s="23">
        <v>73.0</v>
      </c>
      <c r="F74" s="9" t="s">
        <v>3</v>
      </c>
      <c r="H74" s="44" t="s">
        <v>2063</v>
      </c>
      <c r="J74" s="15" t="s">
        <v>2064</v>
      </c>
    </row>
    <row r="75" ht="15.75" customHeight="1">
      <c r="A75" s="23">
        <v>74.0</v>
      </c>
      <c r="F75" s="9" t="s">
        <v>3</v>
      </c>
      <c r="H75" s="44" t="s">
        <v>2063</v>
      </c>
      <c r="J75" s="15" t="s">
        <v>2064</v>
      </c>
    </row>
    <row r="76" ht="15.75" customHeight="1">
      <c r="A76" s="9">
        <v>75.0</v>
      </c>
      <c r="F76" s="9" t="s">
        <v>3</v>
      </c>
      <c r="H76" s="44" t="s">
        <v>2063</v>
      </c>
      <c r="J76" s="15" t="s">
        <v>2064</v>
      </c>
    </row>
    <row r="77" ht="15.75" customHeight="1">
      <c r="A77" s="9">
        <v>76.0</v>
      </c>
      <c r="F77" s="9" t="s">
        <v>3</v>
      </c>
      <c r="H77" s="44" t="s">
        <v>2063</v>
      </c>
      <c r="J77" s="15" t="s">
        <v>2064</v>
      </c>
    </row>
    <row r="78" ht="15.75" customHeight="1">
      <c r="A78" s="9">
        <v>77.0</v>
      </c>
      <c r="F78" s="9" t="s">
        <v>3</v>
      </c>
      <c r="H78" s="44" t="s">
        <v>2063</v>
      </c>
      <c r="J78" s="15" t="s">
        <v>2064</v>
      </c>
    </row>
    <row r="79" ht="15.75" customHeight="1">
      <c r="A79" s="9">
        <v>78.0</v>
      </c>
      <c r="F79" s="9" t="s">
        <v>3</v>
      </c>
      <c r="H79" s="44" t="s">
        <v>2063</v>
      </c>
      <c r="J79" s="15" t="s">
        <v>2064</v>
      </c>
    </row>
    <row r="80" ht="15.75" customHeight="1">
      <c r="A80" s="9">
        <v>79.0</v>
      </c>
      <c r="F80" s="9" t="s">
        <v>3</v>
      </c>
      <c r="H80" s="44" t="s">
        <v>2063</v>
      </c>
      <c r="J80" s="15" t="s">
        <v>2064</v>
      </c>
    </row>
    <row r="81" ht="15.75" customHeight="1">
      <c r="A81" s="9">
        <v>80.0</v>
      </c>
      <c r="F81" s="9" t="s">
        <v>3</v>
      </c>
      <c r="H81" s="44" t="s">
        <v>2063</v>
      </c>
      <c r="J81" s="15" t="s">
        <v>2064</v>
      </c>
    </row>
    <row r="82" ht="15.75" customHeight="1">
      <c r="A82" s="9">
        <v>81.0</v>
      </c>
      <c r="F82" s="9" t="s">
        <v>3</v>
      </c>
      <c r="H82" s="44" t="s">
        <v>2063</v>
      </c>
      <c r="J82" s="15" t="s">
        <v>2064</v>
      </c>
    </row>
    <row r="83" ht="15.75" customHeight="1">
      <c r="A83" s="9">
        <v>82.0</v>
      </c>
      <c r="F83" s="9" t="s">
        <v>3</v>
      </c>
      <c r="H83" s="44" t="s">
        <v>2063</v>
      </c>
      <c r="J83" s="15" t="s">
        <v>2064</v>
      </c>
    </row>
    <row r="84" ht="15.75" customHeight="1">
      <c r="A84" s="9">
        <v>83.0</v>
      </c>
      <c r="F84" s="9" t="s">
        <v>3</v>
      </c>
      <c r="H84" s="44" t="s">
        <v>2063</v>
      </c>
      <c r="J84" s="15" t="s">
        <v>2064</v>
      </c>
    </row>
    <row r="85" ht="15.75" customHeight="1">
      <c r="A85" s="9">
        <v>84.0</v>
      </c>
      <c r="F85" s="9" t="s">
        <v>3</v>
      </c>
      <c r="H85" s="44" t="s">
        <v>2063</v>
      </c>
      <c r="J85" s="15" t="s">
        <v>2064</v>
      </c>
    </row>
    <row r="86" ht="15.75" customHeight="1">
      <c r="A86" s="9">
        <v>85.0</v>
      </c>
      <c r="F86" s="9" t="s">
        <v>3</v>
      </c>
      <c r="H86" s="44" t="s">
        <v>2063</v>
      </c>
      <c r="J86" s="15" t="s">
        <v>2064</v>
      </c>
    </row>
    <row r="87" ht="15.75" customHeight="1">
      <c r="A87" s="23">
        <v>86.0</v>
      </c>
      <c r="F87" s="9" t="s">
        <v>3</v>
      </c>
      <c r="H87" s="44" t="s">
        <v>2063</v>
      </c>
      <c r="J87" s="15" t="s">
        <v>2064</v>
      </c>
    </row>
    <row r="88" ht="15.75" customHeight="1">
      <c r="A88" s="23">
        <v>87.0</v>
      </c>
      <c r="F88" s="9" t="s">
        <v>3</v>
      </c>
      <c r="H88" s="44" t="s">
        <v>2063</v>
      </c>
      <c r="J88" s="15" t="s">
        <v>2064</v>
      </c>
    </row>
    <row r="89" ht="15.75" customHeight="1">
      <c r="A89" s="23">
        <v>88.0</v>
      </c>
      <c r="F89" s="9" t="s">
        <v>3</v>
      </c>
      <c r="H89" s="44" t="s">
        <v>2063</v>
      </c>
      <c r="J89" s="15" t="s">
        <v>2064</v>
      </c>
    </row>
    <row r="90" ht="15.75" customHeight="1">
      <c r="A90" s="23">
        <v>89.0</v>
      </c>
      <c r="F90" s="9" t="s">
        <v>3</v>
      </c>
      <c r="H90" s="44" t="s">
        <v>2063</v>
      </c>
      <c r="J90" s="15" t="s">
        <v>2064</v>
      </c>
    </row>
    <row r="91" ht="15.75" customHeight="1">
      <c r="A91" s="23">
        <v>90.0</v>
      </c>
      <c r="F91" s="9" t="s">
        <v>3</v>
      </c>
      <c r="H91" s="44" t="s">
        <v>2063</v>
      </c>
      <c r="J91" s="15" t="s">
        <v>2064</v>
      </c>
    </row>
    <row r="92" ht="15.75" customHeight="1">
      <c r="A92" s="23">
        <v>91.0</v>
      </c>
      <c r="F92" s="9" t="s">
        <v>3</v>
      </c>
      <c r="H92" s="44" t="s">
        <v>2063</v>
      </c>
      <c r="J92" s="15" t="s">
        <v>2064</v>
      </c>
    </row>
    <row r="93" ht="15.75" customHeight="1">
      <c r="A93" s="9">
        <v>92.0</v>
      </c>
      <c r="F93" s="9" t="s">
        <v>3</v>
      </c>
      <c r="H93" s="44" t="s">
        <v>2063</v>
      </c>
      <c r="J93" s="15" t="s">
        <v>2064</v>
      </c>
    </row>
    <row r="94" ht="15.75" customHeight="1">
      <c r="A94" s="9">
        <v>93.0</v>
      </c>
      <c r="F94" s="9" t="s">
        <v>3</v>
      </c>
      <c r="H94" s="44" t="s">
        <v>2063</v>
      </c>
      <c r="J94" s="15" t="s">
        <v>2064</v>
      </c>
    </row>
    <row r="95" ht="15.75" customHeight="1">
      <c r="A95" s="9">
        <v>94.0</v>
      </c>
      <c r="F95" s="9" t="s">
        <v>3</v>
      </c>
      <c r="H95" s="44" t="s">
        <v>2063</v>
      </c>
      <c r="J95" s="15" t="s">
        <v>2064</v>
      </c>
    </row>
    <row r="96" ht="15.75" customHeight="1">
      <c r="A96" s="9">
        <v>95.0</v>
      </c>
      <c r="F96" s="9" t="s">
        <v>3</v>
      </c>
      <c r="H96" s="44" t="s">
        <v>2063</v>
      </c>
      <c r="J96" s="15" t="s">
        <v>2064</v>
      </c>
    </row>
    <row r="97" ht="15.75" customHeight="1">
      <c r="A97" s="9">
        <v>96.0</v>
      </c>
      <c r="F97" s="9" t="s">
        <v>3</v>
      </c>
      <c r="H97" s="44" t="s">
        <v>2063</v>
      </c>
      <c r="J97" s="15" t="s">
        <v>2064</v>
      </c>
    </row>
    <row r="98" ht="15.75" customHeight="1">
      <c r="A98" s="9">
        <v>97.0</v>
      </c>
      <c r="F98" s="9" t="s">
        <v>3</v>
      </c>
      <c r="H98" s="44" t="s">
        <v>2063</v>
      </c>
      <c r="J98" s="15" t="s">
        <v>2064</v>
      </c>
    </row>
    <row r="99" ht="15.75" customHeight="1">
      <c r="A99" s="9">
        <v>98.0</v>
      </c>
      <c r="F99" s="9" t="s">
        <v>3</v>
      </c>
      <c r="H99" s="44" t="s">
        <v>2063</v>
      </c>
      <c r="J99" s="15" t="s">
        <v>2064</v>
      </c>
    </row>
    <row r="100" ht="15.75" customHeight="1">
      <c r="A100" s="9">
        <v>99.0</v>
      </c>
      <c r="F100" s="9" t="s">
        <v>3</v>
      </c>
      <c r="H100" s="44" t="s">
        <v>2063</v>
      </c>
      <c r="J100" s="15" t="s">
        <v>2064</v>
      </c>
    </row>
    <row r="101" ht="15.75" customHeight="1">
      <c r="A101" s="9">
        <v>100.0</v>
      </c>
      <c r="F101" s="9" t="s">
        <v>3</v>
      </c>
      <c r="H101" s="44" t="s">
        <v>2063</v>
      </c>
      <c r="J101" s="15" t="s">
        <v>2064</v>
      </c>
    </row>
    <row r="102" ht="15.75" customHeight="1">
      <c r="A102" s="9">
        <v>101.0</v>
      </c>
      <c r="F102" s="9" t="s">
        <v>3</v>
      </c>
      <c r="H102" s="44" t="s">
        <v>2063</v>
      </c>
      <c r="J102" s="15" t="s">
        <v>2064</v>
      </c>
    </row>
    <row r="103" ht="15.75" customHeight="1">
      <c r="A103" s="9">
        <v>102.0</v>
      </c>
      <c r="F103" s="9" t="s">
        <v>3</v>
      </c>
      <c r="H103" s="44" t="s">
        <v>2063</v>
      </c>
      <c r="J103" s="15" t="s">
        <v>2064</v>
      </c>
    </row>
    <row r="104" ht="15.75" customHeight="1">
      <c r="A104" s="23">
        <v>103.0</v>
      </c>
      <c r="F104" s="9" t="s">
        <v>3</v>
      </c>
      <c r="H104" s="44" t="s">
        <v>2063</v>
      </c>
      <c r="J104" s="15" t="s">
        <v>2064</v>
      </c>
    </row>
    <row r="105" ht="15.75" customHeight="1">
      <c r="A105" s="23">
        <v>104.0</v>
      </c>
      <c r="F105" s="9" t="s">
        <v>3</v>
      </c>
      <c r="H105" s="44" t="s">
        <v>2063</v>
      </c>
      <c r="J105" s="15" t="s">
        <v>2064</v>
      </c>
    </row>
    <row r="106" ht="15.75" customHeight="1">
      <c r="A106" s="23">
        <v>105.0</v>
      </c>
      <c r="F106" s="9" t="s">
        <v>3</v>
      </c>
      <c r="H106" s="44" t="s">
        <v>2063</v>
      </c>
      <c r="J106" s="15" t="s">
        <v>2064</v>
      </c>
    </row>
    <row r="107" ht="15.75" customHeight="1">
      <c r="A107" s="23">
        <v>106.0</v>
      </c>
      <c r="F107" s="9" t="s">
        <v>3</v>
      </c>
      <c r="H107" s="44" t="s">
        <v>2063</v>
      </c>
      <c r="J107" s="15" t="s">
        <v>2064</v>
      </c>
    </row>
    <row r="108" ht="15.75" customHeight="1">
      <c r="A108" s="23">
        <v>107.0</v>
      </c>
      <c r="F108" s="9" t="s">
        <v>3</v>
      </c>
      <c r="H108" s="44" t="s">
        <v>2063</v>
      </c>
      <c r="J108" s="15" t="s">
        <v>2064</v>
      </c>
    </row>
    <row r="109" ht="15.75" customHeight="1">
      <c r="A109" s="23">
        <v>108.0</v>
      </c>
      <c r="F109" s="9" t="s">
        <v>3</v>
      </c>
      <c r="H109" s="44" t="s">
        <v>2063</v>
      </c>
      <c r="J109" s="15" t="s">
        <v>2064</v>
      </c>
    </row>
    <row r="110" ht="15.75" customHeight="1">
      <c r="A110" s="9">
        <v>109.0</v>
      </c>
      <c r="F110" s="9" t="s">
        <v>3</v>
      </c>
      <c r="H110" s="44" t="s">
        <v>2063</v>
      </c>
      <c r="J110" s="15" t="s">
        <v>2064</v>
      </c>
    </row>
    <row r="111" ht="15.75" customHeight="1">
      <c r="A111" s="9">
        <v>110.0</v>
      </c>
      <c r="F111" s="9" t="s">
        <v>3</v>
      </c>
      <c r="H111" s="44" t="s">
        <v>2063</v>
      </c>
      <c r="J111" s="15" t="s">
        <v>2064</v>
      </c>
    </row>
    <row r="112" ht="15.75" customHeight="1">
      <c r="A112" s="9">
        <v>111.0</v>
      </c>
      <c r="F112" s="9" t="s">
        <v>3</v>
      </c>
      <c r="H112" s="44" t="s">
        <v>2063</v>
      </c>
      <c r="J112" s="15" t="s">
        <v>2064</v>
      </c>
    </row>
    <row r="113" ht="15.75" customHeight="1">
      <c r="A113" s="9">
        <v>112.0</v>
      </c>
      <c r="F113" s="9" t="s">
        <v>3</v>
      </c>
      <c r="H113" s="44" t="s">
        <v>2063</v>
      </c>
      <c r="J113" s="15" t="s">
        <v>2064</v>
      </c>
    </row>
    <row r="114" ht="15.75" customHeight="1">
      <c r="A114" s="9">
        <v>113.0</v>
      </c>
      <c r="F114" s="9" t="s">
        <v>3</v>
      </c>
      <c r="H114" s="44" t="s">
        <v>2063</v>
      </c>
      <c r="J114" s="15" t="s">
        <v>2064</v>
      </c>
    </row>
    <row r="115" ht="15.75" customHeight="1">
      <c r="A115" s="9">
        <v>114.0</v>
      </c>
      <c r="F115" s="9" t="s">
        <v>3</v>
      </c>
      <c r="H115" s="44" t="s">
        <v>2063</v>
      </c>
      <c r="J115" s="15" t="s">
        <v>2064</v>
      </c>
    </row>
    <row r="116" ht="15.75" customHeight="1">
      <c r="A116" s="9">
        <v>115.0</v>
      </c>
      <c r="F116" s="9" t="s">
        <v>3</v>
      </c>
      <c r="H116" s="44" t="s">
        <v>2063</v>
      </c>
      <c r="J116" s="15" t="s">
        <v>2064</v>
      </c>
    </row>
    <row r="117" ht="15.75" customHeight="1">
      <c r="A117" s="9">
        <v>116.0</v>
      </c>
      <c r="F117" s="9" t="s">
        <v>3</v>
      </c>
      <c r="H117" s="44" t="s">
        <v>2063</v>
      </c>
      <c r="J117" s="15" t="s">
        <v>2064</v>
      </c>
    </row>
    <row r="118" ht="15.75" customHeight="1">
      <c r="A118" s="9">
        <v>117.0</v>
      </c>
      <c r="F118" s="9" t="s">
        <v>3</v>
      </c>
      <c r="H118" s="44" t="s">
        <v>2063</v>
      </c>
      <c r="J118" s="15" t="s">
        <v>2064</v>
      </c>
    </row>
    <row r="119" ht="15.75" customHeight="1">
      <c r="A119" s="9">
        <v>118.0</v>
      </c>
      <c r="F119" s="9" t="s">
        <v>3</v>
      </c>
      <c r="H119" s="44" t="s">
        <v>2063</v>
      </c>
      <c r="J119" s="15" t="s">
        <v>2064</v>
      </c>
    </row>
    <row r="120" ht="15.75" customHeight="1">
      <c r="A120" s="9">
        <v>119.0</v>
      </c>
      <c r="F120" s="9" t="s">
        <v>3</v>
      </c>
      <c r="H120" s="44" t="s">
        <v>2063</v>
      </c>
      <c r="J120" s="15" t="s">
        <v>2064</v>
      </c>
    </row>
    <row r="121" ht="15.75" customHeight="1">
      <c r="A121" s="23">
        <v>120.0</v>
      </c>
      <c r="F121" s="9" t="s">
        <v>3</v>
      </c>
      <c r="H121" s="44" t="s">
        <v>2063</v>
      </c>
      <c r="J121" s="15" t="s">
        <v>2064</v>
      </c>
    </row>
    <row r="122" ht="15.75" customHeight="1">
      <c r="A122" s="23">
        <v>121.0</v>
      </c>
      <c r="F122" s="9" t="s">
        <v>3</v>
      </c>
      <c r="H122" s="44" t="s">
        <v>2063</v>
      </c>
      <c r="J122" s="15" t="s">
        <v>2064</v>
      </c>
    </row>
    <row r="123" ht="15.75" customHeight="1">
      <c r="A123" s="23">
        <v>122.0</v>
      </c>
      <c r="F123" s="9" t="s">
        <v>3</v>
      </c>
      <c r="H123" s="44" t="s">
        <v>2063</v>
      </c>
      <c r="J123" s="15" t="s">
        <v>2064</v>
      </c>
    </row>
    <row r="124" ht="15.75" customHeight="1">
      <c r="A124" s="23">
        <v>123.0</v>
      </c>
      <c r="F124" s="9" t="s">
        <v>3</v>
      </c>
      <c r="H124" s="44" t="s">
        <v>2063</v>
      </c>
      <c r="J124" s="15" t="s">
        <v>2064</v>
      </c>
    </row>
    <row r="125" ht="15.75" customHeight="1">
      <c r="A125" s="23">
        <v>124.0</v>
      </c>
      <c r="F125" s="9" t="s">
        <v>3</v>
      </c>
      <c r="H125" s="44" t="s">
        <v>2063</v>
      </c>
      <c r="J125" s="15" t="s">
        <v>2064</v>
      </c>
    </row>
    <row r="126" ht="15.75" customHeight="1">
      <c r="A126" s="23">
        <v>125.0</v>
      </c>
      <c r="F126" s="9" t="s">
        <v>3</v>
      </c>
      <c r="H126" s="44" t="s">
        <v>2063</v>
      </c>
      <c r="J126" s="15" t="s">
        <v>2064</v>
      </c>
    </row>
    <row r="127" ht="15.75" customHeight="1">
      <c r="A127" s="9">
        <v>126.0</v>
      </c>
      <c r="F127" s="9" t="s">
        <v>3</v>
      </c>
      <c r="H127" s="44" t="s">
        <v>2063</v>
      </c>
      <c r="J127" s="15" t="s">
        <v>2064</v>
      </c>
    </row>
    <row r="128" ht="15.75" customHeight="1">
      <c r="A128" s="9">
        <v>127.0</v>
      </c>
      <c r="F128" s="9" t="s">
        <v>3</v>
      </c>
      <c r="H128" s="44" t="s">
        <v>2063</v>
      </c>
      <c r="J128" s="15" t="s">
        <v>2064</v>
      </c>
    </row>
    <row r="129" ht="15.75" customHeight="1">
      <c r="A129" s="9">
        <v>128.0</v>
      </c>
      <c r="F129" s="9" t="s">
        <v>3</v>
      </c>
      <c r="H129" s="44" t="s">
        <v>2063</v>
      </c>
      <c r="J129" s="15" t="s">
        <v>2064</v>
      </c>
    </row>
    <row r="130" ht="15.75" customHeight="1">
      <c r="A130" s="9">
        <v>129.0</v>
      </c>
      <c r="F130" s="9" t="s">
        <v>3</v>
      </c>
      <c r="H130" s="44" t="s">
        <v>2063</v>
      </c>
      <c r="J130" s="15" t="s">
        <v>2064</v>
      </c>
    </row>
    <row r="131" ht="15.75" customHeight="1">
      <c r="A131" s="9">
        <v>130.0</v>
      </c>
      <c r="F131" s="9" t="s">
        <v>3</v>
      </c>
      <c r="H131" s="44" t="s">
        <v>2063</v>
      </c>
      <c r="J131" s="15" t="s">
        <v>2064</v>
      </c>
    </row>
    <row r="132" ht="15.75" customHeight="1">
      <c r="A132" s="9">
        <v>131.0</v>
      </c>
      <c r="F132" s="9" t="s">
        <v>3</v>
      </c>
      <c r="H132" s="44" t="s">
        <v>2063</v>
      </c>
      <c r="J132" s="15" t="s">
        <v>2064</v>
      </c>
    </row>
    <row r="133" ht="15.75" customHeight="1">
      <c r="A133" s="9">
        <v>132.0</v>
      </c>
      <c r="F133" s="9" t="s">
        <v>3</v>
      </c>
      <c r="H133" s="44" t="s">
        <v>2063</v>
      </c>
      <c r="J133" s="15" t="s">
        <v>2064</v>
      </c>
    </row>
    <row r="134" ht="15.75" customHeight="1">
      <c r="A134" s="9">
        <v>133.0</v>
      </c>
      <c r="F134" s="9" t="s">
        <v>3</v>
      </c>
      <c r="H134" s="44" t="s">
        <v>2063</v>
      </c>
      <c r="J134" s="15" t="s">
        <v>2064</v>
      </c>
    </row>
    <row r="135" ht="15.75" customHeight="1">
      <c r="A135" s="9">
        <v>134.0</v>
      </c>
      <c r="F135" s="9" t="s">
        <v>3</v>
      </c>
      <c r="H135" s="44" t="s">
        <v>2063</v>
      </c>
      <c r="J135" s="15" t="s">
        <v>2064</v>
      </c>
    </row>
    <row r="136" ht="15.75" customHeight="1">
      <c r="A136" s="9">
        <v>135.0</v>
      </c>
      <c r="F136" s="9" t="s">
        <v>3</v>
      </c>
      <c r="H136" s="44" t="s">
        <v>2063</v>
      </c>
      <c r="J136" s="15" t="s">
        <v>2064</v>
      </c>
    </row>
    <row r="137" ht="15.75" customHeight="1">
      <c r="A137" s="9">
        <v>136.0</v>
      </c>
      <c r="F137" s="9" t="s">
        <v>3</v>
      </c>
      <c r="H137" s="44" t="s">
        <v>2063</v>
      </c>
      <c r="J137" s="15" t="s">
        <v>2064</v>
      </c>
    </row>
    <row r="138" ht="15.75" customHeight="1">
      <c r="A138" s="23">
        <v>137.0</v>
      </c>
      <c r="F138" s="9" t="s">
        <v>3</v>
      </c>
      <c r="H138" s="44" t="s">
        <v>2063</v>
      </c>
      <c r="J138" s="15" t="s">
        <v>2064</v>
      </c>
    </row>
    <row r="139" ht="15.75" customHeight="1">
      <c r="A139" s="23">
        <v>138.0</v>
      </c>
      <c r="F139" s="9" t="s">
        <v>3</v>
      </c>
      <c r="H139" s="44" t="s">
        <v>2063</v>
      </c>
      <c r="J139" s="15" t="s">
        <v>2064</v>
      </c>
    </row>
    <row r="140" ht="15.75" customHeight="1">
      <c r="A140" s="23">
        <v>139.0</v>
      </c>
      <c r="F140" s="9" t="s">
        <v>3</v>
      </c>
      <c r="H140" s="44" t="s">
        <v>2063</v>
      </c>
      <c r="J140" s="15" t="s">
        <v>2064</v>
      </c>
    </row>
    <row r="141" ht="15.75" customHeight="1">
      <c r="A141" s="23">
        <v>140.0</v>
      </c>
      <c r="F141" s="9" t="s">
        <v>3</v>
      </c>
      <c r="H141" s="44" t="s">
        <v>2063</v>
      </c>
      <c r="J141" s="15" t="s">
        <v>2064</v>
      </c>
    </row>
    <row r="142" ht="15.75" customHeight="1">
      <c r="A142" s="23">
        <v>141.0</v>
      </c>
      <c r="F142" s="9" t="s">
        <v>3</v>
      </c>
      <c r="H142" s="44" t="s">
        <v>2063</v>
      </c>
      <c r="J142" s="15" t="s">
        <v>2064</v>
      </c>
    </row>
    <row r="143" ht="15.75" customHeight="1">
      <c r="A143" s="23">
        <v>142.0</v>
      </c>
      <c r="F143" s="9" t="s">
        <v>3</v>
      </c>
      <c r="H143" s="44" t="s">
        <v>2063</v>
      </c>
      <c r="J143" s="15" t="s">
        <v>2064</v>
      </c>
    </row>
    <row r="144" ht="15.75" customHeight="1">
      <c r="A144" s="9">
        <v>143.0</v>
      </c>
      <c r="F144" s="9" t="s">
        <v>3</v>
      </c>
      <c r="H144" s="44" t="s">
        <v>2063</v>
      </c>
      <c r="J144" s="15" t="s">
        <v>2064</v>
      </c>
    </row>
    <row r="145" ht="15.75" customHeight="1">
      <c r="A145" s="9">
        <v>144.0</v>
      </c>
      <c r="F145" s="9" t="s">
        <v>3</v>
      </c>
      <c r="H145" s="44" t="s">
        <v>2063</v>
      </c>
      <c r="J145" s="15" t="s">
        <v>2064</v>
      </c>
    </row>
    <row r="146" ht="15.75" customHeight="1">
      <c r="A146" s="9">
        <v>145.0</v>
      </c>
      <c r="F146" s="9" t="s">
        <v>3</v>
      </c>
      <c r="H146" s="44" t="s">
        <v>2063</v>
      </c>
      <c r="J146" s="15" t="s">
        <v>2064</v>
      </c>
    </row>
    <row r="147" ht="15.75" customHeight="1">
      <c r="A147" s="9">
        <v>146.0</v>
      </c>
      <c r="F147" s="9" t="s">
        <v>3</v>
      </c>
      <c r="H147" s="44" t="s">
        <v>2063</v>
      </c>
      <c r="J147" s="15" t="s">
        <v>2064</v>
      </c>
    </row>
    <row r="148" ht="15.75" customHeight="1">
      <c r="A148" s="9">
        <v>147.0</v>
      </c>
      <c r="F148" s="9" t="s">
        <v>3</v>
      </c>
      <c r="H148" s="44" t="s">
        <v>2063</v>
      </c>
      <c r="J148" s="15" t="s">
        <v>2064</v>
      </c>
    </row>
    <row r="149" ht="15.75" customHeight="1">
      <c r="A149" s="9">
        <v>148.0</v>
      </c>
      <c r="F149" s="9" t="s">
        <v>3</v>
      </c>
      <c r="H149" s="44" t="s">
        <v>2063</v>
      </c>
      <c r="J149" s="15" t="s">
        <v>2064</v>
      </c>
    </row>
    <row r="150" ht="15.75" customHeight="1">
      <c r="A150" s="9">
        <v>149.0</v>
      </c>
      <c r="F150" s="9" t="s">
        <v>3</v>
      </c>
      <c r="H150" s="44" t="s">
        <v>2063</v>
      </c>
      <c r="J150" s="15" t="s">
        <v>2064</v>
      </c>
    </row>
    <row r="151" ht="15.75" customHeight="1">
      <c r="A151" s="9">
        <v>150.0</v>
      </c>
      <c r="F151" s="9" t="s">
        <v>3</v>
      </c>
      <c r="H151" s="44" t="s">
        <v>2063</v>
      </c>
      <c r="J151" s="15" t="s">
        <v>2064</v>
      </c>
    </row>
    <row r="152" ht="15.75" customHeight="1">
      <c r="A152" s="9">
        <v>151.0</v>
      </c>
      <c r="F152" s="9" t="s">
        <v>3</v>
      </c>
      <c r="H152" s="44" t="s">
        <v>2063</v>
      </c>
      <c r="J152" s="15" t="s">
        <v>2064</v>
      </c>
    </row>
    <row r="153" ht="15.75" customHeight="1">
      <c r="A153" s="9">
        <v>152.0</v>
      </c>
      <c r="F153" s="9" t="s">
        <v>3</v>
      </c>
      <c r="H153" s="44" t="s">
        <v>2063</v>
      </c>
      <c r="J153" s="15" t="s">
        <v>2064</v>
      </c>
    </row>
    <row r="154" ht="15.75" customHeight="1">
      <c r="A154" s="9">
        <v>153.0</v>
      </c>
      <c r="F154" s="9" t="s">
        <v>3</v>
      </c>
      <c r="H154" s="44" t="s">
        <v>2063</v>
      </c>
      <c r="J154" s="15" t="s">
        <v>2064</v>
      </c>
    </row>
    <row r="155" ht="15.75" customHeight="1">
      <c r="A155" s="23">
        <v>154.0</v>
      </c>
      <c r="F155" s="9" t="s">
        <v>3</v>
      </c>
      <c r="H155" s="44" t="s">
        <v>2063</v>
      </c>
      <c r="J155" s="15" t="s">
        <v>2064</v>
      </c>
    </row>
    <row r="156" ht="15.75" customHeight="1">
      <c r="A156" s="23">
        <v>155.0</v>
      </c>
      <c r="F156" s="9" t="s">
        <v>3</v>
      </c>
      <c r="H156" s="44" t="s">
        <v>2063</v>
      </c>
      <c r="J156" s="15" t="s">
        <v>2064</v>
      </c>
    </row>
    <row r="157" ht="15.75" customHeight="1">
      <c r="A157" s="23">
        <v>156.0</v>
      </c>
      <c r="F157" s="9" t="s">
        <v>3</v>
      </c>
      <c r="H157" s="44" t="s">
        <v>2063</v>
      </c>
      <c r="J157" s="15" t="s">
        <v>2064</v>
      </c>
    </row>
    <row r="158" ht="15.75" customHeight="1">
      <c r="A158" s="23">
        <v>157.0</v>
      </c>
      <c r="F158" s="9" t="s">
        <v>3</v>
      </c>
      <c r="H158" s="44" t="s">
        <v>2063</v>
      </c>
      <c r="J158" s="15" t="s">
        <v>2064</v>
      </c>
    </row>
    <row r="159" ht="15.75" customHeight="1">
      <c r="A159" s="23">
        <v>158.0</v>
      </c>
      <c r="F159" s="9" t="s">
        <v>3</v>
      </c>
      <c r="H159" s="44" t="s">
        <v>2063</v>
      </c>
      <c r="J159" s="15" t="s">
        <v>2064</v>
      </c>
    </row>
    <row r="160" ht="15.75" customHeight="1">
      <c r="A160" s="23">
        <v>159.0</v>
      </c>
      <c r="F160" s="9" t="s">
        <v>3</v>
      </c>
      <c r="H160" s="44" t="s">
        <v>2063</v>
      </c>
      <c r="J160" s="15" t="s">
        <v>2064</v>
      </c>
    </row>
    <row r="161" ht="15.75" customHeight="1">
      <c r="A161" s="9">
        <v>160.0</v>
      </c>
      <c r="F161" s="9" t="s">
        <v>3</v>
      </c>
      <c r="H161" s="44" t="s">
        <v>2063</v>
      </c>
      <c r="J161" s="15" t="s">
        <v>2064</v>
      </c>
    </row>
    <row r="162" ht="15.75" customHeight="1">
      <c r="A162" s="9">
        <v>161.0</v>
      </c>
      <c r="F162" s="9" t="s">
        <v>3</v>
      </c>
      <c r="H162" s="44" t="s">
        <v>2063</v>
      </c>
      <c r="J162" s="15" t="s">
        <v>2064</v>
      </c>
    </row>
    <row r="163" ht="15.75" customHeight="1">
      <c r="A163" s="9">
        <v>162.0</v>
      </c>
      <c r="F163" s="9" t="s">
        <v>3</v>
      </c>
      <c r="H163" s="44" t="s">
        <v>2063</v>
      </c>
      <c r="J163" s="15" t="s">
        <v>2064</v>
      </c>
    </row>
    <row r="164" ht="15.75" customHeight="1">
      <c r="A164" s="9">
        <v>163.0</v>
      </c>
      <c r="F164" s="9" t="s">
        <v>3</v>
      </c>
      <c r="H164" s="44" t="s">
        <v>2063</v>
      </c>
      <c r="J164" s="15" t="s">
        <v>2064</v>
      </c>
    </row>
    <row r="165" ht="15.75" customHeight="1">
      <c r="A165" s="9">
        <v>164.0</v>
      </c>
      <c r="F165" s="9" t="s">
        <v>3</v>
      </c>
      <c r="H165" s="44" t="s">
        <v>2063</v>
      </c>
      <c r="J165" s="15" t="s">
        <v>2064</v>
      </c>
    </row>
    <row r="166" ht="15.75" customHeight="1">
      <c r="A166" s="9">
        <v>165.0</v>
      </c>
      <c r="F166" s="9" t="s">
        <v>3</v>
      </c>
      <c r="H166" s="44" t="s">
        <v>2063</v>
      </c>
      <c r="J166" s="15" t="s">
        <v>2064</v>
      </c>
    </row>
    <row r="167" ht="15.75" customHeight="1">
      <c r="A167" s="9">
        <v>166.0</v>
      </c>
      <c r="F167" s="9" t="s">
        <v>3</v>
      </c>
      <c r="H167" s="44" t="s">
        <v>2063</v>
      </c>
      <c r="J167" s="15" t="s">
        <v>2064</v>
      </c>
    </row>
    <row r="168" ht="15.75" customHeight="1">
      <c r="A168" s="9">
        <v>167.0</v>
      </c>
      <c r="F168" s="9" t="s">
        <v>3</v>
      </c>
      <c r="H168" s="44" t="s">
        <v>2063</v>
      </c>
      <c r="J168" s="15" t="s">
        <v>2064</v>
      </c>
    </row>
    <row r="169" ht="15.75" customHeight="1">
      <c r="A169" s="9">
        <v>168.0</v>
      </c>
      <c r="F169" s="9" t="s">
        <v>3</v>
      </c>
      <c r="H169" s="44" t="s">
        <v>2063</v>
      </c>
      <c r="J169" s="15" t="s">
        <v>2064</v>
      </c>
    </row>
    <row r="170" ht="15.75" customHeight="1">
      <c r="A170" s="9">
        <v>169.0</v>
      </c>
      <c r="F170" s="9" t="s">
        <v>3</v>
      </c>
      <c r="H170" s="44" t="s">
        <v>2063</v>
      </c>
      <c r="J170" s="15" t="s">
        <v>2064</v>
      </c>
    </row>
    <row r="171" ht="15.75" customHeight="1">
      <c r="A171" s="9">
        <v>170.0</v>
      </c>
      <c r="F171" s="9" t="s">
        <v>3</v>
      </c>
      <c r="H171" s="44" t="s">
        <v>2063</v>
      </c>
      <c r="J171" s="15" t="s">
        <v>2064</v>
      </c>
    </row>
    <row r="172" ht="15.75" customHeight="1">
      <c r="A172" s="23">
        <v>171.0</v>
      </c>
      <c r="F172" s="9" t="s">
        <v>3</v>
      </c>
      <c r="H172" s="44" t="s">
        <v>2063</v>
      </c>
      <c r="J172" s="15" t="s">
        <v>2064</v>
      </c>
    </row>
    <row r="173" ht="15.75" customHeight="1">
      <c r="A173" s="23">
        <v>172.0</v>
      </c>
      <c r="F173" s="9" t="s">
        <v>3</v>
      </c>
      <c r="H173" s="44" t="s">
        <v>2063</v>
      </c>
      <c r="J173" s="15" t="s">
        <v>2064</v>
      </c>
    </row>
    <row r="174" ht="15.75" customHeight="1">
      <c r="A174" s="23">
        <v>173.0</v>
      </c>
      <c r="F174" s="9" t="s">
        <v>3</v>
      </c>
      <c r="H174" s="44" t="s">
        <v>2063</v>
      </c>
      <c r="J174" s="15" t="s">
        <v>2064</v>
      </c>
    </row>
    <row r="175" ht="15.75" customHeight="1">
      <c r="A175" s="23">
        <v>174.0</v>
      </c>
      <c r="F175" s="9" t="s">
        <v>3</v>
      </c>
      <c r="H175" s="44" t="s">
        <v>2063</v>
      </c>
      <c r="J175" s="15" t="s">
        <v>2064</v>
      </c>
    </row>
    <row r="176" ht="15.75" customHeight="1">
      <c r="A176" s="23">
        <v>175.0</v>
      </c>
      <c r="F176" s="9" t="s">
        <v>3</v>
      </c>
      <c r="H176" s="44" t="s">
        <v>2063</v>
      </c>
      <c r="J176" s="15" t="s">
        <v>2064</v>
      </c>
    </row>
    <row r="177" ht="15.75" customHeight="1">
      <c r="A177" s="23">
        <v>176.0</v>
      </c>
      <c r="F177" s="9" t="s">
        <v>3</v>
      </c>
      <c r="H177" s="44" t="s">
        <v>2063</v>
      </c>
      <c r="J177" s="15" t="s">
        <v>2064</v>
      </c>
    </row>
    <row r="178" ht="15.75" customHeight="1">
      <c r="A178" s="9">
        <v>177.0</v>
      </c>
      <c r="F178" s="9" t="s">
        <v>3</v>
      </c>
      <c r="H178" s="44" t="s">
        <v>2063</v>
      </c>
      <c r="J178" s="15" t="s">
        <v>2064</v>
      </c>
    </row>
    <row r="179" ht="15.75" customHeight="1">
      <c r="A179" s="9">
        <v>178.0</v>
      </c>
      <c r="F179" s="9" t="s">
        <v>3</v>
      </c>
      <c r="H179" s="44" t="s">
        <v>2063</v>
      </c>
      <c r="J179" s="15" t="s">
        <v>2064</v>
      </c>
    </row>
    <row r="180" ht="15.75" customHeight="1">
      <c r="A180" s="9">
        <v>179.0</v>
      </c>
      <c r="F180" s="9" t="s">
        <v>3</v>
      </c>
      <c r="H180" s="44" t="s">
        <v>2063</v>
      </c>
      <c r="J180" s="15" t="s">
        <v>2064</v>
      </c>
    </row>
    <row r="181" ht="15.75" customHeight="1">
      <c r="A181" s="9">
        <v>180.0</v>
      </c>
      <c r="F181" s="9" t="s">
        <v>3</v>
      </c>
      <c r="H181" s="44" t="s">
        <v>2063</v>
      </c>
      <c r="J181" s="15" t="s">
        <v>2064</v>
      </c>
    </row>
    <row r="182" ht="15.75" customHeight="1">
      <c r="A182" s="9">
        <v>181.0</v>
      </c>
      <c r="F182" s="9" t="s">
        <v>3</v>
      </c>
      <c r="H182" s="44" t="s">
        <v>2063</v>
      </c>
      <c r="J182" s="15" t="s">
        <v>2064</v>
      </c>
    </row>
    <row r="183" ht="15.75" customHeight="1">
      <c r="A183" s="9">
        <v>182.0</v>
      </c>
      <c r="F183" s="9" t="s">
        <v>3</v>
      </c>
      <c r="H183" s="44" t="s">
        <v>2063</v>
      </c>
      <c r="J183" s="15" t="s">
        <v>2064</v>
      </c>
    </row>
    <row r="184" ht="15.75" customHeight="1">
      <c r="A184" s="9">
        <v>183.0</v>
      </c>
      <c r="F184" s="9" t="s">
        <v>3</v>
      </c>
      <c r="H184" s="44" t="s">
        <v>2063</v>
      </c>
      <c r="J184" s="15" t="s">
        <v>2064</v>
      </c>
    </row>
    <row r="185" ht="15.75" customHeight="1">
      <c r="A185" s="9">
        <v>184.0</v>
      </c>
      <c r="F185" s="9" t="s">
        <v>3</v>
      </c>
      <c r="H185" s="44" t="s">
        <v>2063</v>
      </c>
      <c r="J185" s="15" t="s">
        <v>2064</v>
      </c>
    </row>
    <row r="186" ht="15.75" customHeight="1">
      <c r="A186" s="9">
        <v>185.0</v>
      </c>
      <c r="F186" s="9" t="s">
        <v>3</v>
      </c>
      <c r="H186" s="44" t="s">
        <v>2063</v>
      </c>
      <c r="J186" s="15" t="s">
        <v>2064</v>
      </c>
    </row>
    <row r="187" ht="15.75" customHeight="1">
      <c r="A187" s="9">
        <v>186.0</v>
      </c>
      <c r="F187" s="9" t="s">
        <v>3</v>
      </c>
      <c r="H187" s="44" t="s">
        <v>2063</v>
      </c>
      <c r="J187" s="15" t="s">
        <v>2064</v>
      </c>
    </row>
    <row r="188" ht="15.75" customHeight="1">
      <c r="A188" s="9">
        <v>187.0</v>
      </c>
      <c r="F188" s="9" t="s">
        <v>3</v>
      </c>
      <c r="H188" s="44" t="s">
        <v>2063</v>
      </c>
      <c r="J188" s="15" t="s">
        <v>2064</v>
      </c>
    </row>
    <row r="189" ht="15.75" customHeight="1">
      <c r="A189" s="23">
        <v>188.0</v>
      </c>
      <c r="F189" s="9" t="s">
        <v>3</v>
      </c>
      <c r="H189" s="44" t="s">
        <v>2063</v>
      </c>
      <c r="J189" s="15" t="s">
        <v>2064</v>
      </c>
    </row>
    <row r="190" ht="15.75" customHeight="1">
      <c r="A190" s="23">
        <v>189.0</v>
      </c>
      <c r="F190" s="9" t="s">
        <v>3</v>
      </c>
      <c r="H190" s="44" t="s">
        <v>2063</v>
      </c>
      <c r="J190" s="15" t="s">
        <v>2064</v>
      </c>
    </row>
    <row r="191" ht="15.75" customHeight="1">
      <c r="A191" s="23">
        <v>190.0</v>
      </c>
      <c r="F191" s="9" t="s">
        <v>3</v>
      </c>
      <c r="H191" s="44" t="s">
        <v>2063</v>
      </c>
      <c r="J191" s="15" t="s">
        <v>2064</v>
      </c>
    </row>
    <row r="192" ht="15.75" customHeight="1">
      <c r="A192" s="23">
        <v>191.0</v>
      </c>
      <c r="F192" s="9" t="s">
        <v>3</v>
      </c>
      <c r="H192" s="44" t="s">
        <v>2063</v>
      </c>
      <c r="J192" s="15" t="s">
        <v>2064</v>
      </c>
    </row>
    <row r="193" ht="15.75" customHeight="1">
      <c r="A193" s="23">
        <v>192.0</v>
      </c>
      <c r="F193" s="9" t="s">
        <v>3</v>
      </c>
      <c r="H193" s="44" t="s">
        <v>2063</v>
      </c>
      <c r="J193" s="15" t="s">
        <v>2064</v>
      </c>
    </row>
    <row r="194" ht="15.75" customHeight="1">
      <c r="A194" s="23">
        <v>193.0</v>
      </c>
      <c r="F194" s="9" t="s">
        <v>3</v>
      </c>
      <c r="H194" s="44" t="s">
        <v>2063</v>
      </c>
      <c r="J194" s="15" t="s">
        <v>2064</v>
      </c>
    </row>
    <row r="195" ht="15.75" customHeight="1">
      <c r="A195" s="9">
        <v>194.0</v>
      </c>
      <c r="F195" s="9" t="s">
        <v>3</v>
      </c>
      <c r="H195" s="44" t="s">
        <v>2063</v>
      </c>
      <c r="J195" s="15" t="s">
        <v>2064</v>
      </c>
    </row>
    <row r="196" ht="15.75" customHeight="1">
      <c r="A196" s="9">
        <v>195.0</v>
      </c>
      <c r="F196" s="9" t="s">
        <v>3</v>
      </c>
      <c r="H196" s="44" t="s">
        <v>2063</v>
      </c>
      <c r="J196" s="15" t="s">
        <v>2064</v>
      </c>
    </row>
    <row r="197" ht="15.75" customHeight="1">
      <c r="A197" s="9">
        <v>196.0</v>
      </c>
      <c r="F197" s="9" t="s">
        <v>3</v>
      </c>
      <c r="H197" s="44" t="s">
        <v>2063</v>
      </c>
      <c r="J197" s="15" t="s">
        <v>2064</v>
      </c>
    </row>
    <row r="198" ht="15.75" customHeight="1">
      <c r="A198" s="9">
        <v>197.0</v>
      </c>
      <c r="F198" s="9" t="s">
        <v>3</v>
      </c>
      <c r="H198" s="44" t="s">
        <v>2063</v>
      </c>
      <c r="J198" s="15" t="s">
        <v>2064</v>
      </c>
    </row>
    <row r="199" ht="15.75" customHeight="1">
      <c r="A199" s="9">
        <v>198.0</v>
      </c>
      <c r="F199" s="9" t="s">
        <v>3</v>
      </c>
      <c r="H199" s="44" t="s">
        <v>2063</v>
      </c>
      <c r="J199" s="15" t="s">
        <v>2064</v>
      </c>
    </row>
    <row r="200" ht="15.75" customHeight="1">
      <c r="A200" s="9">
        <v>199.0</v>
      </c>
      <c r="F200" s="9" t="s">
        <v>3</v>
      </c>
      <c r="H200" s="44" t="s">
        <v>2063</v>
      </c>
      <c r="J200" s="15" t="s">
        <v>2064</v>
      </c>
    </row>
    <row r="201" ht="15.75" customHeight="1">
      <c r="A201" s="9">
        <v>200.0</v>
      </c>
      <c r="F201" s="9" t="s">
        <v>3</v>
      </c>
      <c r="H201" s="44" t="s">
        <v>2063</v>
      </c>
      <c r="J201" s="15" t="s">
        <v>2064</v>
      </c>
    </row>
    <row r="202" ht="15.75" customHeight="1">
      <c r="A202" s="9">
        <v>201.0</v>
      </c>
      <c r="F202" s="9" t="s">
        <v>3</v>
      </c>
      <c r="H202" s="44" t="s">
        <v>2063</v>
      </c>
      <c r="J202" s="15" t="s">
        <v>2064</v>
      </c>
    </row>
    <row r="203" ht="15.75" customHeight="1">
      <c r="A203" s="9">
        <v>202.0</v>
      </c>
      <c r="F203" s="9" t="s">
        <v>3</v>
      </c>
      <c r="H203" s="44" t="s">
        <v>2063</v>
      </c>
      <c r="J203" s="15" t="s">
        <v>2064</v>
      </c>
    </row>
    <row r="204" ht="15.75" customHeight="1">
      <c r="A204" s="9">
        <v>203.0</v>
      </c>
      <c r="F204" s="9" t="s">
        <v>3</v>
      </c>
      <c r="H204" s="44" t="s">
        <v>2063</v>
      </c>
      <c r="J204" s="15" t="s">
        <v>2064</v>
      </c>
    </row>
    <row r="205" ht="15.75" customHeight="1">
      <c r="A205" s="9">
        <v>204.0</v>
      </c>
      <c r="F205" s="9" t="s">
        <v>3</v>
      </c>
      <c r="H205" s="44" t="s">
        <v>2063</v>
      </c>
      <c r="J205" s="15" t="s">
        <v>2064</v>
      </c>
    </row>
    <row r="206" ht="15.75" customHeight="1">
      <c r="A206" s="23">
        <v>205.0</v>
      </c>
      <c r="F206" s="9" t="s">
        <v>3</v>
      </c>
      <c r="H206" s="44" t="s">
        <v>2063</v>
      </c>
      <c r="J206" s="15" t="s">
        <v>2064</v>
      </c>
    </row>
    <row r="207" ht="15.75" customHeight="1">
      <c r="A207" s="23">
        <v>206.0</v>
      </c>
      <c r="F207" s="9" t="s">
        <v>3</v>
      </c>
      <c r="H207" s="44" t="s">
        <v>2063</v>
      </c>
      <c r="J207" s="15" t="s">
        <v>2064</v>
      </c>
    </row>
    <row r="208" ht="15.75" customHeight="1">
      <c r="A208" s="23">
        <v>207.0</v>
      </c>
      <c r="F208" s="9" t="s">
        <v>3</v>
      </c>
      <c r="H208" s="44" t="s">
        <v>2063</v>
      </c>
      <c r="J208" s="15" t="s">
        <v>2064</v>
      </c>
    </row>
    <row r="209" ht="15.75" customHeight="1">
      <c r="A209" s="23">
        <v>208.0</v>
      </c>
      <c r="F209" s="9" t="s">
        <v>3</v>
      </c>
      <c r="H209" s="44" t="s">
        <v>2063</v>
      </c>
      <c r="J209" s="15" t="s">
        <v>2064</v>
      </c>
    </row>
    <row r="210" ht="15.75" customHeight="1">
      <c r="A210" s="23">
        <v>209.0</v>
      </c>
      <c r="F210" s="9" t="s">
        <v>3</v>
      </c>
      <c r="H210" s="44" t="s">
        <v>2063</v>
      </c>
      <c r="J210" s="15" t="s">
        <v>2064</v>
      </c>
    </row>
    <row r="211" ht="15.75" customHeight="1">
      <c r="A211" s="23">
        <v>210.0</v>
      </c>
      <c r="F211" s="9" t="s">
        <v>3</v>
      </c>
      <c r="H211" s="44" t="s">
        <v>2063</v>
      </c>
      <c r="J211" s="15" t="s">
        <v>2064</v>
      </c>
    </row>
    <row r="212" ht="15.75" customHeight="1">
      <c r="A212" s="9">
        <v>211.0</v>
      </c>
      <c r="F212" s="9" t="s">
        <v>3</v>
      </c>
      <c r="H212" s="44" t="s">
        <v>2063</v>
      </c>
      <c r="J212" s="15" t="s">
        <v>2064</v>
      </c>
    </row>
    <row r="213" ht="15.75" customHeight="1">
      <c r="A213" s="9">
        <v>212.0</v>
      </c>
      <c r="F213" s="9" t="s">
        <v>3</v>
      </c>
      <c r="H213" s="44" t="s">
        <v>2063</v>
      </c>
      <c r="J213" s="15" t="s">
        <v>2064</v>
      </c>
    </row>
    <row r="214" ht="15.75" customHeight="1">
      <c r="A214" s="9">
        <v>213.0</v>
      </c>
      <c r="F214" s="9" t="s">
        <v>3</v>
      </c>
      <c r="H214" s="44" t="s">
        <v>2063</v>
      </c>
      <c r="J214" s="15" t="s">
        <v>2064</v>
      </c>
    </row>
    <row r="215" ht="15.75" customHeight="1">
      <c r="A215" s="9">
        <v>214.0</v>
      </c>
      <c r="F215" s="9" t="s">
        <v>3</v>
      </c>
      <c r="H215" s="44" t="s">
        <v>2063</v>
      </c>
      <c r="J215" s="15" t="s">
        <v>2064</v>
      </c>
    </row>
    <row r="216" ht="15.75" customHeight="1">
      <c r="A216" s="9">
        <v>215.0</v>
      </c>
      <c r="F216" s="9" t="s">
        <v>3</v>
      </c>
      <c r="H216" s="44" t="s">
        <v>2063</v>
      </c>
      <c r="J216" s="15" t="s">
        <v>2064</v>
      </c>
    </row>
    <row r="217" ht="15.75" customHeight="1">
      <c r="A217" s="9">
        <v>216.0</v>
      </c>
      <c r="F217" s="9" t="s">
        <v>3</v>
      </c>
      <c r="H217" s="44" t="s">
        <v>2063</v>
      </c>
      <c r="J217" s="15" t="s">
        <v>2064</v>
      </c>
    </row>
    <row r="218" ht="15.75" customHeight="1">
      <c r="A218" s="9">
        <v>217.0</v>
      </c>
      <c r="F218" s="9" t="s">
        <v>3</v>
      </c>
      <c r="H218" s="44" t="s">
        <v>2063</v>
      </c>
      <c r="J218" s="15" t="s">
        <v>2064</v>
      </c>
    </row>
    <row r="219" ht="15.75" customHeight="1">
      <c r="A219" s="9">
        <v>218.0</v>
      </c>
      <c r="F219" s="9" t="s">
        <v>3</v>
      </c>
      <c r="H219" s="44" t="s">
        <v>2063</v>
      </c>
      <c r="J219" s="15" t="s">
        <v>2064</v>
      </c>
    </row>
    <row r="220" ht="15.75" customHeight="1">
      <c r="A220" s="9">
        <v>219.0</v>
      </c>
      <c r="F220" s="9" t="s">
        <v>3</v>
      </c>
      <c r="H220" s="44" t="s">
        <v>2063</v>
      </c>
      <c r="J220" s="15" t="s">
        <v>2064</v>
      </c>
    </row>
    <row r="221" ht="15.75" customHeight="1">
      <c r="A221" s="9">
        <v>220.0</v>
      </c>
      <c r="F221" s="9" t="s">
        <v>3</v>
      </c>
      <c r="H221" s="44" t="s">
        <v>2063</v>
      </c>
      <c r="J221" s="15" t="s">
        <v>2064</v>
      </c>
    </row>
    <row r="222" ht="15.75" customHeight="1">
      <c r="A222" s="9">
        <v>221.0</v>
      </c>
      <c r="F222" s="9" t="s">
        <v>3</v>
      </c>
      <c r="H222" s="44" t="s">
        <v>2063</v>
      </c>
      <c r="J222" s="15" t="s">
        <v>2064</v>
      </c>
    </row>
    <row r="223" ht="15.75" customHeight="1">
      <c r="A223" s="23">
        <v>222.0</v>
      </c>
      <c r="F223" s="9" t="s">
        <v>3</v>
      </c>
      <c r="H223" s="44" t="s">
        <v>2063</v>
      </c>
      <c r="J223" s="15" t="s">
        <v>2064</v>
      </c>
    </row>
    <row r="224" ht="15.75" customHeight="1">
      <c r="A224" s="23">
        <v>223.0</v>
      </c>
      <c r="F224" s="9" t="s">
        <v>3</v>
      </c>
      <c r="H224" s="44" t="s">
        <v>2063</v>
      </c>
      <c r="J224" s="15" t="s">
        <v>2064</v>
      </c>
    </row>
    <row r="225" ht="15.75" customHeight="1">
      <c r="A225" s="23">
        <v>224.0</v>
      </c>
      <c r="F225" s="9" t="s">
        <v>3</v>
      </c>
      <c r="H225" s="44" t="s">
        <v>2063</v>
      </c>
      <c r="J225" s="15" t="s">
        <v>2064</v>
      </c>
    </row>
    <row r="226" ht="15.75" customHeight="1">
      <c r="A226" s="23">
        <v>225.0</v>
      </c>
      <c r="F226" s="9" t="s">
        <v>3</v>
      </c>
      <c r="H226" s="44" t="s">
        <v>2063</v>
      </c>
      <c r="J226" s="15" t="s">
        <v>2064</v>
      </c>
    </row>
    <row r="227" ht="15.75" customHeight="1">
      <c r="A227" s="23">
        <v>226.0</v>
      </c>
      <c r="F227" s="9" t="s">
        <v>3</v>
      </c>
      <c r="H227" s="44" t="s">
        <v>2063</v>
      </c>
      <c r="J227" s="15" t="s">
        <v>2064</v>
      </c>
    </row>
    <row r="228" ht="15.75" customHeight="1">
      <c r="A228" s="23">
        <v>227.0</v>
      </c>
      <c r="F228" s="9" t="s">
        <v>3</v>
      </c>
      <c r="H228" s="44" t="s">
        <v>2063</v>
      </c>
      <c r="J228" s="15" t="s">
        <v>2064</v>
      </c>
    </row>
    <row r="229" ht="15.75" customHeight="1">
      <c r="A229" s="9">
        <v>228.0</v>
      </c>
      <c r="F229" s="9" t="s">
        <v>3</v>
      </c>
      <c r="H229" s="44" t="s">
        <v>2063</v>
      </c>
      <c r="J229" s="15" t="s">
        <v>2064</v>
      </c>
    </row>
    <row r="230" ht="15.75" customHeight="1">
      <c r="A230" s="9">
        <v>229.0</v>
      </c>
      <c r="F230" s="9" t="s">
        <v>3</v>
      </c>
      <c r="H230" s="44" t="s">
        <v>2063</v>
      </c>
      <c r="J230" s="15" t="s">
        <v>2064</v>
      </c>
    </row>
    <row r="231" ht="15.75" customHeight="1">
      <c r="A231" s="9">
        <v>230.0</v>
      </c>
      <c r="F231" s="9" t="s">
        <v>3</v>
      </c>
      <c r="H231" s="44" t="s">
        <v>2063</v>
      </c>
      <c r="J231" s="15" t="s">
        <v>2064</v>
      </c>
    </row>
    <row r="232" ht="15.75" customHeight="1">
      <c r="A232" s="9">
        <v>231.0</v>
      </c>
      <c r="F232" s="9" t="s">
        <v>3</v>
      </c>
      <c r="H232" s="44" t="s">
        <v>2063</v>
      </c>
      <c r="J232" s="15" t="s">
        <v>2064</v>
      </c>
    </row>
    <row r="233" ht="15.75" customHeight="1">
      <c r="A233" s="9">
        <v>232.0</v>
      </c>
      <c r="F233" s="9" t="s">
        <v>3</v>
      </c>
      <c r="H233" s="44" t="s">
        <v>2063</v>
      </c>
      <c r="J233" s="15" t="s">
        <v>2064</v>
      </c>
    </row>
    <row r="234" ht="15.75" customHeight="1">
      <c r="A234" s="9">
        <v>233.0</v>
      </c>
      <c r="F234" s="9" t="s">
        <v>3</v>
      </c>
      <c r="H234" s="44" t="s">
        <v>2063</v>
      </c>
      <c r="J234" s="15" t="s">
        <v>2064</v>
      </c>
    </row>
    <row r="235" ht="15.75" customHeight="1">
      <c r="A235" s="9">
        <v>234.0</v>
      </c>
      <c r="F235" s="9" t="s">
        <v>3</v>
      </c>
      <c r="H235" s="44" t="s">
        <v>2063</v>
      </c>
      <c r="J235" s="15" t="s">
        <v>2064</v>
      </c>
    </row>
    <row r="236" ht="15.75" customHeight="1">
      <c r="A236" s="9">
        <v>235.0</v>
      </c>
      <c r="F236" s="9" t="s">
        <v>3</v>
      </c>
      <c r="H236" s="44" t="s">
        <v>2063</v>
      </c>
      <c r="J236" s="15" t="s">
        <v>2064</v>
      </c>
    </row>
    <row r="237" ht="15.75" customHeight="1">
      <c r="A237" s="9">
        <v>236.0</v>
      </c>
      <c r="F237" s="9" t="s">
        <v>3</v>
      </c>
      <c r="H237" s="44" t="s">
        <v>2063</v>
      </c>
      <c r="J237" s="15" t="s">
        <v>2064</v>
      </c>
    </row>
    <row r="238" ht="15.75" customHeight="1">
      <c r="A238" s="9">
        <v>237.0</v>
      </c>
      <c r="F238" s="9" t="s">
        <v>3</v>
      </c>
      <c r="H238" s="44" t="s">
        <v>2063</v>
      </c>
      <c r="J238" s="15" t="s">
        <v>2064</v>
      </c>
    </row>
    <row r="239" ht="15.75" customHeight="1">
      <c r="A239" s="9">
        <v>238.0</v>
      </c>
      <c r="F239" s="9" t="s">
        <v>3</v>
      </c>
      <c r="H239" s="44" t="s">
        <v>2063</v>
      </c>
      <c r="J239" s="15" t="s">
        <v>2064</v>
      </c>
    </row>
    <row r="240" ht="15.75" customHeight="1">
      <c r="A240" s="23">
        <v>239.0</v>
      </c>
      <c r="F240" s="9" t="s">
        <v>3</v>
      </c>
      <c r="H240" s="44" t="s">
        <v>2063</v>
      </c>
      <c r="J240" s="15" t="s">
        <v>2064</v>
      </c>
    </row>
    <row r="241" ht="15.75" customHeight="1">
      <c r="A241" s="23">
        <v>240.0</v>
      </c>
      <c r="F241" s="9" t="s">
        <v>3</v>
      </c>
      <c r="H241" s="44" t="s">
        <v>2063</v>
      </c>
      <c r="J241" s="15" t="s">
        <v>2064</v>
      </c>
    </row>
    <row r="242" ht="15.75" customHeight="1">
      <c r="A242" s="23">
        <v>241.0</v>
      </c>
      <c r="F242" s="9" t="s">
        <v>3</v>
      </c>
      <c r="H242" s="44" t="s">
        <v>2063</v>
      </c>
      <c r="J242" s="15" t="s">
        <v>2064</v>
      </c>
    </row>
    <row r="243" ht="15.75" customHeight="1">
      <c r="A243" s="23">
        <v>242.0</v>
      </c>
      <c r="F243" s="9" t="s">
        <v>3</v>
      </c>
      <c r="H243" s="44" t="s">
        <v>2063</v>
      </c>
      <c r="J243" s="15" t="s">
        <v>2064</v>
      </c>
    </row>
    <row r="244" ht="15.75" customHeight="1">
      <c r="A244" s="23">
        <v>243.0</v>
      </c>
      <c r="F244" s="9" t="s">
        <v>3</v>
      </c>
      <c r="H244" s="44" t="s">
        <v>2063</v>
      </c>
      <c r="J244" s="15" t="s">
        <v>2064</v>
      </c>
    </row>
    <row r="245" ht="15.75" customHeight="1">
      <c r="A245" s="23">
        <v>244.0</v>
      </c>
      <c r="F245" s="9" t="s">
        <v>3</v>
      </c>
      <c r="H245" s="44" t="s">
        <v>2063</v>
      </c>
      <c r="J245" s="15" t="s">
        <v>2064</v>
      </c>
    </row>
    <row r="246" ht="15.75" customHeight="1">
      <c r="A246" s="9">
        <v>245.0</v>
      </c>
      <c r="F246" s="9" t="s">
        <v>3</v>
      </c>
      <c r="H246" s="44" t="s">
        <v>2063</v>
      </c>
      <c r="J246" s="15" t="s">
        <v>2064</v>
      </c>
    </row>
    <row r="247" ht="15.75" customHeight="1">
      <c r="A247" s="9">
        <v>246.0</v>
      </c>
      <c r="F247" s="9" t="s">
        <v>3</v>
      </c>
      <c r="H247" s="44" t="s">
        <v>2063</v>
      </c>
      <c r="J247" s="15" t="s">
        <v>2064</v>
      </c>
    </row>
    <row r="248" ht="15.75" customHeight="1">
      <c r="A248" s="9">
        <v>247.0</v>
      </c>
      <c r="F248" s="9" t="s">
        <v>3</v>
      </c>
      <c r="H248" s="44" t="s">
        <v>2063</v>
      </c>
      <c r="J248" s="15" t="s">
        <v>2064</v>
      </c>
    </row>
    <row r="249" ht="15.75" customHeight="1">
      <c r="A249" s="9">
        <v>248.0</v>
      </c>
      <c r="F249" s="9" t="s">
        <v>3</v>
      </c>
      <c r="H249" s="44" t="s">
        <v>2063</v>
      </c>
      <c r="J249" s="15" t="s">
        <v>2064</v>
      </c>
    </row>
    <row r="250" ht="15.75" customHeight="1">
      <c r="A250" s="9">
        <v>249.0</v>
      </c>
      <c r="F250" s="9" t="s">
        <v>3</v>
      </c>
      <c r="H250" s="44" t="s">
        <v>2063</v>
      </c>
      <c r="J250" s="15" t="s">
        <v>2064</v>
      </c>
    </row>
    <row r="251" ht="15.75" customHeight="1">
      <c r="A251" s="9">
        <v>250.0</v>
      </c>
      <c r="F251" s="9" t="s">
        <v>3</v>
      </c>
      <c r="H251" s="44" t="s">
        <v>2063</v>
      </c>
      <c r="J251" s="15" t="s">
        <v>2064</v>
      </c>
    </row>
    <row r="252" ht="15.75" customHeight="1">
      <c r="A252" s="9">
        <v>251.0</v>
      </c>
      <c r="F252" s="9" t="s">
        <v>3</v>
      </c>
      <c r="H252" s="44" t="s">
        <v>2063</v>
      </c>
      <c r="J252" s="15" t="s">
        <v>2064</v>
      </c>
    </row>
    <row r="253" ht="15.75" customHeight="1">
      <c r="A253" s="9">
        <v>252.0</v>
      </c>
      <c r="F253" s="9" t="s">
        <v>3</v>
      </c>
      <c r="H253" s="44" t="s">
        <v>2063</v>
      </c>
      <c r="J253" s="15" t="s">
        <v>2064</v>
      </c>
    </row>
    <row r="254" ht="15.75" customHeight="1">
      <c r="A254" s="9">
        <v>253.0</v>
      </c>
      <c r="F254" s="9" t="s">
        <v>3</v>
      </c>
      <c r="H254" s="44" t="s">
        <v>2063</v>
      </c>
      <c r="J254" s="15" t="s">
        <v>2064</v>
      </c>
    </row>
    <row r="255" ht="15.75" customHeight="1">
      <c r="A255" s="9">
        <v>254.0</v>
      </c>
      <c r="F255" s="9" t="s">
        <v>3</v>
      </c>
      <c r="H255" s="44" t="s">
        <v>2063</v>
      </c>
      <c r="J255" s="15" t="s">
        <v>2064</v>
      </c>
    </row>
    <row r="256" ht="15.75" customHeight="1">
      <c r="A256" s="9">
        <v>255.0</v>
      </c>
      <c r="F256" s="9" t="s">
        <v>3</v>
      </c>
      <c r="H256" s="44" t="s">
        <v>2063</v>
      </c>
      <c r="J256" s="15" t="s">
        <v>2064</v>
      </c>
    </row>
    <row r="257" ht="15.75" customHeight="1">
      <c r="A257" s="23">
        <v>256.0</v>
      </c>
      <c r="F257" s="9" t="s">
        <v>3</v>
      </c>
      <c r="H257" s="44" t="s">
        <v>2063</v>
      </c>
      <c r="J257" s="15" t="s">
        <v>2064</v>
      </c>
    </row>
    <row r="258" ht="15.75" customHeight="1">
      <c r="A258" s="23">
        <v>257.0</v>
      </c>
      <c r="F258" s="9" t="s">
        <v>3</v>
      </c>
      <c r="H258" s="44" t="s">
        <v>2063</v>
      </c>
      <c r="J258" s="15" t="s">
        <v>2064</v>
      </c>
    </row>
    <row r="259" ht="15.75" customHeight="1">
      <c r="A259" s="23">
        <v>258.0</v>
      </c>
      <c r="F259" s="9" t="s">
        <v>3</v>
      </c>
      <c r="H259" s="44" t="s">
        <v>2063</v>
      </c>
      <c r="J259" s="15" t="s">
        <v>2064</v>
      </c>
    </row>
    <row r="260" ht="15.75" customHeight="1">
      <c r="A260" s="23">
        <v>259.0</v>
      </c>
      <c r="F260" s="9" t="s">
        <v>3</v>
      </c>
      <c r="H260" s="44" t="s">
        <v>2063</v>
      </c>
      <c r="J260" s="15" t="s">
        <v>2064</v>
      </c>
    </row>
    <row r="261" ht="15.75" customHeight="1">
      <c r="A261" s="23">
        <v>260.0</v>
      </c>
      <c r="F261" s="9" t="s">
        <v>3</v>
      </c>
      <c r="H261" s="44" t="s">
        <v>2063</v>
      </c>
      <c r="J261" s="15" t="s">
        <v>2064</v>
      </c>
    </row>
    <row r="262" ht="15.75" customHeight="1">
      <c r="A262" s="23">
        <v>261.0</v>
      </c>
      <c r="F262" s="9" t="s">
        <v>3</v>
      </c>
      <c r="H262" s="44" t="s">
        <v>2063</v>
      </c>
      <c r="J262" s="15" t="s">
        <v>2064</v>
      </c>
    </row>
    <row r="263" ht="15.75" customHeight="1">
      <c r="A263" s="9">
        <v>262.0</v>
      </c>
      <c r="F263" s="9" t="s">
        <v>3</v>
      </c>
      <c r="H263" s="44" t="s">
        <v>2063</v>
      </c>
      <c r="J263" s="15" t="s">
        <v>2064</v>
      </c>
    </row>
    <row r="264" ht="15.75" customHeight="1">
      <c r="A264" s="9">
        <v>263.0</v>
      </c>
      <c r="F264" s="9" t="s">
        <v>3</v>
      </c>
      <c r="H264" s="44" t="s">
        <v>2063</v>
      </c>
      <c r="J264" s="15" t="s">
        <v>2064</v>
      </c>
    </row>
    <row r="265" ht="15.75" customHeight="1">
      <c r="A265" s="9">
        <v>264.0</v>
      </c>
      <c r="F265" s="9" t="s">
        <v>3</v>
      </c>
      <c r="H265" s="44" t="s">
        <v>2063</v>
      </c>
      <c r="J265" s="15" t="s">
        <v>2064</v>
      </c>
    </row>
    <row r="266" ht="15.75" customHeight="1">
      <c r="A266" s="9">
        <v>265.0</v>
      </c>
      <c r="F266" s="9" t="s">
        <v>3</v>
      </c>
      <c r="H266" s="44" t="s">
        <v>2063</v>
      </c>
      <c r="J266" s="15" t="s">
        <v>2064</v>
      </c>
    </row>
    <row r="267" ht="15.75" customHeight="1">
      <c r="A267" s="9">
        <v>266.0</v>
      </c>
      <c r="F267" s="9" t="s">
        <v>3</v>
      </c>
      <c r="H267" s="44" t="s">
        <v>2063</v>
      </c>
      <c r="J267" s="15" t="s">
        <v>2064</v>
      </c>
    </row>
    <row r="268" ht="15.75" customHeight="1">
      <c r="A268" s="9">
        <v>267.0</v>
      </c>
      <c r="F268" s="9" t="s">
        <v>3</v>
      </c>
      <c r="H268" s="44" t="s">
        <v>2063</v>
      </c>
      <c r="J268" s="15" t="s">
        <v>2064</v>
      </c>
    </row>
    <row r="269" ht="15.75" customHeight="1">
      <c r="A269" s="9">
        <v>268.0</v>
      </c>
      <c r="F269" s="9" t="s">
        <v>3</v>
      </c>
      <c r="H269" s="44" t="s">
        <v>2063</v>
      </c>
      <c r="J269" s="15" t="s">
        <v>2064</v>
      </c>
    </row>
    <row r="270" ht="15.75" customHeight="1">
      <c r="A270" s="9">
        <v>269.0</v>
      </c>
      <c r="F270" s="9" t="s">
        <v>3</v>
      </c>
      <c r="H270" s="44" t="s">
        <v>2063</v>
      </c>
      <c r="J270" s="15" t="s">
        <v>2064</v>
      </c>
    </row>
    <row r="271" ht="15.75" customHeight="1">
      <c r="A271" s="9">
        <v>270.0</v>
      </c>
      <c r="F271" s="9" t="s">
        <v>3</v>
      </c>
      <c r="H271" s="44" t="s">
        <v>2063</v>
      </c>
      <c r="J271" s="15" t="s">
        <v>2064</v>
      </c>
    </row>
    <row r="272" ht="15.75" customHeight="1">
      <c r="A272" s="9">
        <v>271.0</v>
      </c>
      <c r="F272" s="9" t="s">
        <v>3</v>
      </c>
      <c r="H272" s="44" t="s">
        <v>2063</v>
      </c>
      <c r="J272" s="15" t="s">
        <v>2064</v>
      </c>
    </row>
    <row r="273" ht="15.75" customHeight="1">
      <c r="A273" s="9">
        <v>272.0</v>
      </c>
      <c r="F273" s="9" t="s">
        <v>3</v>
      </c>
      <c r="H273" s="44" t="s">
        <v>2063</v>
      </c>
      <c r="J273" s="15" t="s">
        <v>2064</v>
      </c>
    </row>
    <row r="274" ht="15.75" customHeight="1">
      <c r="A274" s="23">
        <v>273.0</v>
      </c>
      <c r="F274" s="9" t="s">
        <v>3</v>
      </c>
      <c r="H274" s="44" t="s">
        <v>2063</v>
      </c>
      <c r="J274" s="15" t="s">
        <v>2064</v>
      </c>
    </row>
    <row r="275" ht="15.75" customHeight="1">
      <c r="A275" s="23">
        <v>274.0</v>
      </c>
      <c r="F275" s="9" t="s">
        <v>3</v>
      </c>
      <c r="H275" s="44" t="s">
        <v>2063</v>
      </c>
      <c r="J275" s="15" t="s">
        <v>2064</v>
      </c>
    </row>
    <row r="276" ht="15.75" customHeight="1">
      <c r="A276" s="23">
        <v>275.0</v>
      </c>
      <c r="F276" s="9" t="s">
        <v>3</v>
      </c>
      <c r="H276" s="44" t="s">
        <v>2063</v>
      </c>
      <c r="J276" s="15" t="s">
        <v>2064</v>
      </c>
    </row>
    <row r="277" ht="15.75" customHeight="1">
      <c r="A277" s="23">
        <v>276.0</v>
      </c>
      <c r="F277" s="9" t="s">
        <v>3</v>
      </c>
      <c r="H277" s="44" t="s">
        <v>2063</v>
      </c>
      <c r="J277" s="15" t="s">
        <v>2064</v>
      </c>
    </row>
    <row r="278" ht="15.75" customHeight="1">
      <c r="A278" s="23">
        <v>277.0</v>
      </c>
      <c r="F278" s="9" t="s">
        <v>3</v>
      </c>
      <c r="H278" s="44" t="s">
        <v>2063</v>
      </c>
      <c r="J278" s="15" t="s">
        <v>2064</v>
      </c>
    </row>
    <row r="279" ht="15.75" customHeight="1">
      <c r="A279" s="23">
        <v>278.0</v>
      </c>
      <c r="F279" s="9" t="s">
        <v>3</v>
      </c>
      <c r="H279" s="44" t="s">
        <v>2063</v>
      </c>
      <c r="J279" s="15" t="s">
        <v>2064</v>
      </c>
    </row>
    <row r="280" ht="15.75" customHeight="1">
      <c r="A280" s="9">
        <v>279.0</v>
      </c>
      <c r="F280" s="9" t="s">
        <v>3</v>
      </c>
      <c r="H280" s="44" t="s">
        <v>2063</v>
      </c>
      <c r="J280" s="15" t="s">
        <v>2064</v>
      </c>
    </row>
    <row r="281" ht="15.75" customHeight="1">
      <c r="A281" s="9">
        <v>280.0</v>
      </c>
      <c r="F281" s="9" t="s">
        <v>3</v>
      </c>
      <c r="H281" s="44" t="s">
        <v>2063</v>
      </c>
      <c r="J281" s="15" t="s">
        <v>2064</v>
      </c>
    </row>
    <row r="282" ht="15.75" customHeight="1">
      <c r="A282" s="9">
        <v>281.0</v>
      </c>
      <c r="F282" s="9" t="s">
        <v>3</v>
      </c>
      <c r="H282" s="44" t="s">
        <v>2063</v>
      </c>
      <c r="J282" s="15" t="s">
        <v>2064</v>
      </c>
    </row>
    <row r="283" ht="15.75" customHeight="1">
      <c r="A283" s="9">
        <v>282.0</v>
      </c>
      <c r="F283" s="9" t="s">
        <v>3</v>
      </c>
      <c r="H283" s="44" t="s">
        <v>2063</v>
      </c>
      <c r="J283" s="15" t="s">
        <v>2064</v>
      </c>
    </row>
    <row r="284" ht="15.75" customHeight="1">
      <c r="A284" s="9">
        <v>283.0</v>
      </c>
      <c r="F284" s="9" t="s">
        <v>3</v>
      </c>
      <c r="H284" s="44" t="s">
        <v>2063</v>
      </c>
      <c r="J284" s="15" t="s">
        <v>2064</v>
      </c>
    </row>
    <row r="285" ht="15.75" customHeight="1">
      <c r="A285" s="9">
        <v>284.0</v>
      </c>
      <c r="F285" s="9" t="s">
        <v>3</v>
      </c>
      <c r="H285" s="44" t="s">
        <v>2063</v>
      </c>
      <c r="J285" s="15" t="s">
        <v>2064</v>
      </c>
    </row>
    <row r="286" ht="15.75" customHeight="1">
      <c r="A286" s="9">
        <v>285.0</v>
      </c>
      <c r="F286" s="9" t="s">
        <v>3</v>
      </c>
      <c r="H286" s="44" t="s">
        <v>2063</v>
      </c>
      <c r="J286" s="15" t="s">
        <v>2064</v>
      </c>
    </row>
    <row r="287" ht="15.75" customHeight="1">
      <c r="A287" s="9">
        <v>286.0</v>
      </c>
      <c r="F287" s="9" t="s">
        <v>3</v>
      </c>
      <c r="H287" s="44" t="s">
        <v>2063</v>
      </c>
      <c r="J287" s="15" t="s">
        <v>2064</v>
      </c>
    </row>
    <row r="288" ht="15.75" customHeight="1">
      <c r="A288" s="9">
        <v>287.0</v>
      </c>
      <c r="F288" s="9" t="s">
        <v>3</v>
      </c>
      <c r="H288" s="44" t="s">
        <v>2063</v>
      </c>
      <c r="J288" s="15" t="s">
        <v>2064</v>
      </c>
    </row>
    <row r="289" ht="15.75" customHeight="1">
      <c r="A289" s="9">
        <v>288.0</v>
      </c>
      <c r="F289" s="9" t="s">
        <v>3</v>
      </c>
      <c r="H289" s="44" t="s">
        <v>2063</v>
      </c>
      <c r="J289" s="15" t="s">
        <v>2064</v>
      </c>
    </row>
    <row r="290" ht="15.75" customHeight="1">
      <c r="A290" s="9">
        <v>289.0</v>
      </c>
      <c r="F290" s="9" t="s">
        <v>3</v>
      </c>
      <c r="H290" s="44" t="s">
        <v>2063</v>
      </c>
      <c r="J290" s="15" t="s">
        <v>2064</v>
      </c>
    </row>
    <row r="291" ht="15.75" customHeight="1">
      <c r="A291" s="23">
        <v>290.0</v>
      </c>
      <c r="F291" s="9" t="s">
        <v>3</v>
      </c>
      <c r="H291" s="44" t="s">
        <v>2063</v>
      </c>
      <c r="J291" s="15" t="s">
        <v>2064</v>
      </c>
    </row>
    <row r="292" ht="15.75" customHeight="1">
      <c r="A292" s="23">
        <v>291.0</v>
      </c>
      <c r="F292" s="9" t="s">
        <v>3</v>
      </c>
      <c r="H292" s="44" t="s">
        <v>2063</v>
      </c>
      <c r="J292" s="15" t="s">
        <v>2064</v>
      </c>
    </row>
    <row r="293" ht="15.75" customHeight="1">
      <c r="A293" s="23">
        <v>292.0</v>
      </c>
      <c r="F293" s="9" t="s">
        <v>3</v>
      </c>
      <c r="H293" s="44" t="s">
        <v>2063</v>
      </c>
      <c r="J293" s="15" t="s">
        <v>2064</v>
      </c>
    </row>
    <row r="294" ht="15.75" customHeight="1">
      <c r="A294" s="23">
        <v>293.0</v>
      </c>
      <c r="F294" s="9" t="s">
        <v>3</v>
      </c>
      <c r="H294" s="44" t="s">
        <v>2063</v>
      </c>
      <c r="J294" s="15" t="s">
        <v>2064</v>
      </c>
    </row>
    <row r="295" ht="15.75" customHeight="1">
      <c r="A295" s="23">
        <v>294.0</v>
      </c>
      <c r="F295" s="9" t="s">
        <v>3</v>
      </c>
      <c r="H295" s="44" t="s">
        <v>2063</v>
      </c>
      <c r="J295" s="15" t="s">
        <v>2064</v>
      </c>
    </row>
    <row r="296" ht="15.75" customHeight="1">
      <c r="A296" s="23">
        <v>295.0</v>
      </c>
      <c r="F296" s="9" t="s">
        <v>3</v>
      </c>
      <c r="H296" s="44" t="s">
        <v>2063</v>
      </c>
      <c r="J296" s="15" t="s">
        <v>2064</v>
      </c>
    </row>
    <row r="297" ht="15.75" customHeight="1">
      <c r="A297" s="9">
        <v>296.0</v>
      </c>
      <c r="F297" s="9" t="s">
        <v>3</v>
      </c>
      <c r="H297" s="44" t="s">
        <v>2063</v>
      </c>
      <c r="J297" s="15" t="s">
        <v>2064</v>
      </c>
    </row>
    <row r="298" ht="15.75" customHeight="1">
      <c r="A298" s="9">
        <v>297.0</v>
      </c>
      <c r="F298" s="9" t="s">
        <v>3</v>
      </c>
      <c r="H298" s="44" t="s">
        <v>2063</v>
      </c>
      <c r="J298" s="15" t="s">
        <v>2064</v>
      </c>
    </row>
    <row r="299" ht="15.75" customHeight="1">
      <c r="A299" s="9">
        <v>298.0</v>
      </c>
      <c r="F299" s="9" t="s">
        <v>3</v>
      </c>
      <c r="H299" s="44" t="s">
        <v>2063</v>
      </c>
      <c r="J299" s="15" t="s">
        <v>2064</v>
      </c>
    </row>
    <row r="300" ht="15.75" customHeight="1">
      <c r="A300" s="9">
        <v>299.0</v>
      </c>
      <c r="F300" s="9" t="s">
        <v>3</v>
      </c>
      <c r="H300" s="44" t="s">
        <v>2063</v>
      </c>
      <c r="J300" s="15" t="s">
        <v>2064</v>
      </c>
    </row>
    <row r="301" ht="15.75" customHeight="1">
      <c r="A301" s="9">
        <v>300.0</v>
      </c>
      <c r="F301" s="9" t="s">
        <v>3</v>
      </c>
      <c r="H301" s="44" t="s">
        <v>2063</v>
      </c>
      <c r="J301" s="15" t="s">
        <v>2064</v>
      </c>
    </row>
    <row r="302" ht="15.75" customHeight="1">
      <c r="A302" s="9">
        <v>301.0</v>
      </c>
      <c r="F302" s="9" t="s">
        <v>3</v>
      </c>
      <c r="H302" s="44" t="s">
        <v>2063</v>
      </c>
      <c r="J302" s="15" t="s">
        <v>2064</v>
      </c>
    </row>
    <row r="303" ht="15.75" customHeight="1">
      <c r="A303" s="9">
        <v>302.0</v>
      </c>
      <c r="F303" s="9" t="s">
        <v>3</v>
      </c>
      <c r="H303" s="44" t="s">
        <v>2063</v>
      </c>
      <c r="J303" s="15" t="s">
        <v>2064</v>
      </c>
    </row>
    <row r="304" ht="15.75" customHeight="1">
      <c r="A304" s="9">
        <v>303.0</v>
      </c>
      <c r="F304" s="9" t="s">
        <v>3</v>
      </c>
      <c r="H304" s="44" t="s">
        <v>2063</v>
      </c>
      <c r="J304" s="15" t="s">
        <v>2064</v>
      </c>
    </row>
    <row r="305" ht="15.75" customHeight="1">
      <c r="A305" s="9">
        <v>304.0</v>
      </c>
      <c r="F305" s="9" t="s">
        <v>3</v>
      </c>
      <c r="H305" s="44" t="s">
        <v>2063</v>
      </c>
      <c r="J305" s="15" t="s">
        <v>2064</v>
      </c>
    </row>
    <row r="306" ht="15.75" customHeight="1">
      <c r="A306" s="9">
        <v>305.0</v>
      </c>
      <c r="F306" s="9" t="s">
        <v>3</v>
      </c>
      <c r="H306" s="44" t="s">
        <v>2063</v>
      </c>
      <c r="J306" s="15" t="s">
        <v>2064</v>
      </c>
    </row>
    <row r="307" ht="15.75" customHeight="1">
      <c r="A307" s="9">
        <v>306.0</v>
      </c>
      <c r="F307" s="9" t="s">
        <v>3</v>
      </c>
      <c r="H307" s="44" t="s">
        <v>2063</v>
      </c>
      <c r="J307" s="15" t="s">
        <v>2064</v>
      </c>
    </row>
    <row r="308" ht="15.75" customHeight="1">
      <c r="A308" s="23">
        <v>307.0</v>
      </c>
      <c r="F308" s="9" t="s">
        <v>3</v>
      </c>
      <c r="H308" s="44" t="s">
        <v>2063</v>
      </c>
      <c r="J308" s="15" t="s">
        <v>2064</v>
      </c>
    </row>
    <row r="309" ht="15.75" customHeight="1">
      <c r="A309" s="23">
        <v>308.0</v>
      </c>
      <c r="F309" s="9" t="s">
        <v>3</v>
      </c>
      <c r="H309" s="44" t="s">
        <v>2063</v>
      </c>
      <c r="J309" s="15" t="s">
        <v>2064</v>
      </c>
    </row>
    <row r="310" ht="15.75" customHeight="1">
      <c r="A310" s="23">
        <v>309.0</v>
      </c>
      <c r="F310" s="9" t="s">
        <v>3</v>
      </c>
      <c r="H310" s="44" t="s">
        <v>2063</v>
      </c>
      <c r="J310" s="15" t="s">
        <v>2064</v>
      </c>
    </row>
    <row r="311" ht="15.75" customHeight="1">
      <c r="A311" s="23">
        <v>310.0</v>
      </c>
      <c r="F311" s="9" t="s">
        <v>3</v>
      </c>
      <c r="H311" s="44" t="s">
        <v>2063</v>
      </c>
      <c r="J311" s="15" t="s">
        <v>2064</v>
      </c>
    </row>
    <row r="312" ht="15.75" customHeight="1">
      <c r="A312" s="23">
        <v>311.0</v>
      </c>
      <c r="F312" s="9" t="s">
        <v>3</v>
      </c>
      <c r="H312" s="44" t="s">
        <v>2063</v>
      </c>
      <c r="J312" s="15" t="s">
        <v>2064</v>
      </c>
    </row>
    <row r="313" ht="15.75" customHeight="1">
      <c r="A313" s="23">
        <v>312.0</v>
      </c>
      <c r="F313" s="9" t="s">
        <v>3</v>
      </c>
      <c r="H313" s="44" t="s">
        <v>2063</v>
      </c>
      <c r="J313" s="15" t="s">
        <v>2064</v>
      </c>
    </row>
    <row r="314" ht="15.75" customHeight="1">
      <c r="A314" s="9">
        <v>313.0</v>
      </c>
      <c r="F314" s="9" t="s">
        <v>3</v>
      </c>
      <c r="H314" s="44" t="s">
        <v>2063</v>
      </c>
      <c r="J314" s="15" t="s">
        <v>2064</v>
      </c>
    </row>
    <row r="315" ht="15.75" customHeight="1">
      <c r="A315" s="9">
        <v>314.0</v>
      </c>
      <c r="F315" s="9" t="s">
        <v>3</v>
      </c>
      <c r="H315" s="44" t="s">
        <v>2063</v>
      </c>
      <c r="J315" s="15" t="s">
        <v>2064</v>
      </c>
    </row>
    <row r="316" ht="15.75" customHeight="1">
      <c r="A316" s="9">
        <v>315.0</v>
      </c>
      <c r="F316" s="9" t="s">
        <v>3</v>
      </c>
      <c r="H316" s="44" t="s">
        <v>2063</v>
      </c>
      <c r="J316" s="15" t="s">
        <v>2064</v>
      </c>
    </row>
    <row r="317" ht="15.75" customHeight="1">
      <c r="A317" s="9">
        <v>316.0</v>
      </c>
      <c r="F317" s="9" t="s">
        <v>3</v>
      </c>
      <c r="H317" s="44" t="s">
        <v>2063</v>
      </c>
      <c r="J317" s="15" t="s">
        <v>2064</v>
      </c>
    </row>
    <row r="318" ht="15.75" customHeight="1">
      <c r="A318" s="9">
        <v>317.0</v>
      </c>
      <c r="F318" s="9" t="s">
        <v>3</v>
      </c>
      <c r="H318" s="44" t="s">
        <v>2063</v>
      </c>
      <c r="J318" s="15" t="s">
        <v>2064</v>
      </c>
    </row>
    <row r="319" ht="15.75" customHeight="1">
      <c r="A319" s="9">
        <v>318.0</v>
      </c>
      <c r="F319" s="9" t="s">
        <v>3</v>
      </c>
      <c r="H319" s="44" t="s">
        <v>2063</v>
      </c>
      <c r="J319" s="15" t="s">
        <v>2064</v>
      </c>
    </row>
    <row r="320" ht="15.75" customHeight="1">
      <c r="A320" s="9">
        <v>319.0</v>
      </c>
      <c r="F320" s="9" t="s">
        <v>3</v>
      </c>
      <c r="H320" s="44" t="s">
        <v>2063</v>
      </c>
      <c r="J320" s="15" t="s">
        <v>2064</v>
      </c>
    </row>
    <row r="321" ht="15.75" customHeight="1">
      <c r="A321" s="9">
        <v>320.0</v>
      </c>
      <c r="F321" s="9" t="s">
        <v>3</v>
      </c>
      <c r="H321" s="44" t="s">
        <v>2063</v>
      </c>
      <c r="J321" s="15" t="s">
        <v>2064</v>
      </c>
    </row>
    <row r="322" ht="15.75" customHeight="1">
      <c r="A322" s="9">
        <v>321.0</v>
      </c>
      <c r="F322" s="9" t="s">
        <v>3</v>
      </c>
      <c r="H322" s="44" t="s">
        <v>2063</v>
      </c>
      <c r="J322" s="15" t="s">
        <v>2064</v>
      </c>
    </row>
    <row r="323" ht="15.75" customHeight="1">
      <c r="A323" s="9">
        <v>322.0</v>
      </c>
      <c r="F323" s="9" t="s">
        <v>3</v>
      </c>
      <c r="H323" s="44" t="s">
        <v>2063</v>
      </c>
      <c r="J323" s="15" t="s">
        <v>2064</v>
      </c>
    </row>
    <row r="324" ht="15.75" customHeight="1">
      <c r="A324" s="9">
        <v>323.0</v>
      </c>
      <c r="F324" s="9" t="s">
        <v>3</v>
      </c>
      <c r="H324" s="44" t="s">
        <v>2063</v>
      </c>
      <c r="J324" s="15" t="s">
        <v>2064</v>
      </c>
    </row>
    <row r="325" ht="15.75" customHeight="1">
      <c r="A325" s="23">
        <v>324.0</v>
      </c>
      <c r="F325" s="9" t="s">
        <v>3</v>
      </c>
      <c r="H325" s="44" t="s">
        <v>2063</v>
      </c>
      <c r="J325" s="15" t="s">
        <v>2064</v>
      </c>
    </row>
    <row r="326" ht="15.75" customHeight="1">
      <c r="A326" s="23">
        <v>325.0</v>
      </c>
      <c r="F326" s="9" t="s">
        <v>3</v>
      </c>
      <c r="H326" s="44" t="s">
        <v>2063</v>
      </c>
      <c r="J326" s="15" t="s">
        <v>2064</v>
      </c>
    </row>
    <row r="327" ht="15.75" customHeight="1">
      <c r="A327" s="23">
        <v>326.0</v>
      </c>
      <c r="F327" s="9" t="s">
        <v>3</v>
      </c>
      <c r="H327" s="44" t="s">
        <v>2063</v>
      </c>
      <c r="J327" s="15" t="s">
        <v>2064</v>
      </c>
    </row>
    <row r="328" ht="15.75" customHeight="1">
      <c r="A328" s="23">
        <v>327.0</v>
      </c>
      <c r="F328" s="9" t="s">
        <v>3</v>
      </c>
      <c r="H328" s="44" t="s">
        <v>2063</v>
      </c>
      <c r="J328" s="15" t="s">
        <v>2064</v>
      </c>
    </row>
    <row r="329" ht="15.75" customHeight="1">
      <c r="A329" s="23">
        <v>328.0</v>
      </c>
      <c r="F329" s="9" t="s">
        <v>3</v>
      </c>
      <c r="H329" s="44" t="s">
        <v>2063</v>
      </c>
      <c r="J329" s="15" t="s">
        <v>2064</v>
      </c>
    </row>
    <row r="330" ht="15.75" customHeight="1">
      <c r="A330" s="23">
        <v>329.0</v>
      </c>
      <c r="F330" s="9" t="s">
        <v>3</v>
      </c>
      <c r="H330" s="44" t="s">
        <v>2063</v>
      </c>
      <c r="J330" s="15" t="s">
        <v>2064</v>
      </c>
    </row>
    <row r="331" ht="15.75" customHeight="1">
      <c r="A331" s="9">
        <v>330.0</v>
      </c>
      <c r="F331" s="9" t="s">
        <v>3</v>
      </c>
      <c r="H331" s="44" t="s">
        <v>2063</v>
      </c>
      <c r="J331" s="15" t="s">
        <v>2064</v>
      </c>
    </row>
    <row r="332" ht="15.75" customHeight="1">
      <c r="A332" s="9">
        <v>331.0</v>
      </c>
      <c r="F332" s="9" t="s">
        <v>3</v>
      </c>
      <c r="H332" s="44" t="s">
        <v>2063</v>
      </c>
      <c r="J332" s="15" t="s">
        <v>2064</v>
      </c>
    </row>
    <row r="333" ht="15.75" customHeight="1">
      <c r="A333" s="9">
        <v>332.0</v>
      </c>
      <c r="F333" s="9" t="s">
        <v>3</v>
      </c>
      <c r="H333" s="44" t="s">
        <v>2063</v>
      </c>
      <c r="J333" s="15" t="s">
        <v>2064</v>
      </c>
    </row>
    <row r="334" ht="15.75" customHeight="1">
      <c r="A334" s="9">
        <v>333.0</v>
      </c>
      <c r="F334" s="9" t="s">
        <v>3</v>
      </c>
      <c r="H334" s="44" t="s">
        <v>2063</v>
      </c>
      <c r="J334" s="15" t="s">
        <v>2064</v>
      </c>
    </row>
    <row r="335" ht="15.75" customHeight="1">
      <c r="A335" s="9">
        <v>334.0</v>
      </c>
      <c r="F335" s="9" t="s">
        <v>3</v>
      </c>
      <c r="H335" s="44" t="s">
        <v>2063</v>
      </c>
      <c r="J335" s="15" t="s">
        <v>2064</v>
      </c>
    </row>
    <row r="336" ht="15.75" customHeight="1">
      <c r="A336" s="9">
        <v>335.0</v>
      </c>
      <c r="F336" s="9" t="s">
        <v>3</v>
      </c>
      <c r="H336" s="44" t="s">
        <v>2063</v>
      </c>
      <c r="J336" s="15" t="s">
        <v>2064</v>
      </c>
    </row>
    <row r="337" ht="15.75" customHeight="1">
      <c r="A337" s="9">
        <v>336.0</v>
      </c>
      <c r="F337" s="9" t="s">
        <v>3</v>
      </c>
      <c r="H337" s="44" t="s">
        <v>2063</v>
      </c>
      <c r="J337" s="15" t="s">
        <v>2064</v>
      </c>
    </row>
    <row r="338" ht="15.75" customHeight="1">
      <c r="A338" s="9">
        <v>337.0</v>
      </c>
      <c r="F338" s="9" t="s">
        <v>3</v>
      </c>
      <c r="H338" s="44" t="s">
        <v>2063</v>
      </c>
      <c r="J338" s="15" t="s">
        <v>2064</v>
      </c>
    </row>
    <row r="339" ht="15.75" customHeight="1">
      <c r="A339" s="9">
        <v>338.0</v>
      </c>
      <c r="F339" s="9" t="s">
        <v>3</v>
      </c>
      <c r="H339" s="44" t="s">
        <v>2063</v>
      </c>
      <c r="J339" s="15" t="s">
        <v>2064</v>
      </c>
    </row>
    <row r="340" ht="15.75" customHeight="1">
      <c r="A340" s="9">
        <v>339.0</v>
      </c>
      <c r="F340" s="9" t="s">
        <v>3</v>
      </c>
      <c r="H340" s="44" t="s">
        <v>2063</v>
      </c>
      <c r="J340" s="15" t="s">
        <v>2064</v>
      </c>
    </row>
    <row r="341" ht="15.75" customHeight="1">
      <c r="A341" s="9">
        <v>340.0</v>
      </c>
      <c r="F341" s="9" t="s">
        <v>3</v>
      </c>
      <c r="H341" s="44" t="s">
        <v>2063</v>
      </c>
      <c r="J341" s="15" t="s">
        <v>2064</v>
      </c>
    </row>
    <row r="342" ht="15.75" customHeight="1">
      <c r="A342" s="23">
        <v>341.0</v>
      </c>
      <c r="F342" s="9" t="s">
        <v>3</v>
      </c>
      <c r="H342" s="44" t="s">
        <v>2063</v>
      </c>
      <c r="J342" s="15" t="s">
        <v>2064</v>
      </c>
    </row>
    <row r="343" ht="15.75" customHeight="1">
      <c r="A343" s="23">
        <v>342.0</v>
      </c>
      <c r="F343" s="9" t="s">
        <v>3</v>
      </c>
      <c r="H343" s="44" t="s">
        <v>2063</v>
      </c>
      <c r="J343" s="15" t="s">
        <v>2064</v>
      </c>
    </row>
    <row r="344" ht="15.75" customHeight="1">
      <c r="A344" s="23">
        <v>343.0</v>
      </c>
      <c r="F344" s="9" t="s">
        <v>3</v>
      </c>
      <c r="H344" s="44" t="s">
        <v>2063</v>
      </c>
      <c r="J344" s="15" t="s">
        <v>2064</v>
      </c>
    </row>
    <row r="345" ht="15.75" customHeight="1">
      <c r="A345" s="23">
        <v>344.0</v>
      </c>
      <c r="F345" s="9" t="s">
        <v>3</v>
      </c>
      <c r="H345" s="44" t="s">
        <v>2063</v>
      </c>
      <c r="J345" s="15" t="s">
        <v>2064</v>
      </c>
    </row>
    <row r="346" ht="15.75" customHeight="1">
      <c r="A346" s="23">
        <v>345.0</v>
      </c>
      <c r="F346" s="9" t="s">
        <v>3</v>
      </c>
      <c r="H346" s="44" t="s">
        <v>2063</v>
      </c>
      <c r="J346" s="15" t="s">
        <v>2064</v>
      </c>
    </row>
    <row r="347" ht="15.75" customHeight="1">
      <c r="A347" s="23">
        <v>346.0</v>
      </c>
      <c r="F347" s="9" t="s">
        <v>3</v>
      </c>
      <c r="H347" s="44" t="s">
        <v>2063</v>
      </c>
      <c r="J347" s="15" t="s">
        <v>2064</v>
      </c>
    </row>
    <row r="348" ht="15.75" customHeight="1">
      <c r="A348" s="9">
        <v>347.0</v>
      </c>
      <c r="F348" s="9" t="s">
        <v>3</v>
      </c>
      <c r="H348" s="44" t="s">
        <v>2063</v>
      </c>
      <c r="J348" s="15" t="s">
        <v>2064</v>
      </c>
    </row>
    <row r="349" ht="15.75" customHeight="1">
      <c r="A349" s="9">
        <v>348.0</v>
      </c>
      <c r="F349" s="9" t="s">
        <v>3</v>
      </c>
      <c r="H349" s="44" t="s">
        <v>2063</v>
      </c>
      <c r="J349" s="15" t="s">
        <v>2064</v>
      </c>
    </row>
    <row r="350" ht="15.75" customHeight="1">
      <c r="A350" s="9">
        <v>349.0</v>
      </c>
      <c r="F350" s="9" t="s">
        <v>3</v>
      </c>
      <c r="H350" s="44" t="s">
        <v>2063</v>
      </c>
      <c r="J350" s="15" t="s">
        <v>2064</v>
      </c>
    </row>
    <row r="351" ht="15.75" customHeight="1">
      <c r="A351" s="9">
        <v>350.0</v>
      </c>
      <c r="F351" s="9" t="s">
        <v>3</v>
      </c>
      <c r="H351" s="44" t="s">
        <v>2063</v>
      </c>
      <c r="J351" s="15" t="s">
        <v>2064</v>
      </c>
    </row>
    <row r="352" ht="15.75" customHeight="1">
      <c r="A352" s="9">
        <v>351.0</v>
      </c>
      <c r="F352" s="9" t="s">
        <v>3</v>
      </c>
      <c r="H352" s="44" t="s">
        <v>2063</v>
      </c>
      <c r="J352" s="15" t="s">
        <v>2064</v>
      </c>
    </row>
    <row r="353" ht="15.75" customHeight="1">
      <c r="A353" s="9">
        <v>352.0</v>
      </c>
      <c r="F353" s="9" t="s">
        <v>3</v>
      </c>
      <c r="H353" s="44" t="s">
        <v>2063</v>
      </c>
      <c r="J353" s="15" t="s">
        <v>2064</v>
      </c>
    </row>
    <row r="354" ht="15.75" customHeight="1">
      <c r="A354" s="9">
        <v>353.0</v>
      </c>
      <c r="F354" s="9" t="s">
        <v>3</v>
      </c>
      <c r="H354" s="44" t="s">
        <v>2063</v>
      </c>
      <c r="J354" s="15" t="s">
        <v>2064</v>
      </c>
    </row>
    <row r="355" ht="15.75" customHeight="1">
      <c r="A355" s="9">
        <v>354.0</v>
      </c>
      <c r="F355" s="9" t="s">
        <v>3</v>
      </c>
      <c r="H355" s="44" t="s">
        <v>2063</v>
      </c>
      <c r="J355" s="15" t="s">
        <v>2064</v>
      </c>
    </row>
    <row r="356" ht="15.75" customHeight="1">
      <c r="A356" s="9">
        <v>355.0</v>
      </c>
      <c r="F356" s="9" t="s">
        <v>3</v>
      </c>
      <c r="H356" s="44" t="s">
        <v>2063</v>
      </c>
      <c r="J356" s="15" t="s">
        <v>2064</v>
      </c>
    </row>
    <row r="357" ht="15.75" customHeight="1">
      <c r="A357" s="9">
        <v>356.0</v>
      </c>
      <c r="F357" s="9" t="s">
        <v>3</v>
      </c>
      <c r="H357" s="44" t="s">
        <v>2063</v>
      </c>
      <c r="J357" s="15" t="s">
        <v>2064</v>
      </c>
    </row>
    <row r="358" ht="15.75" customHeight="1">
      <c r="A358" s="9">
        <v>357.0</v>
      </c>
      <c r="F358" s="9" t="s">
        <v>3</v>
      </c>
      <c r="H358" s="44" t="s">
        <v>2063</v>
      </c>
      <c r="J358" s="15" t="s">
        <v>2064</v>
      </c>
    </row>
    <row r="359" ht="15.75" customHeight="1">
      <c r="A359" s="23">
        <v>358.0</v>
      </c>
      <c r="F359" s="9" t="s">
        <v>3</v>
      </c>
      <c r="H359" s="44" t="s">
        <v>2063</v>
      </c>
      <c r="J359" s="15" t="s">
        <v>2064</v>
      </c>
    </row>
    <row r="360" ht="15.75" customHeight="1">
      <c r="A360" s="23">
        <v>359.0</v>
      </c>
      <c r="F360" s="9" t="s">
        <v>3</v>
      </c>
      <c r="H360" s="44" t="s">
        <v>2063</v>
      </c>
      <c r="J360" s="15" t="s">
        <v>2064</v>
      </c>
    </row>
    <row r="361" ht="15.75" customHeight="1">
      <c r="A361" s="23">
        <v>360.0</v>
      </c>
      <c r="F361" s="9" t="s">
        <v>3</v>
      </c>
      <c r="H361" s="44" t="s">
        <v>2063</v>
      </c>
      <c r="J361" s="15" t="s">
        <v>2064</v>
      </c>
    </row>
    <row r="362" ht="15.75" customHeight="1">
      <c r="A362" s="23">
        <v>361.0</v>
      </c>
      <c r="F362" s="9" t="s">
        <v>3</v>
      </c>
      <c r="H362" s="44" t="s">
        <v>2063</v>
      </c>
      <c r="J362" s="15" t="s">
        <v>2064</v>
      </c>
    </row>
    <row r="363" ht="15.75" customHeight="1">
      <c r="A363" s="23">
        <v>362.0</v>
      </c>
      <c r="F363" s="9" t="s">
        <v>3</v>
      </c>
      <c r="H363" s="44" t="s">
        <v>2063</v>
      </c>
      <c r="J363" s="15" t="s">
        <v>2064</v>
      </c>
    </row>
    <row r="364" ht="15.75" customHeight="1">
      <c r="A364" s="23">
        <v>363.0</v>
      </c>
      <c r="F364" s="9" t="s">
        <v>3</v>
      </c>
      <c r="H364" s="44" t="s">
        <v>2063</v>
      </c>
      <c r="J364" s="15" t="s">
        <v>2064</v>
      </c>
    </row>
    <row r="365" ht="15.75" customHeight="1">
      <c r="A365" s="9">
        <v>364.0</v>
      </c>
      <c r="F365" s="9" t="s">
        <v>3</v>
      </c>
      <c r="H365" s="44" t="s">
        <v>2063</v>
      </c>
      <c r="J365" s="15" t="s">
        <v>2064</v>
      </c>
    </row>
    <row r="366" ht="15.75" customHeight="1">
      <c r="A366" s="9">
        <v>365.0</v>
      </c>
      <c r="F366" s="9" t="s">
        <v>3</v>
      </c>
      <c r="H366" s="44" t="s">
        <v>2063</v>
      </c>
      <c r="J366" s="15" t="s">
        <v>2064</v>
      </c>
    </row>
    <row r="367" ht="15.75" customHeight="1">
      <c r="A367" s="9">
        <v>366.0</v>
      </c>
      <c r="F367" s="9" t="s">
        <v>3</v>
      </c>
      <c r="H367" s="44" t="s">
        <v>2063</v>
      </c>
      <c r="J367" s="15" t="s">
        <v>2064</v>
      </c>
    </row>
    <row r="368" ht="15.75" customHeight="1">
      <c r="A368" s="9">
        <v>367.0</v>
      </c>
      <c r="F368" s="9" t="s">
        <v>3</v>
      </c>
      <c r="H368" s="44" t="s">
        <v>2063</v>
      </c>
      <c r="J368" s="15" t="s">
        <v>2064</v>
      </c>
    </row>
    <row r="369" ht="15.75" customHeight="1">
      <c r="A369" s="9">
        <v>368.0</v>
      </c>
      <c r="F369" s="9" t="s">
        <v>3</v>
      </c>
      <c r="H369" s="44" t="s">
        <v>2063</v>
      </c>
      <c r="J369" s="15" t="s">
        <v>2064</v>
      </c>
    </row>
    <row r="370" ht="15.75" customHeight="1">
      <c r="A370" s="9">
        <v>369.0</v>
      </c>
      <c r="F370" s="9" t="s">
        <v>3</v>
      </c>
      <c r="H370" s="44" t="s">
        <v>2063</v>
      </c>
      <c r="J370" s="15" t="s">
        <v>2064</v>
      </c>
    </row>
    <row r="371" ht="15.75" customHeight="1">
      <c r="A371" s="9">
        <v>370.0</v>
      </c>
      <c r="F371" s="9" t="s">
        <v>3</v>
      </c>
      <c r="H371" s="44" t="s">
        <v>2063</v>
      </c>
      <c r="J371" s="15" t="s">
        <v>2064</v>
      </c>
    </row>
    <row r="372" ht="15.75" customHeight="1">
      <c r="A372" s="9">
        <v>371.0</v>
      </c>
      <c r="F372" s="9" t="s">
        <v>3</v>
      </c>
      <c r="H372" s="44" t="s">
        <v>2063</v>
      </c>
      <c r="J372" s="15" t="s">
        <v>2064</v>
      </c>
    </row>
    <row r="373" ht="15.75" customHeight="1">
      <c r="A373" s="9">
        <v>372.0</v>
      </c>
      <c r="F373" s="9" t="s">
        <v>3</v>
      </c>
      <c r="H373" s="44" t="s">
        <v>2063</v>
      </c>
      <c r="J373" s="15" t="s">
        <v>2064</v>
      </c>
    </row>
    <row r="374" ht="15.75" customHeight="1">
      <c r="A374" s="9">
        <v>373.0</v>
      </c>
      <c r="F374" s="9" t="s">
        <v>3</v>
      </c>
      <c r="H374" s="44" t="s">
        <v>2063</v>
      </c>
      <c r="J374" s="15" t="s">
        <v>2064</v>
      </c>
    </row>
    <row r="375" ht="15.75" customHeight="1">
      <c r="A375" s="9">
        <v>374.0</v>
      </c>
      <c r="F375" s="9" t="s">
        <v>3</v>
      </c>
      <c r="H375" s="44" t="s">
        <v>2063</v>
      </c>
      <c r="J375" s="15" t="s">
        <v>2064</v>
      </c>
    </row>
    <row r="376" ht="15.75" customHeight="1">
      <c r="A376" s="23">
        <v>375.0</v>
      </c>
      <c r="F376" s="9" t="s">
        <v>3</v>
      </c>
      <c r="H376" s="44" t="s">
        <v>2063</v>
      </c>
      <c r="J376" s="15" t="s">
        <v>2064</v>
      </c>
    </row>
    <row r="377" ht="15.75" customHeight="1">
      <c r="A377" s="23">
        <v>376.0</v>
      </c>
      <c r="F377" s="9" t="s">
        <v>3</v>
      </c>
      <c r="H377" s="44" t="s">
        <v>2063</v>
      </c>
      <c r="J377" s="15" t="s">
        <v>2064</v>
      </c>
    </row>
    <row r="378" ht="15.75" customHeight="1">
      <c r="A378" s="23">
        <v>377.0</v>
      </c>
      <c r="F378" s="9" t="s">
        <v>3</v>
      </c>
      <c r="H378" s="44" t="s">
        <v>2063</v>
      </c>
      <c r="J378" s="15" t="s">
        <v>2064</v>
      </c>
    </row>
    <row r="379" ht="15.75" customHeight="1">
      <c r="A379" s="23">
        <v>378.0</v>
      </c>
      <c r="F379" s="9" t="s">
        <v>3</v>
      </c>
      <c r="H379" s="44" t="s">
        <v>2063</v>
      </c>
      <c r="J379" s="15" t="s">
        <v>2064</v>
      </c>
    </row>
    <row r="380" ht="15.75" customHeight="1">
      <c r="A380" s="23">
        <v>379.0</v>
      </c>
      <c r="F380" s="9" t="s">
        <v>3</v>
      </c>
      <c r="H380" s="44" t="s">
        <v>2063</v>
      </c>
      <c r="J380" s="15" t="s">
        <v>2064</v>
      </c>
    </row>
    <row r="381" ht="15.75" customHeight="1">
      <c r="A381" s="23">
        <v>380.0</v>
      </c>
      <c r="F381" s="9" t="s">
        <v>3</v>
      </c>
      <c r="H381" s="44" t="s">
        <v>2063</v>
      </c>
      <c r="J381" s="15" t="s">
        <v>2064</v>
      </c>
    </row>
    <row r="382" ht="15.75" customHeight="1">
      <c r="A382" s="9">
        <v>381.0</v>
      </c>
      <c r="F382" s="9" t="s">
        <v>3</v>
      </c>
      <c r="H382" s="44" t="s">
        <v>2063</v>
      </c>
      <c r="J382" s="15" t="s">
        <v>2064</v>
      </c>
    </row>
    <row r="383" ht="15.75" customHeight="1">
      <c r="A383" s="9">
        <v>382.0</v>
      </c>
      <c r="F383" s="9" t="s">
        <v>3</v>
      </c>
      <c r="H383" s="44" t="s">
        <v>2063</v>
      </c>
      <c r="J383" s="15" t="s">
        <v>2064</v>
      </c>
    </row>
    <row r="384" ht="15.75" customHeight="1">
      <c r="A384" s="9">
        <v>383.0</v>
      </c>
      <c r="F384" s="9" t="s">
        <v>3</v>
      </c>
      <c r="H384" s="44" t="s">
        <v>2063</v>
      </c>
      <c r="J384" s="15" t="s">
        <v>2064</v>
      </c>
    </row>
    <row r="385" ht="15.75" customHeight="1">
      <c r="A385" s="9">
        <v>384.0</v>
      </c>
      <c r="F385" s="9" t="s">
        <v>3</v>
      </c>
      <c r="H385" s="44" t="s">
        <v>2063</v>
      </c>
      <c r="J385" s="15" t="s">
        <v>2064</v>
      </c>
    </row>
    <row r="386" ht="15.75" customHeight="1">
      <c r="A386" s="23">
        <v>385.0</v>
      </c>
      <c r="F386" s="9" t="s">
        <v>3</v>
      </c>
      <c r="H386" s="9" t="s">
        <v>2069</v>
      </c>
      <c r="J386" s="15" t="s">
        <v>2070</v>
      </c>
    </row>
    <row r="387" ht="15.75" customHeight="1">
      <c r="A387" s="23">
        <v>386.0</v>
      </c>
      <c r="F387" s="9" t="s">
        <v>3</v>
      </c>
      <c r="H387" s="9" t="s">
        <v>2069</v>
      </c>
      <c r="J387" s="15" t="s">
        <v>2070</v>
      </c>
    </row>
    <row r="388" ht="15.75" customHeight="1">
      <c r="A388" s="9">
        <v>387.0</v>
      </c>
      <c r="F388" s="9" t="s">
        <v>3</v>
      </c>
      <c r="H388" s="9" t="s">
        <v>2069</v>
      </c>
      <c r="J388" s="15" t="s">
        <v>2070</v>
      </c>
    </row>
    <row r="389" ht="15.75" customHeight="1">
      <c r="A389" s="9">
        <v>388.0</v>
      </c>
      <c r="F389" s="9" t="s">
        <v>3</v>
      </c>
      <c r="H389" s="9" t="s">
        <v>2069</v>
      </c>
      <c r="J389" s="15" t="s">
        <v>2070</v>
      </c>
    </row>
    <row r="390" ht="15.75" customHeight="1">
      <c r="A390" s="9">
        <v>389.0</v>
      </c>
      <c r="F390" s="9" t="s">
        <v>3</v>
      </c>
      <c r="H390" s="9" t="s">
        <v>2069</v>
      </c>
      <c r="J390" s="15" t="s">
        <v>2070</v>
      </c>
    </row>
    <row r="391" ht="15.75" customHeight="1">
      <c r="A391" s="9">
        <v>390.0</v>
      </c>
      <c r="F391" s="9" t="s">
        <v>3</v>
      </c>
      <c r="H391" s="9" t="s">
        <v>2069</v>
      </c>
      <c r="J391" s="15" t="s">
        <v>2070</v>
      </c>
    </row>
    <row r="392" ht="15.75" customHeight="1">
      <c r="A392" s="23">
        <v>391.0</v>
      </c>
      <c r="F392" s="9" t="s">
        <v>3</v>
      </c>
      <c r="H392" s="9" t="s">
        <v>2069</v>
      </c>
      <c r="J392" s="15" t="s">
        <v>2070</v>
      </c>
    </row>
    <row r="393" ht="15.75" customHeight="1">
      <c r="A393" s="23">
        <v>392.0</v>
      </c>
      <c r="F393" s="9" t="s">
        <v>3</v>
      </c>
      <c r="H393" s="9" t="s">
        <v>2069</v>
      </c>
      <c r="J393" s="15" t="s">
        <v>2070</v>
      </c>
    </row>
    <row r="394" ht="15.75" customHeight="1">
      <c r="A394" s="9">
        <v>393.0</v>
      </c>
      <c r="F394" s="9" t="s">
        <v>3</v>
      </c>
      <c r="H394" s="9" t="s">
        <v>2069</v>
      </c>
      <c r="J394" s="15" t="s">
        <v>2070</v>
      </c>
    </row>
    <row r="395" ht="15.75" customHeight="1">
      <c r="A395" s="9">
        <v>394.0</v>
      </c>
      <c r="F395" s="9" t="s">
        <v>3</v>
      </c>
      <c r="H395" s="9" t="s">
        <v>2069</v>
      </c>
      <c r="J395" s="15" t="s">
        <v>2070</v>
      </c>
    </row>
    <row r="396" ht="15.75" customHeight="1">
      <c r="A396" s="9">
        <v>395.0</v>
      </c>
      <c r="F396" s="9" t="s">
        <v>3</v>
      </c>
      <c r="H396" s="9" t="s">
        <v>2069</v>
      </c>
      <c r="J396" s="15" t="s">
        <v>2070</v>
      </c>
    </row>
    <row r="397" ht="15.75" customHeight="1">
      <c r="A397" s="9">
        <v>396.0</v>
      </c>
      <c r="F397" s="9" t="s">
        <v>3</v>
      </c>
      <c r="H397" s="9" t="s">
        <v>2069</v>
      </c>
      <c r="J397" s="15" t="s">
        <v>2070</v>
      </c>
    </row>
    <row r="398" ht="15.75" customHeight="1">
      <c r="A398" s="23">
        <v>397.0</v>
      </c>
      <c r="F398" s="9" t="s">
        <v>3</v>
      </c>
      <c r="H398" s="9" t="s">
        <v>2069</v>
      </c>
      <c r="J398" s="15" t="s">
        <v>2070</v>
      </c>
    </row>
    <row r="399" ht="15.75" customHeight="1">
      <c r="A399" s="23">
        <v>398.0</v>
      </c>
      <c r="F399" s="9" t="s">
        <v>3</v>
      </c>
      <c r="H399" s="9" t="s">
        <v>2069</v>
      </c>
      <c r="J399" s="15" t="s">
        <v>2070</v>
      </c>
    </row>
    <row r="400" ht="15.75" customHeight="1">
      <c r="A400" s="9">
        <v>399.0</v>
      </c>
      <c r="F400" s="9" t="s">
        <v>3</v>
      </c>
      <c r="H400" s="9" t="s">
        <v>2069</v>
      </c>
      <c r="J400" s="15" t="s">
        <v>2070</v>
      </c>
    </row>
    <row r="401" ht="15.75" customHeight="1">
      <c r="A401" s="9">
        <v>400.0</v>
      </c>
      <c r="F401" s="9" t="s">
        <v>3</v>
      </c>
      <c r="H401" s="9" t="s">
        <v>2069</v>
      </c>
      <c r="J401" s="15" t="s">
        <v>2070</v>
      </c>
    </row>
    <row r="402" ht="15.75" customHeight="1">
      <c r="A402" s="9">
        <v>401.0</v>
      </c>
      <c r="F402" s="9" t="s">
        <v>3</v>
      </c>
      <c r="H402" s="9" t="s">
        <v>2069</v>
      </c>
      <c r="J402" s="15" t="s">
        <v>2070</v>
      </c>
    </row>
    <row r="403" ht="15.75" customHeight="1">
      <c r="A403" s="9">
        <v>402.0</v>
      </c>
      <c r="F403" s="9" t="s">
        <v>3</v>
      </c>
      <c r="H403" s="9" t="s">
        <v>2069</v>
      </c>
      <c r="J403" s="15" t="s">
        <v>2070</v>
      </c>
    </row>
    <row r="404" ht="15.75" customHeight="1">
      <c r="A404" s="23">
        <v>403.0</v>
      </c>
      <c r="F404" s="9" t="s">
        <v>3</v>
      </c>
      <c r="H404" s="9" t="s">
        <v>2069</v>
      </c>
      <c r="J404" s="15" t="s">
        <v>2070</v>
      </c>
    </row>
    <row r="405" ht="15.75" customHeight="1">
      <c r="A405" s="23">
        <v>404.0</v>
      </c>
      <c r="F405" s="9" t="s">
        <v>3</v>
      </c>
      <c r="H405" s="9" t="s">
        <v>2069</v>
      </c>
      <c r="J405" s="15" t="s">
        <v>2070</v>
      </c>
    </row>
    <row r="406" ht="15.75" customHeight="1">
      <c r="A406" s="9">
        <v>405.0</v>
      </c>
      <c r="F406" s="9" t="s">
        <v>3</v>
      </c>
      <c r="H406" s="9" t="s">
        <v>2069</v>
      </c>
      <c r="J406" s="15" t="s">
        <v>2070</v>
      </c>
    </row>
    <row r="407" ht="15.75" customHeight="1">
      <c r="A407" s="9">
        <v>406.0</v>
      </c>
      <c r="F407" s="9" t="s">
        <v>3</v>
      </c>
      <c r="H407" s="9" t="s">
        <v>2069</v>
      </c>
      <c r="J407" s="15" t="s">
        <v>2070</v>
      </c>
    </row>
    <row r="408" ht="15.75" customHeight="1">
      <c r="A408" s="9">
        <v>407.0</v>
      </c>
      <c r="F408" s="9" t="s">
        <v>3</v>
      </c>
      <c r="H408" s="9" t="s">
        <v>2069</v>
      </c>
      <c r="J408" s="15" t="s">
        <v>2070</v>
      </c>
    </row>
    <row r="409" ht="15.75" customHeight="1">
      <c r="A409" s="9">
        <v>408.0</v>
      </c>
      <c r="F409" s="9" t="s">
        <v>3</v>
      </c>
      <c r="H409" s="9" t="s">
        <v>2069</v>
      </c>
      <c r="J409" s="15" t="s">
        <v>2070</v>
      </c>
    </row>
    <row r="410" ht="15.75" customHeight="1">
      <c r="A410" s="23">
        <v>409.0</v>
      </c>
      <c r="F410" s="9" t="s">
        <v>3</v>
      </c>
      <c r="H410" s="9" t="s">
        <v>2069</v>
      </c>
      <c r="J410" s="15" t="s">
        <v>2070</v>
      </c>
    </row>
    <row r="411" ht="15.75" customHeight="1">
      <c r="A411" s="23">
        <v>410.0</v>
      </c>
      <c r="F411" s="9" t="s">
        <v>3</v>
      </c>
      <c r="H411" s="9" t="s">
        <v>2069</v>
      </c>
      <c r="J411" s="15" t="s">
        <v>2070</v>
      </c>
    </row>
    <row r="412" ht="15.75" customHeight="1">
      <c r="A412" s="9">
        <v>411.0</v>
      </c>
      <c r="F412" s="9" t="s">
        <v>3</v>
      </c>
      <c r="H412" s="9" t="s">
        <v>2069</v>
      </c>
      <c r="J412" s="15" t="s">
        <v>2070</v>
      </c>
    </row>
    <row r="413" ht="15.75" customHeight="1">
      <c r="A413" s="9">
        <v>412.0</v>
      </c>
      <c r="F413" s="9" t="s">
        <v>3</v>
      </c>
      <c r="H413" s="9" t="s">
        <v>2069</v>
      </c>
      <c r="J413" s="15" t="s">
        <v>2070</v>
      </c>
    </row>
    <row r="414" ht="15.75" customHeight="1">
      <c r="A414" s="9">
        <v>413.0</v>
      </c>
      <c r="F414" s="9" t="s">
        <v>3</v>
      </c>
      <c r="H414" s="9" t="s">
        <v>2069</v>
      </c>
      <c r="J414" s="15" t="s">
        <v>2070</v>
      </c>
    </row>
    <row r="415" ht="15.75" customHeight="1">
      <c r="A415" s="9">
        <v>414.0</v>
      </c>
      <c r="F415" s="9" t="s">
        <v>3</v>
      </c>
      <c r="H415" s="9" t="s">
        <v>2069</v>
      </c>
      <c r="J415" s="15" t="s">
        <v>2070</v>
      </c>
    </row>
    <row r="416" ht="15.75" customHeight="1">
      <c r="A416" s="23">
        <v>415.0</v>
      </c>
      <c r="F416" s="9" t="s">
        <v>3</v>
      </c>
      <c r="H416" s="9" t="s">
        <v>2069</v>
      </c>
      <c r="J416" s="15" t="s">
        <v>2070</v>
      </c>
    </row>
    <row r="417" ht="15.75" customHeight="1">
      <c r="A417" s="23">
        <v>416.0</v>
      </c>
      <c r="F417" s="9" t="s">
        <v>3</v>
      </c>
      <c r="H417" s="9" t="s">
        <v>2069</v>
      </c>
      <c r="J417" s="15" t="s">
        <v>2070</v>
      </c>
    </row>
    <row r="418" ht="15.75" customHeight="1">
      <c r="A418" s="9">
        <v>417.0</v>
      </c>
      <c r="F418" s="9" t="s">
        <v>3</v>
      </c>
      <c r="H418" s="9" t="s">
        <v>2069</v>
      </c>
      <c r="J418" s="15" t="s">
        <v>2070</v>
      </c>
    </row>
    <row r="419" ht="15.75" customHeight="1">
      <c r="A419" s="9">
        <v>418.0</v>
      </c>
      <c r="F419" s="9" t="s">
        <v>3</v>
      </c>
      <c r="H419" s="9" t="s">
        <v>2069</v>
      </c>
      <c r="J419" s="15" t="s">
        <v>2070</v>
      </c>
    </row>
    <row r="420" ht="15.75" customHeight="1">
      <c r="A420" s="9">
        <v>419.0</v>
      </c>
      <c r="F420" s="9" t="s">
        <v>3</v>
      </c>
      <c r="H420" s="9" t="s">
        <v>2069</v>
      </c>
      <c r="J420" s="15" t="s">
        <v>2070</v>
      </c>
    </row>
    <row r="421" ht="15.75" customHeight="1">
      <c r="A421" s="9">
        <v>420.0</v>
      </c>
      <c r="F421" s="9" t="s">
        <v>3</v>
      </c>
      <c r="H421" s="9" t="s">
        <v>2069</v>
      </c>
      <c r="J421" s="15" t="s">
        <v>2070</v>
      </c>
    </row>
    <row r="422" ht="15.75" customHeight="1">
      <c r="A422" s="23">
        <v>421.0</v>
      </c>
      <c r="F422" s="9" t="s">
        <v>3</v>
      </c>
      <c r="H422" s="9" t="s">
        <v>2069</v>
      </c>
      <c r="J422" s="15" t="s">
        <v>2070</v>
      </c>
    </row>
    <row r="423" ht="15.75" customHeight="1">
      <c r="A423" s="23">
        <v>422.0</v>
      </c>
      <c r="F423" s="9" t="s">
        <v>3</v>
      </c>
      <c r="H423" s="9" t="s">
        <v>2069</v>
      </c>
      <c r="J423" s="15" t="s">
        <v>2070</v>
      </c>
    </row>
    <row r="424" ht="15.75" customHeight="1">
      <c r="A424" s="9">
        <v>423.0</v>
      </c>
      <c r="F424" s="9" t="s">
        <v>3</v>
      </c>
      <c r="H424" s="9" t="s">
        <v>2069</v>
      </c>
      <c r="J424" s="15" t="s">
        <v>2070</v>
      </c>
    </row>
    <row r="425" ht="15.75" customHeight="1">
      <c r="A425" s="9">
        <v>424.0</v>
      </c>
      <c r="F425" s="9" t="s">
        <v>3</v>
      </c>
      <c r="H425" s="9" t="s">
        <v>2069</v>
      </c>
      <c r="J425" s="15" t="s">
        <v>2070</v>
      </c>
    </row>
    <row r="426" ht="15.75" customHeight="1">
      <c r="A426" s="9">
        <v>425.0</v>
      </c>
      <c r="F426" s="9" t="s">
        <v>3</v>
      </c>
      <c r="H426" s="9" t="s">
        <v>2069</v>
      </c>
      <c r="J426" s="15" t="s">
        <v>2070</v>
      </c>
    </row>
    <row r="427" ht="15.75" customHeight="1">
      <c r="A427" s="9">
        <v>426.0</v>
      </c>
      <c r="F427" s="9" t="s">
        <v>3</v>
      </c>
      <c r="H427" s="9" t="s">
        <v>2069</v>
      </c>
      <c r="J427" s="15" t="s">
        <v>2070</v>
      </c>
    </row>
    <row r="428" ht="15.75" customHeight="1">
      <c r="A428" s="23">
        <v>427.0</v>
      </c>
      <c r="F428" s="9" t="s">
        <v>3</v>
      </c>
      <c r="H428" s="9" t="s">
        <v>2069</v>
      </c>
      <c r="J428" s="15" t="s">
        <v>2070</v>
      </c>
    </row>
    <row r="429" ht="15.75" customHeight="1">
      <c r="A429" s="23">
        <v>428.0</v>
      </c>
      <c r="F429" s="9" t="s">
        <v>3</v>
      </c>
      <c r="H429" s="9" t="s">
        <v>2069</v>
      </c>
      <c r="J429" s="15" t="s">
        <v>2070</v>
      </c>
    </row>
    <row r="430" ht="15.75" customHeight="1">
      <c r="A430" s="9">
        <v>429.0</v>
      </c>
      <c r="F430" s="9" t="s">
        <v>3</v>
      </c>
      <c r="H430" s="9" t="s">
        <v>2069</v>
      </c>
      <c r="J430" s="15" t="s">
        <v>2070</v>
      </c>
    </row>
    <row r="431" ht="15.75" customHeight="1">
      <c r="A431" s="9">
        <v>430.0</v>
      </c>
      <c r="F431" s="9" t="s">
        <v>3</v>
      </c>
      <c r="H431" s="9" t="s">
        <v>2069</v>
      </c>
      <c r="J431" s="15" t="s">
        <v>2070</v>
      </c>
    </row>
    <row r="432" ht="15.75" customHeight="1">
      <c r="A432" s="9">
        <v>431.0</v>
      </c>
      <c r="F432" s="9" t="s">
        <v>3</v>
      </c>
      <c r="H432" s="9" t="s">
        <v>2069</v>
      </c>
      <c r="J432" s="15" t="s">
        <v>2070</v>
      </c>
    </row>
    <row r="433" ht="15.75" customHeight="1">
      <c r="A433" s="9">
        <v>432.0</v>
      </c>
      <c r="F433" s="9" t="s">
        <v>3</v>
      </c>
      <c r="H433" s="9" t="s">
        <v>2069</v>
      </c>
      <c r="J433" s="15" t="s">
        <v>2070</v>
      </c>
    </row>
    <row r="434" ht="15.75" customHeight="1">
      <c r="A434" s="23">
        <v>433.0</v>
      </c>
      <c r="F434" s="9" t="s">
        <v>3</v>
      </c>
      <c r="H434" s="9" t="s">
        <v>2069</v>
      </c>
      <c r="J434" s="15" t="s">
        <v>2070</v>
      </c>
    </row>
    <row r="435" ht="15.75" customHeight="1">
      <c r="A435" s="23">
        <v>434.0</v>
      </c>
      <c r="F435" s="9" t="s">
        <v>3</v>
      </c>
      <c r="H435" s="9" t="s">
        <v>2069</v>
      </c>
      <c r="J435" s="15" t="s">
        <v>2070</v>
      </c>
    </row>
    <row r="436" ht="15.75" customHeight="1">
      <c r="A436" s="9">
        <v>435.0</v>
      </c>
      <c r="F436" s="9" t="s">
        <v>3</v>
      </c>
      <c r="H436" s="9" t="s">
        <v>2069</v>
      </c>
      <c r="J436" s="15" t="s">
        <v>2070</v>
      </c>
    </row>
    <row r="437" ht="15.75" customHeight="1">
      <c r="A437" s="9">
        <v>436.0</v>
      </c>
      <c r="F437" s="9" t="s">
        <v>3</v>
      </c>
      <c r="H437" s="9" t="s">
        <v>2069</v>
      </c>
      <c r="J437" s="15" t="s">
        <v>2070</v>
      </c>
    </row>
    <row r="438" ht="15.75" customHeight="1">
      <c r="A438" s="9">
        <v>437.0</v>
      </c>
      <c r="F438" s="9" t="s">
        <v>3</v>
      </c>
      <c r="H438" s="9" t="s">
        <v>2069</v>
      </c>
      <c r="J438" s="15" t="s">
        <v>2070</v>
      </c>
    </row>
    <row r="439" ht="15.75" customHeight="1">
      <c r="A439" s="9">
        <v>438.0</v>
      </c>
      <c r="F439" s="9" t="s">
        <v>3</v>
      </c>
      <c r="H439" s="9" t="s">
        <v>2069</v>
      </c>
      <c r="J439" s="15" t="s">
        <v>2070</v>
      </c>
    </row>
    <row r="440" ht="15.75" customHeight="1">
      <c r="A440" s="23">
        <v>439.0</v>
      </c>
      <c r="F440" s="9" t="s">
        <v>3</v>
      </c>
      <c r="H440" s="9" t="s">
        <v>2069</v>
      </c>
      <c r="J440" s="15" t="s">
        <v>2070</v>
      </c>
    </row>
    <row r="441" ht="15.75" customHeight="1">
      <c r="A441" s="23">
        <v>440.0</v>
      </c>
      <c r="F441" s="9" t="s">
        <v>3</v>
      </c>
      <c r="H441" s="9" t="s">
        <v>2069</v>
      </c>
      <c r="J441" s="15" t="s">
        <v>2070</v>
      </c>
    </row>
    <row r="442" ht="15.75" customHeight="1">
      <c r="A442" s="9">
        <v>441.0</v>
      </c>
      <c r="F442" s="9" t="s">
        <v>3</v>
      </c>
      <c r="H442" s="9" t="s">
        <v>2069</v>
      </c>
      <c r="J442" s="15" t="s">
        <v>2070</v>
      </c>
    </row>
    <row r="443" ht="15.75" customHeight="1">
      <c r="A443" s="9">
        <v>442.0</v>
      </c>
      <c r="F443" s="9" t="s">
        <v>3</v>
      </c>
      <c r="H443" s="9" t="s">
        <v>2069</v>
      </c>
      <c r="J443" s="15" t="s">
        <v>2070</v>
      </c>
    </row>
    <row r="444" ht="15.75" customHeight="1">
      <c r="A444" s="9">
        <v>443.0</v>
      </c>
      <c r="F444" s="9" t="s">
        <v>3</v>
      </c>
      <c r="H444" s="9" t="s">
        <v>2069</v>
      </c>
      <c r="J444" s="15" t="s">
        <v>2070</v>
      </c>
    </row>
    <row r="445" ht="15.75" customHeight="1">
      <c r="A445" s="9">
        <v>444.0</v>
      </c>
      <c r="F445" s="9" t="s">
        <v>3</v>
      </c>
      <c r="H445" s="9" t="s">
        <v>2069</v>
      </c>
      <c r="J445" s="15" t="s">
        <v>2070</v>
      </c>
    </row>
    <row r="446" ht="15.75" customHeight="1">
      <c r="A446" s="23">
        <v>445.0</v>
      </c>
      <c r="F446" s="9" t="s">
        <v>3</v>
      </c>
      <c r="H446" s="9" t="s">
        <v>2069</v>
      </c>
      <c r="J446" s="15" t="s">
        <v>2070</v>
      </c>
    </row>
    <row r="447" ht="15.75" customHeight="1">
      <c r="A447" s="23">
        <v>446.0</v>
      </c>
      <c r="F447" s="9" t="s">
        <v>3</v>
      </c>
      <c r="H447" s="9" t="s">
        <v>2069</v>
      </c>
      <c r="J447" s="15" t="s">
        <v>2070</v>
      </c>
    </row>
    <row r="448" ht="15.75" customHeight="1">
      <c r="A448" s="9">
        <v>447.0</v>
      </c>
      <c r="F448" s="9" t="s">
        <v>3</v>
      </c>
      <c r="H448" s="9" t="s">
        <v>2069</v>
      </c>
      <c r="J448" s="15" t="s">
        <v>2070</v>
      </c>
    </row>
    <row r="449" ht="15.75" customHeight="1">
      <c r="A449" s="9">
        <v>448.0</v>
      </c>
      <c r="F449" s="9" t="s">
        <v>3</v>
      </c>
      <c r="H449" s="9" t="s">
        <v>2069</v>
      </c>
      <c r="J449" s="15" t="s">
        <v>2070</v>
      </c>
    </row>
    <row r="450" ht="15.75" customHeight="1">
      <c r="A450" s="9">
        <v>449.0</v>
      </c>
      <c r="F450" s="9" t="s">
        <v>3</v>
      </c>
      <c r="H450" s="9" t="s">
        <v>2069</v>
      </c>
      <c r="J450" s="15" t="s">
        <v>2070</v>
      </c>
    </row>
    <row r="451" ht="15.75" customHeight="1">
      <c r="A451" s="9">
        <v>450.0</v>
      </c>
      <c r="F451" s="9" t="s">
        <v>3</v>
      </c>
      <c r="H451" s="9" t="s">
        <v>2069</v>
      </c>
      <c r="J451" s="15" t="s">
        <v>2070</v>
      </c>
    </row>
    <row r="452" ht="15.75" customHeight="1">
      <c r="A452" s="23">
        <v>451.0</v>
      </c>
      <c r="F452" s="9" t="s">
        <v>3</v>
      </c>
      <c r="H452" s="9" t="s">
        <v>2069</v>
      </c>
      <c r="J452" s="15" t="s">
        <v>2070</v>
      </c>
    </row>
    <row r="453" ht="15.75" customHeight="1">
      <c r="A453" s="23">
        <v>452.0</v>
      </c>
      <c r="F453" s="9" t="s">
        <v>3</v>
      </c>
      <c r="H453" s="9" t="s">
        <v>2069</v>
      </c>
      <c r="J453" s="15" t="s">
        <v>2070</v>
      </c>
    </row>
    <row r="454" ht="15.75" customHeight="1">
      <c r="A454" s="9">
        <v>453.0</v>
      </c>
      <c r="F454" s="9" t="s">
        <v>3</v>
      </c>
      <c r="H454" s="9" t="s">
        <v>2069</v>
      </c>
      <c r="J454" s="15" t="s">
        <v>2070</v>
      </c>
    </row>
    <row r="455" ht="15.75" customHeight="1">
      <c r="A455" s="9">
        <v>454.0</v>
      </c>
      <c r="F455" s="9" t="s">
        <v>3</v>
      </c>
      <c r="H455" s="9" t="s">
        <v>2069</v>
      </c>
      <c r="J455" s="15" t="s">
        <v>2070</v>
      </c>
    </row>
    <row r="456" ht="15.75" customHeight="1">
      <c r="A456" s="9">
        <v>455.0</v>
      </c>
      <c r="F456" s="9" t="s">
        <v>3</v>
      </c>
      <c r="H456" s="9" t="s">
        <v>2069</v>
      </c>
      <c r="J456" s="15" t="s">
        <v>2070</v>
      </c>
    </row>
    <row r="457" ht="15.75" customHeight="1">
      <c r="A457" s="9">
        <v>456.0</v>
      </c>
      <c r="F457" s="9" t="s">
        <v>3</v>
      </c>
      <c r="H457" s="9" t="s">
        <v>2069</v>
      </c>
      <c r="J457" s="15" t="s">
        <v>2070</v>
      </c>
    </row>
    <row r="458" ht="15.75" customHeight="1">
      <c r="A458" s="23">
        <v>457.0</v>
      </c>
      <c r="F458" s="9" t="s">
        <v>3</v>
      </c>
      <c r="H458" s="9" t="s">
        <v>2069</v>
      </c>
      <c r="J458" s="15" t="s">
        <v>2070</v>
      </c>
    </row>
    <row r="459" ht="15.75" customHeight="1">
      <c r="A459" s="23">
        <v>458.0</v>
      </c>
      <c r="F459" s="9" t="s">
        <v>3</v>
      </c>
      <c r="H459" s="9" t="s">
        <v>2069</v>
      </c>
      <c r="J459" s="15" t="s">
        <v>2070</v>
      </c>
    </row>
    <row r="460" ht="15.75" customHeight="1">
      <c r="A460" s="9">
        <v>459.0</v>
      </c>
      <c r="F460" s="9" t="s">
        <v>3</v>
      </c>
      <c r="H460" s="9" t="s">
        <v>2069</v>
      </c>
      <c r="J460" s="15" t="s">
        <v>2070</v>
      </c>
    </row>
    <row r="461" ht="15.75" customHeight="1">
      <c r="A461" s="9">
        <v>460.0</v>
      </c>
      <c r="F461" s="9" t="s">
        <v>3</v>
      </c>
      <c r="H461" s="9" t="s">
        <v>2069</v>
      </c>
      <c r="J461" s="15" t="s">
        <v>2070</v>
      </c>
    </row>
    <row r="462" ht="15.75" customHeight="1">
      <c r="A462" s="9">
        <v>461.0</v>
      </c>
      <c r="F462" s="9" t="s">
        <v>3</v>
      </c>
      <c r="H462" s="9" t="s">
        <v>2069</v>
      </c>
      <c r="J462" s="15" t="s">
        <v>2070</v>
      </c>
    </row>
    <row r="463" ht="15.75" customHeight="1">
      <c r="A463" s="9">
        <v>462.0</v>
      </c>
      <c r="F463" s="9" t="s">
        <v>3</v>
      </c>
      <c r="H463" s="9" t="s">
        <v>2069</v>
      </c>
      <c r="J463" s="15" t="s">
        <v>2070</v>
      </c>
    </row>
    <row r="464" ht="15.75" customHeight="1">
      <c r="A464" s="23">
        <v>463.0</v>
      </c>
      <c r="F464" s="9" t="s">
        <v>3</v>
      </c>
      <c r="H464" s="9" t="s">
        <v>2069</v>
      </c>
      <c r="J464" s="15" t="s">
        <v>2070</v>
      </c>
    </row>
    <row r="465" ht="15.75" customHeight="1">
      <c r="A465" s="23">
        <v>464.0</v>
      </c>
      <c r="F465" s="9" t="s">
        <v>3</v>
      </c>
      <c r="H465" s="9" t="s">
        <v>2069</v>
      </c>
      <c r="J465" s="15" t="s">
        <v>2070</v>
      </c>
    </row>
    <row r="466" ht="15.75" customHeight="1">
      <c r="A466" s="9">
        <v>465.0</v>
      </c>
      <c r="F466" s="9" t="s">
        <v>3</v>
      </c>
      <c r="H466" s="9" t="s">
        <v>2069</v>
      </c>
      <c r="J466" s="15" t="s">
        <v>2070</v>
      </c>
    </row>
    <row r="467" ht="15.75" customHeight="1">
      <c r="A467" s="9">
        <v>466.0</v>
      </c>
      <c r="F467" s="9" t="s">
        <v>3</v>
      </c>
      <c r="H467" s="9" t="s">
        <v>2069</v>
      </c>
      <c r="J467" s="15" t="s">
        <v>2070</v>
      </c>
    </row>
    <row r="468" ht="15.75" customHeight="1">
      <c r="A468" s="9">
        <v>467.0</v>
      </c>
      <c r="F468" s="9" t="s">
        <v>3</v>
      </c>
      <c r="H468" s="9" t="s">
        <v>2069</v>
      </c>
      <c r="J468" s="15" t="s">
        <v>2070</v>
      </c>
    </row>
    <row r="469" ht="15.75" customHeight="1">
      <c r="A469" s="9">
        <v>468.0</v>
      </c>
      <c r="F469" s="9" t="s">
        <v>3</v>
      </c>
      <c r="H469" s="9" t="s">
        <v>2069</v>
      </c>
      <c r="J469" s="15" t="s">
        <v>2070</v>
      </c>
    </row>
    <row r="470" ht="15.75" customHeight="1">
      <c r="A470" s="23">
        <v>469.0</v>
      </c>
      <c r="F470" s="9" t="s">
        <v>3</v>
      </c>
      <c r="H470" s="9" t="s">
        <v>2069</v>
      </c>
      <c r="J470" s="15" t="s">
        <v>2070</v>
      </c>
    </row>
    <row r="471" ht="15.75" customHeight="1">
      <c r="A471" s="23">
        <v>470.0</v>
      </c>
      <c r="F471" s="9" t="s">
        <v>3</v>
      </c>
      <c r="H471" s="9" t="s">
        <v>2069</v>
      </c>
      <c r="J471" s="15" t="s">
        <v>2070</v>
      </c>
    </row>
    <row r="472" ht="15.75" customHeight="1">
      <c r="A472" s="9">
        <v>471.0</v>
      </c>
      <c r="F472" s="9" t="s">
        <v>3</v>
      </c>
      <c r="H472" s="9" t="s">
        <v>2069</v>
      </c>
      <c r="J472" s="15" t="s">
        <v>2070</v>
      </c>
    </row>
    <row r="473" ht="15.75" customHeight="1">
      <c r="A473" s="9">
        <v>472.0</v>
      </c>
      <c r="F473" s="9" t="s">
        <v>3</v>
      </c>
      <c r="H473" s="9" t="s">
        <v>2069</v>
      </c>
      <c r="J473" s="15" t="s">
        <v>2070</v>
      </c>
    </row>
    <row r="474" ht="15.75" customHeight="1">
      <c r="A474" s="9">
        <v>473.0</v>
      </c>
      <c r="F474" s="9" t="s">
        <v>3</v>
      </c>
      <c r="H474" s="9" t="s">
        <v>2069</v>
      </c>
      <c r="J474" s="15" t="s">
        <v>2070</v>
      </c>
    </row>
    <row r="475" ht="15.75" customHeight="1">
      <c r="A475" s="9">
        <v>474.0</v>
      </c>
      <c r="F475" s="9" t="s">
        <v>3</v>
      </c>
      <c r="H475" s="9" t="s">
        <v>2069</v>
      </c>
      <c r="J475" s="15" t="s">
        <v>2070</v>
      </c>
    </row>
    <row r="476" ht="15.75" customHeight="1">
      <c r="A476" s="23">
        <v>475.0</v>
      </c>
      <c r="F476" s="9" t="s">
        <v>3</v>
      </c>
      <c r="H476" s="9" t="s">
        <v>2069</v>
      </c>
      <c r="J476" s="15" t="s">
        <v>2070</v>
      </c>
    </row>
    <row r="477" ht="15.75" customHeight="1">
      <c r="A477" s="23">
        <v>476.0</v>
      </c>
      <c r="F477" s="9" t="s">
        <v>3</v>
      </c>
      <c r="H477" s="9" t="s">
        <v>2069</v>
      </c>
      <c r="J477" s="15" t="s">
        <v>2070</v>
      </c>
    </row>
    <row r="478" ht="15.75" customHeight="1">
      <c r="A478" s="9">
        <v>477.0</v>
      </c>
      <c r="F478" s="9" t="s">
        <v>3</v>
      </c>
      <c r="H478" s="9" t="s">
        <v>2069</v>
      </c>
      <c r="J478" s="15" t="s">
        <v>2070</v>
      </c>
    </row>
    <row r="479" ht="15.75" customHeight="1">
      <c r="A479" s="9">
        <v>478.0</v>
      </c>
      <c r="F479" s="9" t="s">
        <v>3</v>
      </c>
      <c r="H479" s="9" t="s">
        <v>2069</v>
      </c>
      <c r="J479" s="15" t="s">
        <v>2070</v>
      </c>
    </row>
    <row r="480" ht="15.75" customHeight="1">
      <c r="A480" s="9">
        <v>479.0</v>
      </c>
      <c r="F480" s="9" t="s">
        <v>3</v>
      </c>
      <c r="H480" s="9" t="s">
        <v>2069</v>
      </c>
      <c r="J480" s="15" t="s">
        <v>2070</v>
      </c>
    </row>
    <row r="481" ht="15.75" customHeight="1">
      <c r="A481" s="9">
        <v>480.0</v>
      </c>
      <c r="F481" s="9" t="s">
        <v>3</v>
      </c>
      <c r="H481" s="9" t="s">
        <v>2069</v>
      </c>
      <c r="J481" s="15" t="s">
        <v>2070</v>
      </c>
    </row>
    <row r="482" ht="15.75" customHeight="1">
      <c r="A482" s="23">
        <v>481.0</v>
      </c>
      <c r="F482" s="9" t="s">
        <v>3</v>
      </c>
      <c r="H482" s="9" t="s">
        <v>2069</v>
      </c>
      <c r="J482" s="15" t="s">
        <v>2070</v>
      </c>
    </row>
    <row r="483" ht="15.75" customHeight="1">
      <c r="A483" s="23">
        <v>482.0</v>
      </c>
      <c r="F483" s="9" t="s">
        <v>3</v>
      </c>
      <c r="H483" s="9" t="s">
        <v>2069</v>
      </c>
      <c r="J483" s="15" t="s">
        <v>2070</v>
      </c>
    </row>
    <row r="484" ht="15.75" customHeight="1">
      <c r="A484" s="9">
        <v>483.0</v>
      </c>
      <c r="F484" s="9" t="s">
        <v>3</v>
      </c>
      <c r="H484" s="9" t="s">
        <v>2069</v>
      </c>
      <c r="J484" s="15" t="s">
        <v>2070</v>
      </c>
    </row>
    <row r="485" ht="15.75" customHeight="1">
      <c r="A485" s="9">
        <v>484.0</v>
      </c>
      <c r="F485" s="9" t="s">
        <v>3</v>
      </c>
      <c r="H485" s="9" t="s">
        <v>2069</v>
      </c>
      <c r="J485" s="15" t="s">
        <v>2070</v>
      </c>
    </row>
    <row r="486" ht="15.75" customHeight="1">
      <c r="A486" s="9">
        <v>485.0</v>
      </c>
      <c r="F486" s="9" t="s">
        <v>3</v>
      </c>
      <c r="H486" s="9" t="s">
        <v>2069</v>
      </c>
      <c r="J486" s="15" t="s">
        <v>2070</v>
      </c>
    </row>
    <row r="487" ht="15.75" customHeight="1">
      <c r="A487" s="9">
        <v>486.0</v>
      </c>
      <c r="F487" s="9" t="s">
        <v>3</v>
      </c>
      <c r="H487" s="9" t="s">
        <v>2069</v>
      </c>
      <c r="J487" s="15" t="s">
        <v>2070</v>
      </c>
    </row>
    <row r="488" ht="15.75" customHeight="1">
      <c r="A488" s="23">
        <v>487.0</v>
      </c>
      <c r="F488" s="9" t="s">
        <v>3</v>
      </c>
      <c r="H488" s="9" t="s">
        <v>2069</v>
      </c>
      <c r="J488" s="15" t="s">
        <v>2070</v>
      </c>
    </row>
    <row r="489" ht="15.75" customHeight="1">
      <c r="A489" s="23">
        <v>488.0</v>
      </c>
      <c r="F489" s="9" t="s">
        <v>3</v>
      </c>
      <c r="H489" s="9" t="s">
        <v>2069</v>
      </c>
      <c r="J489" s="15" t="s">
        <v>2070</v>
      </c>
    </row>
    <row r="490" ht="15.75" customHeight="1">
      <c r="A490" s="9">
        <v>489.0</v>
      </c>
      <c r="F490" s="9" t="s">
        <v>3</v>
      </c>
      <c r="H490" s="9" t="s">
        <v>2069</v>
      </c>
      <c r="J490" s="15" t="s">
        <v>2070</v>
      </c>
    </row>
    <row r="491" ht="15.75" customHeight="1">
      <c r="A491" s="9">
        <v>490.0</v>
      </c>
      <c r="F491" s="9" t="s">
        <v>3</v>
      </c>
      <c r="H491" s="9" t="s">
        <v>2069</v>
      </c>
      <c r="J491" s="15" t="s">
        <v>2070</v>
      </c>
    </row>
    <row r="492" ht="15.75" customHeight="1">
      <c r="A492" s="9">
        <v>491.0</v>
      </c>
      <c r="F492" s="9" t="s">
        <v>3</v>
      </c>
      <c r="H492" s="9" t="s">
        <v>2069</v>
      </c>
      <c r="J492" s="15" t="s">
        <v>2070</v>
      </c>
    </row>
    <row r="493" ht="15.75" customHeight="1">
      <c r="A493" s="9">
        <v>492.0</v>
      </c>
      <c r="F493" s="9" t="s">
        <v>3</v>
      </c>
      <c r="H493" s="9" t="s">
        <v>2069</v>
      </c>
      <c r="J493" s="15" t="s">
        <v>2070</v>
      </c>
    </row>
    <row r="494" ht="15.75" customHeight="1">
      <c r="A494" s="23">
        <v>493.0</v>
      </c>
      <c r="F494" s="9" t="s">
        <v>3</v>
      </c>
      <c r="H494" s="9" t="s">
        <v>2069</v>
      </c>
      <c r="J494" s="15" t="s">
        <v>2070</v>
      </c>
    </row>
    <row r="495" ht="15.75" customHeight="1">
      <c r="A495" s="23">
        <v>494.0</v>
      </c>
      <c r="F495" s="9" t="s">
        <v>3</v>
      </c>
      <c r="H495" s="9" t="s">
        <v>2069</v>
      </c>
      <c r="J495" s="15" t="s">
        <v>2070</v>
      </c>
    </row>
    <row r="496" ht="15.75" customHeight="1">
      <c r="A496" s="9">
        <v>495.0</v>
      </c>
      <c r="F496" s="9" t="s">
        <v>3</v>
      </c>
      <c r="H496" s="9" t="s">
        <v>2069</v>
      </c>
      <c r="J496" s="15" t="s">
        <v>2070</v>
      </c>
    </row>
    <row r="497" ht="15.75" customHeight="1">
      <c r="A497" s="9">
        <v>496.0</v>
      </c>
      <c r="F497" s="9" t="s">
        <v>3</v>
      </c>
      <c r="H497" s="9" t="s">
        <v>2069</v>
      </c>
      <c r="J497" s="15" t="s">
        <v>2070</v>
      </c>
    </row>
    <row r="498" ht="15.75" customHeight="1">
      <c r="A498" s="9">
        <v>497.0</v>
      </c>
      <c r="F498" s="9" t="s">
        <v>3</v>
      </c>
      <c r="H498" s="9" t="s">
        <v>2069</v>
      </c>
      <c r="J498" s="15" t="s">
        <v>2070</v>
      </c>
    </row>
    <row r="499" ht="15.75" customHeight="1">
      <c r="A499" s="9">
        <v>498.0</v>
      </c>
      <c r="F499" s="9" t="s">
        <v>3</v>
      </c>
      <c r="H499" s="9" t="s">
        <v>2069</v>
      </c>
      <c r="J499" s="15" t="s">
        <v>2070</v>
      </c>
    </row>
    <row r="500" ht="15.75" customHeight="1">
      <c r="A500" s="23">
        <v>499.0</v>
      </c>
      <c r="F500" s="9" t="s">
        <v>3</v>
      </c>
      <c r="H500" s="9" t="s">
        <v>2069</v>
      </c>
      <c r="J500" s="15" t="s">
        <v>2070</v>
      </c>
    </row>
    <row r="501" ht="15.75" customHeight="1">
      <c r="A501" s="23">
        <v>500.0</v>
      </c>
      <c r="F501" s="9" t="s">
        <v>3</v>
      </c>
      <c r="H501" s="9" t="s">
        <v>2069</v>
      </c>
      <c r="J501" s="15" t="s">
        <v>2070</v>
      </c>
    </row>
    <row r="502" ht="15.75" customHeight="1">
      <c r="A502" s="9">
        <v>501.0</v>
      </c>
      <c r="F502" s="9" t="s">
        <v>3</v>
      </c>
      <c r="H502" s="9" t="s">
        <v>2069</v>
      </c>
      <c r="J502" s="15" t="s">
        <v>2070</v>
      </c>
    </row>
    <row r="503" ht="15.75" customHeight="1">
      <c r="A503" s="9">
        <v>502.0</v>
      </c>
      <c r="F503" s="9" t="s">
        <v>3</v>
      </c>
      <c r="H503" s="9" t="s">
        <v>2069</v>
      </c>
      <c r="J503" s="15" t="s">
        <v>2070</v>
      </c>
    </row>
    <row r="504" ht="15.75" customHeight="1">
      <c r="A504" s="9">
        <v>503.0</v>
      </c>
      <c r="F504" s="9" t="s">
        <v>3</v>
      </c>
      <c r="H504" s="9" t="s">
        <v>2069</v>
      </c>
      <c r="J504" s="15" t="s">
        <v>2070</v>
      </c>
    </row>
    <row r="505" ht="15.75" customHeight="1">
      <c r="A505" s="9">
        <v>504.0</v>
      </c>
      <c r="F505" s="9" t="s">
        <v>3</v>
      </c>
      <c r="H505" s="9" t="s">
        <v>2069</v>
      </c>
      <c r="J505" s="15" t="s">
        <v>2070</v>
      </c>
    </row>
    <row r="506" ht="15.75" customHeight="1">
      <c r="A506" s="23">
        <v>505.0</v>
      </c>
      <c r="F506" s="9" t="s">
        <v>3</v>
      </c>
      <c r="H506" s="9" t="s">
        <v>2069</v>
      </c>
      <c r="J506" s="15" t="s">
        <v>2070</v>
      </c>
    </row>
    <row r="507" ht="15.75" customHeight="1">
      <c r="A507" s="23">
        <v>506.0</v>
      </c>
      <c r="F507" s="9" t="s">
        <v>3</v>
      </c>
      <c r="H507" s="9" t="s">
        <v>2069</v>
      </c>
      <c r="J507" s="15" t="s">
        <v>2070</v>
      </c>
    </row>
    <row r="508" ht="15.75" customHeight="1">
      <c r="A508" s="9">
        <v>507.0</v>
      </c>
      <c r="F508" s="9" t="s">
        <v>3</v>
      </c>
      <c r="H508" s="9" t="s">
        <v>2069</v>
      </c>
      <c r="J508" s="15" t="s">
        <v>2070</v>
      </c>
    </row>
    <row r="509" ht="15.75" customHeight="1">
      <c r="A509" s="9">
        <v>508.0</v>
      </c>
      <c r="F509" s="9" t="s">
        <v>3</v>
      </c>
      <c r="H509" s="9" t="s">
        <v>2069</v>
      </c>
      <c r="J509" s="15" t="s">
        <v>2070</v>
      </c>
    </row>
    <row r="510" ht="15.75" customHeight="1">
      <c r="A510" s="9">
        <v>509.0</v>
      </c>
      <c r="F510" s="9" t="s">
        <v>3</v>
      </c>
      <c r="H510" s="9" t="s">
        <v>2069</v>
      </c>
      <c r="J510" s="15" t="s">
        <v>2070</v>
      </c>
    </row>
    <row r="511" ht="15.75" customHeight="1">
      <c r="A511" s="9">
        <v>510.0</v>
      </c>
      <c r="F511" s="9" t="s">
        <v>3</v>
      </c>
      <c r="H511" s="9" t="s">
        <v>2069</v>
      </c>
      <c r="J511" s="15" t="s">
        <v>2070</v>
      </c>
    </row>
    <row r="512" ht="15.75" customHeight="1">
      <c r="A512" s="23">
        <v>511.0</v>
      </c>
      <c r="F512" s="9" t="s">
        <v>3</v>
      </c>
      <c r="H512" s="9" t="s">
        <v>2069</v>
      </c>
      <c r="J512" s="15" t="s">
        <v>2070</v>
      </c>
    </row>
    <row r="513" ht="15.75" customHeight="1">
      <c r="A513" s="23">
        <v>512.0</v>
      </c>
      <c r="F513" s="9" t="s">
        <v>3</v>
      </c>
      <c r="H513" s="9" t="s">
        <v>2069</v>
      </c>
      <c r="J513" s="15" t="s">
        <v>2070</v>
      </c>
    </row>
    <row r="514" ht="15.75" customHeight="1">
      <c r="A514" s="9">
        <v>513.0</v>
      </c>
      <c r="F514" s="9" t="s">
        <v>3</v>
      </c>
      <c r="H514" s="9" t="s">
        <v>2069</v>
      </c>
      <c r="J514" s="15" t="s">
        <v>2070</v>
      </c>
    </row>
    <row r="515" ht="15.75" customHeight="1">
      <c r="A515" s="9">
        <v>514.0</v>
      </c>
      <c r="F515" s="9" t="s">
        <v>3</v>
      </c>
      <c r="H515" s="9" t="s">
        <v>2069</v>
      </c>
      <c r="J515" s="15" t="s">
        <v>2070</v>
      </c>
    </row>
    <row r="516" ht="15.75" customHeight="1">
      <c r="A516" s="9">
        <v>515.0</v>
      </c>
      <c r="F516" s="9" t="s">
        <v>3</v>
      </c>
      <c r="H516" s="9" t="s">
        <v>2069</v>
      </c>
      <c r="J516" s="15" t="s">
        <v>2070</v>
      </c>
    </row>
    <row r="517" ht="15.75" customHeight="1">
      <c r="A517" s="9">
        <v>516.0</v>
      </c>
      <c r="F517" s="9" t="s">
        <v>3</v>
      </c>
      <c r="H517" s="9" t="s">
        <v>2069</v>
      </c>
      <c r="J517" s="15" t="s">
        <v>2070</v>
      </c>
    </row>
    <row r="518" ht="15.75" customHeight="1">
      <c r="A518" s="23">
        <v>517.0</v>
      </c>
      <c r="F518" s="9" t="s">
        <v>3</v>
      </c>
      <c r="H518" s="9" t="s">
        <v>2069</v>
      </c>
      <c r="J518" s="15" t="s">
        <v>2070</v>
      </c>
    </row>
    <row r="519" ht="15.75" customHeight="1">
      <c r="A519" s="23">
        <v>518.0</v>
      </c>
      <c r="F519" s="9" t="s">
        <v>3</v>
      </c>
      <c r="H519" s="9" t="s">
        <v>2069</v>
      </c>
      <c r="J519" s="15" t="s">
        <v>2070</v>
      </c>
    </row>
    <row r="520" ht="15.75" customHeight="1">
      <c r="A520" s="9">
        <v>519.0</v>
      </c>
      <c r="F520" s="9" t="s">
        <v>3</v>
      </c>
      <c r="H520" s="9" t="s">
        <v>2069</v>
      </c>
      <c r="J520" s="15" t="s">
        <v>2070</v>
      </c>
    </row>
    <row r="521" ht="15.75" customHeight="1">
      <c r="A521" s="9">
        <v>520.0</v>
      </c>
      <c r="F521" s="9" t="s">
        <v>3</v>
      </c>
      <c r="H521" s="9" t="s">
        <v>2069</v>
      </c>
      <c r="J521" s="15" t="s">
        <v>2070</v>
      </c>
    </row>
    <row r="522" ht="15.75" customHeight="1">
      <c r="A522" s="9">
        <v>521.0</v>
      </c>
      <c r="F522" s="9" t="s">
        <v>3</v>
      </c>
      <c r="H522" s="9" t="s">
        <v>2069</v>
      </c>
      <c r="J522" s="15" t="s">
        <v>2070</v>
      </c>
    </row>
    <row r="523" ht="15.75" customHeight="1">
      <c r="A523" s="9">
        <v>522.0</v>
      </c>
      <c r="F523" s="9" t="s">
        <v>3</v>
      </c>
      <c r="H523" s="9" t="s">
        <v>2069</v>
      </c>
      <c r="J523" s="15" t="s">
        <v>2070</v>
      </c>
    </row>
    <row r="524" ht="15.75" customHeight="1">
      <c r="A524" s="23">
        <v>523.0</v>
      </c>
      <c r="F524" s="9" t="s">
        <v>3</v>
      </c>
      <c r="H524" s="9" t="s">
        <v>2069</v>
      </c>
      <c r="J524" s="15" t="s">
        <v>2070</v>
      </c>
    </row>
    <row r="525" ht="15.75" customHeight="1">
      <c r="A525" s="23">
        <v>524.0</v>
      </c>
      <c r="F525" s="9" t="s">
        <v>3</v>
      </c>
      <c r="H525" s="9" t="s">
        <v>2069</v>
      </c>
      <c r="J525" s="15" t="s">
        <v>2070</v>
      </c>
    </row>
    <row r="526" ht="15.75" customHeight="1">
      <c r="A526" s="9">
        <v>525.0</v>
      </c>
      <c r="F526" s="9" t="s">
        <v>3</v>
      </c>
      <c r="H526" s="9" t="s">
        <v>2069</v>
      </c>
      <c r="J526" s="15" t="s">
        <v>2070</v>
      </c>
    </row>
    <row r="527" ht="15.75" customHeight="1">
      <c r="A527" s="9">
        <v>526.0</v>
      </c>
      <c r="F527" s="9" t="s">
        <v>3</v>
      </c>
      <c r="H527" s="9" t="s">
        <v>2069</v>
      </c>
      <c r="J527" s="15" t="s">
        <v>2070</v>
      </c>
    </row>
    <row r="528" ht="15.75" customHeight="1">
      <c r="A528" s="9">
        <v>527.0</v>
      </c>
      <c r="F528" s="9" t="s">
        <v>3</v>
      </c>
      <c r="H528" s="9" t="s">
        <v>2069</v>
      </c>
      <c r="J528" s="15" t="s">
        <v>2070</v>
      </c>
    </row>
    <row r="529" ht="15.75" customHeight="1">
      <c r="A529" s="9">
        <v>528.0</v>
      </c>
      <c r="F529" s="9" t="s">
        <v>3</v>
      </c>
      <c r="H529" s="9" t="s">
        <v>2069</v>
      </c>
      <c r="J529" s="15" t="s">
        <v>2070</v>
      </c>
    </row>
    <row r="530" ht="15.75" customHeight="1">
      <c r="A530" s="23">
        <v>529.0</v>
      </c>
      <c r="F530" s="9" t="s">
        <v>3</v>
      </c>
      <c r="H530" s="9" t="s">
        <v>2069</v>
      </c>
      <c r="J530" s="15" t="s">
        <v>2070</v>
      </c>
    </row>
    <row r="531" ht="15.75" customHeight="1">
      <c r="A531" s="23">
        <v>530.0</v>
      </c>
      <c r="F531" s="9" t="s">
        <v>3</v>
      </c>
      <c r="H531" s="9" t="s">
        <v>2069</v>
      </c>
      <c r="J531" s="15" t="s">
        <v>2070</v>
      </c>
    </row>
    <row r="532" ht="15.75" customHeight="1">
      <c r="A532" s="9">
        <v>531.0</v>
      </c>
      <c r="F532" s="9" t="s">
        <v>3</v>
      </c>
      <c r="H532" s="9" t="s">
        <v>2069</v>
      </c>
      <c r="J532" s="15" t="s">
        <v>2070</v>
      </c>
    </row>
    <row r="533" ht="15.75" customHeight="1">
      <c r="A533" s="9">
        <v>532.0</v>
      </c>
      <c r="F533" s="9" t="s">
        <v>3</v>
      </c>
      <c r="H533" s="9" t="s">
        <v>2069</v>
      </c>
      <c r="J533" s="15" t="s">
        <v>2070</v>
      </c>
    </row>
    <row r="534" ht="15.75" customHeight="1">
      <c r="A534" s="9">
        <v>533.0</v>
      </c>
      <c r="F534" s="9" t="s">
        <v>3</v>
      </c>
      <c r="H534" s="9" t="s">
        <v>2069</v>
      </c>
      <c r="J534" s="15" t="s">
        <v>2070</v>
      </c>
    </row>
    <row r="535" ht="15.75" customHeight="1">
      <c r="A535" s="9">
        <v>534.0</v>
      </c>
      <c r="F535" s="9" t="s">
        <v>3</v>
      </c>
      <c r="H535" s="9" t="s">
        <v>2069</v>
      </c>
      <c r="J535" s="15" t="s">
        <v>2070</v>
      </c>
    </row>
    <row r="536" ht="15.75" customHeight="1">
      <c r="A536" s="23">
        <v>535.0</v>
      </c>
      <c r="F536" s="9" t="s">
        <v>3</v>
      </c>
      <c r="H536" s="9" t="s">
        <v>2069</v>
      </c>
      <c r="J536" s="15" t="s">
        <v>2070</v>
      </c>
    </row>
    <row r="537" ht="15.75" customHeight="1">
      <c r="A537" s="23">
        <v>536.0</v>
      </c>
      <c r="F537" s="9" t="s">
        <v>3</v>
      </c>
      <c r="H537" s="9" t="s">
        <v>2069</v>
      </c>
      <c r="J537" s="15" t="s">
        <v>2070</v>
      </c>
    </row>
    <row r="538" ht="15.75" customHeight="1">
      <c r="A538" s="9">
        <v>537.0</v>
      </c>
      <c r="F538" s="9" t="s">
        <v>3</v>
      </c>
      <c r="H538" s="9" t="s">
        <v>2069</v>
      </c>
      <c r="J538" s="15" t="s">
        <v>2070</v>
      </c>
    </row>
    <row r="539" ht="15.75" customHeight="1">
      <c r="A539" s="9">
        <v>538.0</v>
      </c>
      <c r="F539" s="9" t="s">
        <v>3</v>
      </c>
      <c r="H539" s="9" t="s">
        <v>2069</v>
      </c>
      <c r="J539" s="15" t="s">
        <v>2070</v>
      </c>
    </row>
    <row r="540" ht="15.75" customHeight="1">
      <c r="A540" s="9">
        <v>539.0</v>
      </c>
      <c r="F540" s="9" t="s">
        <v>3</v>
      </c>
      <c r="H540" s="9" t="s">
        <v>2069</v>
      </c>
      <c r="J540" s="15" t="s">
        <v>2070</v>
      </c>
    </row>
    <row r="541" ht="15.75" customHeight="1">
      <c r="A541" s="9">
        <v>540.0</v>
      </c>
      <c r="F541" s="9" t="s">
        <v>3</v>
      </c>
      <c r="H541" s="9" t="s">
        <v>2069</v>
      </c>
      <c r="J541" s="15" t="s">
        <v>2070</v>
      </c>
    </row>
    <row r="542" ht="15.75" customHeight="1">
      <c r="A542" s="23">
        <v>541.0</v>
      </c>
      <c r="F542" s="9" t="s">
        <v>3</v>
      </c>
      <c r="H542" s="9" t="s">
        <v>2069</v>
      </c>
      <c r="J542" s="15" t="s">
        <v>2070</v>
      </c>
    </row>
    <row r="543" ht="15.75" customHeight="1">
      <c r="A543" s="23">
        <v>542.0</v>
      </c>
      <c r="F543" s="9" t="s">
        <v>3</v>
      </c>
      <c r="H543" s="9" t="s">
        <v>2069</v>
      </c>
      <c r="J543" s="15" t="s">
        <v>2070</v>
      </c>
    </row>
    <row r="544" ht="15.75" customHeight="1">
      <c r="A544" s="9">
        <v>543.0</v>
      </c>
      <c r="F544" s="9" t="s">
        <v>3</v>
      </c>
      <c r="H544" s="9" t="s">
        <v>2069</v>
      </c>
      <c r="J544" s="15" t="s">
        <v>2070</v>
      </c>
    </row>
    <row r="545" ht="15.75" customHeight="1">
      <c r="A545" s="9">
        <v>544.0</v>
      </c>
      <c r="F545" s="9" t="s">
        <v>3</v>
      </c>
      <c r="H545" s="9" t="s">
        <v>2069</v>
      </c>
      <c r="J545" s="15" t="s">
        <v>2070</v>
      </c>
    </row>
    <row r="546" ht="15.75" customHeight="1">
      <c r="A546" s="9">
        <v>545.0</v>
      </c>
      <c r="F546" s="9" t="s">
        <v>3</v>
      </c>
      <c r="H546" s="9" t="s">
        <v>2069</v>
      </c>
      <c r="J546" s="15" t="s">
        <v>2070</v>
      </c>
    </row>
    <row r="547" ht="15.75" customHeight="1">
      <c r="A547" s="9">
        <v>546.0</v>
      </c>
      <c r="F547" s="9" t="s">
        <v>3</v>
      </c>
      <c r="H547" s="9" t="s">
        <v>2069</v>
      </c>
      <c r="J547" s="15" t="s">
        <v>2070</v>
      </c>
    </row>
    <row r="548" ht="15.75" customHeight="1">
      <c r="A548" s="23">
        <v>547.0</v>
      </c>
      <c r="F548" s="9" t="s">
        <v>3</v>
      </c>
      <c r="H548" s="9" t="s">
        <v>2069</v>
      </c>
      <c r="J548" s="15" t="s">
        <v>2070</v>
      </c>
    </row>
    <row r="549" ht="15.75" customHeight="1">
      <c r="A549" s="23">
        <v>548.0</v>
      </c>
      <c r="F549" s="9" t="s">
        <v>3</v>
      </c>
      <c r="H549" s="9" t="s">
        <v>2069</v>
      </c>
      <c r="J549" s="15" t="s">
        <v>2070</v>
      </c>
    </row>
    <row r="550" ht="15.75" customHeight="1">
      <c r="A550" s="9">
        <v>549.0</v>
      </c>
      <c r="F550" s="9" t="s">
        <v>3</v>
      </c>
      <c r="H550" s="9" t="s">
        <v>2069</v>
      </c>
      <c r="J550" s="15" t="s">
        <v>2070</v>
      </c>
    </row>
    <row r="551" ht="15.75" customHeight="1">
      <c r="A551" s="9">
        <v>550.0</v>
      </c>
      <c r="F551" s="9" t="s">
        <v>3</v>
      </c>
      <c r="H551" s="9" t="s">
        <v>2069</v>
      </c>
      <c r="J551" s="15" t="s">
        <v>2070</v>
      </c>
    </row>
    <row r="552" ht="15.75" customHeight="1">
      <c r="A552" s="9">
        <v>551.0</v>
      </c>
      <c r="F552" s="9" t="s">
        <v>3</v>
      </c>
      <c r="H552" s="9" t="s">
        <v>2069</v>
      </c>
      <c r="J552" s="15" t="s">
        <v>2070</v>
      </c>
    </row>
    <row r="553" ht="15.75" customHeight="1">
      <c r="A553" s="9">
        <v>552.0</v>
      </c>
      <c r="F553" s="9" t="s">
        <v>3</v>
      </c>
      <c r="H553" s="9" t="s">
        <v>2069</v>
      </c>
      <c r="J553" s="15" t="s">
        <v>2070</v>
      </c>
    </row>
    <row r="554" ht="15.75" customHeight="1">
      <c r="A554" s="23">
        <v>553.0</v>
      </c>
      <c r="F554" s="9" t="s">
        <v>3</v>
      </c>
      <c r="H554" s="9" t="s">
        <v>2069</v>
      </c>
      <c r="J554" s="15" t="s">
        <v>2070</v>
      </c>
    </row>
    <row r="555" ht="15.75" customHeight="1">
      <c r="A555" s="23">
        <v>554.0</v>
      </c>
      <c r="F555" s="9" t="s">
        <v>3</v>
      </c>
      <c r="H555" s="9" t="s">
        <v>2069</v>
      </c>
      <c r="J555" s="15" t="s">
        <v>2070</v>
      </c>
    </row>
    <row r="556" ht="15.75" customHeight="1">
      <c r="A556" s="9">
        <v>555.0</v>
      </c>
      <c r="F556" s="9" t="s">
        <v>3</v>
      </c>
      <c r="H556" s="9" t="s">
        <v>2069</v>
      </c>
      <c r="J556" s="15" t="s">
        <v>2070</v>
      </c>
    </row>
    <row r="557" ht="15.75" customHeight="1">
      <c r="A557" s="9">
        <v>556.0</v>
      </c>
      <c r="F557" s="9" t="s">
        <v>3</v>
      </c>
      <c r="H557" s="9" t="s">
        <v>2069</v>
      </c>
      <c r="J557" s="15" t="s">
        <v>2070</v>
      </c>
    </row>
    <row r="558" ht="15.75" customHeight="1">
      <c r="A558" s="9">
        <v>557.0</v>
      </c>
      <c r="F558" s="9" t="s">
        <v>3</v>
      </c>
      <c r="H558" s="9" t="s">
        <v>2069</v>
      </c>
      <c r="J558" s="15" t="s">
        <v>2070</v>
      </c>
    </row>
    <row r="559" ht="15.75" customHeight="1">
      <c r="A559" s="9">
        <v>558.0</v>
      </c>
      <c r="F559" s="9" t="s">
        <v>3</v>
      </c>
      <c r="H559" s="9" t="s">
        <v>2069</v>
      </c>
      <c r="J559" s="15" t="s">
        <v>2070</v>
      </c>
    </row>
    <row r="560" ht="15.75" customHeight="1">
      <c r="A560" s="23">
        <v>559.0</v>
      </c>
      <c r="F560" s="9" t="s">
        <v>3</v>
      </c>
      <c r="H560" s="9" t="s">
        <v>2069</v>
      </c>
      <c r="J560" s="15" t="s">
        <v>2070</v>
      </c>
    </row>
    <row r="561" ht="15.75" customHeight="1">
      <c r="A561" s="23">
        <v>560.0</v>
      </c>
      <c r="F561" s="9" t="s">
        <v>3</v>
      </c>
      <c r="H561" s="9" t="s">
        <v>2069</v>
      </c>
      <c r="J561" s="15" t="s">
        <v>2070</v>
      </c>
    </row>
    <row r="562" ht="15.75" customHeight="1">
      <c r="A562" s="9">
        <v>561.0</v>
      </c>
      <c r="F562" s="9" t="s">
        <v>3</v>
      </c>
      <c r="H562" s="9" t="s">
        <v>2069</v>
      </c>
      <c r="J562" s="15" t="s">
        <v>2070</v>
      </c>
    </row>
    <row r="563" ht="15.75" customHeight="1">
      <c r="A563" s="9">
        <v>562.0</v>
      </c>
      <c r="F563" s="9" t="s">
        <v>3</v>
      </c>
      <c r="H563" s="9" t="s">
        <v>2069</v>
      </c>
      <c r="J563" s="15" t="s">
        <v>2070</v>
      </c>
    </row>
    <row r="564" ht="15.75" customHeight="1">
      <c r="A564" s="9">
        <v>563.0</v>
      </c>
      <c r="F564" s="9" t="s">
        <v>3</v>
      </c>
      <c r="H564" s="9" t="s">
        <v>2069</v>
      </c>
      <c r="J564" s="15" t="s">
        <v>2070</v>
      </c>
    </row>
    <row r="565" ht="15.75" customHeight="1">
      <c r="A565" s="9">
        <v>564.0</v>
      </c>
      <c r="F565" s="9" t="s">
        <v>3</v>
      </c>
      <c r="H565" s="9" t="s">
        <v>2069</v>
      </c>
      <c r="J565" s="15" t="s">
        <v>2070</v>
      </c>
    </row>
    <row r="566" ht="15.75" customHeight="1">
      <c r="A566" s="23">
        <v>565.0</v>
      </c>
      <c r="F566" s="9" t="s">
        <v>3</v>
      </c>
      <c r="H566" s="9" t="s">
        <v>2069</v>
      </c>
      <c r="J566" s="15" t="s">
        <v>2070</v>
      </c>
    </row>
    <row r="567" ht="15.75" customHeight="1">
      <c r="A567" s="23">
        <v>566.0</v>
      </c>
      <c r="F567" s="9" t="s">
        <v>3</v>
      </c>
      <c r="H567" s="9" t="s">
        <v>2069</v>
      </c>
      <c r="J567" s="15" t="s">
        <v>2070</v>
      </c>
    </row>
    <row r="568" ht="15.75" customHeight="1">
      <c r="A568" s="9">
        <v>567.0</v>
      </c>
      <c r="F568" s="9" t="s">
        <v>3</v>
      </c>
      <c r="H568" s="9" t="s">
        <v>2069</v>
      </c>
      <c r="J568" s="15" t="s">
        <v>2070</v>
      </c>
    </row>
    <row r="569" ht="15.75" customHeight="1">
      <c r="A569" s="9">
        <v>568.0</v>
      </c>
      <c r="F569" s="9" t="s">
        <v>3</v>
      </c>
      <c r="H569" s="9" t="s">
        <v>2069</v>
      </c>
      <c r="J569" s="15" t="s">
        <v>2070</v>
      </c>
    </row>
    <row r="570" ht="15.75" customHeight="1">
      <c r="A570" s="9">
        <v>569.0</v>
      </c>
      <c r="F570" s="9" t="s">
        <v>3</v>
      </c>
      <c r="H570" s="9" t="s">
        <v>2069</v>
      </c>
      <c r="J570" s="15" t="s">
        <v>2070</v>
      </c>
    </row>
    <row r="571" ht="15.75" customHeight="1">
      <c r="A571" s="9">
        <v>570.0</v>
      </c>
      <c r="F571" s="9" t="s">
        <v>3</v>
      </c>
      <c r="H571" s="9" t="s">
        <v>2069</v>
      </c>
      <c r="J571" s="15" t="s">
        <v>2070</v>
      </c>
    </row>
    <row r="572" ht="15.75" customHeight="1">
      <c r="A572" s="23">
        <v>571.0</v>
      </c>
      <c r="F572" s="9" t="s">
        <v>3</v>
      </c>
      <c r="H572" s="9" t="s">
        <v>2069</v>
      </c>
      <c r="J572" s="15" t="s">
        <v>2070</v>
      </c>
    </row>
    <row r="573" ht="15.75" customHeight="1">
      <c r="A573" s="23">
        <v>572.0</v>
      </c>
      <c r="F573" s="9" t="s">
        <v>3</v>
      </c>
      <c r="H573" s="9" t="s">
        <v>2069</v>
      </c>
      <c r="J573" s="15" t="s">
        <v>2070</v>
      </c>
    </row>
    <row r="574" ht="15.75" customHeight="1">
      <c r="A574" s="9">
        <v>573.0</v>
      </c>
      <c r="F574" s="9" t="s">
        <v>3</v>
      </c>
      <c r="H574" s="9" t="s">
        <v>2069</v>
      </c>
      <c r="J574" s="15" t="s">
        <v>2070</v>
      </c>
    </row>
    <row r="575" ht="15.75" customHeight="1">
      <c r="A575" s="9">
        <v>574.0</v>
      </c>
      <c r="F575" s="9" t="s">
        <v>3</v>
      </c>
      <c r="H575" s="9" t="s">
        <v>2069</v>
      </c>
      <c r="J575" s="15" t="s">
        <v>2070</v>
      </c>
    </row>
    <row r="576" ht="15.75" customHeight="1">
      <c r="A576" s="9">
        <v>575.0</v>
      </c>
      <c r="F576" s="9" t="s">
        <v>3</v>
      </c>
      <c r="H576" s="9" t="s">
        <v>2069</v>
      </c>
      <c r="J576" s="15" t="s">
        <v>2070</v>
      </c>
    </row>
    <row r="577" ht="15.75" customHeight="1">
      <c r="A577" s="9">
        <v>576.0</v>
      </c>
      <c r="F577" s="9" t="s">
        <v>3</v>
      </c>
      <c r="H577" s="9" t="s">
        <v>2069</v>
      </c>
      <c r="J577" s="15" t="s">
        <v>2070</v>
      </c>
    </row>
    <row r="578" ht="15.75" customHeight="1">
      <c r="A578" s="23">
        <v>577.0</v>
      </c>
      <c r="F578" s="9" t="s">
        <v>3</v>
      </c>
      <c r="H578" s="9" t="s">
        <v>2069</v>
      </c>
      <c r="J578" s="15" t="s">
        <v>2070</v>
      </c>
    </row>
    <row r="579" ht="15.75" customHeight="1">
      <c r="A579" s="23">
        <v>578.0</v>
      </c>
      <c r="F579" s="9" t="s">
        <v>3</v>
      </c>
      <c r="H579" s="9" t="s">
        <v>2069</v>
      </c>
      <c r="J579" s="15" t="s">
        <v>2070</v>
      </c>
    </row>
    <row r="580" ht="15.75" customHeight="1">
      <c r="A580" s="9">
        <v>579.0</v>
      </c>
      <c r="F580" s="9" t="s">
        <v>3</v>
      </c>
      <c r="H580" s="9" t="s">
        <v>2069</v>
      </c>
      <c r="J580" s="15" t="s">
        <v>2070</v>
      </c>
    </row>
    <row r="581" ht="15.75" customHeight="1">
      <c r="A581" s="9">
        <v>580.0</v>
      </c>
      <c r="F581" s="9" t="s">
        <v>3</v>
      </c>
      <c r="H581" s="9" t="s">
        <v>2069</v>
      </c>
      <c r="J581" s="15" t="s">
        <v>2070</v>
      </c>
    </row>
    <row r="582" ht="15.75" customHeight="1">
      <c r="A582" s="9">
        <v>581.0</v>
      </c>
      <c r="F582" s="9" t="s">
        <v>3</v>
      </c>
      <c r="H582" s="9" t="s">
        <v>2069</v>
      </c>
      <c r="J582" s="15" t="s">
        <v>2070</v>
      </c>
    </row>
    <row r="583" ht="15.75" customHeight="1">
      <c r="A583" s="9">
        <v>582.0</v>
      </c>
      <c r="F583" s="9" t="s">
        <v>3</v>
      </c>
      <c r="H583" s="9" t="s">
        <v>2069</v>
      </c>
      <c r="J583" s="15" t="s">
        <v>2070</v>
      </c>
    </row>
    <row r="584" ht="15.75" customHeight="1">
      <c r="A584" s="23">
        <v>583.0</v>
      </c>
      <c r="F584" s="9" t="s">
        <v>3</v>
      </c>
      <c r="H584" s="9" t="s">
        <v>2069</v>
      </c>
      <c r="J584" s="15" t="s">
        <v>2070</v>
      </c>
    </row>
    <row r="585" ht="15.75" customHeight="1">
      <c r="A585" s="23">
        <v>584.0</v>
      </c>
      <c r="F585" s="9" t="s">
        <v>3</v>
      </c>
      <c r="H585" s="9" t="s">
        <v>2069</v>
      </c>
      <c r="J585" s="15" t="s">
        <v>2070</v>
      </c>
    </row>
    <row r="586" ht="15.75" customHeight="1">
      <c r="A586" s="9">
        <v>585.0</v>
      </c>
      <c r="F586" s="9" t="s">
        <v>3</v>
      </c>
      <c r="H586" s="9" t="s">
        <v>2069</v>
      </c>
      <c r="J586" s="15" t="s">
        <v>2070</v>
      </c>
    </row>
    <row r="587" ht="15.75" customHeight="1">
      <c r="A587" s="9">
        <v>586.0</v>
      </c>
      <c r="F587" s="9" t="s">
        <v>3</v>
      </c>
      <c r="H587" s="9" t="s">
        <v>2069</v>
      </c>
      <c r="J587" s="15" t="s">
        <v>2070</v>
      </c>
    </row>
    <row r="588" ht="15.75" customHeight="1">
      <c r="A588" s="9">
        <v>587.0</v>
      </c>
      <c r="F588" s="9" t="s">
        <v>3</v>
      </c>
      <c r="H588" s="9" t="s">
        <v>2069</v>
      </c>
      <c r="J588" s="15" t="s">
        <v>2070</v>
      </c>
    </row>
    <row r="589" ht="15.75" customHeight="1">
      <c r="A589" s="9">
        <v>588.0</v>
      </c>
      <c r="F589" s="9" t="s">
        <v>3</v>
      </c>
      <c r="H589" s="9" t="s">
        <v>2069</v>
      </c>
      <c r="J589" s="15" t="s">
        <v>2070</v>
      </c>
    </row>
    <row r="590" ht="15.75" customHeight="1">
      <c r="A590" s="23">
        <v>589.0</v>
      </c>
      <c r="F590" s="9" t="s">
        <v>3</v>
      </c>
      <c r="H590" s="9" t="s">
        <v>2069</v>
      </c>
      <c r="J590" s="15" t="s">
        <v>2070</v>
      </c>
    </row>
    <row r="591" ht="15.75" customHeight="1">
      <c r="A591" s="23">
        <v>590.0</v>
      </c>
      <c r="F591" s="9" t="s">
        <v>3</v>
      </c>
      <c r="H591" s="9" t="s">
        <v>2069</v>
      </c>
      <c r="J591" s="15" t="s">
        <v>2070</v>
      </c>
    </row>
    <row r="592" ht="15.75" customHeight="1">
      <c r="A592" s="9">
        <v>591.0</v>
      </c>
      <c r="F592" s="9" t="s">
        <v>3</v>
      </c>
      <c r="H592" s="9" t="s">
        <v>2069</v>
      </c>
      <c r="J592" s="15" t="s">
        <v>2070</v>
      </c>
    </row>
    <row r="593" ht="15.75" customHeight="1">
      <c r="A593" s="9">
        <v>592.0</v>
      </c>
      <c r="F593" s="9" t="s">
        <v>3</v>
      </c>
      <c r="H593" s="9" t="s">
        <v>2069</v>
      </c>
      <c r="J593" s="15" t="s">
        <v>2070</v>
      </c>
    </row>
    <row r="594" ht="15.75" customHeight="1">
      <c r="A594" s="9">
        <v>593.0</v>
      </c>
      <c r="F594" s="9" t="s">
        <v>3</v>
      </c>
      <c r="H594" s="9" t="s">
        <v>2069</v>
      </c>
      <c r="J594" s="15" t="s">
        <v>2070</v>
      </c>
    </row>
    <row r="595" ht="15.75" customHeight="1">
      <c r="A595" s="9">
        <v>594.0</v>
      </c>
      <c r="F595" s="9" t="s">
        <v>3</v>
      </c>
      <c r="H595" s="9" t="s">
        <v>2069</v>
      </c>
      <c r="J595" s="15" t="s">
        <v>2070</v>
      </c>
    </row>
    <row r="596" ht="15.75" customHeight="1">
      <c r="A596" s="23">
        <v>595.0</v>
      </c>
      <c r="F596" s="9" t="s">
        <v>3</v>
      </c>
      <c r="H596" s="9" t="s">
        <v>2069</v>
      </c>
      <c r="J596" s="15" t="s">
        <v>2070</v>
      </c>
    </row>
    <row r="597" ht="15.75" customHeight="1">
      <c r="A597" s="23">
        <v>596.0</v>
      </c>
      <c r="F597" s="9" t="s">
        <v>3</v>
      </c>
      <c r="H597" s="9" t="s">
        <v>2069</v>
      </c>
      <c r="J597" s="15" t="s">
        <v>2070</v>
      </c>
    </row>
    <row r="598" ht="15.75" customHeight="1">
      <c r="A598" s="9">
        <v>597.0</v>
      </c>
      <c r="F598" s="9" t="s">
        <v>3</v>
      </c>
      <c r="H598" s="9" t="s">
        <v>2069</v>
      </c>
      <c r="J598" s="15" t="s">
        <v>2070</v>
      </c>
    </row>
    <row r="599" ht="15.75" customHeight="1">
      <c r="A599" s="9">
        <v>598.0</v>
      </c>
      <c r="F599" s="9" t="s">
        <v>3</v>
      </c>
      <c r="H599" s="9" t="s">
        <v>2069</v>
      </c>
      <c r="J599" s="15" t="s">
        <v>2070</v>
      </c>
    </row>
    <row r="600" ht="15.75" customHeight="1">
      <c r="A600" s="9">
        <v>599.0</v>
      </c>
      <c r="F600" s="9" t="s">
        <v>3</v>
      </c>
      <c r="H600" s="9" t="s">
        <v>2069</v>
      </c>
      <c r="J600" s="15" t="s">
        <v>2070</v>
      </c>
    </row>
    <row r="601" ht="15.75" customHeight="1">
      <c r="A601" s="9">
        <v>600.0</v>
      </c>
      <c r="F601" s="9" t="s">
        <v>3</v>
      </c>
      <c r="H601" s="9" t="s">
        <v>2069</v>
      </c>
      <c r="J601" s="15" t="s">
        <v>2070</v>
      </c>
    </row>
    <row r="602" ht="15.75" customHeight="1">
      <c r="A602" s="23">
        <v>601.0</v>
      </c>
      <c r="F602" s="9" t="s">
        <v>3</v>
      </c>
      <c r="H602" s="9" t="s">
        <v>2069</v>
      </c>
      <c r="J602" s="15" t="s">
        <v>2070</v>
      </c>
    </row>
    <row r="603" ht="15.75" customHeight="1">
      <c r="A603" s="23">
        <v>602.0</v>
      </c>
      <c r="F603" s="9" t="s">
        <v>3</v>
      </c>
      <c r="H603" s="9" t="s">
        <v>2069</v>
      </c>
      <c r="J603" s="15" t="s">
        <v>2070</v>
      </c>
    </row>
    <row r="604" ht="15.75" customHeight="1">
      <c r="A604" s="9">
        <v>603.0</v>
      </c>
      <c r="F604" s="9" t="s">
        <v>3</v>
      </c>
      <c r="H604" s="9" t="s">
        <v>2069</v>
      </c>
      <c r="J604" s="15" t="s">
        <v>2070</v>
      </c>
    </row>
    <row r="605" ht="15.75" customHeight="1">
      <c r="A605" s="9">
        <v>604.0</v>
      </c>
      <c r="F605" s="9" t="s">
        <v>3</v>
      </c>
      <c r="H605" s="9" t="s">
        <v>2069</v>
      </c>
      <c r="J605" s="15" t="s">
        <v>2070</v>
      </c>
    </row>
    <row r="606" ht="15.75" customHeight="1">
      <c r="A606" s="9">
        <v>605.0</v>
      </c>
      <c r="F606" s="9" t="s">
        <v>3</v>
      </c>
      <c r="H606" s="9" t="s">
        <v>2069</v>
      </c>
      <c r="J606" s="15" t="s">
        <v>2070</v>
      </c>
    </row>
    <row r="607" ht="15.75" customHeight="1">
      <c r="A607" s="9">
        <v>606.0</v>
      </c>
      <c r="F607" s="9" t="s">
        <v>3</v>
      </c>
      <c r="H607" s="9" t="s">
        <v>2069</v>
      </c>
      <c r="J607" s="15" t="s">
        <v>2070</v>
      </c>
    </row>
    <row r="608" ht="15.75" customHeight="1">
      <c r="A608" s="23">
        <v>607.0</v>
      </c>
      <c r="F608" s="9" t="s">
        <v>3</v>
      </c>
      <c r="H608" s="9" t="s">
        <v>2069</v>
      </c>
      <c r="J608" s="15" t="s">
        <v>2070</v>
      </c>
    </row>
    <row r="609" ht="15.75" customHeight="1">
      <c r="A609" s="23">
        <v>608.0</v>
      </c>
      <c r="F609" s="9" t="s">
        <v>3</v>
      </c>
      <c r="H609" s="9" t="s">
        <v>2069</v>
      </c>
      <c r="J609" s="15" t="s">
        <v>2070</v>
      </c>
    </row>
    <row r="610" ht="15.75" customHeight="1">
      <c r="A610" s="9">
        <v>609.0</v>
      </c>
      <c r="F610" s="9" t="s">
        <v>3</v>
      </c>
      <c r="H610" s="9" t="s">
        <v>2069</v>
      </c>
      <c r="J610" s="15" t="s">
        <v>2070</v>
      </c>
    </row>
    <row r="611" ht="15.75" customHeight="1">
      <c r="A611" s="9">
        <v>610.0</v>
      </c>
      <c r="F611" s="9" t="s">
        <v>3</v>
      </c>
      <c r="H611" s="9" t="s">
        <v>2069</v>
      </c>
      <c r="J611" s="15" t="s">
        <v>2070</v>
      </c>
    </row>
    <row r="612" ht="15.75" customHeight="1">
      <c r="A612" s="9">
        <v>611.0</v>
      </c>
      <c r="F612" s="9" t="s">
        <v>3</v>
      </c>
      <c r="H612" s="9" t="s">
        <v>2069</v>
      </c>
      <c r="J612" s="15" t="s">
        <v>2070</v>
      </c>
    </row>
    <row r="613" ht="15.75" customHeight="1">
      <c r="A613" s="9">
        <v>612.0</v>
      </c>
      <c r="F613" s="9" t="s">
        <v>3</v>
      </c>
      <c r="H613" s="9" t="s">
        <v>2069</v>
      </c>
      <c r="J613" s="15" t="s">
        <v>2070</v>
      </c>
    </row>
    <row r="614" ht="15.75" customHeight="1">
      <c r="A614" s="23">
        <v>613.0</v>
      </c>
      <c r="F614" s="9" t="s">
        <v>3</v>
      </c>
      <c r="H614" s="9" t="s">
        <v>2069</v>
      </c>
      <c r="J614" s="15" t="s">
        <v>2070</v>
      </c>
    </row>
    <row r="615" ht="15.75" customHeight="1">
      <c r="A615" s="23">
        <v>614.0</v>
      </c>
      <c r="F615" s="9" t="s">
        <v>3</v>
      </c>
      <c r="H615" s="9" t="s">
        <v>2069</v>
      </c>
      <c r="J615" s="15" t="s">
        <v>2070</v>
      </c>
    </row>
    <row r="616" ht="15.75" customHeight="1">
      <c r="A616" s="9">
        <v>615.0</v>
      </c>
      <c r="F616" s="9" t="s">
        <v>3</v>
      </c>
      <c r="H616" s="9" t="s">
        <v>2069</v>
      </c>
      <c r="J616" s="15" t="s">
        <v>2070</v>
      </c>
    </row>
    <row r="617" ht="15.75" customHeight="1">
      <c r="A617" s="9">
        <v>616.0</v>
      </c>
      <c r="F617" s="9" t="s">
        <v>4</v>
      </c>
      <c r="H617" s="9" t="s">
        <v>2069</v>
      </c>
      <c r="J617" s="15" t="s">
        <v>2070</v>
      </c>
    </row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J46"/>
    <hyperlink r:id="rId46" ref="J47"/>
    <hyperlink r:id="rId47" ref="J48"/>
    <hyperlink r:id="rId48" ref="J49"/>
    <hyperlink r:id="rId49" ref="J50"/>
    <hyperlink r:id="rId50" ref="J51"/>
    <hyperlink r:id="rId51" ref="J52"/>
    <hyperlink r:id="rId52" ref="J53"/>
    <hyperlink r:id="rId53" ref="J54"/>
    <hyperlink r:id="rId54" ref="J55"/>
    <hyperlink r:id="rId55" ref="J56"/>
    <hyperlink r:id="rId56" ref="J57"/>
    <hyperlink r:id="rId57" ref="J58"/>
    <hyperlink r:id="rId58" ref="J59"/>
    <hyperlink r:id="rId59" ref="J60"/>
    <hyperlink r:id="rId60" ref="J61"/>
    <hyperlink r:id="rId61" ref="J62"/>
    <hyperlink r:id="rId62" ref="J63"/>
    <hyperlink r:id="rId63" ref="J64"/>
    <hyperlink r:id="rId64" ref="J65"/>
    <hyperlink r:id="rId65" ref="J66"/>
    <hyperlink r:id="rId66" ref="J67"/>
    <hyperlink r:id="rId67" ref="J68"/>
    <hyperlink r:id="rId68" ref="J69"/>
    <hyperlink r:id="rId69" ref="J70"/>
    <hyperlink r:id="rId70" ref="J71"/>
    <hyperlink r:id="rId71" ref="J72"/>
    <hyperlink r:id="rId72" ref="J73"/>
    <hyperlink r:id="rId73" ref="J74"/>
    <hyperlink r:id="rId74" ref="J75"/>
    <hyperlink r:id="rId75" ref="J76"/>
    <hyperlink r:id="rId76" ref="J77"/>
    <hyperlink r:id="rId77" ref="J78"/>
    <hyperlink r:id="rId78" ref="J79"/>
    <hyperlink r:id="rId79" ref="J80"/>
    <hyperlink r:id="rId80" ref="J81"/>
    <hyperlink r:id="rId81" ref="J82"/>
    <hyperlink r:id="rId82" ref="J83"/>
    <hyperlink r:id="rId83" ref="J84"/>
    <hyperlink r:id="rId84" ref="J85"/>
    <hyperlink r:id="rId85" ref="J86"/>
    <hyperlink r:id="rId86" ref="J87"/>
    <hyperlink r:id="rId87" ref="J88"/>
    <hyperlink r:id="rId88" ref="J89"/>
    <hyperlink r:id="rId89" ref="J90"/>
    <hyperlink r:id="rId90" ref="J91"/>
    <hyperlink r:id="rId91" ref="J92"/>
    <hyperlink r:id="rId92" ref="J93"/>
    <hyperlink r:id="rId93" ref="J94"/>
    <hyperlink r:id="rId94" ref="J95"/>
    <hyperlink r:id="rId95" ref="J96"/>
    <hyperlink r:id="rId96" ref="J97"/>
    <hyperlink r:id="rId97" ref="J98"/>
    <hyperlink r:id="rId98" ref="J99"/>
    <hyperlink r:id="rId99" ref="J100"/>
    <hyperlink r:id="rId100" ref="J101"/>
    <hyperlink r:id="rId101" ref="J102"/>
    <hyperlink r:id="rId102" ref="J103"/>
    <hyperlink r:id="rId103" ref="J104"/>
    <hyperlink r:id="rId104" ref="J105"/>
    <hyperlink r:id="rId105" ref="J106"/>
    <hyperlink r:id="rId106" ref="J107"/>
    <hyperlink r:id="rId107" ref="J108"/>
    <hyperlink r:id="rId108" ref="J109"/>
    <hyperlink r:id="rId109" ref="J110"/>
    <hyperlink r:id="rId110" ref="J111"/>
    <hyperlink r:id="rId111" ref="J112"/>
    <hyperlink r:id="rId112" ref="J113"/>
    <hyperlink r:id="rId113" ref="J114"/>
    <hyperlink r:id="rId114" ref="J115"/>
    <hyperlink r:id="rId115" ref="J116"/>
    <hyperlink r:id="rId116" ref="J117"/>
    <hyperlink r:id="rId117" ref="J118"/>
    <hyperlink r:id="rId118" ref="J119"/>
    <hyperlink r:id="rId119" ref="J120"/>
    <hyperlink r:id="rId120" ref="J121"/>
    <hyperlink r:id="rId121" ref="J122"/>
    <hyperlink r:id="rId122" ref="J123"/>
    <hyperlink r:id="rId123" ref="J124"/>
    <hyperlink r:id="rId124" ref="J125"/>
    <hyperlink r:id="rId125" ref="J126"/>
    <hyperlink r:id="rId126" ref="J127"/>
    <hyperlink r:id="rId127" ref="J128"/>
    <hyperlink r:id="rId128" ref="J129"/>
    <hyperlink r:id="rId129" ref="J130"/>
    <hyperlink r:id="rId130" ref="J131"/>
    <hyperlink r:id="rId131" ref="J132"/>
    <hyperlink r:id="rId132" ref="J133"/>
    <hyperlink r:id="rId133" ref="J134"/>
    <hyperlink r:id="rId134" ref="J135"/>
    <hyperlink r:id="rId135" ref="J136"/>
    <hyperlink r:id="rId136" ref="J137"/>
    <hyperlink r:id="rId137" ref="J138"/>
    <hyperlink r:id="rId138" ref="J139"/>
    <hyperlink r:id="rId139" ref="J140"/>
    <hyperlink r:id="rId140" ref="J141"/>
    <hyperlink r:id="rId141" ref="J142"/>
    <hyperlink r:id="rId142" ref="J143"/>
    <hyperlink r:id="rId143" ref="J144"/>
    <hyperlink r:id="rId144" ref="J145"/>
    <hyperlink r:id="rId145" ref="J146"/>
    <hyperlink r:id="rId146" ref="J147"/>
    <hyperlink r:id="rId147" ref="J148"/>
    <hyperlink r:id="rId148" ref="J149"/>
    <hyperlink r:id="rId149" ref="J150"/>
    <hyperlink r:id="rId150" ref="J151"/>
    <hyperlink r:id="rId151" ref="J152"/>
    <hyperlink r:id="rId152" ref="J153"/>
    <hyperlink r:id="rId153" ref="J154"/>
    <hyperlink r:id="rId154" ref="J155"/>
    <hyperlink r:id="rId155" ref="J156"/>
    <hyperlink r:id="rId156" ref="J157"/>
    <hyperlink r:id="rId157" ref="J158"/>
    <hyperlink r:id="rId158" ref="J159"/>
    <hyperlink r:id="rId159" ref="J160"/>
    <hyperlink r:id="rId160" ref="J161"/>
    <hyperlink r:id="rId161" ref="J162"/>
    <hyperlink r:id="rId162" ref="J163"/>
    <hyperlink r:id="rId163" ref="J164"/>
    <hyperlink r:id="rId164" ref="J165"/>
    <hyperlink r:id="rId165" ref="J166"/>
    <hyperlink r:id="rId166" ref="J167"/>
    <hyperlink r:id="rId167" ref="J168"/>
    <hyperlink r:id="rId168" ref="J169"/>
    <hyperlink r:id="rId169" ref="J170"/>
    <hyperlink r:id="rId170" ref="J171"/>
    <hyperlink r:id="rId171" ref="J172"/>
    <hyperlink r:id="rId172" ref="J173"/>
    <hyperlink r:id="rId173" ref="J174"/>
    <hyperlink r:id="rId174" ref="J175"/>
    <hyperlink r:id="rId175" ref="J176"/>
    <hyperlink r:id="rId176" ref="J177"/>
    <hyperlink r:id="rId177" ref="J178"/>
    <hyperlink r:id="rId178" ref="J179"/>
    <hyperlink r:id="rId179" ref="J180"/>
    <hyperlink r:id="rId180" ref="J181"/>
    <hyperlink r:id="rId181" ref="J182"/>
    <hyperlink r:id="rId182" ref="J183"/>
    <hyperlink r:id="rId183" ref="J184"/>
    <hyperlink r:id="rId184" ref="J185"/>
    <hyperlink r:id="rId185" ref="J186"/>
    <hyperlink r:id="rId186" ref="J187"/>
    <hyperlink r:id="rId187" ref="J188"/>
    <hyperlink r:id="rId188" ref="J189"/>
    <hyperlink r:id="rId189" ref="J190"/>
    <hyperlink r:id="rId190" ref="J191"/>
    <hyperlink r:id="rId191" ref="J192"/>
    <hyperlink r:id="rId192" ref="J193"/>
    <hyperlink r:id="rId193" ref="J194"/>
    <hyperlink r:id="rId194" ref="J195"/>
    <hyperlink r:id="rId195" ref="J196"/>
    <hyperlink r:id="rId196" ref="J197"/>
    <hyperlink r:id="rId197" ref="J198"/>
    <hyperlink r:id="rId198" ref="J199"/>
    <hyperlink r:id="rId199" ref="J200"/>
    <hyperlink r:id="rId200" ref="J201"/>
    <hyperlink r:id="rId201" ref="J202"/>
    <hyperlink r:id="rId202" ref="J203"/>
    <hyperlink r:id="rId203" ref="J204"/>
    <hyperlink r:id="rId204" ref="J205"/>
    <hyperlink r:id="rId205" ref="J206"/>
    <hyperlink r:id="rId206" ref="J207"/>
    <hyperlink r:id="rId207" ref="J208"/>
    <hyperlink r:id="rId208" ref="J209"/>
    <hyperlink r:id="rId209" ref="J210"/>
    <hyperlink r:id="rId210" ref="J211"/>
    <hyperlink r:id="rId211" ref="J212"/>
    <hyperlink r:id="rId212" ref="J213"/>
    <hyperlink r:id="rId213" ref="J214"/>
    <hyperlink r:id="rId214" ref="J215"/>
    <hyperlink r:id="rId215" ref="J216"/>
    <hyperlink r:id="rId216" ref="J217"/>
    <hyperlink r:id="rId217" ref="J218"/>
    <hyperlink r:id="rId218" ref="J219"/>
    <hyperlink r:id="rId219" ref="J220"/>
    <hyperlink r:id="rId220" ref="J221"/>
    <hyperlink r:id="rId221" ref="J222"/>
    <hyperlink r:id="rId222" ref="J223"/>
    <hyperlink r:id="rId223" ref="J224"/>
    <hyperlink r:id="rId224" ref="J225"/>
    <hyperlink r:id="rId225" ref="J226"/>
    <hyperlink r:id="rId226" ref="J227"/>
    <hyperlink r:id="rId227" ref="J228"/>
    <hyperlink r:id="rId228" ref="J229"/>
    <hyperlink r:id="rId229" ref="J230"/>
    <hyperlink r:id="rId230" ref="J231"/>
    <hyperlink r:id="rId231" ref="J232"/>
    <hyperlink r:id="rId232" ref="J233"/>
    <hyperlink r:id="rId233" ref="J234"/>
    <hyperlink r:id="rId234" ref="J235"/>
    <hyperlink r:id="rId235" ref="J236"/>
    <hyperlink r:id="rId236" ref="J237"/>
    <hyperlink r:id="rId237" ref="J238"/>
    <hyperlink r:id="rId238" ref="J239"/>
    <hyperlink r:id="rId239" ref="J240"/>
    <hyperlink r:id="rId240" ref="J241"/>
    <hyperlink r:id="rId241" ref="J242"/>
    <hyperlink r:id="rId242" ref="J243"/>
    <hyperlink r:id="rId243" ref="J244"/>
    <hyperlink r:id="rId244" ref="J245"/>
    <hyperlink r:id="rId245" ref="J246"/>
    <hyperlink r:id="rId246" ref="J247"/>
    <hyperlink r:id="rId247" ref="J248"/>
    <hyperlink r:id="rId248" ref="J249"/>
    <hyperlink r:id="rId249" ref="J250"/>
    <hyperlink r:id="rId250" ref="J251"/>
    <hyperlink r:id="rId251" ref="J252"/>
    <hyperlink r:id="rId252" ref="J253"/>
    <hyperlink r:id="rId253" ref="J254"/>
    <hyperlink r:id="rId254" ref="J255"/>
    <hyperlink r:id="rId255" ref="J256"/>
    <hyperlink r:id="rId256" ref="J257"/>
    <hyperlink r:id="rId257" ref="J258"/>
    <hyperlink r:id="rId258" ref="J259"/>
    <hyperlink r:id="rId259" ref="J260"/>
    <hyperlink r:id="rId260" ref="J261"/>
    <hyperlink r:id="rId261" ref="J262"/>
    <hyperlink r:id="rId262" ref="J263"/>
    <hyperlink r:id="rId263" ref="J264"/>
    <hyperlink r:id="rId264" ref="J265"/>
    <hyperlink r:id="rId265" ref="J266"/>
    <hyperlink r:id="rId266" ref="J267"/>
    <hyperlink r:id="rId267" ref="J268"/>
    <hyperlink r:id="rId268" ref="J269"/>
    <hyperlink r:id="rId269" ref="J270"/>
    <hyperlink r:id="rId270" ref="J271"/>
    <hyperlink r:id="rId271" ref="J272"/>
    <hyperlink r:id="rId272" ref="J273"/>
    <hyperlink r:id="rId273" ref="J274"/>
    <hyperlink r:id="rId274" ref="J275"/>
    <hyperlink r:id="rId275" ref="J276"/>
    <hyperlink r:id="rId276" ref="J277"/>
    <hyperlink r:id="rId277" ref="J278"/>
    <hyperlink r:id="rId278" ref="J279"/>
    <hyperlink r:id="rId279" ref="J280"/>
    <hyperlink r:id="rId280" ref="J281"/>
    <hyperlink r:id="rId281" ref="J282"/>
    <hyperlink r:id="rId282" ref="J283"/>
    <hyperlink r:id="rId283" ref="J284"/>
    <hyperlink r:id="rId284" ref="J285"/>
    <hyperlink r:id="rId285" ref="J286"/>
    <hyperlink r:id="rId286" ref="J287"/>
    <hyperlink r:id="rId287" ref="J288"/>
    <hyperlink r:id="rId288" ref="J289"/>
    <hyperlink r:id="rId289" ref="J290"/>
    <hyperlink r:id="rId290" ref="J291"/>
    <hyperlink r:id="rId291" ref="J292"/>
    <hyperlink r:id="rId292" ref="J293"/>
    <hyperlink r:id="rId293" ref="J294"/>
    <hyperlink r:id="rId294" ref="J295"/>
    <hyperlink r:id="rId295" ref="J296"/>
    <hyperlink r:id="rId296" ref="J297"/>
    <hyperlink r:id="rId297" ref="J298"/>
    <hyperlink r:id="rId298" ref="J299"/>
    <hyperlink r:id="rId299" ref="J300"/>
    <hyperlink r:id="rId300" ref="J301"/>
    <hyperlink r:id="rId301" ref="J302"/>
    <hyperlink r:id="rId302" ref="J303"/>
    <hyperlink r:id="rId303" ref="J304"/>
    <hyperlink r:id="rId304" ref="J305"/>
    <hyperlink r:id="rId305" ref="J306"/>
    <hyperlink r:id="rId306" ref="J307"/>
    <hyperlink r:id="rId307" ref="J308"/>
    <hyperlink r:id="rId308" ref="J309"/>
    <hyperlink r:id="rId309" ref="J310"/>
    <hyperlink r:id="rId310" ref="J311"/>
    <hyperlink r:id="rId311" ref="J312"/>
    <hyperlink r:id="rId312" ref="J313"/>
    <hyperlink r:id="rId313" ref="J314"/>
    <hyperlink r:id="rId314" ref="J315"/>
    <hyperlink r:id="rId315" ref="J316"/>
    <hyperlink r:id="rId316" ref="J317"/>
    <hyperlink r:id="rId317" ref="J318"/>
    <hyperlink r:id="rId318" ref="J319"/>
    <hyperlink r:id="rId319" ref="J320"/>
    <hyperlink r:id="rId320" ref="J321"/>
    <hyperlink r:id="rId321" ref="J322"/>
    <hyperlink r:id="rId322" ref="J323"/>
    <hyperlink r:id="rId323" ref="J324"/>
    <hyperlink r:id="rId324" ref="J325"/>
    <hyperlink r:id="rId325" ref="J326"/>
    <hyperlink r:id="rId326" ref="J327"/>
    <hyperlink r:id="rId327" ref="J328"/>
    <hyperlink r:id="rId328" ref="J329"/>
    <hyperlink r:id="rId329" ref="J330"/>
    <hyperlink r:id="rId330" ref="J331"/>
    <hyperlink r:id="rId331" ref="J332"/>
    <hyperlink r:id="rId332" ref="J333"/>
    <hyperlink r:id="rId333" ref="J334"/>
    <hyperlink r:id="rId334" ref="J335"/>
    <hyperlink r:id="rId335" ref="J336"/>
    <hyperlink r:id="rId336" ref="J337"/>
    <hyperlink r:id="rId337" ref="J338"/>
    <hyperlink r:id="rId338" ref="J339"/>
    <hyperlink r:id="rId339" ref="J340"/>
    <hyperlink r:id="rId340" ref="J341"/>
    <hyperlink r:id="rId341" ref="J342"/>
    <hyperlink r:id="rId342" ref="J343"/>
    <hyperlink r:id="rId343" ref="J344"/>
    <hyperlink r:id="rId344" ref="J345"/>
    <hyperlink r:id="rId345" ref="J346"/>
    <hyperlink r:id="rId346" ref="J347"/>
    <hyperlink r:id="rId347" ref="J348"/>
    <hyperlink r:id="rId348" ref="J349"/>
    <hyperlink r:id="rId349" ref="J350"/>
    <hyperlink r:id="rId350" ref="J351"/>
    <hyperlink r:id="rId351" ref="J352"/>
    <hyperlink r:id="rId352" ref="J353"/>
    <hyperlink r:id="rId353" ref="J354"/>
    <hyperlink r:id="rId354" ref="J355"/>
    <hyperlink r:id="rId355" ref="J356"/>
    <hyperlink r:id="rId356" ref="J357"/>
    <hyperlink r:id="rId357" ref="J358"/>
    <hyperlink r:id="rId358" ref="J359"/>
    <hyperlink r:id="rId359" ref="J360"/>
    <hyperlink r:id="rId360" ref="J361"/>
    <hyperlink r:id="rId361" ref="J362"/>
    <hyperlink r:id="rId362" ref="J363"/>
    <hyperlink r:id="rId363" ref="J364"/>
    <hyperlink r:id="rId364" ref="J365"/>
    <hyperlink r:id="rId365" ref="J366"/>
    <hyperlink r:id="rId366" ref="J367"/>
    <hyperlink r:id="rId367" ref="J368"/>
    <hyperlink r:id="rId368" ref="J369"/>
    <hyperlink r:id="rId369" ref="J370"/>
    <hyperlink r:id="rId370" ref="J371"/>
    <hyperlink r:id="rId371" ref="J372"/>
    <hyperlink r:id="rId372" ref="J373"/>
    <hyperlink r:id="rId373" ref="J374"/>
    <hyperlink r:id="rId374" ref="J375"/>
    <hyperlink r:id="rId375" ref="J376"/>
    <hyperlink r:id="rId376" ref="J377"/>
    <hyperlink r:id="rId377" ref="J378"/>
    <hyperlink r:id="rId378" ref="J379"/>
    <hyperlink r:id="rId379" ref="J380"/>
    <hyperlink r:id="rId380" ref="J381"/>
    <hyperlink r:id="rId381" ref="J382"/>
    <hyperlink r:id="rId382" ref="J383"/>
    <hyperlink r:id="rId383" ref="J384"/>
    <hyperlink r:id="rId384" ref="J385"/>
    <hyperlink r:id="rId385" ref="J386"/>
    <hyperlink r:id="rId386" ref="J387"/>
    <hyperlink r:id="rId387" ref="J388"/>
    <hyperlink r:id="rId388" ref="J389"/>
    <hyperlink r:id="rId389" ref="J390"/>
    <hyperlink r:id="rId390" ref="J391"/>
    <hyperlink r:id="rId391" ref="J392"/>
    <hyperlink r:id="rId392" ref="J393"/>
    <hyperlink r:id="rId393" ref="J394"/>
    <hyperlink r:id="rId394" ref="J395"/>
    <hyperlink r:id="rId395" ref="J396"/>
    <hyperlink r:id="rId396" ref="J397"/>
    <hyperlink r:id="rId397" ref="J398"/>
    <hyperlink r:id="rId398" ref="J399"/>
    <hyperlink r:id="rId399" ref="J400"/>
    <hyperlink r:id="rId400" ref="J401"/>
    <hyperlink r:id="rId401" ref="J402"/>
    <hyperlink r:id="rId402" ref="J403"/>
    <hyperlink r:id="rId403" ref="J404"/>
    <hyperlink r:id="rId404" ref="J405"/>
    <hyperlink r:id="rId405" ref="J406"/>
    <hyperlink r:id="rId406" ref="J407"/>
    <hyperlink r:id="rId407" ref="J408"/>
    <hyperlink r:id="rId408" ref="J409"/>
    <hyperlink r:id="rId409" ref="J410"/>
    <hyperlink r:id="rId410" ref="J411"/>
    <hyperlink r:id="rId411" ref="J412"/>
    <hyperlink r:id="rId412" ref="J413"/>
    <hyperlink r:id="rId413" ref="J414"/>
    <hyperlink r:id="rId414" ref="J415"/>
    <hyperlink r:id="rId415" ref="J416"/>
    <hyperlink r:id="rId416" ref="J417"/>
    <hyperlink r:id="rId417" ref="J418"/>
    <hyperlink r:id="rId418" ref="J419"/>
    <hyperlink r:id="rId419" ref="J420"/>
    <hyperlink r:id="rId420" ref="J421"/>
    <hyperlink r:id="rId421" ref="J422"/>
    <hyperlink r:id="rId422" ref="J423"/>
    <hyperlink r:id="rId423" ref="J424"/>
    <hyperlink r:id="rId424" ref="J425"/>
    <hyperlink r:id="rId425" ref="J426"/>
    <hyperlink r:id="rId426" ref="J427"/>
    <hyperlink r:id="rId427" ref="J428"/>
    <hyperlink r:id="rId428" ref="J429"/>
    <hyperlink r:id="rId429" ref="J430"/>
    <hyperlink r:id="rId430" ref="J431"/>
    <hyperlink r:id="rId431" ref="J432"/>
    <hyperlink r:id="rId432" ref="J433"/>
    <hyperlink r:id="rId433" ref="J434"/>
    <hyperlink r:id="rId434" ref="J435"/>
    <hyperlink r:id="rId435" ref="J436"/>
    <hyperlink r:id="rId436" ref="J437"/>
    <hyperlink r:id="rId437" ref="J438"/>
    <hyperlink r:id="rId438" ref="J439"/>
    <hyperlink r:id="rId439" ref="J440"/>
    <hyperlink r:id="rId440" ref="J441"/>
    <hyperlink r:id="rId441" ref="J442"/>
    <hyperlink r:id="rId442" ref="J443"/>
    <hyperlink r:id="rId443" ref="J444"/>
    <hyperlink r:id="rId444" ref="J445"/>
    <hyperlink r:id="rId445" ref="J446"/>
    <hyperlink r:id="rId446" ref="J447"/>
    <hyperlink r:id="rId447" ref="J448"/>
    <hyperlink r:id="rId448" ref="J449"/>
    <hyperlink r:id="rId449" ref="J450"/>
    <hyperlink r:id="rId450" ref="J451"/>
    <hyperlink r:id="rId451" ref="J452"/>
    <hyperlink r:id="rId452" ref="J453"/>
    <hyperlink r:id="rId453" ref="J454"/>
    <hyperlink r:id="rId454" ref="J455"/>
    <hyperlink r:id="rId455" ref="J456"/>
    <hyperlink r:id="rId456" ref="J457"/>
    <hyperlink r:id="rId457" ref="J458"/>
    <hyperlink r:id="rId458" ref="J459"/>
    <hyperlink r:id="rId459" ref="J460"/>
    <hyperlink r:id="rId460" ref="J461"/>
    <hyperlink r:id="rId461" ref="J462"/>
    <hyperlink r:id="rId462" ref="J463"/>
    <hyperlink r:id="rId463" ref="J464"/>
    <hyperlink r:id="rId464" ref="J465"/>
    <hyperlink r:id="rId465" ref="J466"/>
    <hyperlink r:id="rId466" ref="J467"/>
    <hyperlink r:id="rId467" ref="J468"/>
    <hyperlink r:id="rId468" ref="J469"/>
    <hyperlink r:id="rId469" ref="J470"/>
    <hyperlink r:id="rId470" ref="J471"/>
    <hyperlink r:id="rId471" ref="J472"/>
    <hyperlink r:id="rId472" ref="J473"/>
    <hyperlink r:id="rId473" ref="J474"/>
    <hyperlink r:id="rId474" ref="J475"/>
    <hyperlink r:id="rId475" ref="J476"/>
    <hyperlink r:id="rId476" ref="J477"/>
    <hyperlink r:id="rId477" ref="J478"/>
    <hyperlink r:id="rId478" ref="J479"/>
    <hyperlink r:id="rId479" ref="J480"/>
    <hyperlink r:id="rId480" ref="J481"/>
    <hyperlink r:id="rId481" ref="J482"/>
    <hyperlink r:id="rId482" ref="J483"/>
    <hyperlink r:id="rId483" ref="J484"/>
    <hyperlink r:id="rId484" ref="J485"/>
    <hyperlink r:id="rId485" ref="J486"/>
    <hyperlink r:id="rId486" ref="J487"/>
    <hyperlink r:id="rId487" ref="J488"/>
    <hyperlink r:id="rId488" ref="J489"/>
    <hyperlink r:id="rId489" ref="J490"/>
    <hyperlink r:id="rId490" ref="J491"/>
    <hyperlink r:id="rId491" ref="J492"/>
    <hyperlink r:id="rId492" ref="J493"/>
    <hyperlink r:id="rId493" ref="J494"/>
    <hyperlink r:id="rId494" ref="J495"/>
    <hyperlink r:id="rId495" ref="J496"/>
    <hyperlink r:id="rId496" ref="J497"/>
    <hyperlink r:id="rId497" ref="J498"/>
    <hyperlink r:id="rId498" ref="J499"/>
    <hyperlink r:id="rId499" ref="J500"/>
    <hyperlink r:id="rId500" ref="J501"/>
    <hyperlink r:id="rId501" ref="J502"/>
    <hyperlink r:id="rId502" ref="J503"/>
    <hyperlink r:id="rId503" ref="J504"/>
    <hyperlink r:id="rId504" ref="J505"/>
    <hyperlink r:id="rId505" ref="J506"/>
    <hyperlink r:id="rId506" ref="J507"/>
    <hyperlink r:id="rId507" ref="J508"/>
    <hyperlink r:id="rId508" ref="J509"/>
    <hyperlink r:id="rId509" ref="J510"/>
    <hyperlink r:id="rId510" ref="J511"/>
    <hyperlink r:id="rId511" ref="J512"/>
    <hyperlink r:id="rId512" ref="J513"/>
    <hyperlink r:id="rId513" ref="J514"/>
    <hyperlink r:id="rId514" ref="J515"/>
    <hyperlink r:id="rId515" ref="J516"/>
    <hyperlink r:id="rId516" ref="J517"/>
    <hyperlink r:id="rId517" ref="J518"/>
    <hyperlink r:id="rId518" ref="J519"/>
    <hyperlink r:id="rId519" ref="J520"/>
    <hyperlink r:id="rId520" ref="J521"/>
    <hyperlink r:id="rId521" ref="J522"/>
    <hyperlink r:id="rId522" ref="J523"/>
    <hyperlink r:id="rId523" ref="J524"/>
    <hyperlink r:id="rId524" ref="J525"/>
    <hyperlink r:id="rId525" ref="J526"/>
    <hyperlink r:id="rId526" ref="J527"/>
    <hyperlink r:id="rId527" ref="J528"/>
    <hyperlink r:id="rId528" ref="J529"/>
    <hyperlink r:id="rId529" ref="J530"/>
    <hyperlink r:id="rId530" ref="J531"/>
    <hyperlink r:id="rId531" ref="J532"/>
    <hyperlink r:id="rId532" ref="J533"/>
    <hyperlink r:id="rId533" ref="J534"/>
    <hyperlink r:id="rId534" ref="J535"/>
    <hyperlink r:id="rId535" ref="J536"/>
    <hyperlink r:id="rId536" ref="J537"/>
    <hyperlink r:id="rId537" ref="J538"/>
    <hyperlink r:id="rId538" ref="J539"/>
    <hyperlink r:id="rId539" ref="J540"/>
    <hyperlink r:id="rId540" ref="J541"/>
    <hyperlink r:id="rId541" ref="J542"/>
    <hyperlink r:id="rId542" ref="J543"/>
    <hyperlink r:id="rId543" ref="J544"/>
    <hyperlink r:id="rId544" ref="J545"/>
    <hyperlink r:id="rId545" ref="J546"/>
    <hyperlink r:id="rId546" ref="J547"/>
    <hyperlink r:id="rId547" ref="J548"/>
    <hyperlink r:id="rId548" ref="J549"/>
    <hyperlink r:id="rId549" ref="J550"/>
    <hyperlink r:id="rId550" ref="J551"/>
    <hyperlink r:id="rId551" ref="J552"/>
    <hyperlink r:id="rId552" ref="J553"/>
    <hyperlink r:id="rId553" ref="J554"/>
    <hyperlink r:id="rId554" ref="J555"/>
    <hyperlink r:id="rId555" ref="J556"/>
    <hyperlink r:id="rId556" ref="J557"/>
    <hyperlink r:id="rId557" ref="J558"/>
    <hyperlink r:id="rId558" ref="J559"/>
    <hyperlink r:id="rId559" ref="J560"/>
    <hyperlink r:id="rId560" ref="J561"/>
    <hyperlink r:id="rId561" ref="J562"/>
    <hyperlink r:id="rId562" ref="J563"/>
    <hyperlink r:id="rId563" ref="J564"/>
    <hyperlink r:id="rId564" ref="J565"/>
    <hyperlink r:id="rId565" ref="J566"/>
    <hyperlink r:id="rId566" ref="J567"/>
    <hyperlink r:id="rId567" ref="J568"/>
    <hyperlink r:id="rId568" ref="J569"/>
    <hyperlink r:id="rId569" ref="J570"/>
    <hyperlink r:id="rId570" ref="J571"/>
    <hyperlink r:id="rId571" ref="J572"/>
    <hyperlink r:id="rId572" ref="J573"/>
    <hyperlink r:id="rId573" ref="J574"/>
    <hyperlink r:id="rId574" ref="J575"/>
    <hyperlink r:id="rId575" ref="J576"/>
    <hyperlink r:id="rId576" ref="J577"/>
    <hyperlink r:id="rId577" ref="J578"/>
    <hyperlink r:id="rId578" ref="J579"/>
    <hyperlink r:id="rId579" ref="J580"/>
    <hyperlink r:id="rId580" ref="J581"/>
    <hyperlink r:id="rId581" ref="J582"/>
    <hyperlink r:id="rId582" ref="J583"/>
    <hyperlink r:id="rId583" ref="J584"/>
    <hyperlink r:id="rId584" ref="J585"/>
    <hyperlink r:id="rId585" ref="J586"/>
    <hyperlink r:id="rId586" ref="J587"/>
    <hyperlink r:id="rId587" ref="J588"/>
    <hyperlink r:id="rId588" ref="J589"/>
    <hyperlink r:id="rId589" ref="J590"/>
    <hyperlink r:id="rId590" ref="J591"/>
    <hyperlink r:id="rId591" ref="J592"/>
    <hyperlink r:id="rId592" ref="J593"/>
    <hyperlink r:id="rId593" ref="J594"/>
    <hyperlink r:id="rId594" ref="J595"/>
    <hyperlink r:id="rId595" ref="J596"/>
    <hyperlink r:id="rId596" ref="J597"/>
    <hyperlink r:id="rId597" ref="J598"/>
    <hyperlink r:id="rId598" ref="J599"/>
    <hyperlink r:id="rId599" ref="J600"/>
    <hyperlink r:id="rId600" ref="J601"/>
    <hyperlink r:id="rId601" ref="J602"/>
    <hyperlink r:id="rId602" ref="J603"/>
    <hyperlink r:id="rId603" ref="J604"/>
    <hyperlink r:id="rId604" ref="J605"/>
    <hyperlink r:id="rId605" ref="J606"/>
    <hyperlink r:id="rId606" ref="J607"/>
    <hyperlink r:id="rId607" ref="J608"/>
    <hyperlink r:id="rId608" ref="J609"/>
    <hyperlink r:id="rId609" ref="J610"/>
    <hyperlink r:id="rId610" ref="J611"/>
    <hyperlink r:id="rId611" ref="J612"/>
    <hyperlink r:id="rId612" ref="J613"/>
    <hyperlink r:id="rId613" ref="J614"/>
    <hyperlink r:id="rId614" ref="J615"/>
    <hyperlink r:id="rId615" ref="J616"/>
    <hyperlink r:id="rId616" ref="J617"/>
  </hyperlinks>
  <drawing r:id="rId617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20.13"/>
    <col customWidth="1" min="6" max="6" width="12.63"/>
    <col customWidth="1" min="9" max="9" width="26.75"/>
  </cols>
  <sheetData>
    <row r="1">
      <c r="A1" s="23" t="s">
        <v>0</v>
      </c>
      <c r="B1" s="23" t="s">
        <v>1398</v>
      </c>
      <c r="C1" s="23" t="s">
        <v>1399</v>
      </c>
      <c r="D1" s="23" t="s">
        <v>1400</v>
      </c>
      <c r="E1" s="23" t="s">
        <v>1854</v>
      </c>
      <c r="F1" s="23" t="s">
        <v>1402</v>
      </c>
      <c r="G1" s="23" t="s">
        <v>1403</v>
      </c>
      <c r="H1" s="23" t="s">
        <v>1855</v>
      </c>
      <c r="I1" s="23" t="s">
        <v>1856</v>
      </c>
    </row>
    <row r="2">
      <c r="A2" s="45">
        <v>1.0</v>
      </c>
      <c r="B2" s="45" t="s">
        <v>17</v>
      </c>
      <c r="C2" s="45"/>
      <c r="D2" s="45"/>
      <c r="E2" s="45" t="s">
        <v>277</v>
      </c>
      <c r="F2" s="45" t="s">
        <v>4</v>
      </c>
      <c r="G2" s="45"/>
      <c r="H2" s="46" t="s">
        <v>1999</v>
      </c>
      <c r="I2" s="47" t="s">
        <v>205</v>
      </c>
    </row>
    <row r="3">
      <c r="A3" s="45">
        <v>2.0</v>
      </c>
      <c r="B3" s="45" t="s">
        <v>17</v>
      </c>
      <c r="C3" s="45"/>
      <c r="D3" s="45"/>
      <c r="E3" s="45" t="s">
        <v>277</v>
      </c>
      <c r="F3" s="45" t="s">
        <v>4</v>
      </c>
      <c r="G3" s="45"/>
      <c r="H3" s="14" t="s">
        <v>1999</v>
      </c>
      <c r="I3" s="47" t="s">
        <v>205</v>
      </c>
    </row>
    <row r="4">
      <c r="A4" s="45">
        <v>3.0</v>
      </c>
      <c r="B4" s="45" t="s">
        <v>17</v>
      </c>
      <c r="C4" s="45"/>
      <c r="D4" s="45"/>
      <c r="E4" s="45" t="s">
        <v>277</v>
      </c>
      <c r="F4" s="45" t="s">
        <v>3</v>
      </c>
      <c r="G4" s="45"/>
      <c r="H4" s="46" t="s">
        <v>1999</v>
      </c>
      <c r="I4" s="47" t="s">
        <v>205</v>
      </c>
    </row>
    <row r="5">
      <c r="A5" s="45">
        <v>4.0</v>
      </c>
      <c r="B5" s="45" t="s">
        <v>17</v>
      </c>
      <c r="C5" s="45"/>
      <c r="D5" s="45"/>
      <c r="E5" s="45" t="s">
        <v>277</v>
      </c>
      <c r="F5" s="45" t="s">
        <v>3</v>
      </c>
      <c r="G5" s="45"/>
      <c r="H5" s="14" t="s">
        <v>1999</v>
      </c>
      <c r="I5" s="47" t="s">
        <v>205</v>
      </c>
    </row>
    <row r="6">
      <c r="A6" s="45">
        <v>5.0</v>
      </c>
      <c r="B6" s="45" t="s">
        <v>17</v>
      </c>
      <c r="C6" s="45"/>
      <c r="D6" s="45"/>
      <c r="E6" s="45" t="s">
        <v>277</v>
      </c>
      <c r="F6" s="45" t="s">
        <v>3</v>
      </c>
      <c r="G6" s="45"/>
      <c r="H6" s="46" t="s">
        <v>1999</v>
      </c>
      <c r="I6" s="47" t="s">
        <v>205</v>
      </c>
    </row>
    <row r="7">
      <c r="A7" s="45">
        <v>6.0</v>
      </c>
      <c r="B7" s="45" t="s">
        <v>17</v>
      </c>
      <c r="C7" s="45"/>
      <c r="D7" s="45"/>
      <c r="E7" s="45" t="s">
        <v>277</v>
      </c>
      <c r="F7" s="45" t="s">
        <v>3</v>
      </c>
      <c r="G7" s="45"/>
      <c r="H7" s="14" t="s">
        <v>1999</v>
      </c>
      <c r="I7" s="47" t="s">
        <v>205</v>
      </c>
    </row>
    <row r="8">
      <c r="A8" s="45">
        <v>7.0</v>
      </c>
      <c r="B8" s="45" t="s">
        <v>17</v>
      </c>
      <c r="C8" s="45"/>
      <c r="D8" s="45"/>
      <c r="E8" s="45" t="s">
        <v>277</v>
      </c>
      <c r="F8" s="45" t="s">
        <v>3</v>
      </c>
      <c r="G8" s="45"/>
      <c r="H8" s="46" t="s">
        <v>1999</v>
      </c>
      <c r="I8" s="47" t="s">
        <v>205</v>
      </c>
    </row>
    <row r="9">
      <c r="A9" s="45">
        <v>8.0</v>
      </c>
      <c r="B9" s="45" t="s">
        <v>17</v>
      </c>
      <c r="C9" s="45"/>
      <c r="D9" s="45"/>
      <c r="E9" s="45" t="s">
        <v>277</v>
      </c>
      <c r="F9" s="45" t="s">
        <v>3</v>
      </c>
      <c r="G9" s="45"/>
      <c r="H9" s="14" t="s">
        <v>1999</v>
      </c>
      <c r="I9" s="47" t="s">
        <v>205</v>
      </c>
    </row>
    <row r="10">
      <c r="A10" s="45">
        <v>9.0</v>
      </c>
      <c r="B10" s="45" t="s">
        <v>17</v>
      </c>
      <c r="C10" s="45"/>
      <c r="D10" s="45"/>
      <c r="E10" s="45" t="s">
        <v>277</v>
      </c>
      <c r="F10" s="45" t="s">
        <v>3</v>
      </c>
      <c r="G10" s="45"/>
      <c r="H10" s="46" t="s">
        <v>1999</v>
      </c>
      <c r="I10" s="47" t="s">
        <v>205</v>
      </c>
    </row>
    <row r="11">
      <c r="A11" s="45">
        <v>10.0</v>
      </c>
      <c r="B11" s="45" t="s">
        <v>17</v>
      </c>
      <c r="C11" s="45"/>
      <c r="D11" s="45"/>
      <c r="E11" s="45" t="s">
        <v>277</v>
      </c>
      <c r="F11" s="45" t="s">
        <v>3</v>
      </c>
      <c r="G11" s="45"/>
      <c r="H11" s="14" t="s">
        <v>1999</v>
      </c>
      <c r="I11" s="47" t="s">
        <v>205</v>
      </c>
    </row>
    <row r="12">
      <c r="A12" s="45">
        <v>11.0</v>
      </c>
      <c r="B12" s="45" t="s">
        <v>17</v>
      </c>
      <c r="C12" s="45"/>
      <c r="D12" s="45"/>
      <c r="E12" s="45" t="s">
        <v>277</v>
      </c>
      <c r="F12" s="45" t="s">
        <v>3</v>
      </c>
      <c r="G12" s="45"/>
      <c r="H12" s="46" t="s">
        <v>1999</v>
      </c>
      <c r="I12" s="47" t="s">
        <v>205</v>
      </c>
    </row>
    <row r="13">
      <c r="A13" s="45">
        <v>12.0</v>
      </c>
      <c r="B13" s="45" t="s">
        <v>17</v>
      </c>
      <c r="C13" s="45"/>
      <c r="D13" s="45"/>
      <c r="E13" s="45" t="s">
        <v>277</v>
      </c>
      <c r="F13" s="45" t="s">
        <v>3</v>
      </c>
      <c r="G13" s="45"/>
      <c r="H13" s="14" t="s">
        <v>1999</v>
      </c>
      <c r="I13" s="47" t="s">
        <v>205</v>
      </c>
    </row>
    <row r="14">
      <c r="A14" s="45">
        <v>13.0</v>
      </c>
      <c r="B14" s="45" t="s">
        <v>17</v>
      </c>
      <c r="C14" s="45"/>
      <c r="D14" s="45"/>
      <c r="E14" s="45" t="s">
        <v>277</v>
      </c>
      <c r="F14" s="45" t="s">
        <v>3</v>
      </c>
      <c r="G14" s="45"/>
      <c r="H14" s="46" t="s">
        <v>1999</v>
      </c>
      <c r="I14" s="47" t="s">
        <v>205</v>
      </c>
    </row>
    <row r="15">
      <c r="A15" s="45">
        <v>14.0</v>
      </c>
      <c r="B15" s="45" t="s">
        <v>17</v>
      </c>
      <c r="C15" s="45"/>
      <c r="D15" s="45"/>
      <c r="E15" s="45" t="s">
        <v>277</v>
      </c>
      <c r="F15" s="45" t="s">
        <v>3</v>
      </c>
      <c r="G15" s="45"/>
      <c r="H15" s="14" t="s">
        <v>1999</v>
      </c>
      <c r="I15" s="47" t="s">
        <v>205</v>
      </c>
    </row>
    <row r="16">
      <c r="A16" s="45">
        <v>15.0</v>
      </c>
      <c r="B16" s="45" t="s">
        <v>17</v>
      </c>
      <c r="C16" s="45"/>
      <c r="D16" s="45"/>
      <c r="E16" s="45" t="s">
        <v>277</v>
      </c>
      <c r="F16" s="45" t="s">
        <v>3</v>
      </c>
      <c r="G16" s="45"/>
      <c r="H16" s="46" t="s">
        <v>1999</v>
      </c>
      <c r="I16" s="47" t="s">
        <v>205</v>
      </c>
    </row>
    <row r="17">
      <c r="A17" s="45">
        <v>16.0</v>
      </c>
      <c r="B17" s="45" t="s">
        <v>17</v>
      </c>
      <c r="C17" s="45"/>
      <c r="D17" s="45"/>
      <c r="E17" s="45" t="s">
        <v>277</v>
      </c>
      <c r="F17" s="45" t="s">
        <v>3</v>
      </c>
      <c r="G17" s="45"/>
      <c r="H17" s="14" t="s">
        <v>1999</v>
      </c>
      <c r="I17" s="47" t="s">
        <v>205</v>
      </c>
    </row>
    <row r="18">
      <c r="A18" s="45">
        <v>17.0</v>
      </c>
      <c r="B18" s="45" t="s">
        <v>17</v>
      </c>
      <c r="C18" s="45"/>
      <c r="D18" s="45"/>
      <c r="E18" s="45" t="s">
        <v>277</v>
      </c>
      <c r="F18" s="45" t="s">
        <v>3</v>
      </c>
      <c r="G18" s="45"/>
      <c r="H18" s="46" t="s">
        <v>1999</v>
      </c>
      <c r="I18" s="47" t="s">
        <v>205</v>
      </c>
    </row>
    <row r="19">
      <c r="A19" s="45">
        <v>18.0</v>
      </c>
      <c r="B19" s="45" t="s">
        <v>17</v>
      </c>
      <c r="C19" s="45"/>
      <c r="D19" s="45"/>
      <c r="E19" s="45" t="s">
        <v>277</v>
      </c>
      <c r="F19" s="45" t="s">
        <v>3</v>
      </c>
      <c r="G19" s="45"/>
      <c r="H19" s="14" t="s">
        <v>1999</v>
      </c>
      <c r="I19" s="47" t="s">
        <v>205</v>
      </c>
    </row>
    <row r="20">
      <c r="A20" s="45">
        <v>19.0</v>
      </c>
      <c r="B20" s="45" t="s">
        <v>17</v>
      </c>
      <c r="C20" s="45"/>
      <c r="D20" s="45"/>
      <c r="E20" s="45" t="s">
        <v>277</v>
      </c>
      <c r="F20" s="45" t="s">
        <v>3</v>
      </c>
      <c r="G20" s="45"/>
      <c r="H20" s="46" t="s">
        <v>1999</v>
      </c>
      <c r="I20" s="47" t="s">
        <v>205</v>
      </c>
    </row>
    <row r="21" ht="15.75" customHeight="1">
      <c r="A21" s="45">
        <v>20.0</v>
      </c>
      <c r="B21" s="45" t="s">
        <v>17</v>
      </c>
      <c r="C21" s="45"/>
      <c r="D21" s="45"/>
      <c r="E21" s="45" t="s">
        <v>277</v>
      </c>
      <c r="F21" s="45" t="s">
        <v>3</v>
      </c>
      <c r="G21" s="45"/>
      <c r="H21" s="14" t="s">
        <v>1999</v>
      </c>
      <c r="I21" s="47" t="s">
        <v>205</v>
      </c>
    </row>
    <row r="22" ht="15.75" customHeight="1">
      <c r="A22" s="45">
        <v>21.0</v>
      </c>
      <c r="B22" s="45" t="s">
        <v>17</v>
      </c>
      <c r="C22" s="45"/>
      <c r="D22" s="45"/>
      <c r="E22" s="45" t="s">
        <v>277</v>
      </c>
      <c r="F22" s="45" t="s">
        <v>3</v>
      </c>
      <c r="G22" s="45"/>
      <c r="H22" s="46" t="s">
        <v>1999</v>
      </c>
      <c r="I22" s="47" t="s">
        <v>205</v>
      </c>
    </row>
    <row r="23" ht="15.75" customHeight="1">
      <c r="A23" s="45">
        <v>22.0</v>
      </c>
      <c r="B23" s="45" t="s">
        <v>17</v>
      </c>
      <c r="C23" s="45"/>
      <c r="D23" s="45"/>
      <c r="E23" s="45" t="s">
        <v>277</v>
      </c>
      <c r="F23" s="45" t="s">
        <v>3</v>
      </c>
      <c r="G23" s="45"/>
      <c r="H23" s="14" t="s">
        <v>1999</v>
      </c>
      <c r="I23" s="47" t="s">
        <v>205</v>
      </c>
    </row>
    <row r="24" ht="15.75" customHeight="1">
      <c r="A24" s="45">
        <v>23.0</v>
      </c>
      <c r="B24" s="45" t="s">
        <v>17</v>
      </c>
      <c r="C24" s="45"/>
      <c r="D24" s="45"/>
      <c r="E24" s="45" t="s">
        <v>277</v>
      </c>
      <c r="F24" s="45" t="s">
        <v>3</v>
      </c>
      <c r="G24" s="45"/>
      <c r="H24" s="46" t="s">
        <v>1999</v>
      </c>
      <c r="I24" s="47" t="s">
        <v>205</v>
      </c>
    </row>
    <row r="25" ht="15.75" customHeight="1">
      <c r="A25" s="45">
        <v>24.0</v>
      </c>
      <c r="B25" s="45" t="s">
        <v>17</v>
      </c>
      <c r="C25" s="45"/>
      <c r="D25" s="45"/>
      <c r="E25" s="45" t="s">
        <v>277</v>
      </c>
      <c r="F25" s="45" t="s">
        <v>3</v>
      </c>
      <c r="G25" s="45"/>
      <c r="H25" s="14" t="s">
        <v>1999</v>
      </c>
      <c r="I25" s="47" t="s">
        <v>205</v>
      </c>
    </row>
    <row r="26" ht="15.75" customHeight="1">
      <c r="A26" s="45">
        <v>25.0</v>
      </c>
      <c r="B26" s="45" t="s">
        <v>17</v>
      </c>
      <c r="C26" s="45"/>
      <c r="D26" s="45"/>
      <c r="E26" s="45" t="s">
        <v>277</v>
      </c>
      <c r="F26" s="45" t="s">
        <v>3</v>
      </c>
      <c r="G26" s="45"/>
      <c r="H26" s="46" t="s">
        <v>1999</v>
      </c>
      <c r="I26" s="47" t="s">
        <v>205</v>
      </c>
    </row>
    <row r="27" ht="15.75" customHeight="1">
      <c r="A27" s="45">
        <v>26.0</v>
      </c>
      <c r="B27" s="45" t="s">
        <v>17</v>
      </c>
      <c r="C27" s="45"/>
      <c r="D27" s="45"/>
      <c r="E27" s="45" t="s">
        <v>277</v>
      </c>
      <c r="F27" s="45" t="s">
        <v>3</v>
      </c>
      <c r="G27" s="45"/>
      <c r="H27" s="14" t="s">
        <v>1999</v>
      </c>
      <c r="I27" s="47" t="s">
        <v>205</v>
      </c>
    </row>
    <row r="28" ht="15.75" customHeight="1">
      <c r="A28" s="45">
        <v>27.0</v>
      </c>
      <c r="B28" s="45" t="s">
        <v>17</v>
      </c>
      <c r="C28" s="45"/>
      <c r="D28" s="45"/>
      <c r="E28" s="45" t="s">
        <v>277</v>
      </c>
      <c r="F28" s="45" t="s">
        <v>3</v>
      </c>
      <c r="G28" s="45"/>
      <c r="H28" s="46" t="s">
        <v>1999</v>
      </c>
      <c r="I28" s="47" t="s">
        <v>205</v>
      </c>
    </row>
    <row r="29" ht="15.75" customHeight="1">
      <c r="A29" s="45">
        <v>28.0</v>
      </c>
      <c r="B29" s="45" t="s">
        <v>17</v>
      </c>
      <c r="C29" s="45"/>
      <c r="D29" s="45"/>
      <c r="E29" s="45" t="s">
        <v>277</v>
      </c>
      <c r="F29" s="45" t="s">
        <v>3</v>
      </c>
      <c r="G29" s="45"/>
      <c r="H29" s="14" t="s">
        <v>1999</v>
      </c>
      <c r="I29" s="47" t="s">
        <v>205</v>
      </c>
    </row>
    <row r="30" ht="15.75" customHeight="1">
      <c r="A30" s="45">
        <v>29.0</v>
      </c>
      <c r="B30" s="45" t="s">
        <v>17</v>
      </c>
      <c r="C30" s="45"/>
      <c r="D30" s="45"/>
      <c r="E30" s="45" t="s">
        <v>277</v>
      </c>
      <c r="F30" s="45" t="s">
        <v>3</v>
      </c>
      <c r="G30" s="45"/>
      <c r="H30" s="46" t="s">
        <v>1999</v>
      </c>
      <c r="I30" s="47" t="s">
        <v>205</v>
      </c>
    </row>
    <row r="31" ht="15.75" customHeight="1">
      <c r="A31" s="45">
        <v>30.0</v>
      </c>
      <c r="B31" s="9" t="s">
        <v>17</v>
      </c>
      <c r="D31" s="9"/>
      <c r="E31" s="9" t="s">
        <v>1797</v>
      </c>
      <c r="F31" s="9" t="s">
        <v>4</v>
      </c>
      <c r="G31" s="9"/>
      <c r="H31" s="14" t="s">
        <v>1999</v>
      </c>
      <c r="I31" s="47" t="s">
        <v>205</v>
      </c>
    </row>
    <row r="32" ht="15.75" customHeight="1">
      <c r="A32" s="45">
        <v>31.0</v>
      </c>
      <c r="B32" s="45" t="s">
        <v>17</v>
      </c>
      <c r="C32" s="45"/>
      <c r="D32" s="45"/>
      <c r="E32" s="45" t="s">
        <v>1797</v>
      </c>
      <c r="F32" s="45" t="s">
        <v>4</v>
      </c>
      <c r="G32" s="45"/>
      <c r="H32" s="46" t="s">
        <v>1999</v>
      </c>
      <c r="I32" s="47" t="s">
        <v>205</v>
      </c>
    </row>
    <row r="33" ht="15.75" customHeight="1">
      <c r="A33" s="45">
        <v>32.0</v>
      </c>
      <c r="B33" s="9" t="s">
        <v>17</v>
      </c>
      <c r="D33" s="9"/>
      <c r="E33" s="9" t="s">
        <v>1797</v>
      </c>
      <c r="F33" s="9" t="s">
        <v>3</v>
      </c>
      <c r="G33" s="9"/>
      <c r="H33" s="14" t="s">
        <v>1999</v>
      </c>
      <c r="I33" s="47" t="s">
        <v>205</v>
      </c>
    </row>
    <row r="34" ht="15.75" customHeight="1">
      <c r="A34" s="45">
        <v>33.0</v>
      </c>
      <c r="B34" s="45" t="s">
        <v>17</v>
      </c>
      <c r="C34" s="45"/>
      <c r="D34" s="45"/>
      <c r="E34" s="45" t="s">
        <v>1797</v>
      </c>
      <c r="F34" s="45" t="s">
        <v>3</v>
      </c>
      <c r="G34" s="45"/>
      <c r="H34" s="46" t="s">
        <v>1999</v>
      </c>
      <c r="I34" s="47" t="s">
        <v>205</v>
      </c>
    </row>
    <row r="35" ht="15.75" customHeight="1">
      <c r="A35" s="45">
        <v>34.0</v>
      </c>
      <c r="B35" s="9" t="s">
        <v>17</v>
      </c>
      <c r="D35" s="9"/>
      <c r="E35" s="9" t="s">
        <v>1797</v>
      </c>
      <c r="F35" s="9" t="s">
        <v>3</v>
      </c>
      <c r="G35" s="9"/>
      <c r="H35" s="14" t="s">
        <v>1999</v>
      </c>
      <c r="I35" s="47" t="s">
        <v>205</v>
      </c>
    </row>
    <row r="36" ht="15.75" customHeight="1">
      <c r="A36" s="45">
        <v>35.0</v>
      </c>
      <c r="B36" s="45" t="s">
        <v>17</v>
      </c>
      <c r="C36" s="45"/>
      <c r="D36" s="45"/>
      <c r="E36" s="45" t="s">
        <v>1797</v>
      </c>
      <c r="F36" s="45" t="s">
        <v>3</v>
      </c>
      <c r="G36" s="45"/>
      <c r="H36" s="46" t="s">
        <v>1999</v>
      </c>
      <c r="I36" s="47" t="s">
        <v>205</v>
      </c>
    </row>
    <row r="37" ht="15.75" customHeight="1">
      <c r="A37" s="45">
        <v>36.0</v>
      </c>
      <c r="B37" s="9" t="s">
        <v>17</v>
      </c>
      <c r="D37" s="9"/>
      <c r="E37" s="9" t="s">
        <v>1797</v>
      </c>
      <c r="F37" s="9" t="s">
        <v>3</v>
      </c>
      <c r="G37" s="9"/>
      <c r="H37" s="14" t="s">
        <v>1999</v>
      </c>
      <c r="I37" s="47" t="s">
        <v>205</v>
      </c>
    </row>
    <row r="38" ht="15.75" customHeight="1">
      <c r="A38" s="45">
        <v>37.0</v>
      </c>
      <c r="B38" s="45" t="s">
        <v>17</v>
      </c>
      <c r="C38" s="45"/>
      <c r="D38" s="45"/>
      <c r="E38" s="45" t="s">
        <v>204</v>
      </c>
      <c r="F38" s="45" t="s">
        <v>4</v>
      </c>
      <c r="G38" s="45"/>
      <c r="H38" s="46" t="s">
        <v>1999</v>
      </c>
      <c r="I38" s="47" t="s">
        <v>205</v>
      </c>
    </row>
    <row r="39" ht="15.75" customHeight="1">
      <c r="A39" s="45">
        <v>38.0</v>
      </c>
      <c r="B39" s="9" t="s">
        <v>17</v>
      </c>
      <c r="D39" s="9"/>
      <c r="E39" s="9" t="s">
        <v>204</v>
      </c>
      <c r="F39" s="9" t="s">
        <v>4</v>
      </c>
      <c r="G39" s="9"/>
      <c r="H39" s="14" t="s">
        <v>1999</v>
      </c>
      <c r="I39" s="47" t="s">
        <v>205</v>
      </c>
    </row>
    <row r="40" ht="15.75" customHeight="1">
      <c r="A40" s="45">
        <v>39.0</v>
      </c>
      <c r="B40" s="45" t="s">
        <v>17</v>
      </c>
      <c r="C40" s="45"/>
      <c r="D40" s="45"/>
      <c r="E40" s="45" t="s">
        <v>204</v>
      </c>
      <c r="F40" s="45" t="s">
        <v>4</v>
      </c>
      <c r="G40" s="45"/>
      <c r="H40" s="46" t="s">
        <v>1999</v>
      </c>
      <c r="I40" s="47" t="s">
        <v>205</v>
      </c>
    </row>
    <row r="41" ht="15.75" customHeight="1">
      <c r="A41" s="45">
        <v>40.0</v>
      </c>
      <c r="B41" s="9" t="s">
        <v>17</v>
      </c>
      <c r="D41" s="9"/>
      <c r="E41" s="9" t="s">
        <v>204</v>
      </c>
      <c r="F41" s="9" t="s">
        <v>4</v>
      </c>
      <c r="G41" s="9"/>
      <c r="H41" s="14" t="s">
        <v>1999</v>
      </c>
      <c r="I41" s="47" t="s">
        <v>205</v>
      </c>
    </row>
    <row r="42" ht="15.75" customHeight="1">
      <c r="A42" s="45">
        <v>41.0</v>
      </c>
      <c r="B42" s="45" t="s">
        <v>17</v>
      </c>
      <c r="C42" s="45"/>
      <c r="D42" s="45"/>
      <c r="E42" s="45" t="s">
        <v>204</v>
      </c>
      <c r="F42" s="45" t="s">
        <v>4</v>
      </c>
      <c r="G42" s="45"/>
      <c r="H42" s="46" t="s">
        <v>1999</v>
      </c>
      <c r="I42" s="47" t="s">
        <v>205</v>
      </c>
    </row>
    <row r="43" ht="15.75" customHeight="1">
      <c r="A43" s="45">
        <v>42.0</v>
      </c>
      <c r="B43" s="9" t="s">
        <v>17</v>
      </c>
      <c r="D43" s="9"/>
      <c r="E43" s="9" t="s">
        <v>204</v>
      </c>
      <c r="F43" s="9" t="s">
        <v>4</v>
      </c>
      <c r="G43" s="9"/>
      <c r="H43" s="14" t="s">
        <v>1999</v>
      </c>
      <c r="I43" s="47" t="s">
        <v>205</v>
      </c>
    </row>
    <row r="44" ht="15.75" customHeight="1">
      <c r="A44" s="45">
        <v>43.0</v>
      </c>
      <c r="B44" s="45" t="s">
        <v>17</v>
      </c>
      <c r="C44" s="45"/>
      <c r="D44" s="45"/>
      <c r="E44" s="45" t="s">
        <v>204</v>
      </c>
      <c r="F44" s="45" t="s">
        <v>3</v>
      </c>
      <c r="G44" s="45"/>
      <c r="H44" s="46" t="s">
        <v>1999</v>
      </c>
      <c r="I44" s="47" t="s">
        <v>205</v>
      </c>
    </row>
    <row r="45" ht="15.75" customHeight="1">
      <c r="A45" s="45">
        <v>44.0</v>
      </c>
      <c r="B45" s="9" t="s">
        <v>17</v>
      </c>
      <c r="D45" s="9"/>
      <c r="E45" s="9" t="s">
        <v>204</v>
      </c>
      <c r="F45" s="9" t="s">
        <v>3</v>
      </c>
      <c r="G45" s="9"/>
      <c r="H45" s="14" t="s">
        <v>1999</v>
      </c>
      <c r="I45" s="47" t="s">
        <v>205</v>
      </c>
    </row>
    <row r="46" ht="15.75" customHeight="1">
      <c r="A46" s="45">
        <v>45.0</v>
      </c>
      <c r="B46" s="45" t="s">
        <v>17</v>
      </c>
      <c r="C46" s="45"/>
      <c r="D46" s="45"/>
      <c r="E46" s="45" t="s">
        <v>204</v>
      </c>
      <c r="F46" s="45" t="s">
        <v>3</v>
      </c>
      <c r="G46" s="45"/>
      <c r="H46" s="46" t="s">
        <v>1999</v>
      </c>
      <c r="I46" s="47" t="s">
        <v>205</v>
      </c>
    </row>
    <row r="47" ht="15.75" customHeight="1">
      <c r="A47" s="45">
        <v>46.0</v>
      </c>
      <c r="B47" s="9" t="s">
        <v>17</v>
      </c>
      <c r="D47" s="9"/>
      <c r="E47" s="9" t="s">
        <v>204</v>
      </c>
      <c r="F47" s="9" t="s">
        <v>3</v>
      </c>
      <c r="G47" s="9"/>
      <c r="H47" s="14" t="s">
        <v>1999</v>
      </c>
      <c r="I47" s="47" t="s">
        <v>205</v>
      </c>
    </row>
    <row r="48" ht="15.75" customHeight="1">
      <c r="A48" s="45">
        <v>47.0</v>
      </c>
      <c r="B48" s="45" t="s">
        <v>17</v>
      </c>
      <c r="C48" s="45"/>
      <c r="D48" s="45"/>
      <c r="E48" s="45" t="s">
        <v>204</v>
      </c>
      <c r="F48" s="45" t="s">
        <v>3</v>
      </c>
      <c r="G48" s="45"/>
      <c r="H48" s="46" t="s">
        <v>1999</v>
      </c>
      <c r="I48" s="47" t="s">
        <v>205</v>
      </c>
    </row>
    <row r="49" ht="15.75" customHeight="1">
      <c r="A49" s="45">
        <v>48.0</v>
      </c>
      <c r="B49" s="9" t="s">
        <v>17</v>
      </c>
      <c r="D49" s="9"/>
      <c r="E49" s="9" t="s">
        <v>204</v>
      </c>
      <c r="F49" s="9" t="s">
        <v>3</v>
      </c>
      <c r="G49" s="9"/>
      <c r="H49" s="14" t="s">
        <v>1999</v>
      </c>
      <c r="I49" s="47" t="s">
        <v>205</v>
      </c>
    </row>
    <row r="50" ht="15.75" customHeight="1">
      <c r="A50" s="45">
        <v>49.0</v>
      </c>
      <c r="B50" s="45" t="s">
        <v>17</v>
      </c>
      <c r="C50" s="45"/>
      <c r="D50" s="45"/>
      <c r="E50" s="45" t="s">
        <v>204</v>
      </c>
      <c r="F50" s="45" t="s">
        <v>3</v>
      </c>
      <c r="G50" s="45"/>
      <c r="H50" s="46" t="s">
        <v>1999</v>
      </c>
      <c r="I50" s="47" t="s">
        <v>205</v>
      </c>
    </row>
    <row r="51" ht="15.75" customHeight="1">
      <c r="A51" s="45">
        <v>50.0</v>
      </c>
      <c r="B51" s="9" t="s">
        <v>17</v>
      </c>
      <c r="D51" s="9"/>
      <c r="E51" s="9" t="s">
        <v>204</v>
      </c>
      <c r="F51" s="9" t="s">
        <v>3</v>
      </c>
      <c r="G51" s="9"/>
      <c r="H51" s="14" t="s">
        <v>1999</v>
      </c>
      <c r="I51" s="47" t="s">
        <v>205</v>
      </c>
    </row>
    <row r="52" ht="15.75" customHeight="1">
      <c r="A52" s="45">
        <v>51.0</v>
      </c>
      <c r="B52" s="45" t="s">
        <v>17</v>
      </c>
      <c r="C52" s="45"/>
      <c r="D52" s="45"/>
      <c r="E52" s="45" t="s">
        <v>204</v>
      </c>
      <c r="F52" s="45" t="s">
        <v>3</v>
      </c>
      <c r="G52" s="45"/>
      <c r="H52" s="46" t="s">
        <v>1999</v>
      </c>
      <c r="I52" s="47" t="s">
        <v>205</v>
      </c>
    </row>
    <row r="53" ht="15.75" customHeight="1">
      <c r="A53" s="45">
        <v>52.0</v>
      </c>
      <c r="B53" s="9" t="s">
        <v>17</v>
      </c>
      <c r="D53" s="9"/>
      <c r="E53" s="9" t="s">
        <v>204</v>
      </c>
      <c r="F53" s="9" t="s">
        <v>3</v>
      </c>
      <c r="G53" s="9"/>
      <c r="H53" s="14" t="s">
        <v>1999</v>
      </c>
      <c r="I53" s="47" t="s">
        <v>205</v>
      </c>
    </row>
    <row r="54" ht="15.75" customHeight="1">
      <c r="A54" s="45">
        <v>53.0</v>
      </c>
      <c r="B54" s="45" t="s">
        <v>17</v>
      </c>
      <c r="C54" s="45"/>
      <c r="D54" s="45"/>
      <c r="E54" s="45" t="s">
        <v>204</v>
      </c>
      <c r="F54" s="45" t="s">
        <v>3</v>
      </c>
      <c r="G54" s="45"/>
      <c r="H54" s="46" t="s">
        <v>1999</v>
      </c>
      <c r="I54" s="47" t="s">
        <v>205</v>
      </c>
    </row>
    <row r="55" ht="15.75" customHeight="1">
      <c r="A55" s="45">
        <v>54.0</v>
      </c>
      <c r="B55" s="9" t="s">
        <v>17</v>
      </c>
      <c r="D55" s="9"/>
      <c r="E55" s="9" t="s">
        <v>204</v>
      </c>
      <c r="F55" s="9" t="s">
        <v>3</v>
      </c>
      <c r="G55" s="9"/>
      <c r="H55" s="14" t="s">
        <v>1999</v>
      </c>
      <c r="I55" s="47" t="s">
        <v>205</v>
      </c>
    </row>
    <row r="56" ht="15.75" customHeight="1">
      <c r="A56" s="45">
        <v>55.0</v>
      </c>
      <c r="B56" s="45" t="s">
        <v>17</v>
      </c>
      <c r="C56" s="45"/>
      <c r="D56" s="45"/>
      <c r="E56" s="45" t="s">
        <v>204</v>
      </c>
      <c r="F56" s="45" t="s">
        <v>3</v>
      </c>
      <c r="G56" s="45"/>
      <c r="H56" s="46" t="s">
        <v>1999</v>
      </c>
      <c r="I56" s="47" t="s">
        <v>205</v>
      </c>
    </row>
    <row r="57" ht="15.75" customHeight="1">
      <c r="A57" s="45">
        <v>56.0</v>
      </c>
      <c r="B57" s="9" t="s">
        <v>17</v>
      </c>
      <c r="D57" s="9"/>
      <c r="E57" s="9" t="s">
        <v>204</v>
      </c>
      <c r="F57" s="9" t="s">
        <v>3</v>
      </c>
      <c r="G57" s="9"/>
      <c r="H57" s="14" t="s">
        <v>1999</v>
      </c>
      <c r="I57" s="47" t="s">
        <v>205</v>
      </c>
    </row>
    <row r="58" ht="15.75" customHeight="1">
      <c r="A58" s="45">
        <v>57.0</v>
      </c>
      <c r="B58" s="45" t="s">
        <v>17</v>
      </c>
      <c r="C58" s="45"/>
      <c r="D58" s="45"/>
      <c r="E58" s="45" t="s">
        <v>204</v>
      </c>
      <c r="F58" s="45" t="s">
        <v>3</v>
      </c>
      <c r="G58" s="45"/>
      <c r="H58" s="46" t="s">
        <v>1999</v>
      </c>
      <c r="I58" s="47" t="s">
        <v>205</v>
      </c>
    </row>
    <row r="59" ht="15.75" customHeight="1">
      <c r="A59" s="45">
        <v>58.0</v>
      </c>
      <c r="B59" s="9" t="s">
        <v>17</v>
      </c>
      <c r="D59" s="9"/>
      <c r="E59" s="9" t="s">
        <v>204</v>
      </c>
      <c r="F59" s="9" t="s">
        <v>3</v>
      </c>
      <c r="G59" s="9"/>
      <c r="H59" s="14" t="s">
        <v>1999</v>
      </c>
      <c r="I59" s="47" t="s">
        <v>205</v>
      </c>
    </row>
    <row r="60" ht="15.75" customHeight="1">
      <c r="A60" s="45">
        <v>59.0</v>
      </c>
      <c r="B60" s="45" t="s">
        <v>17</v>
      </c>
      <c r="C60" s="45"/>
      <c r="D60" s="45"/>
      <c r="E60" s="45" t="s">
        <v>204</v>
      </c>
      <c r="F60" s="45" t="s">
        <v>3</v>
      </c>
      <c r="G60" s="45"/>
      <c r="H60" s="46" t="s">
        <v>1999</v>
      </c>
      <c r="I60" s="47" t="s">
        <v>205</v>
      </c>
    </row>
    <row r="61" ht="15.75" customHeight="1">
      <c r="A61" s="45">
        <v>60.0</v>
      </c>
      <c r="B61" s="9" t="s">
        <v>17</v>
      </c>
      <c r="D61" s="9"/>
      <c r="E61" s="9" t="s">
        <v>204</v>
      </c>
      <c r="F61" s="9" t="s">
        <v>3</v>
      </c>
      <c r="G61" s="9"/>
      <c r="H61" s="14" t="s">
        <v>1999</v>
      </c>
      <c r="I61" s="47" t="s">
        <v>205</v>
      </c>
    </row>
    <row r="62" ht="15.75" customHeight="1">
      <c r="A62" s="45">
        <v>61.0</v>
      </c>
      <c r="B62" s="45" t="s">
        <v>17</v>
      </c>
      <c r="C62" s="45"/>
      <c r="D62" s="45"/>
      <c r="E62" s="45" t="s">
        <v>204</v>
      </c>
      <c r="F62" s="45" t="s">
        <v>3</v>
      </c>
      <c r="G62" s="45"/>
      <c r="H62" s="46" t="s">
        <v>1999</v>
      </c>
      <c r="I62" s="47" t="s">
        <v>205</v>
      </c>
    </row>
    <row r="63" ht="15.75" customHeight="1">
      <c r="A63" s="45">
        <v>62.0</v>
      </c>
      <c r="B63" s="9" t="s">
        <v>17</v>
      </c>
      <c r="D63" s="9"/>
      <c r="E63" s="9" t="s">
        <v>204</v>
      </c>
      <c r="F63" s="9" t="s">
        <v>3</v>
      </c>
      <c r="G63" s="9"/>
      <c r="H63" s="14" t="s">
        <v>1999</v>
      </c>
      <c r="I63" s="47" t="s">
        <v>205</v>
      </c>
    </row>
    <row r="64" ht="15.75" customHeight="1">
      <c r="A64" s="45">
        <v>63.0</v>
      </c>
      <c r="B64" s="45" t="s">
        <v>17</v>
      </c>
      <c r="C64" s="45"/>
      <c r="D64" s="45"/>
      <c r="E64" s="45" t="s">
        <v>204</v>
      </c>
      <c r="F64" s="45" t="s">
        <v>3</v>
      </c>
      <c r="G64" s="45"/>
      <c r="H64" s="46" t="s">
        <v>1999</v>
      </c>
      <c r="I64" s="47" t="s">
        <v>205</v>
      </c>
    </row>
    <row r="65" ht="15.75" customHeight="1">
      <c r="A65" s="45">
        <v>64.0</v>
      </c>
      <c r="B65" s="9" t="s">
        <v>17</v>
      </c>
      <c r="D65" s="9"/>
      <c r="E65" s="9" t="s">
        <v>204</v>
      </c>
      <c r="F65" s="9" t="s">
        <v>3</v>
      </c>
      <c r="G65" s="9"/>
      <c r="H65" s="14" t="s">
        <v>1999</v>
      </c>
      <c r="I65" s="47" t="s">
        <v>205</v>
      </c>
    </row>
    <row r="66" ht="15.75" customHeight="1">
      <c r="A66" s="45">
        <v>65.0</v>
      </c>
      <c r="B66" s="45" t="s">
        <v>17</v>
      </c>
      <c r="C66" s="45"/>
      <c r="D66" s="45"/>
      <c r="E66" s="45" t="s">
        <v>204</v>
      </c>
      <c r="F66" s="45" t="s">
        <v>3</v>
      </c>
      <c r="G66" s="45"/>
      <c r="H66" s="46" t="s">
        <v>1999</v>
      </c>
      <c r="I66" s="47" t="s">
        <v>205</v>
      </c>
    </row>
    <row r="67" ht="15.75" customHeight="1">
      <c r="A67" s="45">
        <v>66.0</v>
      </c>
      <c r="B67" s="9" t="s">
        <v>17</v>
      </c>
      <c r="D67" s="9"/>
      <c r="E67" s="9" t="s">
        <v>204</v>
      </c>
      <c r="F67" s="9" t="s">
        <v>3</v>
      </c>
      <c r="G67" s="9"/>
      <c r="H67" s="14" t="s">
        <v>1999</v>
      </c>
      <c r="I67" s="47" t="s">
        <v>205</v>
      </c>
    </row>
    <row r="68" ht="15.75" customHeight="1">
      <c r="A68" s="45">
        <v>67.0</v>
      </c>
      <c r="B68" s="45" t="s">
        <v>17</v>
      </c>
      <c r="C68" s="45"/>
      <c r="D68" s="45"/>
      <c r="E68" s="45" t="s">
        <v>204</v>
      </c>
      <c r="F68" s="45" t="s">
        <v>3</v>
      </c>
      <c r="G68" s="45"/>
      <c r="H68" s="46" t="s">
        <v>1999</v>
      </c>
      <c r="I68" s="47" t="s">
        <v>205</v>
      </c>
    </row>
    <row r="69" ht="15.75" customHeight="1">
      <c r="A69" s="45">
        <v>68.0</v>
      </c>
      <c r="B69" s="9" t="s">
        <v>17</v>
      </c>
      <c r="D69" s="9"/>
      <c r="E69" s="9" t="s">
        <v>204</v>
      </c>
      <c r="F69" s="9" t="s">
        <v>3</v>
      </c>
      <c r="G69" s="9"/>
      <c r="H69" s="14" t="s">
        <v>1999</v>
      </c>
      <c r="I69" s="47" t="s">
        <v>205</v>
      </c>
    </row>
    <row r="70" ht="15.75" customHeight="1">
      <c r="A70" s="45">
        <v>69.0</v>
      </c>
      <c r="B70" s="45" t="s">
        <v>17</v>
      </c>
      <c r="C70" s="45"/>
      <c r="D70" s="45"/>
      <c r="E70" s="45" t="s">
        <v>204</v>
      </c>
      <c r="F70" s="45" t="s">
        <v>3</v>
      </c>
      <c r="G70" s="45"/>
      <c r="H70" s="46" t="s">
        <v>1999</v>
      </c>
      <c r="I70" s="47" t="s">
        <v>205</v>
      </c>
    </row>
    <row r="71" ht="15.75" customHeight="1">
      <c r="A71" s="45">
        <v>70.0</v>
      </c>
      <c r="B71" s="9" t="s">
        <v>17</v>
      </c>
      <c r="D71" s="9"/>
      <c r="E71" s="9" t="s">
        <v>204</v>
      </c>
      <c r="F71" s="9" t="s">
        <v>3</v>
      </c>
      <c r="G71" s="9"/>
      <c r="H71" s="14" t="s">
        <v>1999</v>
      </c>
      <c r="I71" s="47" t="s">
        <v>205</v>
      </c>
    </row>
    <row r="72" ht="15.75" customHeight="1">
      <c r="A72" s="45">
        <v>71.0</v>
      </c>
      <c r="B72" s="45" t="s">
        <v>17</v>
      </c>
      <c r="C72" s="45"/>
      <c r="D72" s="45"/>
      <c r="E72" s="45" t="s">
        <v>204</v>
      </c>
      <c r="F72" s="45" t="s">
        <v>3</v>
      </c>
      <c r="G72" s="45"/>
      <c r="H72" s="46" t="s">
        <v>1999</v>
      </c>
      <c r="I72" s="47" t="s">
        <v>205</v>
      </c>
    </row>
    <row r="73" ht="15.75" customHeight="1">
      <c r="A73" s="45">
        <v>72.0</v>
      </c>
      <c r="B73" s="9" t="s">
        <v>17</v>
      </c>
      <c r="D73" s="9"/>
      <c r="E73" s="9" t="s">
        <v>204</v>
      </c>
      <c r="F73" s="9" t="s">
        <v>3</v>
      </c>
      <c r="G73" s="9"/>
      <c r="H73" s="14" t="s">
        <v>1999</v>
      </c>
      <c r="I73" s="47" t="s">
        <v>205</v>
      </c>
    </row>
    <row r="74" ht="15.75" customHeight="1">
      <c r="A74" s="45">
        <v>73.0</v>
      </c>
      <c r="B74" s="45" t="s">
        <v>17</v>
      </c>
      <c r="C74" s="45"/>
      <c r="D74" s="45"/>
      <c r="E74" s="45" t="s">
        <v>204</v>
      </c>
      <c r="F74" s="45" t="s">
        <v>3</v>
      </c>
      <c r="G74" s="45"/>
      <c r="H74" s="46" t="s">
        <v>1999</v>
      </c>
      <c r="I74" s="47" t="s">
        <v>205</v>
      </c>
    </row>
    <row r="75" ht="15.75" customHeight="1">
      <c r="A75" s="45">
        <v>74.0</v>
      </c>
      <c r="B75" s="9" t="s">
        <v>17</v>
      </c>
      <c r="D75" s="9"/>
      <c r="E75" s="9" t="s">
        <v>204</v>
      </c>
      <c r="F75" s="9" t="s">
        <v>3</v>
      </c>
      <c r="G75" s="9"/>
      <c r="H75" s="14" t="s">
        <v>1999</v>
      </c>
      <c r="I75" s="47" t="s">
        <v>205</v>
      </c>
    </row>
    <row r="76" ht="15.75" customHeight="1">
      <c r="A76" s="45">
        <v>75.0</v>
      </c>
      <c r="B76" s="45" t="s">
        <v>17</v>
      </c>
      <c r="C76" s="45"/>
      <c r="D76" s="45"/>
      <c r="E76" s="45" t="s">
        <v>204</v>
      </c>
      <c r="F76" s="45" t="s">
        <v>3</v>
      </c>
      <c r="G76" s="45"/>
      <c r="H76" s="46" t="s">
        <v>1999</v>
      </c>
      <c r="I76" s="47" t="s">
        <v>205</v>
      </c>
    </row>
    <row r="77" ht="15.75" customHeight="1">
      <c r="A77" s="45">
        <v>76.0</v>
      </c>
      <c r="B77" s="9" t="s">
        <v>17</v>
      </c>
      <c r="D77" s="9"/>
      <c r="E77" s="9" t="s">
        <v>204</v>
      </c>
      <c r="F77" s="9" t="s">
        <v>3</v>
      </c>
      <c r="G77" s="9"/>
      <c r="H77" s="14" t="s">
        <v>1999</v>
      </c>
      <c r="I77" s="47" t="s">
        <v>205</v>
      </c>
    </row>
    <row r="78" ht="15.75" customHeight="1">
      <c r="A78" s="45">
        <v>77.0</v>
      </c>
      <c r="B78" s="45" t="s">
        <v>17</v>
      </c>
      <c r="C78" s="45"/>
      <c r="D78" s="45"/>
      <c r="E78" s="45" t="s">
        <v>204</v>
      </c>
      <c r="F78" s="45" t="s">
        <v>3</v>
      </c>
      <c r="G78" s="45"/>
      <c r="H78" s="46" t="s">
        <v>1999</v>
      </c>
      <c r="I78" s="47" t="s">
        <v>205</v>
      </c>
    </row>
    <row r="79" ht="15.75" customHeight="1">
      <c r="A79" s="45">
        <v>78.0</v>
      </c>
      <c r="B79" s="9" t="s">
        <v>17</v>
      </c>
      <c r="D79" s="9"/>
      <c r="E79" s="9" t="s">
        <v>204</v>
      </c>
      <c r="F79" s="9" t="s">
        <v>3</v>
      </c>
      <c r="G79" s="9"/>
      <c r="H79" s="14" t="s">
        <v>1999</v>
      </c>
      <c r="I79" s="47" t="s">
        <v>205</v>
      </c>
    </row>
    <row r="80" ht="15.75" customHeight="1">
      <c r="A80" s="45">
        <v>79.0</v>
      </c>
      <c r="B80" s="45" t="s">
        <v>17</v>
      </c>
      <c r="C80" s="45"/>
      <c r="D80" s="45"/>
      <c r="E80" s="45" t="s">
        <v>204</v>
      </c>
      <c r="F80" s="45" t="s">
        <v>3</v>
      </c>
      <c r="G80" s="45"/>
      <c r="H80" s="46" t="s">
        <v>1999</v>
      </c>
      <c r="I80" s="47" t="s">
        <v>205</v>
      </c>
    </row>
    <row r="81" ht="15.75" customHeight="1">
      <c r="A81" s="45">
        <v>80.0</v>
      </c>
      <c r="B81" s="9" t="s">
        <v>17</v>
      </c>
      <c r="D81" s="9"/>
      <c r="E81" s="9" t="s">
        <v>204</v>
      </c>
      <c r="F81" s="9" t="s">
        <v>3</v>
      </c>
      <c r="G81" s="9"/>
      <c r="H81" s="14" t="s">
        <v>1999</v>
      </c>
      <c r="I81" s="47" t="s">
        <v>205</v>
      </c>
    </row>
    <row r="82" ht="15.75" customHeight="1">
      <c r="A82" s="45">
        <v>81.0</v>
      </c>
      <c r="B82" s="45" t="s">
        <v>17</v>
      </c>
      <c r="C82" s="45"/>
      <c r="D82" s="45"/>
      <c r="E82" s="45" t="s">
        <v>204</v>
      </c>
      <c r="F82" s="45" t="s">
        <v>3</v>
      </c>
      <c r="G82" s="45"/>
      <c r="H82" s="46" t="s">
        <v>1999</v>
      </c>
      <c r="I82" s="47" t="s">
        <v>205</v>
      </c>
    </row>
    <row r="83" ht="15.75" customHeight="1">
      <c r="A83" s="45">
        <v>82.0</v>
      </c>
      <c r="B83" s="9" t="s">
        <v>17</v>
      </c>
      <c r="D83" s="9"/>
      <c r="E83" s="9" t="s">
        <v>204</v>
      </c>
      <c r="F83" s="9" t="s">
        <v>3</v>
      </c>
      <c r="G83" s="9"/>
      <c r="H83" s="14" t="s">
        <v>1999</v>
      </c>
      <c r="I83" s="47" t="s">
        <v>205</v>
      </c>
    </row>
    <row r="84" ht="15.75" customHeight="1">
      <c r="A84" s="45">
        <v>83.0</v>
      </c>
      <c r="B84" s="45" t="s">
        <v>17</v>
      </c>
      <c r="C84" s="45"/>
      <c r="D84" s="45"/>
      <c r="E84" s="45" t="s">
        <v>204</v>
      </c>
      <c r="F84" s="45" t="s">
        <v>3</v>
      </c>
      <c r="G84" s="45"/>
      <c r="H84" s="46" t="s">
        <v>1999</v>
      </c>
      <c r="I84" s="47" t="s">
        <v>205</v>
      </c>
    </row>
    <row r="85" ht="15.75" customHeight="1">
      <c r="A85" s="45">
        <v>84.0</v>
      </c>
      <c r="B85" s="9" t="s">
        <v>17</v>
      </c>
      <c r="D85" s="9"/>
      <c r="E85" s="9" t="s">
        <v>204</v>
      </c>
      <c r="F85" s="9" t="s">
        <v>3</v>
      </c>
      <c r="G85" s="9"/>
      <c r="H85" s="14" t="s">
        <v>1999</v>
      </c>
      <c r="I85" s="47" t="s">
        <v>205</v>
      </c>
    </row>
    <row r="86" ht="15.75" customHeight="1">
      <c r="A86" s="45">
        <v>85.0</v>
      </c>
      <c r="B86" s="45" t="s">
        <v>17</v>
      </c>
      <c r="C86" s="45"/>
      <c r="D86" s="45"/>
      <c r="E86" s="45" t="s">
        <v>204</v>
      </c>
      <c r="F86" s="45" t="s">
        <v>3</v>
      </c>
      <c r="G86" s="45"/>
      <c r="H86" s="46" t="s">
        <v>1999</v>
      </c>
      <c r="I86" s="47" t="s">
        <v>205</v>
      </c>
    </row>
    <row r="87" ht="15.75" customHeight="1">
      <c r="A87" s="45">
        <v>86.0</v>
      </c>
      <c r="B87" s="9" t="s">
        <v>17</v>
      </c>
      <c r="D87" s="9"/>
      <c r="E87" s="9" t="s">
        <v>204</v>
      </c>
      <c r="F87" s="9" t="s">
        <v>3</v>
      </c>
      <c r="G87" s="9"/>
      <c r="H87" s="14" t="s">
        <v>1999</v>
      </c>
      <c r="I87" s="47" t="s">
        <v>205</v>
      </c>
    </row>
    <row r="88" ht="15.75" customHeight="1">
      <c r="A88" s="45">
        <v>87.0</v>
      </c>
      <c r="B88" s="45" t="s">
        <v>17</v>
      </c>
      <c r="C88" s="45"/>
      <c r="D88" s="45"/>
      <c r="E88" s="45" t="s">
        <v>204</v>
      </c>
      <c r="F88" s="45" t="s">
        <v>3</v>
      </c>
      <c r="G88" s="45"/>
      <c r="H88" s="46" t="s">
        <v>1999</v>
      </c>
      <c r="I88" s="47" t="s">
        <v>205</v>
      </c>
    </row>
    <row r="89" ht="15.75" customHeight="1">
      <c r="A89" s="45">
        <v>88.0</v>
      </c>
      <c r="B89" s="9" t="s">
        <v>17</v>
      </c>
      <c r="D89" s="9"/>
      <c r="E89" s="9" t="s">
        <v>204</v>
      </c>
      <c r="F89" s="9" t="s">
        <v>3</v>
      </c>
      <c r="G89" s="9"/>
      <c r="H89" s="14" t="s">
        <v>1999</v>
      </c>
      <c r="I89" s="47" t="s">
        <v>205</v>
      </c>
    </row>
    <row r="90" ht="15.75" customHeight="1">
      <c r="A90" s="45">
        <v>89.0</v>
      </c>
      <c r="B90" s="45" t="s">
        <v>17</v>
      </c>
      <c r="C90" s="45"/>
      <c r="D90" s="45"/>
      <c r="E90" s="45" t="s">
        <v>204</v>
      </c>
      <c r="F90" s="45" t="s">
        <v>3</v>
      </c>
      <c r="G90" s="45"/>
      <c r="H90" s="46" t="s">
        <v>1999</v>
      </c>
      <c r="I90" s="47" t="s">
        <v>205</v>
      </c>
    </row>
    <row r="91" ht="15.75" customHeight="1">
      <c r="A91" s="45">
        <v>90.0</v>
      </c>
      <c r="B91" s="9" t="s">
        <v>17</v>
      </c>
      <c r="D91" s="9"/>
      <c r="E91" s="9" t="s">
        <v>204</v>
      </c>
      <c r="F91" s="9" t="s">
        <v>3</v>
      </c>
      <c r="G91" s="9"/>
      <c r="H91" s="14" t="s">
        <v>1999</v>
      </c>
      <c r="I91" s="47" t="s">
        <v>205</v>
      </c>
    </row>
    <row r="92" ht="15.75" customHeight="1">
      <c r="A92" s="45">
        <v>91.0</v>
      </c>
      <c r="B92" s="45" t="s">
        <v>17</v>
      </c>
      <c r="C92" s="45"/>
      <c r="D92" s="45"/>
      <c r="E92" s="45" t="s">
        <v>204</v>
      </c>
      <c r="F92" s="45" t="s">
        <v>3</v>
      </c>
      <c r="G92" s="45"/>
      <c r="H92" s="46" t="s">
        <v>1999</v>
      </c>
      <c r="I92" s="47" t="s">
        <v>205</v>
      </c>
    </row>
    <row r="93" ht="15.75" customHeight="1">
      <c r="A93" s="45">
        <v>92.0</v>
      </c>
      <c r="B93" s="9" t="s">
        <v>17</v>
      </c>
      <c r="D93" s="9"/>
      <c r="E93" s="9" t="s">
        <v>204</v>
      </c>
      <c r="F93" s="9" t="s">
        <v>3</v>
      </c>
      <c r="G93" s="9"/>
      <c r="H93" s="14" t="s">
        <v>1999</v>
      </c>
      <c r="I93" s="47" t="s">
        <v>205</v>
      </c>
    </row>
    <row r="94" ht="15.75" customHeight="1">
      <c r="A94" s="45">
        <v>93.0</v>
      </c>
      <c r="B94" s="45" t="s">
        <v>17</v>
      </c>
      <c r="C94" s="45"/>
      <c r="D94" s="45"/>
      <c r="E94" s="45" t="s">
        <v>204</v>
      </c>
      <c r="F94" s="45" t="s">
        <v>3</v>
      </c>
      <c r="G94" s="45"/>
      <c r="H94" s="46" t="s">
        <v>1999</v>
      </c>
      <c r="I94" s="47" t="s">
        <v>205</v>
      </c>
    </row>
    <row r="95" ht="15.75" customHeight="1">
      <c r="A95" s="45">
        <v>94.0</v>
      </c>
      <c r="B95" s="9" t="s">
        <v>17</v>
      </c>
      <c r="D95" s="9"/>
      <c r="E95" s="9" t="s">
        <v>204</v>
      </c>
      <c r="F95" s="9" t="s">
        <v>3</v>
      </c>
      <c r="G95" s="9"/>
      <c r="H95" s="14" t="s">
        <v>1999</v>
      </c>
      <c r="I95" s="47" t="s">
        <v>205</v>
      </c>
    </row>
    <row r="96" ht="15.75" customHeight="1">
      <c r="A96" s="45">
        <v>95.0</v>
      </c>
      <c r="B96" s="45" t="s">
        <v>17</v>
      </c>
      <c r="C96" s="45"/>
      <c r="D96" s="45"/>
      <c r="E96" s="45" t="s">
        <v>204</v>
      </c>
      <c r="F96" s="45" t="s">
        <v>3</v>
      </c>
      <c r="G96" s="45"/>
      <c r="H96" s="46" t="s">
        <v>1999</v>
      </c>
      <c r="I96" s="47" t="s">
        <v>205</v>
      </c>
    </row>
    <row r="97" ht="15.75" customHeight="1">
      <c r="A97" s="45">
        <v>96.0</v>
      </c>
      <c r="B97" s="9" t="s">
        <v>17</v>
      </c>
      <c r="D97" s="9"/>
      <c r="E97" s="9" t="s">
        <v>204</v>
      </c>
      <c r="F97" s="9" t="s">
        <v>3</v>
      </c>
      <c r="G97" s="9"/>
      <c r="H97" s="14" t="s">
        <v>1999</v>
      </c>
      <c r="I97" s="47" t="s">
        <v>205</v>
      </c>
    </row>
    <row r="98" ht="15.75" customHeight="1">
      <c r="A98" s="45">
        <v>97.0</v>
      </c>
      <c r="B98" s="45" t="s">
        <v>17</v>
      </c>
      <c r="C98" s="45"/>
      <c r="D98" s="45"/>
      <c r="E98" s="45" t="s">
        <v>204</v>
      </c>
      <c r="F98" s="45" t="s">
        <v>3</v>
      </c>
      <c r="G98" s="45"/>
      <c r="H98" s="46" t="s">
        <v>1999</v>
      </c>
      <c r="I98" s="47" t="s">
        <v>205</v>
      </c>
    </row>
    <row r="99" ht="15.75" customHeight="1">
      <c r="A99" s="45">
        <v>98.0</v>
      </c>
      <c r="B99" s="9" t="s">
        <v>17</v>
      </c>
      <c r="D99" s="9"/>
      <c r="E99" s="9" t="s">
        <v>204</v>
      </c>
      <c r="F99" s="9" t="s">
        <v>3</v>
      </c>
      <c r="G99" s="9"/>
      <c r="H99" s="14" t="s">
        <v>1999</v>
      </c>
      <c r="I99" s="47" t="s">
        <v>205</v>
      </c>
    </row>
    <row r="100" ht="15.75" customHeight="1">
      <c r="A100" s="45">
        <v>99.0</v>
      </c>
      <c r="B100" s="45" t="s">
        <v>17</v>
      </c>
      <c r="C100" s="45"/>
      <c r="D100" s="45"/>
      <c r="E100" s="45" t="s">
        <v>204</v>
      </c>
      <c r="F100" s="45" t="s">
        <v>3</v>
      </c>
      <c r="G100" s="45"/>
      <c r="H100" s="46" t="s">
        <v>1999</v>
      </c>
      <c r="I100" s="47" t="s">
        <v>205</v>
      </c>
    </row>
    <row r="101" ht="15.75" customHeight="1">
      <c r="A101" s="45">
        <v>100.0</v>
      </c>
      <c r="B101" s="9" t="s">
        <v>17</v>
      </c>
      <c r="D101" s="9"/>
      <c r="E101" s="9" t="s">
        <v>204</v>
      </c>
      <c r="F101" s="9" t="s">
        <v>3</v>
      </c>
      <c r="G101" s="9"/>
      <c r="H101" s="14" t="s">
        <v>1999</v>
      </c>
      <c r="I101" s="47" t="s">
        <v>205</v>
      </c>
    </row>
    <row r="102" ht="15.75" customHeight="1">
      <c r="A102" s="45">
        <v>101.0</v>
      </c>
      <c r="B102" s="45" t="s">
        <v>17</v>
      </c>
      <c r="C102" s="45"/>
      <c r="D102" s="45"/>
      <c r="E102" s="45" t="s">
        <v>204</v>
      </c>
      <c r="F102" s="45" t="s">
        <v>3</v>
      </c>
      <c r="G102" s="45"/>
      <c r="H102" s="46" t="s">
        <v>1999</v>
      </c>
      <c r="I102" s="47" t="s">
        <v>205</v>
      </c>
    </row>
    <row r="103" ht="15.75" customHeight="1">
      <c r="A103" s="45">
        <v>102.0</v>
      </c>
      <c r="B103" s="9" t="s">
        <v>17</v>
      </c>
      <c r="D103" s="9"/>
      <c r="E103" s="9" t="s">
        <v>204</v>
      </c>
      <c r="F103" s="9" t="s">
        <v>3</v>
      </c>
      <c r="G103" s="9"/>
      <c r="H103" s="14" t="s">
        <v>1999</v>
      </c>
      <c r="I103" s="47" t="s">
        <v>205</v>
      </c>
    </row>
    <row r="104" ht="15.75" customHeight="1">
      <c r="A104" s="45">
        <v>103.0</v>
      </c>
      <c r="B104" s="45" t="s">
        <v>17</v>
      </c>
      <c r="C104" s="45"/>
      <c r="D104" s="45"/>
      <c r="E104" s="45" t="s">
        <v>204</v>
      </c>
      <c r="F104" s="45" t="s">
        <v>3</v>
      </c>
      <c r="G104" s="45"/>
      <c r="H104" s="46" t="s">
        <v>1999</v>
      </c>
      <c r="I104" s="47" t="s">
        <v>205</v>
      </c>
    </row>
    <row r="105" ht="15.75" customHeight="1">
      <c r="A105" s="45">
        <v>104.0</v>
      </c>
      <c r="B105" s="9" t="s">
        <v>17</v>
      </c>
      <c r="D105" s="9"/>
      <c r="E105" s="9" t="s">
        <v>204</v>
      </c>
      <c r="F105" s="9" t="s">
        <v>3</v>
      </c>
      <c r="G105" s="9"/>
      <c r="H105" s="14" t="s">
        <v>1999</v>
      </c>
      <c r="I105" s="47" t="s">
        <v>205</v>
      </c>
    </row>
    <row r="106" ht="15.75" customHeight="1">
      <c r="A106" s="45">
        <v>105.0</v>
      </c>
      <c r="B106" s="45" t="s">
        <v>17</v>
      </c>
      <c r="C106" s="45"/>
      <c r="D106" s="45"/>
      <c r="E106" s="45" t="s">
        <v>204</v>
      </c>
      <c r="F106" s="45" t="s">
        <v>3</v>
      </c>
      <c r="G106" s="45"/>
      <c r="H106" s="46" t="s">
        <v>1999</v>
      </c>
      <c r="I106" s="47" t="s">
        <v>205</v>
      </c>
    </row>
    <row r="107" ht="15.75" customHeight="1">
      <c r="A107" s="45">
        <v>106.0</v>
      </c>
      <c r="B107" s="9" t="s">
        <v>17</v>
      </c>
      <c r="D107" s="9"/>
      <c r="E107" s="9" t="s">
        <v>204</v>
      </c>
      <c r="F107" s="9" t="s">
        <v>3</v>
      </c>
      <c r="G107" s="9"/>
      <c r="H107" s="14" t="s">
        <v>1999</v>
      </c>
      <c r="I107" s="47" t="s">
        <v>205</v>
      </c>
    </row>
    <row r="108" ht="15.75" customHeight="1">
      <c r="A108" s="45">
        <v>107.0</v>
      </c>
      <c r="B108" s="45" t="s">
        <v>17</v>
      </c>
      <c r="C108" s="45"/>
      <c r="D108" s="45"/>
      <c r="E108" s="45" t="s">
        <v>204</v>
      </c>
      <c r="F108" s="45" t="s">
        <v>3</v>
      </c>
      <c r="G108" s="45"/>
      <c r="H108" s="46" t="s">
        <v>1999</v>
      </c>
      <c r="I108" s="47" t="s">
        <v>205</v>
      </c>
    </row>
    <row r="109" ht="15.75" customHeight="1">
      <c r="A109" s="45">
        <v>108.0</v>
      </c>
      <c r="B109" s="9" t="s">
        <v>17</v>
      </c>
      <c r="D109" s="9"/>
      <c r="E109" s="9" t="s">
        <v>204</v>
      </c>
      <c r="F109" s="9" t="s">
        <v>3</v>
      </c>
      <c r="G109" s="9"/>
      <c r="H109" s="14" t="s">
        <v>1999</v>
      </c>
      <c r="I109" s="47" t="s">
        <v>205</v>
      </c>
    </row>
    <row r="110" ht="15.75" customHeight="1">
      <c r="A110" s="45">
        <v>109.0</v>
      </c>
      <c r="B110" s="45" t="s">
        <v>17</v>
      </c>
      <c r="C110" s="45"/>
      <c r="D110" s="45"/>
      <c r="E110" s="45" t="s">
        <v>204</v>
      </c>
      <c r="F110" s="45" t="s">
        <v>3</v>
      </c>
      <c r="G110" s="45"/>
      <c r="H110" s="46" t="s">
        <v>1999</v>
      </c>
      <c r="I110" s="47" t="s">
        <v>205</v>
      </c>
    </row>
    <row r="111" ht="15.75" customHeight="1">
      <c r="A111" s="45">
        <v>110.0</v>
      </c>
      <c r="B111" s="9" t="s">
        <v>17</v>
      </c>
      <c r="D111" s="9"/>
      <c r="E111" s="9" t="s">
        <v>204</v>
      </c>
      <c r="F111" s="9" t="s">
        <v>3</v>
      </c>
      <c r="G111" s="9"/>
      <c r="H111" s="14" t="s">
        <v>1999</v>
      </c>
      <c r="I111" s="47" t="s">
        <v>205</v>
      </c>
    </row>
    <row r="112" ht="15.75" customHeight="1">
      <c r="A112" s="45">
        <v>111.0</v>
      </c>
      <c r="B112" s="45" t="s">
        <v>17</v>
      </c>
      <c r="C112" s="45"/>
      <c r="D112" s="45"/>
      <c r="E112" s="45" t="s">
        <v>204</v>
      </c>
      <c r="F112" s="45" t="s">
        <v>3</v>
      </c>
      <c r="G112" s="45"/>
      <c r="H112" s="46" t="s">
        <v>1999</v>
      </c>
      <c r="I112" s="47" t="s">
        <v>205</v>
      </c>
    </row>
    <row r="113" ht="15.75" customHeight="1">
      <c r="A113" s="45">
        <v>112.0</v>
      </c>
      <c r="B113" s="9" t="s">
        <v>17</v>
      </c>
      <c r="D113" s="9"/>
      <c r="E113" s="9" t="s">
        <v>204</v>
      </c>
      <c r="F113" s="9" t="s">
        <v>3</v>
      </c>
      <c r="G113" s="9"/>
      <c r="H113" s="14" t="s">
        <v>1999</v>
      </c>
      <c r="I113" s="47" t="s">
        <v>205</v>
      </c>
    </row>
    <row r="114" ht="15.75" customHeight="1">
      <c r="A114" s="45">
        <v>113.0</v>
      </c>
      <c r="B114" s="45" t="s">
        <v>17</v>
      </c>
      <c r="C114" s="45"/>
      <c r="D114" s="45"/>
      <c r="E114" s="45" t="s">
        <v>204</v>
      </c>
      <c r="F114" s="45" t="s">
        <v>3</v>
      </c>
      <c r="G114" s="45"/>
      <c r="H114" s="46" t="s">
        <v>1999</v>
      </c>
      <c r="I114" s="47" t="s">
        <v>205</v>
      </c>
    </row>
    <row r="115" ht="15.75" customHeight="1">
      <c r="A115" s="45">
        <v>114.0</v>
      </c>
      <c r="B115" s="9" t="s">
        <v>17</v>
      </c>
      <c r="D115" s="9"/>
      <c r="E115" s="9" t="s">
        <v>204</v>
      </c>
      <c r="F115" s="9" t="s">
        <v>3</v>
      </c>
      <c r="G115" s="9"/>
      <c r="H115" s="14" t="s">
        <v>1999</v>
      </c>
      <c r="I115" s="47" t="s">
        <v>205</v>
      </c>
    </row>
    <row r="116" ht="15.75" customHeight="1">
      <c r="A116" s="45">
        <v>115.0</v>
      </c>
      <c r="B116" s="45" t="s">
        <v>17</v>
      </c>
      <c r="C116" s="45"/>
      <c r="D116" s="45"/>
      <c r="E116" s="45" t="s">
        <v>204</v>
      </c>
      <c r="F116" s="45" t="s">
        <v>3</v>
      </c>
      <c r="G116" s="45"/>
      <c r="H116" s="46" t="s">
        <v>1999</v>
      </c>
      <c r="I116" s="47" t="s">
        <v>205</v>
      </c>
    </row>
    <row r="117" ht="15.75" customHeight="1">
      <c r="A117" s="45">
        <v>116.0</v>
      </c>
      <c r="B117" s="9" t="s">
        <v>17</v>
      </c>
      <c r="D117" s="9"/>
      <c r="E117" s="9" t="s">
        <v>204</v>
      </c>
      <c r="F117" s="9" t="s">
        <v>3</v>
      </c>
      <c r="G117" s="9"/>
      <c r="H117" s="14" t="s">
        <v>1999</v>
      </c>
      <c r="I117" s="47" t="s">
        <v>205</v>
      </c>
    </row>
    <row r="118" ht="15.75" customHeight="1">
      <c r="A118" s="45">
        <v>117.0</v>
      </c>
      <c r="B118" s="45" t="s">
        <v>17</v>
      </c>
      <c r="C118" s="45"/>
      <c r="D118" s="45"/>
      <c r="E118" s="45" t="s">
        <v>204</v>
      </c>
      <c r="F118" s="45" t="s">
        <v>3</v>
      </c>
      <c r="G118" s="45"/>
      <c r="H118" s="46" t="s">
        <v>1999</v>
      </c>
      <c r="I118" s="47" t="s">
        <v>205</v>
      </c>
    </row>
    <row r="119" ht="15.75" customHeight="1">
      <c r="A119" s="45">
        <v>118.0</v>
      </c>
      <c r="B119" s="9" t="s">
        <v>17</v>
      </c>
      <c r="D119" s="9"/>
      <c r="E119" s="9" t="s">
        <v>204</v>
      </c>
      <c r="F119" s="9" t="s">
        <v>3</v>
      </c>
      <c r="G119" s="9"/>
      <c r="H119" s="14" t="s">
        <v>1999</v>
      </c>
      <c r="I119" s="47" t="s">
        <v>205</v>
      </c>
    </row>
    <row r="120" ht="15.75" customHeight="1">
      <c r="A120" s="45">
        <v>119.0</v>
      </c>
      <c r="B120" s="45" t="s">
        <v>17</v>
      </c>
      <c r="C120" s="45"/>
      <c r="D120" s="45"/>
      <c r="E120" s="45" t="s">
        <v>204</v>
      </c>
      <c r="F120" s="45" t="s">
        <v>3</v>
      </c>
      <c r="G120" s="45"/>
      <c r="H120" s="46" t="s">
        <v>1999</v>
      </c>
      <c r="I120" s="47" t="s">
        <v>205</v>
      </c>
    </row>
    <row r="121" ht="15.75" customHeight="1">
      <c r="A121" s="45">
        <v>120.0</v>
      </c>
      <c r="B121" s="9" t="s">
        <v>17</v>
      </c>
      <c r="D121" s="9"/>
      <c r="E121" s="9" t="s">
        <v>204</v>
      </c>
      <c r="F121" s="9" t="s">
        <v>3</v>
      </c>
      <c r="G121" s="9"/>
      <c r="H121" s="14" t="s">
        <v>1999</v>
      </c>
      <c r="I121" s="47" t="s">
        <v>205</v>
      </c>
    </row>
    <row r="122" ht="15.75" customHeight="1">
      <c r="A122" s="45">
        <v>121.0</v>
      </c>
      <c r="B122" s="45" t="s">
        <v>17</v>
      </c>
      <c r="C122" s="45"/>
      <c r="D122" s="45"/>
      <c r="E122" s="45" t="s">
        <v>204</v>
      </c>
      <c r="F122" s="45" t="s">
        <v>3</v>
      </c>
      <c r="G122" s="45"/>
      <c r="H122" s="46" t="s">
        <v>1999</v>
      </c>
      <c r="I122" s="47" t="s">
        <v>205</v>
      </c>
    </row>
    <row r="123" ht="15.75" customHeight="1">
      <c r="A123" s="45">
        <v>122.0</v>
      </c>
      <c r="B123" s="9" t="s">
        <v>17</v>
      </c>
      <c r="D123" s="9"/>
      <c r="E123" s="9" t="s">
        <v>204</v>
      </c>
      <c r="F123" s="9" t="s">
        <v>3</v>
      </c>
      <c r="G123" s="9"/>
      <c r="H123" s="14" t="s">
        <v>1999</v>
      </c>
      <c r="I123" s="47" t="s">
        <v>205</v>
      </c>
    </row>
    <row r="124" ht="15.75" customHeight="1">
      <c r="A124" s="45">
        <v>123.0</v>
      </c>
      <c r="B124" s="45" t="s">
        <v>17</v>
      </c>
      <c r="C124" s="45"/>
      <c r="D124" s="45"/>
      <c r="E124" s="45" t="s">
        <v>204</v>
      </c>
      <c r="F124" s="45" t="s">
        <v>3</v>
      </c>
      <c r="G124" s="45"/>
      <c r="H124" s="46" t="s">
        <v>1999</v>
      </c>
      <c r="I124" s="47" t="s">
        <v>205</v>
      </c>
    </row>
    <row r="125" ht="15.75" customHeight="1">
      <c r="A125" s="45">
        <v>124.0</v>
      </c>
      <c r="B125" s="9" t="s">
        <v>17</v>
      </c>
      <c r="D125" s="9"/>
      <c r="E125" s="9" t="s">
        <v>204</v>
      </c>
      <c r="F125" s="9" t="s">
        <v>3</v>
      </c>
      <c r="G125" s="9"/>
      <c r="H125" s="14" t="s">
        <v>1999</v>
      </c>
      <c r="I125" s="47" t="s">
        <v>205</v>
      </c>
    </row>
    <row r="126" ht="15.75" customHeight="1">
      <c r="A126" s="45">
        <v>125.0</v>
      </c>
      <c r="B126" s="45" t="s">
        <v>17</v>
      </c>
      <c r="C126" s="45"/>
      <c r="D126" s="45"/>
      <c r="E126" s="45" t="s">
        <v>204</v>
      </c>
      <c r="F126" s="45" t="s">
        <v>3</v>
      </c>
      <c r="G126" s="45"/>
      <c r="H126" s="46" t="s">
        <v>1999</v>
      </c>
      <c r="I126" s="47" t="s">
        <v>205</v>
      </c>
    </row>
    <row r="127" ht="15.75" customHeight="1">
      <c r="A127" s="45">
        <v>126.0</v>
      </c>
      <c r="B127" s="9" t="s">
        <v>17</v>
      </c>
      <c r="D127" s="9"/>
      <c r="E127" s="9" t="s">
        <v>204</v>
      </c>
      <c r="F127" s="9" t="s">
        <v>3</v>
      </c>
      <c r="G127" s="9"/>
      <c r="H127" s="14" t="s">
        <v>1999</v>
      </c>
      <c r="I127" s="47" t="s">
        <v>205</v>
      </c>
    </row>
    <row r="128" ht="15.75" customHeight="1">
      <c r="A128" s="45">
        <v>127.0</v>
      </c>
      <c r="B128" s="45" t="s">
        <v>17</v>
      </c>
      <c r="C128" s="45"/>
      <c r="D128" s="45"/>
      <c r="E128" s="45" t="s">
        <v>204</v>
      </c>
      <c r="F128" s="45" t="s">
        <v>3</v>
      </c>
      <c r="G128" s="45"/>
      <c r="H128" s="46" t="s">
        <v>1999</v>
      </c>
      <c r="I128" s="47" t="s">
        <v>205</v>
      </c>
    </row>
    <row r="129" ht="15.75" customHeight="1">
      <c r="A129" s="45">
        <v>128.0</v>
      </c>
      <c r="B129" s="9" t="s">
        <v>17</v>
      </c>
      <c r="D129" s="9"/>
      <c r="E129" s="9" t="s">
        <v>204</v>
      </c>
      <c r="F129" s="9" t="s">
        <v>3</v>
      </c>
      <c r="G129" s="9"/>
      <c r="H129" s="14" t="s">
        <v>1999</v>
      </c>
      <c r="I129" s="47" t="s">
        <v>205</v>
      </c>
    </row>
    <row r="130" ht="15.75" customHeight="1">
      <c r="A130" s="45">
        <v>129.0</v>
      </c>
      <c r="B130" s="45" t="s">
        <v>17</v>
      </c>
      <c r="C130" s="45"/>
      <c r="D130" s="45"/>
      <c r="E130" s="45" t="s">
        <v>204</v>
      </c>
      <c r="F130" s="45" t="s">
        <v>3</v>
      </c>
      <c r="G130" s="45"/>
      <c r="H130" s="46" t="s">
        <v>1999</v>
      </c>
      <c r="I130" s="47" t="s">
        <v>205</v>
      </c>
    </row>
    <row r="131" ht="15.75" customHeight="1">
      <c r="A131" s="45">
        <v>130.0</v>
      </c>
      <c r="B131" s="9" t="s">
        <v>17</v>
      </c>
      <c r="D131" s="9"/>
      <c r="E131" s="9" t="s">
        <v>204</v>
      </c>
      <c r="F131" s="9" t="s">
        <v>3</v>
      </c>
      <c r="G131" s="9"/>
      <c r="H131" s="14" t="s">
        <v>1999</v>
      </c>
      <c r="I131" s="47" t="s">
        <v>205</v>
      </c>
    </row>
    <row r="132" ht="15.75" customHeight="1">
      <c r="A132" s="45">
        <v>131.0</v>
      </c>
      <c r="B132" s="45" t="s">
        <v>17</v>
      </c>
      <c r="C132" s="45"/>
      <c r="D132" s="45"/>
      <c r="E132" s="45" t="s">
        <v>204</v>
      </c>
      <c r="F132" s="45" t="s">
        <v>3</v>
      </c>
      <c r="G132" s="45"/>
      <c r="H132" s="46" t="s">
        <v>1999</v>
      </c>
      <c r="I132" s="47" t="s">
        <v>205</v>
      </c>
    </row>
    <row r="133" ht="15.75" customHeight="1">
      <c r="A133" s="45">
        <v>132.0</v>
      </c>
      <c r="B133" s="9" t="s">
        <v>17</v>
      </c>
      <c r="D133" s="9"/>
      <c r="E133" s="9" t="s">
        <v>204</v>
      </c>
      <c r="F133" s="9" t="s">
        <v>3</v>
      </c>
      <c r="G133" s="9"/>
      <c r="H133" s="14" t="s">
        <v>1999</v>
      </c>
      <c r="I133" s="47" t="s">
        <v>205</v>
      </c>
    </row>
    <row r="134" ht="15.75" customHeight="1">
      <c r="A134" s="45">
        <v>133.0</v>
      </c>
      <c r="B134" s="45" t="s">
        <v>17</v>
      </c>
      <c r="C134" s="45"/>
      <c r="D134" s="45"/>
      <c r="E134" s="45" t="s">
        <v>204</v>
      </c>
      <c r="F134" s="45" t="s">
        <v>3</v>
      </c>
      <c r="G134" s="45"/>
      <c r="H134" s="46" t="s">
        <v>1999</v>
      </c>
      <c r="I134" s="47" t="s">
        <v>205</v>
      </c>
    </row>
    <row r="135" ht="15.75" customHeight="1">
      <c r="A135" s="45">
        <v>134.0</v>
      </c>
      <c r="B135" s="9" t="s">
        <v>17</v>
      </c>
      <c r="D135" s="9"/>
      <c r="E135" s="9" t="s">
        <v>204</v>
      </c>
      <c r="F135" s="9" t="s">
        <v>3</v>
      </c>
      <c r="G135" s="9"/>
      <c r="H135" s="14" t="s">
        <v>1999</v>
      </c>
      <c r="I135" s="47" t="s">
        <v>205</v>
      </c>
    </row>
    <row r="136" ht="15.75" customHeight="1">
      <c r="A136" s="45">
        <v>135.0</v>
      </c>
      <c r="B136" s="45" t="s">
        <v>17</v>
      </c>
      <c r="C136" s="45"/>
      <c r="D136" s="45"/>
      <c r="E136" s="45" t="s">
        <v>204</v>
      </c>
      <c r="F136" s="45" t="s">
        <v>3</v>
      </c>
      <c r="G136" s="45"/>
      <c r="H136" s="46" t="s">
        <v>1999</v>
      </c>
      <c r="I136" s="47" t="s">
        <v>205</v>
      </c>
    </row>
    <row r="137" ht="15.75" customHeight="1">
      <c r="A137" s="45">
        <v>136.0</v>
      </c>
      <c r="B137" s="9" t="s">
        <v>17</v>
      </c>
      <c r="D137" s="9"/>
      <c r="E137" s="9" t="s">
        <v>204</v>
      </c>
      <c r="F137" s="9" t="s">
        <v>3</v>
      </c>
      <c r="G137" s="9"/>
      <c r="H137" s="14" t="s">
        <v>1999</v>
      </c>
      <c r="I137" s="47" t="s">
        <v>205</v>
      </c>
    </row>
    <row r="138" ht="15.75" customHeight="1">
      <c r="A138" s="45">
        <v>137.0</v>
      </c>
      <c r="B138" s="45" t="s">
        <v>17</v>
      </c>
      <c r="C138" s="45"/>
      <c r="D138" s="45"/>
      <c r="E138" s="45" t="s">
        <v>204</v>
      </c>
      <c r="F138" s="45" t="s">
        <v>3</v>
      </c>
      <c r="G138" s="45"/>
      <c r="H138" s="46" t="s">
        <v>1999</v>
      </c>
      <c r="I138" s="47" t="s">
        <v>205</v>
      </c>
    </row>
    <row r="139" ht="15.75" customHeight="1">
      <c r="A139" s="45">
        <v>138.0</v>
      </c>
      <c r="B139" s="9" t="s">
        <v>17</v>
      </c>
      <c r="D139" s="9"/>
      <c r="E139" s="9" t="s">
        <v>204</v>
      </c>
      <c r="F139" s="9" t="s">
        <v>3</v>
      </c>
      <c r="G139" s="9"/>
      <c r="H139" s="14" t="s">
        <v>1999</v>
      </c>
      <c r="I139" s="47" t="s">
        <v>205</v>
      </c>
    </row>
    <row r="140" ht="15.75" customHeight="1">
      <c r="A140" s="45">
        <v>139.0</v>
      </c>
      <c r="B140" s="45" t="s">
        <v>17</v>
      </c>
      <c r="C140" s="45"/>
      <c r="D140" s="45"/>
      <c r="E140" s="45" t="s">
        <v>204</v>
      </c>
      <c r="F140" s="45" t="s">
        <v>3</v>
      </c>
      <c r="G140" s="45"/>
      <c r="H140" s="46" t="s">
        <v>1999</v>
      </c>
      <c r="I140" s="47" t="s">
        <v>205</v>
      </c>
    </row>
    <row r="141" ht="15.75" customHeight="1">
      <c r="A141" s="45">
        <v>140.0</v>
      </c>
      <c r="B141" s="9" t="s">
        <v>17</v>
      </c>
      <c r="D141" s="9"/>
      <c r="E141" s="9" t="s">
        <v>204</v>
      </c>
      <c r="F141" s="9" t="s">
        <v>3</v>
      </c>
      <c r="G141" s="9"/>
      <c r="H141" s="14" t="s">
        <v>1999</v>
      </c>
      <c r="I141" s="47" t="s">
        <v>205</v>
      </c>
    </row>
    <row r="142" ht="15.75" customHeight="1">
      <c r="A142" s="45">
        <v>141.0</v>
      </c>
      <c r="B142" s="45" t="s">
        <v>17</v>
      </c>
      <c r="C142" s="45"/>
      <c r="D142" s="45"/>
      <c r="E142" s="45" t="s">
        <v>204</v>
      </c>
      <c r="F142" s="45" t="s">
        <v>3</v>
      </c>
      <c r="G142" s="45"/>
      <c r="H142" s="46" t="s">
        <v>1999</v>
      </c>
      <c r="I142" s="47" t="s">
        <v>205</v>
      </c>
    </row>
    <row r="143" ht="15.75" customHeight="1">
      <c r="A143" s="45">
        <v>142.0</v>
      </c>
      <c r="B143" s="9" t="s">
        <v>17</v>
      </c>
      <c r="D143" s="9"/>
      <c r="E143" s="9" t="s">
        <v>204</v>
      </c>
      <c r="F143" s="9" t="s">
        <v>3</v>
      </c>
      <c r="G143" s="9"/>
      <c r="H143" s="14" t="s">
        <v>1999</v>
      </c>
      <c r="I143" s="47" t="s">
        <v>205</v>
      </c>
    </row>
    <row r="144" ht="15.75" customHeight="1">
      <c r="A144" s="45">
        <v>143.0</v>
      </c>
      <c r="B144" s="45" t="s">
        <v>17</v>
      </c>
      <c r="C144" s="45"/>
      <c r="D144" s="45"/>
      <c r="E144" s="45" t="s">
        <v>204</v>
      </c>
      <c r="F144" s="45" t="s">
        <v>3</v>
      </c>
      <c r="G144" s="45"/>
      <c r="H144" s="46" t="s">
        <v>1999</v>
      </c>
      <c r="I144" s="47" t="s">
        <v>205</v>
      </c>
    </row>
    <row r="145" ht="15.75" customHeight="1">
      <c r="A145" s="45">
        <v>144.0</v>
      </c>
      <c r="B145" s="9" t="s">
        <v>17</v>
      </c>
      <c r="D145" s="9"/>
      <c r="E145" s="9" t="s">
        <v>204</v>
      </c>
      <c r="F145" s="9" t="s">
        <v>3</v>
      </c>
      <c r="G145" s="9"/>
      <c r="H145" s="14" t="s">
        <v>1999</v>
      </c>
      <c r="I145" s="47" t="s">
        <v>205</v>
      </c>
    </row>
    <row r="146" ht="15.75" customHeight="1">
      <c r="A146" s="45">
        <v>145.0</v>
      </c>
      <c r="B146" s="45" t="s">
        <v>17</v>
      </c>
      <c r="C146" s="45"/>
      <c r="D146" s="45"/>
      <c r="E146" s="45" t="s">
        <v>204</v>
      </c>
      <c r="F146" s="45" t="s">
        <v>3</v>
      </c>
      <c r="G146" s="45"/>
      <c r="H146" s="46" t="s">
        <v>1999</v>
      </c>
      <c r="I146" s="47" t="s">
        <v>205</v>
      </c>
    </row>
    <row r="147" ht="15.75" customHeight="1">
      <c r="A147" s="45">
        <v>146.0</v>
      </c>
      <c r="B147" s="9" t="s">
        <v>17</v>
      </c>
      <c r="D147" s="9"/>
      <c r="E147" s="9" t="s">
        <v>204</v>
      </c>
      <c r="F147" s="9" t="s">
        <v>3</v>
      </c>
      <c r="G147" s="9"/>
      <c r="H147" s="14" t="s">
        <v>1999</v>
      </c>
      <c r="I147" s="47" t="s">
        <v>205</v>
      </c>
    </row>
    <row r="148" ht="15.75" customHeight="1">
      <c r="A148" s="45">
        <v>147.0</v>
      </c>
      <c r="B148" s="45" t="s">
        <v>17</v>
      </c>
      <c r="C148" s="45"/>
      <c r="D148" s="45"/>
      <c r="E148" s="45" t="s">
        <v>204</v>
      </c>
      <c r="F148" s="45" t="s">
        <v>3</v>
      </c>
      <c r="G148" s="45"/>
      <c r="H148" s="46" t="s">
        <v>1999</v>
      </c>
      <c r="I148" s="47" t="s">
        <v>205</v>
      </c>
    </row>
    <row r="149" ht="15.75" customHeight="1">
      <c r="A149" s="45">
        <v>148.0</v>
      </c>
      <c r="B149" s="9" t="s">
        <v>17</v>
      </c>
      <c r="D149" s="9"/>
      <c r="E149" s="9" t="s">
        <v>204</v>
      </c>
      <c r="F149" s="9" t="s">
        <v>3</v>
      </c>
      <c r="G149" s="9"/>
      <c r="H149" s="14" t="s">
        <v>1999</v>
      </c>
      <c r="I149" s="47" t="s">
        <v>205</v>
      </c>
    </row>
    <row r="150" ht="15.75" customHeight="1">
      <c r="A150" s="45">
        <v>149.0</v>
      </c>
      <c r="B150" s="45" t="s">
        <v>17</v>
      </c>
      <c r="C150" s="45"/>
      <c r="D150" s="45"/>
      <c r="E150" s="45" t="s">
        <v>204</v>
      </c>
      <c r="F150" s="45" t="s">
        <v>3</v>
      </c>
      <c r="G150" s="45"/>
      <c r="H150" s="46" t="s">
        <v>1999</v>
      </c>
      <c r="I150" s="47" t="s">
        <v>205</v>
      </c>
    </row>
    <row r="151" ht="15.75" customHeight="1">
      <c r="A151" s="45">
        <v>150.0</v>
      </c>
      <c r="B151" s="9" t="s">
        <v>17</v>
      </c>
      <c r="D151" s="9"/>
      <c r="E151" s="9" t="s">
        <v>204</v>
      </c>
      <c r="F151" s="9" t="s">
        <v>3</v>
      </c>
      <c r="G151" s="9"/>
      <c r="H151" s="14" t="s">
        <v>1999</v>
      </c>
      <c r="I151" s="47" t="s">
        <v>205</v>
      </c>
    </row>
    <row r="152" ht="15.75" customHeight="1">
      <c r="A152" s="45">
        <v>151.0</v>
      </c>
      <c r="B152" s="45" t="s">
        <v>17</v>
      </c>
      <c r="C152" s="45"/>
      <c r="D152" s="45"/>
      <c r="E152" s="45" t="s">
        <v>204</v>
      </c>
      <c r="F152" s="45" t="s">
        <v>3</v>
      </c>
      <c r="G152" s="45"/>
      <c r="H152" s="46" t="s">
        <v>1999</v>
      </c>
      <c r="I152" s="47" t="s">
        <v>205</v>
      </c>
    </row>
    <row r="153" ht="15.75" customHeight="1">
      <c r="A153" s="45">
        <v>152.0</v>
      </c>
      <c r="B153" s="9" t="s">
        <v>17</v>
      </c>
      <c r="D153" s="9"/>
      <c r="E153" s="9" t="s">
        <v>204</v>
      </c>
      <c r="F153" s="9" t="s">
        <v>3</v>
      </c>
      <c r="G153" s="9"/>
      <c r="H153" s="14" t="s">
        <v>1999</v>
      </c>
      <c r="I153" s="47" t="s">
        <v>205</v>
      </c>
    </row>
    <row r="154" ht="15.75" customHeight="1">
      <c r="A154" s="45">
        <v>153.0</v>
      </c>
      <c r="B154" s="45" t="s">
        <v>17</v>
      </c>
      <c r="C154" s="45"/>
      <c r="D154" s="45"/>
      <c r="E154" s="45" t="s">
        <v>204</v>
      </c>
      <c r="F154" s="45" t="s">
        <v>3</v>
      </c>
      <c r="G154" s="45"/>
      <c r="H154" s="46" t="s">
        <v>1999</v>
      </c>
      <c r="I154" s="47" t="s">
        <v>205</v>
      </c>
    </row>
    <row r="155" ht="15.75" customHeight="1">
      <c r="A155" s="45">
        <v>154.0</v>
      </c>
      <c r="B155" s="9" t="s">
        <v>17</v>
      </c>
      <c r="D155" s="9"/>
      <c r="E155" s="9" t="s">
        <v>204</v>
      </c>
      <c r="F155" s="9" t="s">
        <v>3</v>
      </c>
      <c r="G155" s="9"/>
      <c r="H155" s="14" t="s">
        <v>1999</v>
      </c>
      <c r="I155" s="47" t="s">
        <v>205</v>
      </c>
    </row>
    <row r="156" ht="15.75" customHeight="1">
      <c r="A156" s="45">
        <v>155.0</v>
      </c>
      <c r="B156" s="45" t="s">
        <v>17</v>
      </c>
      <c r="C156" s="45"/>
      <c r="D156" s="45"/>
      <c r="E156" s="45" t="s">
        <v>204</v>
      </c>
      <c r="F156" s="45" t="s">
        <v>3</v>
      </c>
      <c r="G156" s="45"/>
      <c r="H156" s="46" t="s">
        <v>1999</v>
      </c>
      <c r="I156" s="47" t="s">
        <v>205</v>
      </c>
    </row>
    <row r="157" ht="15.75" customHeight="1">
      <c r="A157" s="45">
        <v>156.0</v>
      </c>
      <c r="B157" s="9" t="s">
        <v>17</v>
      </c>
      <c r="D157" s="9"/>
      <c r="E157" s="9" t="s">
        <v>204</v>
      </c>
      <c r="F157" s="9" t="s">
        <v>3</v>
      </c>
      <c r="G157" s="9"/>
      <c r="H157" s="14" t="s">
        <v>1999</v>
      </c>
      <c r="I157" s="47" t="s">
        <v>205</v>
      </c>
    </row>
    <row r="158" ht="15.75" customHeight="1">
      <c r="A158" s="45">
        <v>157.0</v>
      </c>
      <c r="B158" s="45" t="s">
        <v>17</v>
      </c>
      <c r="C158" s="45"/>
      <c r="D158" s="45"/>
      <c r="E158" s="45" t="s">
        <v>204</v>
      </c>
      <c r="F158" s="45" t="s">
        <v>3</v>
      </c>
      <c r="G158" s="45"/>
      <c r="H158" s="46" t="s">
        <v>1999</v>
      </c>
      <c r="I158" s="47" t="s">
        <v>205</v>
      </c>
    </row>
    <row r="159" ht="15.75" customHeight="1">
      <c r="A159" s="45">
        <v>158.0</v>
      </c>
      <c r="B159" s="9" t="s">
        <v>17</v>
      </c>
      <c r="D159" s="9"/>
      <c r="E159" s="9" t="s">
        <v>204</v>
      </c>
      <c r="F159" s="9" t="s">
        <v>3</v>
      </c>
      <c r="G159" s="9"/>
      <c r="H159" s="14" t="s">
        <v>1999</v>
      </c>
      <c r="I159" s="47" t="s">
        <v>205</v>
      </c>
    </row>
    <row r="160" ht="15.75" customHeight="1">
      <c r="A160" s="45">
        <v>159.0</v>
      </c>
      <c r="B160" s="45" t="s">
        <v>17</v>
      </c>
      <c r="C160" s="45"/>
      <c r="D160" s="45"/>
      <c r="E160" s="45" t="s">
        <v>204</v>
      </c>
      <c r="F160" s="45" t="s">
        <v>3</v>
      </c>
      <c r="G160" s="45"/>
      <c r="H160" s="46" t="s">
        <v>1999</v>
      </c>
      <c r="I160" s="47" t="s">
        <v>205</v>
      </c>
    </row>
    <row r="161" ht="15.75" customHeight="1">
      <c r="A161" s="45">
        <v>160.0</v>
      </c>
      <c r="B161" s="9" t="s">
        <v>17</v>
      </c>
      <c r="D161" s="9"/>
      <c r="E161" s="9" t="s">
        <v>204</v>
      </c>
      <c r="F161" s="9" t="s">
        <v>3</v>
      </c>
      <c r="G161" s="9"/>
      <c r="H161" s="14" t="s">
        <v>1999</v>
      </c>
      <c r="I161" s="47" t="s">
        <v>205</v>
      </c>
    </row>
    <row r="162" ht="15.75" customHeight="1">
      <c r="A162" s="45">
        <v>161.0</v>
      </c>
      <c r="B162" s="45" t="s">
        <v>17</v>
      </c>
      <c r="C162" s="45"/>
      <c r="D162" s="45"/>
      <c r="E162" s="45" t="s">
        <v>204</v>
      </c>
      <c r="F162" s="45" t="s">
        <v>3</v>
      </c>
      <c r="G162" s="45"/>
      <c r="H162" s="46" t="s">
        <v>1999</v>
      </c>
      <c r="I162" s="47" t="s">
        <v>205</v>
      </c>
    </row>
    <row r="163" ht="15.75" customHeight="1">
      <c r="A163" s="45">
        <v>162.0</v>
      </c>
      <c r="B163" s="9" t="s">
        <v>17</v>
      </c>
      <c r="D163" s="9"/>
      <c r="E163" s="9" t="s">
        <v>204</v>
      </c>
      <c r="F163" s="9" t="s">
        <v>3</v>
      </c>
      <c r="G163" s="9"/>
      <c r="H163" s="14" t="s">
        <v>1999</v>
      </c>
      <c r="I163" s="47" t="s">
        <v>205</v>
      </c>
    </row>
    <row r="164" ht="15.75" customHeight="1">
      <c r="A164" s="45">
        <v>163.0</v>
      </c>
      <c r="B164" s="45" t="s">
        <v>17</v>
      </c>
      <c r="C164" s="45"/>
      <c r="D164" s="45"/>
      <c r="E164" s="45" t="s">
        <v>204</v>
      </c>
      <c r="F164" s="45" t="s">
        <v>3</v>
      </c>
      <c r="G164" s="45"/>
      <c r="H164" s="46" t="s">
        <v>1999</v>
      </c>
      <c r="I164" s="47" t="s">
        <v>205</v>
      </c>
    </row>
    <row r="165" ht="15.75" customHeight="1">
      <c r="A165" s="45">
        <v>164.0</v>
      </c>
      <c r="B165" s="9" t="s">
        <v>17</v>
      </c>
      <c r="D165" s="9"/>
      <c r="E165" s="9" t="s">
        <v>204</v>
      </c>
      <c r="F165" s="9" t="s">
        <v>3</v>
      </c>
      <c r="G165" s="9"/>
      <c r="H165" s="14" t="s">
        <v>1999</v>
      </c>
      <c r="I165" s="47" t="s">
        <v>205</v>
      </c>
    </row>
    <row r="166" ht="15.75" customHeight="1">
      <c r="A166" s="45">
        <v>165.0</v>
      </c>
      <c r="B166" s="45" t="s">
        <v>17</v>
      </c>
      <c r="C166" s="45"/>
      <c r="D166" s="45"/>
      <c r="E166" s="45" t="s">
        <v>204</v>
      </c>
      <c r="F166" s="45" t="s">
        <v>3</v>
      </c>
      <c r="G166" s="45"/>
      <c r="H166" s="46" t="s">
        <v>1999</v>
      </c>
      <c r="I166" s="47" t="s">
        <v>205</v>
      </c>
    </row>
    <row r="167" ht="15.75" customHeight="1">
      <c r="A167" s="45">
        <v>166.0</v>
      </c>
      <c r="B167" s="9" t="s">
        <v>17</v>
      </c>
      <c r="D167" s="9"/>
      <c r="E167" s="9" t="s">
        <v>204</v>
      </c>
      <c r="F167" s="9" t="s">
        <v>3</v>
      </c>
      <c r="G167" s="9"/>
      <c r="H167" s="14" t="s">
        <v>1999</v>
      </c>
      <c r="I167" s="47" t="s">
        <v>205</v>
      </c>
    </row>
    <row r="168" ht="15.75" customHeight="1">
      <c r="A168" s="45">
        <v>167.0</v>
      </c>
      <c r="B168" s="45" t="s">
        <v>17</v>
      </c>
      <c r="C168" s="45"/>
      <c r="D168" s="45"/>
      <c r="E168" s="45" t="s">
        <v>204</v>
      </c>
      <c r="F168" s="45" t="s">
        <v>3</v>
      </c>
      <c r="G168" s="45"/>
      <c r="H168" s="46" t="s">
        <v>1999</v>
      </c>
      <c r="I168" s="47" t="s">
        <v>205</v>
      </c>
    </row>
    <row r="169" ht="15.75" customHeight="1">
      <c r="A169" s="45">
        <v>168.0</v>
      </c>
      <c r="B169" s="9" t="s">
        <v>17</v>
      </c>
      <c r="D169" s="9"/>
      <c r="E169" s="9" t="s">
        <v>204</v>
      </c>
      <c r="F169" s="9" t="s">
        <v>3</v>
      </c>
      <c r="G169" s="9"/>
      <c r="H169" s="14" t="s">
        <v>1999</v>
      </c>
      <c r="I169" s="47" t="s">
        <v>205</v>
      </c>
    </row>
    <row r="170" ht="15.75" customHeight="1">
      <c r="A170" s="45">
        <v>169.0</v>
      </c>
      <c r="B170" s="45" t="s">
        <v>17</v>
      </c>
      <c r="C170" s="45"/>
      <c r="D170" s="45"/>
      <c r="E170" s="45" t="s">
        <v>204</v>
      </c>
      <c r="F170" s="45" t="s">
        <v>3</v>
      </c>
      <c r="G170" s="45"/>
      <c r="H170" s="46" t="s">
        <v>1999</v>
      </c>
      <c r="I170" s="47" t="s">
        <v>205</v>
      </c>
    </row>
    <row r="171" ht="15.75" customHeight="1">
      <c r="A171" s="45">
        <v>170.0</v>
      </c>
      <c r="B171" s="9" t="s">
        <v>17</v>
      </c>
      <c r="D171" s="9"/>
      <c r="E171" s="9" t="s">
        <v>204</v>
      </c>
      <c r="F171" s="9" t="s">
        <v>3</v>
      </c>
      <c r="G171" s="9"/>
      <c r="H171" s="14" t="s">
        <v>1999</v>
      </c>
      <c r="I171" s="47" t="s">
        <v>205</v>
      </c>
    </row>
    <row r="172" ht="15.75" customHeight="1">
      <c r="A172" s="45">
        <v>171.0</v>
      </c>
      <c r="B172" s="45" t="s">
        <v>17</v>
      </c>
      <c r="C172" s="45"/>
      <c r="D172" s="45"/>
      <c r="E172" s="45" t="s">
        <v>204</v>
      </c>
      <c r="F172" s="45" t="s">
        <v>3</v>
      </c>
      <c r="G172" s="45"/>
      <c r="H172" s="46" t="s">
        <v>1999</v>
      </c>
      <c r="I172" s="47" t="s">
        <v>205</v>
      </c>
    </row>
    <row r="173" ht="15.75" customHeight="1">
      <c r="A173" s="45">
        <v>172.0</v>
      </c>
      <c r="B173" s="9" t="s">
        <v>17</v>
      </c>
      <c r="D173" s="9"/>
      <c r="E173" s="9" t="s">
        <v>204</v>
      </c>
      <c r="F173" s="9" t="s">
        <v>3</v>
      </c>
      <c r="G173" s="9"/>
      <c r="H173" s="14" t="s">
        <v>1999</v>
      </c>
      <c r="I173" s="47" t="s">
        <v>205</v>
      </c>
    </row>
    <row r="174" ht="15.75" customHeight="1">
      <c r="A174" s="45">
        <v>173.0</v>
      </c>
      <c r="B174" s="45" t="s">
        <v>17</v>
      </c>
      <c r="C174" s="45"/>
      <c r="D174" s="45"/>
      <c r="E174" s="45" t="s">
        <v>204</v>
      </c>
      <c r="F174" s="45" t="s">
        <v>3</v>
      </c>
      <c r="G174" s="45"/>
      <c r="H174" s="46" t="s">
        <v>1999</v>
      </c>
      <c r="I174" s="47" t="s">
        <v>205</v>
      </c>
    </row>
    <row r="175" ht="15.75" customHeight="1">
      <c r="A175" s="45">
        <v>174.0</v>
      </c>
      <c r="B175" s="9" t="s">
        <v>17</v>
      </c>
      <c r="D175" s="9"/>
      <c r="E175" s="9" t="s">
        <v>204</v>
      </c>
      <c r="F175" s="9" t="s">
        <v>3</v>
      </c>
      <c r="G175" s="9"/>
      <c r="H175" s="14" t="s">
        <v>1999</v>
      </c>
      <c r="I175" s="47" t="s">
        <v>205</v>
      </c>
    </row>
    <row r="176" ht="15.75" customHeight="1">
      <c r="A176" s="45">
        <v>175.0</v>
      </c>
      <c r="B176" s="45" t="s">
        <v>17</v>
      </c>
      <c r="C176" s="45"/>
      <c r="D176" s="45"/>
      <c r="E176" s="45" t="s">
        <v>204</v>
      </c>
      <c r="F176" s="45" t="s">
        <v>3</v>
      </c>
      <c r="G176" s="45"/>
      <c r="H176" s="46" t="s">
        <v>1999</v>
      </c>
      <c r="I176" s="47" t="s">
        <v>205</v>
      </c>
    </row>
    <row r="177" ht="15.75" customHeight="1">
      <c r="A177" s="45">
        <v>176.0</v>
      </c>
      <c r="B177" s="9" t="s">
        <v>17</v>
      </c>
      <c r="D177" s="9"/>
      <c r="E177" s="9" t="s">
        <v>204</v>
      </c>
      <c r="F177" s="9" t="s">
        <v>3</v>
      </c>
      <c r="G177" s="9"/>
      <c r="H177" s="14" t="s">
        <v>1999</v>
      </c>
      <c r="I177" s="47" t="s">
        <v>205</v>
      </c>
    </row>
    <row r="178" ht="15.75" customHeight="1">
      <c r="A178" s="45">
        <v>177.0</v>
      </c>
      <c r="B178" s="45" t="s">
        <v>17</v>
      </c>
      <c r="C178" s="45"/>
      <c r="D178" s="45"/>
      <c r="E178" s="45" t="s">
        <v>204</v>
      </c>
      <c r="F178" s="45" t="s">
        <v>3</v>
      </c>
      <c r="G178" s="45"/>
      <c r="H178" s="46" t="s">
        <v>1999</v>
      </c>
      <c r="I178" s="47" t="s">
        <v>205</v>
      </c>
    </row>
    <row r="179" ht="15.75" customHeight="1">
      <c r="A179" s="45">
        <v>178.0</v>
      </c>
      <c r="B179" s="9" t="s">
        <v>17</v>
      </c>
      <c r="D179" s="9"/>
      <c r="E179" s="9" t="s">
        <v>204</v>
      </c>
      <c r="F179" s="9" t="s">
        <v>3</v>
      </c>
      <c r="G179" s="9"/>
      <c r="H179" s="14" t="s">
        <v>1999</v>
      </c>
      <c r="I179" s="47" t="s">
        <v>205</v>
      </c>
    </row>
    <row r="180" ht="15.75" customHeight="1">
      <c r="A180" s="45">
        <v>179.0</v>
      </c>
      <c r="B180" s="45" t="s">
        <v>17</v>
      </c>
      <c r="C180" s="45"/>
      <c r="D180" s="45"/>
      <c r="E180" s="45" t="s">
        <v>204</v>
      </c>
      <c r="F180" s="45" t="s">
        <v>3</v>
      </c>
      <c r="G180" s="45"/>
      <c r="H180" s="46" t="s">
        <v>1999</v>
      </c>
      <c r="I180" s="47" t="s">
        <v>205</v>
      </c>
    </row>
    <row r="181" ht="15.75" customHeight="1">
      <c r="A181" s="45">
        <v>180.0</v>
      </c>
      <c r="B181" s="9" t="s">
        <v>17</v>
      </c>
      <c r="D181" s="9"/>
      <c r="E181" s="9" t="s">
        <v>204</v>
      </c>
      <c r="F181" s="9" t="s">
        <v>3</v>
      </c>
      <c r="G181" s="9"/>
      <c r="H181" s="14" t="s">
        <v>1999</v>
      </c>
      <c r="I181" s="47" t="s">
        <v>205</v>
      </c>
    </row>
    <row r="182" ht="15.75" customHeight="1">
      <c r="A182" s="45">
        <v>181.0</v>
      </c>
      <c r="B182" s="45" t="s">
        <v>17</v>
      </c>
      <c r="C182" s="45"/>
      <c r="D182" s="45"/>
      <c r="E182" s="45" t="s">
        <v>204</v>
      </c>
      <c r="F182" s="45" t="s">
        <v>3</v>
      </c>
      <c r="G182" s="45"/>
      <c r="H182" s="46" t="s">
        <v>1999</v>
      </c>
      <c r="I182" s="47" t="s">
        <v>205</v>
      </c>
    </row>
    <row r="183" ht="15.75" customHeight="1">
      <c r="A183" s="45">
        <v>182.0</v>
      </c>
      <c r="B183" s="9" t="s">
        <v>17</v>
      </c>
      <c r="D183" s="9"/>
      <c r="E183" s="9" t="s">
        <v>204</v>
      </c>
      <c r="F183" s="9" t="s">
        <v>3</v>
      </c>
      <c r="G183" s="9"/>
      <c r="H183" s="14" t="s">
        <v>1999</v>
      </c>
      <c r="I183" s="47" t="s">
        <v>205</v>
      </c>
    </row>
    <row r="184" ht="15.75" customHeight="1">
      <c r="A184" s="45">
        <v>183.0</v>
      </c>
      <c r="B184" s="45" t="s">
        <v>17</v>
      </c>
      <c r="C184" s="45"/>
      <c r="D184" s="45"/>
      <c r="E184" s="45" t="s">
        <v>204</v>
      </c>
      <c r="F184" s="45" t="s">
        <v>3</v>
      </c>
      <c r="G184" s="45"/>
      <c r="H184" s="46" t="s">
        <v>1999</v>
      </c>
      <c r="I184" s="47" t="s">
        <v>205</v>
      </c>
    </row>
    <row r="185" ht="15.75" customHeight="1">
      <c r="A185" s="45">
        <v>184.0</v>
      </c>
      <c r="B185" s="9" t="s">
        <v>17</v>
      </c>
      <c r="D185" s="9"/>
      <c r="E185" s="9" t="s">
        <v>204</v>
      </c>
      <c r="F185" s="9" t="s">
        <v>3</v>
      </c>
      <c r="G185" s="9"/>
      <c r="H185" s="14" t="s">
        <v>1999</v>
      </c>
      <c r="I185" s="47" t="s">
        <v>205</v>
      </c>
    </row>
    <row r="186" ht="15.75" customHeight="1">
      <c r="A186" s="45">
        <v>185.0</v>
      </c>
      <c r="B186" s="45" t="s">
        <v>17</v>
      </c>
      <c r="C186" s="45"/>
      <c r="D186" s="45"/>
      <c r="E186" s="45" t="s">
        <v>204</v>
      </c>
      <c r="F186" s="45" t="s">
        <v>3</v>
      </c>
      <c r="G186" s="45"/>
      <c r="H186" s="46" t="s">
        <v>1999</v>
      </c>
      <c r="I186" s="47" t="s">
        <v>205</v>
      </c>
    </row>
    <row r="187" ht="15.75" customHeight="1">
      <c r="A187" s="45">
        <v>186.0</v>
      </c>
      <c r="B187" s="9" t="s">
        <v>17</v>
      </c>
      <c r="D187" s="9"/>
      <c r="E187" s="9" t="s">
        <v>204</v>
      </c>
      <c r="F187" s="9" t="s">
        <v>3</v>
      </c>
      <c r="G187" s="9"/>
      <c r="H187" s="14" t="s">
        <v>1999</v>
      </c>
      <c r="I187" s="47" t="s">
        <v>205</v>
      </c>
    </row>
    <row r="188" ht="15.75" customHeight="1">
      <c r="A188" s="45">
        <v>187.0</v>
      </c>
      <c r="B188" s="45" t="s">
        <v>17</v>
      </c>
      <c r="C188" s="45"/>
      <c r="D188" s="45"/>
      <c r="E188" s="45" t="s">
        <v>204</v>
      </c>
      <c r="F188" s="45" t="s">
        <v>3</v>
      </c>
      <c r="G188" s="45"/>
      <c r="H188" s="46" t="s">
        <v>1999</v>
      </c>
      <c r="I188" s="47" t="s">
        <v>205</v>
      </c>
    </row>
    <row r="189" ht="15.75" customHeight="1">
      <c r="A189" s="45">
        <v>188.0</v>
      </c>
      <c r="B189" s="9" t="s">
        <v>17</v>
      </c>
      <c r="D189" s="9"/>
      <c r="E189" s="9" t="s">
        <v>204</v>
      </c>
      <c r="F189" s="9" t="s">
        <v>3</v>
      </c>
      <c r="G189" s="9"/>
      <c r="H189" s="14" t="s">
        <v>1999</v>
      </c>
      <c r="I189" s="47" t="s">
        <v>205</v>
      </c>
    </row>
    <row r="190" ht="15.75" customHeight="1">
      <c r="A190" s="45">
        <v>189.0</v>
      </c>
      <c r="B190" s="45" t="s">
        <v>17</v>
      </c>
      <c r="C190" s="45"/>
      <c r="D190" s="45"/>
      <c r="E190" s="45" t="s">
        <v>204</v>
      </c>
      <c r="F190" s="45" t="s">
        <v>3</v>
      </c>
      <c r="G190" s="45"/>
      <c r="H190" s="46" t="s">
        <v>1999</v>
      </c>
      <c r="I190" s="47" t="s">
        <v>205</v>
      </c>
    </row>
    <row r="191" ht="15.75" customHeight="1">
      <c r="A191" s="45">
        <v>190.0</v>
      </c>
      <c r="B191" s="9" t="s">
        <v>17</v>
      </c>
      <c r="D191" s="9"/>
      <c r="E191" s="9" t="s">
        <v>204</v>
      </c>
      <c r="F191" s="9" t="s">
        <v>3</v>
      </c>
      <c r="G191" s="9"/>
      <c r="H191" s="14" t="s">
        <v>1999</v>
      </c>
      <c r="I191" s="47" t="s">
        <v>205</v>
      </c>
    </row>
    <row r="192" ht="15.75" customHeight="1">
      <c r="A192" s="45">
        <v>191.0</v>
      </c>
      <c r="B192" s="45" t="s">
        <v>17</v>
      </c>
      <c r="C192" s="45"/>
      <c r="D192" s="45"/>
      <c r="E192" s="45" t="s">
        <v>204</v>
      </c>
      <c r="F192" s="45" t="s">
        <v>3</v>
      </c>
      <c r="G192" s="45"/>
      <c r="H192" s="46" t="s">
        <v>1999</v>
      </c>
      <c r="I192" s="47" t="s">
        <v>205</v>
      </c>
    </row>
    <row r="193" ht="15.75" customHeight="1">
      <c r="A193" s="45">
        <v>192.0</v>
      </c>
      <c r="B193" s="9" t="s">
        <v>17</v>
      </c>
      <c r="D193" s="9"/>
      <c r="E193" s="9" t="s">
        <v>204</v>
      </c>
      <c r="F193" s="9" t="s">
        <v>3</v>
      </c>
      <c r="G193" s="9"/>
      <c r="H193" s="14" t="s">
        <v>1999</v>
      </c>
      <c r="I193" s="47" t="s">
        <v>205</v>
      </c>
    </row>
    <row r="194" ht="15.75" customHeight="1">
      <c r="A194" s="45">
        <v>193.0</v>
      </c>
      <c r="B194" s="45" t="s">
        <v>17</v>
      </c>
      <c r="C194" s="45"/>
      <c r="D194" s="45"/>
      <c r="E194" s="45" t="s">
        <v>204</v>
      </c>
      <c r="F194" s="45" t="s">
        <v>3</v>
      </c>
      <c r="G194" s="45"/>
      <c r="H194" s="46" t="s">
        <v>1999</v>
      </c>
      <c r="I194" s="47" t="s">
        <v>205</v>
      </c>
    </row>
    <row r="195" ht="15.75" customHeight="1">
      <c r="A195" s="45">
        <v>194.0</v>
      </c>
      <c r="B195" s="9" t="s">
        <v>17</v>
      </c>
      <c r="D195" s="9"/>
      <c r="E195" s="9" t="s">
        <v>204</v>
      </c>
      <c r="F195" s="9" t="s">
        <v>3</v>
      </c>
      <c r="G195" s="9"/>
      <c r="H195" s="14" t="s">
        <v>1999</v>
      </c>
      <c r="I195" s="47" t="s">
        <v>205</v>
      </c>
    </row>
    <row r="196" ht="15.75" customHeight="1">
      <c r="A196" s="45">
        <v>195.0</v>
      </c>
      <c r="B196" s="45" t="s">
        <v>17</v>
      </c>
      <c r="C196" s="45"/>
      <c r="D196" s="45"/>
      <c r="E196" s="45" t="s">
        <v>204</v>
      </c>
      <c r="F196" s="45" t="s">
        <v>3</v>
      </c>
      <c r="G196" s="45"/>
      <c r="H196" s="46" t="s">
        <v>1999</v>
      </c>
      <c r="I196" s="47" t="s">
        <v>205</v>
      </c>
    </row>
    <row r="197" ht="15.75" customHeight="1">
      <c r="A197" s="45">
        <v>196.0</v>
      </c>
      <c r="B197" s="9" t="s">
        <v>17</v>
      </c>
      <c r="D197" s="9"/>
      <c r="E197" s="9" t="s">
        <v>204</v>
      </c>
      <c r="F197" s="9" t="s">
        <v>3</v>
      </c>
      <c r="G197" s="9"/>
      <c r="H197" s="14" t="s">
        <v>1999</v>
      </c>
      <c r="I197" s="47" t="s">
        <v>205</v>
      </c>
    </row>
    <row r="198" ht="15.75" customHeight="1">
      <c r="A198" s="45">
        <v>197.0</v>
      </c>
      <c r="B198" s="45" t="s">
        <v>17</v>
      </c>
      <c r="C198" s="45"/>
      <c r="D198" s="45"/>
      <c r="E198" s="45" t="s">
        <v>204</v>
      </c>
      <c r="F198" s="45" t="s">
        <v>3</v>
      </c>
      <c r="G198" s="45"/>
      <c r="H198" s="46" t="s">
        <v>1999</v>
      </c>
      <c r="I198" s="47" t="s">
        <v>205</v>
      </c>
    </row>
    <row r="199" ht="15.75" customHeight="1">
      <c r="A199" s="45">
        <v>198.0</v>
      </c>
      <c r="B199" s="9" t="s">
        <v>17</v>
      </c>
      <c r="D199" s="9"/>
      <c r="E199" s="9" t="s">
        <v>204</v>
      </c>
      <c r="F199" s="9" t="s">
        <v>3</v>
      </c>
      <c r="G199" s="9"/>
      <c r="H199" s="14" t="s">
        <v>1999</v>
      </c>
      <c r="I199" s="47" t="s">
        <v>205</v>
      </c>
    </row>
    <row r="200" ht="15.75" customHeight="1">
      <c r="A200" s="45">
        <v>199.0</v>
      </c>
      <c r="B200" s="45" t="s">
        <v>17</v>
      </c>
      <c r="C200" s="45"/>
      <c r="D200" s="45"/>
      <c r="E200" s="45" t="s">
        <v>204</v>
      </c>
      <c r="F200" s="45" t="s">
        <v>3</v>
      </c>
      <c r="G200" s="45"/>
      <c r="H200" s="46" t="s">
        <v>1999</v>
      </c>
      <c r="I200" s="47" t="s">
        <v>205</v>
      </c>
    </row>
    <row r="201" ht="15.75" customHeight="1">
      <c r="A201" s="45">
        <v>200.0</v>
      </c>
      <c r="B201" s="9" t="s">
        <v>17</v>
      </c>
      <c r="D201" s="9"/>
      <c r="E201" s="9" t="s">
        <v>204</v>
      </c>
      <c r="F201" s="9" t="s">
        <v>3</v>
      </c>
      <c r="G201" s="9"/>
      <c r="H201" s="14" t="s">
        <v>1999</v>
      </c>
      <c r="I201" s="47" t="s">
        <v>205</v>
      </c>
    </row>
    <row r="202" ht="15.75" customHeight="1">
      <c r="A202" s="45">
        <v>201.0</v>
      </c>
      <c r="B202" s="45" t="s">
        <v>17</v>
      </c>
      <c r="C202" s="45"/>
      <c r="D202" s="45"/>
      <c r="E202" s="45" t="s">
        <v>204</v>
      </c>
      <c r="F202" s="45" t="s">
        <v>3</v>
      </c>
      <c r="G202" s="45"/>
      <c r="H202" s="46" t="s">
        <v>1999</v>
      </c>
      <c r="I202" s="47" t="s">
        <v>205</v>
      </c>
    </row>
    <row r="203" ht="15.75" customHeight="1">
      <c r="A203" s="45">
        <v>202.0</v>
      </c>
      <c r="B203" s="9" t="s">
        <v>17</v>
      </c>
      <c r="D203" s="9"/>
      <c r="E203" s="9" t="s">
        <v>204</v>
      </c>
      <c r="F203" s="9" t="s">
        <v>3</v>
      </c>
      <c r="G203" s="9"/>
      <c r="H203" s="14" t="s">
        <v>1999</v>
      </c>
      <c r="I203" s="47" t="s">
        <v>205</v>
      </c>
    </row>
    <row r="204" ht="15.75" customHeight="1">
      <c r="A204" s="45">
        <v>203.0</v>
      </c>
      <c r="B204" s="45" t="s">
        <v>17</v>
      </c>
      <c r="C204" s="45"/>
      <c r="D204" s="45"/>
      <c r="E204" s="45" t="s">
        <v>204</v>
      </c>
      <c r="F204" s="45" t="s">
        <v>3</v>
      </c>
      <c r="G204" s="45"/>
      <c r="H204" s="46" t="s">
        <v>1999</v>
      </c>
      <c r="I204" s="47" t="s">
        <v>205</v>
      </c>
    </row>
    <row r="205" ht="15.75" customHeight="1">
      <c r="A205" s="45">
        <v>204.0</v>
      </c>
      <c r="B205" s="9" t="s">
        <v>17</v>
      </c>
      <c r="D205" s="9"/>
      <c r="E205" s="9" t="s">
        <v>204</v>
      </c>
      <c r="F205" s="9" t="s">
        <v>3</v>
      </c>
      <c r="G205" s="9"/>
      <c r="H205" s="14" t="s">
        <v>1999</v>
      </c>
      <c r="I205" s="47" t="s">
        <v>205</v>
      </c>
    </row>
    <row r="206" ht="15.75" customHeight="1">
      <c r="A206" s="45">
        <v>205.0</v>
      </c>
      <c r="B206" s="45" t="s">
        <v>17</v>
      </c>
      <c r="C206" s="45"/>
      <c r="D206" s="45"/>
      <c r="E206" s="45" t="s">
        <v>204</v>
      </c>
      <c r="F206" s="45" t="s">
        <v>3</v>
      </c>
      <c r="G206" s="45"/>
      <c r="H206" s="46" t="s">
        <v>1999</v>
      </c>
      <c r="I206" s="47" t="s">
        <v>205</v>
      </c>
    </row>
    <row r="207" ht="15.75" customHeight="1">
      <c r="A207" s="45">
        <v>206.0</v>
      </c>
      <c r="B207" s="9" t="s">
        <v>17</v>
      </c>
      <c r="D207" s="9"/>
      <c r="E207" s="9" t="s">
        <v>204</v>
      </c>
      <c r="F207" s="9" t="s">
        <v>3</v>
      </c>
      <c r="G207" s="9"/>
      <c r="H207" s="14" t="s">
        <v>1999</v>
      </c>
      <c r="I207" s="47" t="s">
        <v>205</v>
      </c>
    </row>
    <row r="208" ht="15.75" customHeight="1">
      <c r="A208" s="45">
        <v>207.0</v>
      </c>
      <c r="B208" s="45" t="s">
        <v>17</v>
      </c>
      <c r="C208" s="45"/>
      <c r="D208" s="45"/>
      <c r="E208" s="45" t="s">
        <v>204</v>
      </c>
      <c r="F208" s="45" t="s">
        <v>3</v>
      </c>
      <c r="G208" s="45"/>
      <c r="H208" s="46" t="s">
        <v>1999</v>
      </c>
      <c r="I208" s="47" t="s">
        <v>205</v>
      </c>
    </row>
    <row r="209" ht="15.75" customHeight="1">
      <c r="A209" s="45">
        <v>208.0</v>
      </c>
      <c r="B209" s="9" t="s">
        <v>17</v>
      </c>
      <c r="D209" s="9"/>
      <c r="E209" s="9" t="s">
        <v>204</v>
      </c>
      <c r="F209" s="9" t="s">
        <v>3</v>
      </c>
      <c r="G209" s="9"/>
      <c r="H209" s="14" t="s">
        <v>1999</v>
      </c>
      <c r="I209" s="47" t="s">
        <v>205</v>
      </c>
    </row>
    <row r="210" ht="15.75" customHeight="1">
      <c r="A210" s="45">
        <v>209.0</v>
      </c>
      <c r="B210" s="45" t="s">
        <v>17</v>
      </c>
      <c r="C210" s="45"/>
      <c r="D210" s="45"/>
      <c r="E210" s="45" t="s">
        <v>204</v>
      </c>
      <c r="F210" s="45" t="s">
        <v>3</v>
      </c>
      <c r="G210" s="45"/>
      <c r="H210" s="46" t="s">
        <v>1999</v>
      </c>
      <c r="I210" s="47" t="s">
        <v>205</v>
      </c>
    </row>
    <row r="211" ht="15.75" customHeight="1">
      <c r="A211" s="45">
        <v>210.0</v>
      </c>
      <c r="B211" s="9" t="s">
        <v>17</v>
      </c>
      <c r="D211" s="9"/>
      <c r="E211" s="9" t="s">
        <v>204</v>
      </c>
      <c r="F211" s="9" t="s">
        <v>3</v>
      </c>
      <c r="G211" s="9"/>
      <c r="H211" s="14" t="s">
        <v>1999</v>
      </c>
      <c r="I211" s="47" t="s">
        <v>205</v>
      </c>
    </row>
    <row r="212" ht="15.75" customHeight="1">
      <c r="A212" s="45">
        <v>211.0</v>
      </c>
      <c r="B212" s="45" t="s">
        <v>17</v>
      </c>
      <c r="C212" s="45"/>
      <c r="D212" s="45"/>
      <c r="E212" s="45" t="s">
        <v>204</v>
      </c>
      <c r="F212" s="45" t="s">
        <v>3</v>
      </c>
      <c r="G212" s="45"/>
      <c r="H212" s="46" t="s">
        <v>1999</v>
      </c>
      <c r="I212" s="47" t="s">
        <v>205</v>
      </c>
    </row>
    <row r="213" ht="15.75" customHeight="1">
      <c r="A213" s="45">
        <v>212.0</v>
      </c>
      <c r="B213" s="9" t="s">
        <v>17</v>
      </c>
      <c r="D213" s="9"/>
      <c r="E213" s="9" t="s">
        <v>204</v>
      </c>
      <c r="F213" s="9" t="s">
        <v>3</v>
      </c>
      <c r="G213" s="9"/>
      <c r="H213" s="14" t="s">
        <v>1999</v>
      </c>
      <c r="I213" s="47" t="s">
        <v>205</v>
      </c>
    </row>
    <row r="214" ht="15.75" customHeight="1">
      <c r="A214" s="45">
        <v>213.0</v>
      </c>
      <c r="B214" s="45" t="s">
        <v>17</v>
      </c>
      <c r="C214" s="45"/>
      <c r="D214" s="45"/>
      <c r="E214" s="45" t="s">
        <v>204</v>
      </c>
      <c r="F214" s="45" t="s">
        <v>3</v>
      </c>
      <c r="G214" s="45"/>
      <c r="H214" s="46" t="s">
        <v>1999</v>
      </c>
      <c r="I214" s="47" t="s">
        <v>205</v>
      </c>
    </row>
    <row r="215" ht="15.75" customHeight="1">
      <c r="A215" s="45">
        <v>214.0</v>
      </c>
      <c r="B215" s="9" t="s">
        <v>17</v>
      </c>
      <c r="D215" s="9"/>
      <c r="E215" s="9" t="s">
        <v>204</v>
      </c>
      <c r="F215" s="9" t="s">
        <v>3</v>
      </c>
      <c r="G215" s="9"/>
      <c r="H215" s="14" t="s">
        <v>1999</v>
      </c>
      <c r="I215" s="47" t="s">
        <v>205</v>
      </c>
    </row>
    <row r="216" ht="15.75" customHeight="1">
      <c r="A216" s="45">
        <v>215.0</v>
      </c>
      <c r="B216" s="45" t="s">
        <v>17</v>
      </c>
      <c r="C216" s="45"/>
      <c r="D216" s="45"/>
      <c r="E216" s="45" t="s">
        <v>204</v>
      </c>
      <c r="F216" s="45" t="s">
        <v>3</v>
      </c>
      <c r="G216" s="45"/>
      <c r="H216" s="46" t="s">
        <v>1999</v>
      </c>
      <c r="I216" s="47" t="s">
        <v>205</v>
      </c>
    </row>
    <row r="217" ht="15.75" customHeight="1">
      <c r="A217" s="45">
        <v>216.0</v>
      </c>
      <c r="B217" s="9" t="s">
        <v>17</v>
      </c>
      <c r="D217" s="9"/>
      <c r="E217" s="9" t="s">
        <v>204</v>
      </c>
      <c r="F217" s="9" t="s">
        <v>3</v>
      </c>
      <c r="G217" s="9"/>
      <c r="H217" s="14" t="s">
        <v>1999</v>
      </c>
      <c r="I217" s="47" t="s">
        <v>205</v>
      </c>
    </row>
    <row r="218" ht="15.75" customHeight="1">
      <c r="A218" s="45">
        <v>217.0</v>
      </c>
      <c r="B218" s="45" t="s">
        <v>17</v>
      </c>
      <c r="C218" s="45"/>
      <c r="D218" s="45"/>
      <c r="E218" s="45" t="s">
        <v>204</v>
      </c>
      <c r="F218" s="45" t="s">
        <v>3</v>
      </c>
      <c r="G218" s="45"/>
      <c r="H218" s="46" t="s">
        <v>1999</v>
      </c>
      <c r="I218" s="47" t="s">
        <v>205</v>
      </c>
    </row>
    <row r="219" ht="15.75" customHeight="1">
      <c r="A219" s="45">
        <v>218.0</v>
      </c>
      <c r="B219" s="9" t="s">
        <v>17</v>
      </c>
      <c r="D219" s="9"/>
      <c r="E219" s="9" t="s">
        <v>204</v>
      </c>
      <c r="F219" s="9" t="s">
        <v>3</v>
      </c>
      <c r="G219" s="9"/>
      <c r="H219" s="14" t="s">
        <v>1999</v>
      </c>
      <c r="I219" s="47" t="s">
        <v>205</v>
      </c>
    </row>
    <row r="220" ht="15.75" customHeight="1">
      <c r="A220" s="45">
        <v>219.0</v>
      </c>
      <c r="B220" s="45" t="s">
        <v>17</v>
      </c>
      <c r="C220" s="45"/>
      <c r="D220" s="45"/>
      <c r="E220" s="45" t="s">
        <v>204</v>
      </c>
      <c r="F220" s="45" t="s">
        <v>3</v>
      </c>
      <c r="G220" s="45"/>
      <c r="H220" s="46" t="s">
        <v>1999</v>
      </c>
      <c r="I220" s="47" t="s">
        <v>205</v>
      </c>
    </row>
    <row r="221" ht="15.75" customHeight="1">
      <c r="A221" s="45">
        <v>220.0</v>
      </c>
      <c r="B221" s="9" t="s">
        <v>17</v>
      </c>
      <c r="D221" s="9"/>
      <c r="E221" s="9" t="s">
        <v>204</v>
      </c>
      <c r="F221" s="9" t="s">
        <v>3</v>
      </c>
      <c r="G221" s="9"/>
      <c r="H221" s="14" t="s">
        <v>1999</v>
      </c>
      <c r="I221" s="47" t="s">
        <v>205</v>
      </c>
    </row>
    <row r="222" ht="15.75" customHeight="1">
      <c r="A222" s="45">
        <v>221.0</v>
      </c>
      <c r="B222" s="45" t="s">
        <v>17</v>
      </c>
      <c r="C222" s="45"/>
      <c r="D222" s="45"/>
      <c r="E222" s="45" t="s">
        <v>204</v>
      </c>
      <c r="F222" s="45" t="s">
        <v>3</v>
      </c>
      <c r="G222" s="45"/>
      <c r="H222" s="46" t="s">
        <v>1999</v>
      </c>
      <c r="I222" s="47" t="s">
        <v>205</v>
      </c>
    </row>
    <row r="223" ht="15.75" customHeight="1">
      <c r="A223" s="45">
        <v>222.0</v>
      </c>
      <c r="B223" s="9" t="s">
        <v>17</v>
      </c>
      <c r="D223" s="9"/>
      <c r="E223" s="9" t="s">
        <v>204</v>
      </c>
      <c r="F223" s="9" t="s">
        <v>3</v>
      </c>
      <c r="G223" s="9"/>
      <c r="H223" s="14" t="s">
        <v>1999</v>
      </c>
      <c r="I223" s="47" t="s">
        <v>205</v>
      </c>
    </row>
    <row r="224" ht="15.75" customHeight="1">
      <c r="A224" s="45">
        <v>223.0</v>
      </c>
      <c r="B224" s="45" t="s">
        <v>17</v>
      </c>
      <c r="C224" s="45"/>
      <c r="D224" s="45"/>
      <c r="E224" s="45" t="s">
        <v>204</v>
      </c>
      <c r="F224" s="45" t="s">
        <v>3</v>
      </c>
      <c r="G224" s="45"/>
      <c r="H224" s="46" t="s">
        <v>1999</v>
      </c>
      <c r="I224" s="47" t="s">
        <v>205</v>
      </c>
    </row>
    <row r="225" ht="15.75" customHeight="1">
      <c r="A225" s="45">
        <v>224.0</v>
      </c>
      <c r="B225" s="9" t="s">
        <v>17</v>
      </c>
      <c r="D225" s="9"/>
      <c r="E225" s="9" t="s">
        <v>204</v>
      </c>
      <c r="F225" s="9" t="s">
        <v>3</v>
      </c>
      <c r="G225" s="9"/>
      <c r="H225" s="14" t="s">
        <v>1999</v>
      </c>
      <c r="I225" s="47" t="s">
        <v>205</v>
      </c>
    </row>
    <row r="226" ht="15.75" customHeight="1">
      <c r="A226" s="45">
        <v>225.0</v>
      </c>
      <c r="B226" s="45" t="s">
        <v>17</v>
      </c>
      <c r="C226" s="45"/>
      <c r="D226" s="45"/>
      <c r="E226" s="45" t="s">
        <v>204</v>
      </c>
      <c r="F226" s="45" t="s">
        <v>3</v>
      </c>
      <c r="G226" s="45"/>
      <c r="H226" s="46" t="s">
        <v>1999</v>
      </c>
      <c r="I226" s="47" t="s">
        <v>205</v>
      </c>
    </row>
    <row r="227" ht="15.75" customHeight="1">
      <c r="A227" s="45">
        <v>226.0</v>
      </c>
      <c r="B227" s="9" t="s">
        <v>17</v>
      </c>
      <c r="D227" s="9"/>
      <c r="E227" s="9" t="s">
        <v>204</v>
      </c>
      <c r="F227" s="9" t="s">
        <v>3</v>
      </c>
      <c r="G227" s="9"/>
      <c r="H227" s="14" t="s">
        <v>1999</v>
      </c>
      <c r="I227" s="47" t="s">
        <v>205</v>
      </c>
    </row>
    <row r="228" ht="15.75" customHeight="1">
      <c r="A228" s="45">
        <v>227.0</v>
      </c>
      <c r="B228" s="45" t="s">
        <v>17</v>
      </c>
      <c r="C228" s="45"/>
      <c r="D228" s="45"/>
      <c r="E228" s="45" t="s">
        <v>204</v>
      </c>
      <c r="F228" s="45" t="s">
        <v>3</v>
      </c>
      <c r="G228" s="45"/>
      <c r="H228" s="46" t="s">
        <v>1999</v>
      </c>
      <c r="I228" s="47" t="s">
        <v>205</v>
      </c>
    </row>
    <row r="229" ht="15.75" customHeight="1">
      <c r="A229" s="45">
        <v>228.0</v>
      </c>
      <c r="B229" s="9" t="s">
        <v>17</v>
      </c>
      <c r="D229" s="9"/>
      <c r="E229" s="9" t="s">
        <v>204</v>
      </c>
      <c r="F229" s="9" t="s">
        <v>3</v>
      </c>
      <c r="G229" s="9"/>
      <c r="H229" s="14" t="s">
        <v>1999</v>
      </c>
      <c r="I229" s="47" t="s">
        <v>205</v>
      </c>
    </row>
    <row r="230" ht="15.75" customHeight="1">
      <c r="A230" s="45">
        <v>229.0</v>
      </c>
      <c r="B230" s="45" t="s">
        <v>17</v>
      </c>
      <c r="C230" s="45"/>
      <c r="D230" s="45"/>
      <c r="E230" s="45" t="s">
        <v>204</v>
      </c>
      <c r="F230" s="45" t="s">
        <v>3</v>
      </c>
      <c r="G230" s="45"/>
      <c r="H230" s="46" t="s">
        <v>1999</v>
      </c>
      <c r="I230" s="47" t="s">
        <v>205</v>
      </c>
    </row>
    <row r="231" ht="15.75" customHeight="1">
      <c r="A231" s="45">
        <v>230.0</v>
      </c>
      <c r="B231" s="9" t="s">
        <v>17</v>
      </c>
      <c r="D231" s="9"/>
      <c r="E231" s="9" t="s">
        <v>204</v>
      </c>
      <c r="F231" s="9" t="s">
        <v>3</v>
      </c>
      <c r="G231" s="9"/>
      <c r="H231" s="14" t="s">
        <v>1999</v>
      </c>
      <c r="I231" s="47" t="s">
        <v>205</v>
      </c>
    </row>
    <row r="232" ht="15.75" customHeight="1">
      <c r="A232" s="45">
        <v>231.0</v>
      </c>
      <c r="B232" s="45" t="s">
        <v>17</v>
      </c>
      <c r="C232" s="45"/>
      <c r="D232" s="45"/>
      <c r="E232" s="45" t="s">
        <v>204</v>
      </c>
      <c r="F232" s="45" t="s">
        <v>3</v>
      </c>
      <c r="G232" s="45"/>
      <c r="H232" s="46" t="s">
        <v>1999</v>
      </c>
      <c r="I232" s="47" t="s">
        <v>205</v>
      </c>
    </row>
    <row r="233" ht="15.75" customHeight="1">
      <c r="A233" s="45">
        <v>232.0</v>
      </c>
      <c r="B233" s="9" t="s">
        <v>17</v>
      </c>
      <c r="D233" s="9"/>
      <c r="E233" s="9" t="s">
        <v>204</v>
      </c>
      <c r="F233" s="9" t="s">
        <v>3</v>
      </c>
      <c r="G233" s="9"/>
      <c r="H233" s="14" t="s">
        <v>1999</v>
      </c>
      <c r="I233" s="47" t="s">
        <v>205</v>
      </c>
    </row>
    <row r="234" ht="15.75" customHeight="1">
      <c r="A234" s="45">
        <v>233.0</v>
      </c>
      <c r="B234" s="45" t="s">
        <v>17</v>
      </c>
      <c r="C234" s="45"/>
      <c r="D234" s="45"/>
      <c r="E234" s="45" t="s">
        <v>204</v>
      </c>
      <c r="F234" s="45" t="s">
        <v>3</v>
      </c>
      <c r="G234" s="45"/>
      <c r="H234" s="46" t="s">
        <v>1999</v>
      </c>
      <c r="I234" s="47" t="s">
        <v>205</v>
      </c>
    </row>
    <row r="235" ht="15.75" customHeight="1">
      <c r="A235" s="45">
        <v>234.0</v>
      </c>
      <c r="B235" s="9" t="s">
        <v>17</v>
      </c>
      <c r="D235" s="9"/>
      <c r="E235" s="9" t="s">
        <v>204</v>
      </c>
      <c r="F235" s="9" t="s">
        <v>3</v>
      </c>
      <c r="G235" s="9"/>
      <c r="H235" s="14" t="s">
        <v>1999</v>
      </c>
      <c r="I235" s="47" t="s">
        <v>205</v>
      </c>
    </row>
    <row r="236" ht="15.75" customHeight="1">
      <c r="A236" s="45">
        <v>235.0</v>
      </c>
      <c r="B236" s="45" t="s">
        <v>17</v>
      </c>
      <c r="C236" s="45"/>
      <c r="D236" s="45"/>
      <c r="E236" s="45" t="s">
        <v>204</v>
      </c>
      <c r="F236" s="45" t="s">
        <v>3</v>
      </c>
      <c r="G236" s="45"/>
      <c r="H236" s="46" t="s">
        <v>1999</v>
      </c>
      <c r="I236" s="47" t="s">
        <v>205</v>
      </c>
    </row>
    <row r="237" ht="15.75" customHeight="1">
      <c r="A237" s="45">
        <v>236.0</v>
      </c>
      <c r="B237" s="9" t="s">
        <v>17</v>
      </c>
      <c r="D237" s="9"/>
      <c r="E237" s="9" t="s">
        <v>204</v>
      </c>
      <c r="F237" s="9" t="s">
        <v>3</v>
      </c>
      <c r="G237" s="9"/>
      <c r="H237" s="14" t="s">
        <v>1999</v>
      </c>
      <c r="I237" s="47" t="s">
        <v>205</v>
      </c>
    </row>
    <row r="238" ht="15.75" customHeight="1">
      <c r="A238" s="45">
        <v>237.0</v>
      </c>
      <c r="B238" s="45" t="s">
        <v>17</v>
      </c>
      <c r="C238" s="45"/>
      <c r="D238" s="45"/>
      <c r="E238" s="45" t="s">
        <v>204</v>
      </c>
      <c r="F238" s="45" t="s">
        <v>3</v>
      </c>
      <c r="G238" s="45"/>
      <c r="H238" s="46" t="s">
        <v>1999</v>
      </c>
      <c r="I238" s="47" t="s">
        <v>205</v>
      </c>
    </row>
    <row r="239" ht="15.75" customHeight="1">
      <c r="A239" s="45">
        <v>238.0</v>
      </c>
      <c r="B239" s="9" t="s">
        <v>17</v>
      </c>
      <c r="D239" s="9"/>
      <c r="E239" s="9" t="s">
        <v>204</v>
      </c>
      <c r="F239" s="9" t="s">
        <v>3</v>
      </c>
      <c r="G239" s="9"/>
      <c r="H239" s="14" t="s">
        <v>1999</v>
      </c>
      <c r="I239" s="47" t="s">
        <v>205</v>
      </c>
    </row>
    <row r="240" ht="15.75" customHeight="1">
      <c r="A240" s="45">
        <v>239.0</v>
      </c>
      <c r="B240" s="45" t="s">
        <v>17</v>
      </c>
      <c r="C240" s="45"/>
      <c r="D240" s="45"/>
      <c r="E240" s="45" t="s">
        <v>204</v>
      </c>
      <c r="F240" s="45" t="s">
        <v>3</v>
      </c>
      <c r="G240" s="45"/>
      <c r="H240" s="46" t="s">
        <v>1999</v>
      </c>
      <c r="I240" s="47" t="s">
        <v>205</v>
      </c>
    </row>
    <row r="241" ht="15.75" customHeight="1">
      <c r="A241" s="45">
        <v>240.0</v>
      </c>
      <c r="B241" s="9" t="s">
        <v>17</v>
      </c>
      <c r="D241" s="9"/>
      <c r="E241" s="9" t="s">
        <v>204</v>
      </c>
      <c r="F241" s="9" t="s">
        <v>3</v>
      </c>
      <c r="G241" s="9"/>
      <c r="H241" s="14" t="s">
        <v>1999</v>
      </c>
      <c r="I241" s="47" t="s">
        <v>205</v>
      </c>
    </row>
    <row r="242" ht="15.75" customHeight="1">
      <c r="A242" s="45">
        <v>241.0</v>
      </c>
      <c r="B242" s="45" t="s">
        <v>17</v>
      </c>
      <c r="C242" s="45"/>
      <c r="D242" s="45"/>
      <c r="E242" s="45" t="s">
        <v>204</v>
      </c>
      <c r="F242" s="45" t="s">
        <v>3</v>
      </c>
      <c r="G242" s="45"/>
      <c r="H242" s="46" t="s">
        <v>1999</v>
      </c>
      <c r="I242" s="47" t="s">
        <v>205</v>
      </c>
    </row>
    <row r="243" ht="15.75" customHeight="1">
      <c r="A243" s="45">
        <v>242.0</v>
      </c>
      <c r="B243" s="9" t="s">
        <v>17</v>
      </c>
      <c r="D243" s="9"/>
      <c r="E243" s="9" t="s">
        <v>204</v>
      </c>
      <c r="F243" s="9" t="s">
        <v>3</v>
      </c>
      <c r="G243" s="9"/>
      <c r="H243" s="14" t="s">
        <v>1999</v>
      </c>
      <c r="I243" s="47" t="s">
        <v>205</v>
      </c>
    </row>
    <row r="244" ht="15.75" customHeight="1">
      <c r="A244" s="45">
        <v>243.0</v>
      </c>
      <c r="B244" s="45" t="s">
        <v>17</v>
      </c>
      <c r="C244" s="45"/>
      <c r="D244" s="45"/>
      <c r="E244" s="45" t="s">
        <v>204</v>
      </c>
      <c r="F244" s="45" t="s">
        <v>3</v>
      </c>
      <c r="G244" s="45"/>
      <c r="H244" s="46" t="s">
        <v>1999</v>
      </c>
      <c r="I244" s="47" t="s">
        <v>205</v>
      </c>
    </row>
    <row r="245" ht="15.75" customHeight="1">
      <c r="A245" s="45">
        <v>244.0</v>
      </c>
      <c r="B245" s="9" t="s">
        <v>17</v>
      </c>
      <c r="D245" s="9"/>
      <c r="E245" s="9" t="s">
        <v>204</v>
      </c>
      <c r="F245" s="9" t="s">
        <v>3</v>
      </c>
      <c r="G245" s="9"/>
      <c r="H245" s="14" t="s">
        <v>1999</v>
      </c>
      <c r="I245" s="47" t="s">
        <v>205</v>
      </c>
    </row>
    <row r="246" ht="15.75" customHeight="1">
      <c r="A246" s="45">
        <v>245.0</v>
      </c>
      <c r="B246" s="45" t="s">
        <v>17</v>
      </c>
      <c r="C246" s="45"/>
      <c r="D246" s="45"/>
      <c r="E246" s="45" t="s">
        <v>204</v>
      </c>
      <c r="F246" s="45" t="s">
        <v>3</v>
      </c>
      <c r="G246" s="45"/>
      <c r="H246" s="46" t="s">
        <v>1999</v>
      </c>
      <c r="I246" s="47" t="s">
        <v>205</v>
      </c>
    </row>
    <row r="247" ht="15.75" customHeight="1">
      <c r="A247" s="45">
        <v>246.0</v>
      </c>
      <c r="B247" s="9" t="s">
        <v>17</v>
      </c>
      <c r="D247" s="9"/>
      <c r="E247" s="9" t="s">
        <v>204</v>
      </c>
      <c r="F247" s="9" t="s">
        <v>3</v>
      </c>
      <c r="G247" s="9"/>
      <c r="H247" s="14" t="s">
        <v>1999</v>
      </c>
      <c r="I247" s="47" t="s">
        <v>205</v>
      </c>
    </row>
    <row r="248" ht="15.75" customHeight="1">
      <c r="A248" s="45">
        <v>247.0</v>
      </c>
      <c r="B248" s="45" t="s">
        <v>17</v>
      </c>
      <c r="C248" s="45"/>
      <c r="D248" s="45"/>
      <c r="E248" s="45" t="s">
        <v>204</v>
      </c>
      <c r="F248" s="45" t="s">
        <v>3</v>
      </c>
      <c r="G248" s="45"/>
      <c r="H248" s="46" t="s">
        <v>1999</v>
      </c>
      <c r="I248" s="47" t="s">
        <v>205</v>
      </c>
    </row>
    <row r="249" ht="15.75" customHeight="1">
      <c r="A249" s="45">
        <v>248.0</v>
      </c>
      <c r="B249" s="9" t="s">
        <v>17</v>
      </c>
      <c r="D249" s="9"/>
      <c r="E249" s="9" t="s">
        <v>204</v>
      </c>
      <c r="F249" s="9" t="s">
        <v>3</v>
      </c>
      <c r="G249" s="9"/>
      <c r="H249" s="14" t="s">
        <v>1999</v>
      </c>
      <c r="I249" s="47" t="s">
        <v>205</v>
      </c>
    </row>
    <row r="250" ht="15.75" customHeight="1">
      <c r="A250" s="45">
        <v>249.0</v>
      </c>
      <c r="B250" s="45" t="s">
        <v>17</v>
      </c>
      <c r="C250" s="45"/>
      <c r="D250" s="45"/>
      <c r="E250" s="45" t="s">
        <v>204</v>
      </c>
      <c r="F250" s="45" t="s">
        <v>3</v>
      </c>
      <c r="G250" s="45"/>
      <c r="H250" s="46" t="s">
        <v>1999</v>
      </c>
      <c r="I250" s="47" t="s">
        <v>205</v>
      </c>
    </row>
    <row r="251" ht="15.75" customHeight="1">
      <c r="A251" s="45">
        <v>250.0</v>
      </c>
      <c r="B251" s="9" t="s">
        <v>17</v>
      </c>
      <c r="D251" s="9"/>
      <c r="E251" s="9" t="s">
        <v>204</v>
      </c>
      <c r="F251" s="9" t="s">
        <v>3</v>
      </c>
      <c r="G251" s="9"/>
      <c r="H251" s="14" t="s">
        <v>1999</v>
      </c>
      <c r="I251" s="47" t="s">
        <v>205</v>
      </c>
    </row>
    <row r="252" ht="15.75" customHeight="1">
      <c r="A252" s="45">
        <v>251.0</v>
      </c>
      <c r="B252" s="45" t="s">
        <v>17</v>
      </c>
      <c r="C252" s="45"/>
      <c r="D252" s="45"/>
      <c r="E252" s="45" t="s">
        <v>204</v>
      </c>
      <c r="F252" s="45" t="s">
        <v>3</v>
      </c>
      <c r="G252" s="45"/>
      <c r="H252" s="46" t="s">
        <v>1999</v>
      </c>
      <c r="I252" s="47" t="s">
        <v>205</v>
      </c>
    </row>
    <row r="253" ht="15.75" customHeight="1">
      <c r="A253" s="45">
        <v>252.0</v>
      </c>
      <c r="B253" s="9" t="s">
        <v>17</v>
      </c>
      <c r="D253" s="9"/>
      <c r="E253" s="9" t="s">
        <v>204</v>
      </c>
      <c r="F253" s="9" t="s">
        <v>3</v>
      </c>
      <c r="G253" s="9"/>
      <c r="H253" s="14" t="s">
        <v>1999</v>
      </c>
      <c r="I253" s="47" t="s">
        <v>205</v>
      </c>
    </row>
    <row r="254" ht="15.75" customHeight="1">
      <c r="A254" s="45">
        <v>253.0</v>
      </c>
      <c r="B254" s="45" t="s">
        <v>17</v>
      </c>
      <c r="C254" s="45"/>
      <c r="D254" s="45"/>
      <c r="E254" s="45" t="s">
        <v>204</v>
      </c>
      <c r="F254" s="45" t="s">
        <v>3</v>
      </c>
      <c r="G254" s="45"/>
      <c r="H254" s="46" t="s">
        <v>1999</v>
      </c>
      <c r="I254" s="47" t="s">
        <v>205</v>
      </c>
    </row>
    <row r="255" ht="15.75" customHeight="1">
      <c r="A255" s="45">
        <v>254.0</v>
      </c>
      <c r="B255" s="9" t="s">
        <v>17</v>
      </c>
      <c r="D255" s="9"/>
      <c r="E255" s="9" t="s">
        <v>204</v>
      </c>
      <c r="F255" s="9" t="s">
        <v>3</v>
      </c>
      <c r="G255" s="9"/>
      <c r="H255" s="14" t="s">
        <v>1999</v>
      </c>
      <c r="I255" s="47" t="s">
        <v>205</v>
      </c>
    </row>
    <row r="256" ht="15.75" customHeight="1">
      <c r="A256" s="45">
        <v>255.0</v>
      </c>
      <c r="B256" s="45" t="s">
        <v>17</v>
      </c>
      <c r="C256" s="45"/>
      <c r="D256" s="45"/>
      <c r="E256" s="45" t="s">
        <v>204</v>
      </c>
      <c r="F256" s="45" t="s">
        <v>3</v>
      </c>
      <c r="G256" s="45"/>
      <c r="H256" s="46" t="s">
        <v>1999</v>
      </c>
      <c r="I256" s="47" t="s">
        <v>205</v>
      </c>
    </row>
    <row r="257" ht="15.75" customHeight="1">
      <c r="A257" s="45">
        <v>256.0</v>
      </c>
      <c r="B257" s="9" t="s">
        <v>17</v>
      </c>
      <c r="D257" s="9"/>
      <c r="E257" s="9" t="s">
        <v>204</v>
      </c>
      <c r="F257" s="9" t="s">
        <v>3</v>
      </c>
      <c r="G257" s="9"/>
      <c r="H257" s="14" t="s">
        <v>1999</v>
      </c>
      <c r="I257" s="47" t="s">
        <v>205</v>
      </c>
    </row>
    <row r="258" ht="15.75" customHeight="1">
      <c r="A258" s="45">
        <v>257.0</v>
      </c>
      <c r="B258" s="45" t="s">
        <v>17</v>
      </c>
      <c r="C258" s="45"/>
      <c r="D258" s="45"/>
      <c r="E258" s="45" t="s">
        <v>204</v>
      </c>
      <c r="F258" s="45" t="s">
        <v>3</v>
      </c>
      <c r="G258" s="45"/>
      <c r="H258" s="46" t="s">
        <v>1999</v>
      </c>
      <c r="I258" s="47" t="s">
        <v>205</v>
      </c>
    </row>
    <row r="259" ht="15.75" customHeight="1">
      <c r="A259" s="45">
        <v>258.0</v>
      </c>
      <c r="B259" s="9" t="s">
        <v>17</v>
      </c>
      <c r="D259" s="9"/>
      <c r="E259" s="9" t="s">
        <v>204</v>
      </c>
      <c r="F259" s="9" t="s">
        <v>3</v>
      </c>
      <c r="G259" s="9"/>
      <c r="H259" s="14" t="s">
        <v>1999</v>
      </c>
      <c r="I259" s="47" t="s">
        <v>205</v>
      </c>
    </row>
    <row r="260" ht="15.75" customHeight="1">
      <c r="A260" s="45">
        <v>259.0</v>
      </c>
      <c r="B260" s="45" t="s">
        <v>17</v>
      </c>
      <c r="C260" s="45"/>
      <c r="D260" s="45"/>
      <c r="E260" s="45" t="s">
        <v>204</v>
      </c>
      <c r="F260" s="45" t="s">
        <v>3</v>
      </c>
      <c r="G260" s="45"/>
      <c r="H260" s="46" t="s">
        <v>1999</v>
      </c>
      <c r="I260" s="47" t="s">
        <v>205</v>
      </c>
    </row>
    <row r="261" ht="15.75" customHeight="1">
      <c r="A261" s="45">
        <v>260.0</v>
      </c>
      <c r="B261" s="9" t="s">
        <v>17</v>
      </c>
      <c r="D261" s="9"/>
      <c r="E261" s="9" t="s">
        <v>204</v>
      </c>
      <c r="F261" s="9" t="s">
        <v>3</v>
      </c>
      <c r="G261" s="9"/>
      <c r="H261" s="14" t="s">
        <v>1999</v>
      </c>
      <c r="I261" s="47" t="s">
        <v>205</v>
      </c>
    </row>
    <row r="262" ht="15.75" customHeight="1">
      <c r="A262" s="45">
        <v>261.0</v>
      </c>
      <c r="B262" s="45" t="s">
        <v>17</v>
      </c>
      <c r="C262" s="45"/>
      <c r="D262" s="45"/>
      <c r="E262" s="45" t="s">
        <v>204</v>
      </c>
      <c r="F262" s="45" t="s">
        <v>3</v>
      </c>
      <c r="G262" s="45"/>
      <c r="H262" s="46" t="s">
        <v>1999</v>
      </c>
      <c r="I262" s="47" t="s">
        <v>205</v>
      </c>
    </row>
    <row r="263" ht="15.75" customHeight="1">
      <c r="A263" s="45">
        <v>262.0</v>
      </c>
      <c r="B263" s="9" t="s">
        <v>17</v>
      </c>
      <c r="D263" s="9"/>
      <c r="E263" s="9" t="s">
        <v>204</v>
      </c>
      <c r="F263" s="9" t="s">
        <v>3</v>
      </c>
      <c r="G263" s="9"/>
      <c r="H263" s="14" t="s">
        <v>1999</v>
      </c>
      <c r="I263" s="47" t="s">
        <v>205</v>
      </c>
    </row>
    <row r="264" ht="15.75" customHeight="1">
      <c r="A264" s="45">
        <v>263.0</v>
      </c>
      <c r="B264" s="45" t="s">
        <v>17</v>
      </c>
      <c r="C264" s="45"/>
      <c r="D264" s="45"/>
      <c r="E264" s="45" t="s">
        <v>204</v>
      </c>
      <c r="F264" s="45" t="s">
        <v>3</v>
      </c>
      <c r="G264" s="45"/>
      <c r="H264" s="46" t="s">
        <v>1999</v>
      </c>
      <c r="I264" s="47" t="s">
        <v>205</v>
      </c>
    </row>
    <row r="265" ht="15.75" customHeight="1">
      <c r="A265" s="45">
        <v>264.0</v>
      </c>
      <c r="B265" s="9" t="s">
        <v>17</v>
      </c>
      <c r="D265" s="9"/>
      <c r="E265" s="9" t="s">
        <v>204</v>
      </c>
      <c r="F265" s="9" t="s">
        <v>3</v>
      </c>
      <c r="G265" s="9"/>
      <c r="H265" s="14" t="s">
        <v>1999</v>
      </c>
      <c r="I265" s="47" t="s">
        <v>205</v>
      </c>
    </row>
    <row r="266" ht="15.75" customHeight="1">
      <c r="A266" s="45">
        <v>265.0</v>
      </c>
      <c r="B266" s="45" t="s">
        <v>17</v>
      </c>
      <c r="C266" s="45"/>
      <c r="D266" s="45"/>
      <c r="E266" s="45" t="s">
        <v>204</v>
      </c>
      <c r="F266" s="45" t="s">
        <v>3</v>
      </c>
      <c r="G266" s="45"/>
      <c r="H266" s="46" t="s">
        <v>1999</v>
      </c>
      <c r="I266" s="47" t="s">
        <v>205</v>
      </c>
    </row>
    <row r="267" ht="15.75" customHeight="1">
      <c r="A267" s="45">
        <v>266.0</v>
      </c>
      <c r="B267" s="9" t="s">
        <v>17</v>
      </c>
      <c r="D267" s="9"/>
      <c r="E267" s="9" t="s">
        <v>204</v>
      </c>
      <c r="F267" s="9" t="s">
        <v>3</v>
      </c>
      <c r="G267" s="9"/>
      <c r="H267" s="14" t="s">
        <v>1999</v>
      </c>
      <c r="I267" s="47" t="s">
        <v>205</v>
      </c>
    </row>
    <row r="268" ht="15.75" customHeight="1">
      <c r="A268" s="45">
        <v>267.0</v>
      </c>
      <c r="B268" s="45" t="s">
        <v>17</v>
      </c>
      <c r="C268" s="45"/>
      <c r="D268" s="45"/>
      <c r="E268" s="45" t="s">
        <v>204</v>
      </c>
      <c r="F268" s="45" t="s">
        <v>3</v>
      </c>
      <c r="G268" s="45"/>
      <c r="H268" s="46" t="s">
        <v>1999</v>
      </c>
      <c r="I268" s="47" t="s">
        <v>205</v>
      </c>
    </row>
    <row r="269" ht="15.75" customHeight="1">
      <c r="A269" s="45">
        <v>268.0</v>
      </c>
      <c r="B269" s="9" t="s">
        <v>17</v>
      </c>
      <c r="D269" s="9"/>
      <c r="E269" s="9" t="s">
        <v>204</v>
      </c>
      <c r="F269" s="9" t="s">
        <v>3</v>
      </c>
      <c r="G269" s="9"/>
      <c r="H269" s="14" t="s">
        <v>1999</v>
      </c>
      <c r="I269" s="47" t="s">
        <v>205</v>
      </c>
    </row>
    <row r="270" ht="15.75" customHeight="1">
      <c r="A270" s="45">
        <v>269.0</v>
      </c>
      <c r="B270" s="45" t="s">
        <v>17</v>
      </c>
      <c r="C270" s="45"/>
      <c r="D270" s="45"/>
      <c r="E270" s="45" t="s">
        <v>204</v>
      </c>
      <c r="F270" s="45" t="s">
        <v>3</v>
      </c>
      <c r="G270" s="45"/>
      <c r="H270" s="46" t="s">
        <v>1999</v>
      </c>
      <c r="I270" s="47" t="s">
        <v>205</v>
      </c>
    </row>
    <row r="271" ht="15.75" customHeight="1">
      <c r="A271" s="45">
        <v>270.0</v>
      </c>
      <c r="B271" s="9" t="s">
        <v>17</v>
      </c>
      <c r="D271" s="9"/>
      <c r="E271" s="9" t="s">
        <v>204</v>
      </c>
      <c r="F271" s="9" t="s">
        <v>3</v>
      </c>
      <c r="G271" s="9"/>
      <c r="H271" s="14" t="s">
        <v>1999</v>
      </c>
      <c r="I271" s="47" t="s">
        <v>205</v>
      </c>
    </row>
    <row r="272" ht="15.75" customHeight="1">
      <c r="A272" s="45">
        <v>271.0</v>
      </c>
      <c r="B272" s="45" t="s">
        <v>17</v>
      </c>
      <c r="C272" s="45"/>
      <c r="D272" s="45"/>
      <c r="E272" s="45" t="s">
        <v>204</v>
      </c>
      <c r="F272" s="45" t="s">
        <v>3</v>
      </c>
      <c r="G272" s="45"/>
      <c r="H272" s="46" t="s">
        <v>1999</v>
      </c>
      <c r="I272" s="47" t="s">
        <v>205</v>
      </c>
    </row>
    <row r="273" ht="15.75" customHeight="1">
      <c r="A273" s="45">
        <v>272.0</v>
      </c>
      <c r="B273" s="9" t="s">
        <v>17</v>
      </c>
      <c r="D273" s="9"/>
      <c r="E273" s="9" t="s">
        <v>204</v>
      </c>
      <c r="F273" s="9" t="s">
        <v>3</v>
      </c>
      <c r="G273" s="9"/>
      <c r="H273" s="14" t="s">
        <v>1999</v>
      </c>
      <c r="I273" s="47" t="s">
        <v>205</v>
      </c>
    </row>
    <row r="274" ht="15.75" customHeight="1">
      <c r="A274" s="45">
        <v>273.0</v>
      </c>
      <c r="B274" s="45" t="s">
        <v>17</v>
      </c>
      <c r="C274" s="45"/>
      <c r="D274" s="45"/>
      <c r="E274" s="45" t="s">
        <v>204</v>
      </c>
      <c r="F274" s="45" t="s">
        <v>3</v>
      </c>
      <c r="G274" s="45"/>
      <c r="H274" s="46" t="s">
        <v>1999</v>
      </c>
      <c r="I274" s="47" t="s">
        <v>205</v>
      </c>
    </row>
    <row r="275" ht="15.75" customHeight="1">
      <c r="A275" s="45">
        <v>274.0</v>
      </c>
      <c r="B275" s="9" t="s">
        <v>17</v>
      </c>
      <c r="D275" s="9"/>
      <c r="E275" s="9" t="s">
        <v>204</v>
      </c>
      <c r="F275" s="9" t="s">
        <v>3</v>
      </c>
      <c r="G275" s="9"/>
      <c r="H275" s="14" t="s">
        <v>1999</v>
      </c>
      <c r="I275" s="47" t="s">
        <v>205</v>
      </c>
    </row>
    <row r="276" ht="15.75" customHeight="1">
      <c r="A276" s="45">
        <v>275.0</v>
      </c>
      <c r="B276" s="45" t="s">
        <v>17</v>
      </c>
      <c r="C276" s="45"/>
      <c r="D276" s="45"/>
      <c r="E276" s="45" t="s">
        <v>204</v>
      </c>
      <c r="F276" s="45" t="s">
        <v>3</v>
      </c>
      <c r="G276" s="45"/>
      <c r="H276" s="46" t="s">
        <v>1999</v>
      </c>
      <c r="I276" s="47" t="s">
        <v>205</v>
      </c>
    </row>
    <row r="277" ht="15.75" customHeight="1">
      <c r="A277" s="45">
        <v>276.0</v>
      </c>
      <c r="B277" s="9" t="s">
        <v>17</v>
      </c>
      <c r="D277" s="9"/>
      <c r="E277" s="9" t="s">
        <v>204</v>
      </c>
      <c r="F277" s="9" t="s">
        <v>3</v>
      </c>
      <c r="G277" s="9"/>
      <c r="H277" s="14" t="s">
        <v>1999</v>
      </c>
      <c r="I277" s="47" t="s">
        <v>205</v>
      </c>
    </row>
    <row r="278" ht="15.75" customHeight="1">
      <c r="A278" s="45">
        <v>277.0</v>
      </c>
      <c r="B278" s="45" t="s">
        <v>17</v>
      </c>
      <c r="C278" s="45"/>
      <c r="D278" s="45"/>
      <c r="E278" s="45" t="s">
        <v>204</v>
      </c>
      <c r="F278" s="45" t="s">
        <v>3</v>
      </c>
      <c r="G278" s="45"/>
      <c r="H278" s="46" t="s">
        <v>1999</v>
      </c>
      <c r="I278" s="47" t="s">
        <v>205</v>
      </c>
    </row>
    <row r="279" ht="15.75" customHeight="1">
      <c r="A279" s="45">
        <v>278.0</v>
      </c>
      <c r="B279" s="9" t="s">
        <v>17</v>
      </c>
      <c r="D279" s="9"/>
      <c r="E279" s="9" t="s">
        <v>204</v>
      </c>
      <c r="F279" s="9" t="s">
        <v>3</v>
      </c>
      <c r="G279" s="9"/>
      <c r="H279" s="14" t="s">
        <v>1999</v>
      </c>
      <c r="I279" s="47" t="s">
        <v>205</v>
      </c>
    </row>
    <row r="280" ht="15.75" customHeight="1">
      <c r="A280" s="45">
        <v>279.0</v>
      </c>
      <c r="B280" s="45" t="s">
        <v>17</v>
      </c>
      <c r="C280" s="45"/>
      <c r="D280" s="45"/>
      <c r="E280" s="45" t="s">
        <v>204</v>
      </c>
      <c r="F280" s="45" t="s">
        <v>3</v>
      </c>
      <c r="G280" s="45"/>
      <c r="H280" s="46" t="s">
        <v>1999</v>
      </c>
      <c r="I280" s="47" t="s">
        <v>205</v>
      </c>
    </row>
    <row r="281" ht="15.75" customHeight="1">
      <c r="A281" s="45">
        <v>280.0</v>
      </c>
      <c r="B281" s="9" t="s">
        <v>17</v>
      </c>
      <c r="D281" s="9"/>
      <c r="E281" s="9" t="s">
        <v>204</v>
      </c>
      <c r="F281" s="9" t="s">
        <v>3</v>
      </c>
      <c r="G281" s="9"/>
      <c r="H281" s="14" t="s">
        <v>1999</v>
      </c>
      <c r="I281" s="47" t="s">
        <v>205</v>
      </c>
    </row>
    <row r="282" ht="15.75" customHeight="1">
      <c r="A282" s="45">
        <v>281.0</v>
      </c>
      <c r="B282" s="45" t="s">
        <v>17</v>
      </c>
      <c r="C282" s="45"/>
      <c r="D282" s="45"/>
      <c r="E282" s="45" t="s">
        <v>204</v>
      </c>
      <c r="F282" s="45" t="s">
        <v>3</v>
      </c>
      <c r="G282" s="45"/>
      <c r="H282" s="46" t="s">
        <v>1999</v>
      </c>
      <c r="I282" s="47" t="s">
        <v>205</v>
      </c>
    </row>
    <row r="283" ht="15.75" customHeight="1">
      <c r="A283" s="45">
        <v>282.0</v>
      </c>
      <c r="B283" s="9" t="s">
        <v>17</v>
      </c>
      <c r="D283" s="9"/>
      <c r="E283" s="9" t="s">
        <v>204</v>
      </c>
      <c r="F283" s="9" t="s">
        <v>3</v>
      </c>
      <c r="G283" s="9"/>
      <c r="H283" s="14" t="s">
        <v>1999</v>
      </c>
      <c r="I283" s="47" t="s">
        <v>205</v>
      </c>
    </row>
    <row r="284" ht="15.75" customHeight="1">
      <c r="A284" s="45">
        <v>283.0</v>
      </c>
      <c r="B284" s="45" t="s">
        <v>17</v>
      </c>
      <c r="C284" s="45"/>
      <c r="D284" s="45"/>
      <c r="E284" s="45" t="s">
        <v>204</v>
      </c>
      <c r="F284" s="45" t="s">
        <v>3</v>
      </c>
      <c r="G284" s="45"/>
      <c r="H284" s="46" t="s">
        <v>1999</v>
      </c>
      <c r="I284" s="47" t="s">
        <v>205</v>
      </c>
    </row>
    <row r="285" ht="15.75" customHeight="1">
      <c r="A285" s="45">
        <v>284.0</v>
      </c>
      <c r="B285" s="9" t="s">
        <v>17</v>
      </c>
      <c r="D285" s="9"/>
      <c r="E285" s="9" t="s">
        <v>204</v>
      </c>
      <c r="F285" s="9" t="s">
        <v>3</v>
      </c>
      <c r="G285" s="9"/>
      <c r="H285" s="14" t="s">
        <v>1999</v>
      </c>
      <c r="I285" s="47" t="s">
        <v>205</v>
      </c>
    </row>
    <row r="286" ht="15.75" customHeight="1">
      <c r="A286" s="45">
        <v>285.0</v>
      </c>
      <c r="B286" s="45" t="s">
        <v>17</v>
      </c>
      <c r="C286" s="45"/>
      <c r="D286" s="45"/>
      <c r="E286" s="45" t="s">
        <v>204</v>
      </c>
      <c r="F286" s="45" t="s">
        <v>3</v>
      </c>
      <c r="G286" s="45"/>
      <c r="H286" s="46" t="s">
        <v>1999</v>
      </c>
      <c r="I286" s="47" t="s">
        <v>205</v>
      </c>
    </row>
    <row r="287" ht="15.75" customHeight="1">
      <c r="A287" s="45">
        <v>286.0</v>
      </c>
      <c r="B287" s="9" t="s">
        <v>17</v>
      </c>
      <c r="D287" s="9"/>
      <c r="E287" s="9" t="s">
        <v>204</v>
      </c>
      <c r="F287" s="9" t="s">
        <v>3</v>
      </c>
      <c r="G287" s="9"/>
      <c r="H287" s="14" t="s">
        <v>1999</v>
      </c>
      <c r="I287" s="47" t="s">
        <v>205</v>
      </c>
    </row>
    <row r="288" ht="15.75" customHeight="1">
      <c r="A288" s="45">
        <v>287.0</v>
      </c>
      <c r="B288" s="45" t="s">
        <v>17</v>
      </c>
      <c r="C288" s="45"/>
      <c r="D288" s="45"/>
      <c r="E288" s="45" t="s">
        <v>204</v>
      </c>
      <c r="F288" s="45" t="s">
        <v>3</v>
      </c>
      <c r="G288" s="45"/>
      <c r="H288" s="46" t="s">
        <v>1999</v>
      </c>
      <c r="I288" s="47" t="s">
        <v>205</v>
      </c>
    </row>
    <row r="289" ht="15.75" customHeight="1">
      <c r="A289" s="45">
        <v>288.0</v>
      </c>
      <c r="B289" s="9" t="s">
        <v>17</v>
      </c>
      <c r="D289" s="9"/>
      <c r="E289" s="9" t="s">
        <v>204</v>
      </c>
      <c r="F289" s="9" t="s">
        <v>3</v>
      </c>
      <c r="G289" s="9"/>
      <c r="H289" s="14" t="s">
        <v>1999</v>
      </c>
      <c r="I289" s="47" t="s">
        <v>205</v>
      </c>
    </row>
    <row r="290" ht="15.75" customHeight="1">
      <c r="A290" s="45">
        <v>289.0</v>
      </c>
      <c r="B290" s="45" t="s">
        <v>17</v>
      </c>
      <c r="C290" s="45"/>
      <c r="D290" s="45"/>
      <c r="E290" s="45" t="s">
        <v>204</v>
      </c>
      <c r="F290" s="45" t="s">
        <v>3</v>
      </c>
      <c r="G290" s="45"/>
      <c r="H290" s="46" t="s">
        <v>1999</v>
      </c>
      <c r="I290" s="47" t="s">
        <v>205</v>
      </c>
    </row>
    <row r="291" ht="15.75" customHeight="1">
      <c r="A291" s="45">
        <v>290.0</v>
      </c>
      <c r="B291" s="9" t="s">
        <v>17</v>
      </c>
      <c r="D291" s="9"/>
      <c r="E291" s="9" t="s">
        <v>204</v>
      </c>
      <c r="F291" s="9" t="s">
        <v>3</v>
      </c>
      <c r="G291" s="9"/>
      <c r="H291" s="14" t="s">
        <v>1999</v>
      </c>
      <c r="I291" s="47" t="s">
        <v>205</v>
      </c>
    </row>
    <row r="292" ht="15.75" customHeight="1">
      <c r="A292" s="45">
        <v>291.0</v>
      </c>
      <c r="B292" s="45" t="s">
        <v>17</v>
      </c>
      <c r="C292" s="45"/>
      <c r="D292" s="45"/>
      <c r="E292" s="45" t="s">
        <v>204</v>
      </c>
      <c r="F292" s="45" t="s">
        <v>3</v>
      </c>
      <c r="G292" s="45"/>
      <c r="H292" s="46" t="s">
        <v>1999</v>
      </c>
      <c r="I292" s="47" t="s">
        <v>205</v>
      </c>
    </row>
    <row r="293" ht="15.75" customHeight="1">
      <c r="A293" s="45">
        <v>292.0</v>
      </c>
      <c r="B293" s="9" t="s">
        <v>17</v>
      </c>
      <c r="D293" s="9"/>
      <c r="E293" s="9" t="s">
        <v>204</v>
      </c>
      <c r="F293" s="9" t="s">
        <v>3</v>
      </c>
      <c r="G293" s="9"/>
      <c r="H293" s="14" t="s">
        <v>1999</v>
      </c>
      <c r="I293" s="47" t="s">
        <v>205</v>
      </c>
    </row>
    <row r="294" ht="15.75" customHeight="1">
      <c r="A294" s="45">
        <v>293.0</v>
      </c>
      <c r="B294" s="45" t="s">
        <v>17</v>
      </c>
      <c r="C294" s="45"/>
      <c r="D294" s="45"/>
      <c r="E294" s="45" t="s">
        <v>204</v>
      </c>
      <c r="F294" s="45" t="s">
        <v>3</v>
      </c>
      <c r="G294" s="45"/>
      <c r="H294" s="46" t="s">
        <v>1999</v>
      </c>
      <c r="I294" s="47" t="s">
        <v>205</v>
      </c>
    </row>
    <row r="295" ht="15.75" customHeight="1">
      <c r="A295" s="45">
        <v>294.0</v>
      </c>
      <c r="B295" s="9" t="s">
        <v>17</v>
      </c>
      <c r="D295" s="9"/>
      <c r="E295" s="9" t="s">
        <v>204</v>
      </c>
      <c r="F295" s="9" t="s">
        <v>3</v>
      </c>
      <c r="G295" s="9"/>
      <c r="H295" s="14" t="s">
        <v>1999</v>
      </c>
      <c r="I295" s="47" t="s">
        <v>205</v>
      </c>
    </row>
    <row r="296" ht="15.75" customHeight="1">
      <c r="A296" s="45">
        <v>295.0</v>
      </c>
      <c r="B296" s="45" t="s">
        <v>17</v>
      </c>
      <c r="C296" s="45"/>
      <c r="D296" s="45"/>
      <c r="E296" s="45" t="s">
        <v>204</v>
      </c>
      <c r="F296" s="45" t="s">
        <v>3</v>
      </c>
      <c r="G296" s="45"/>
      <c r="H296" s="46" t="s">
        <v>1999</v>
      </c>
      <c r="I296" s="47" t="s">
        <v>205</v>
      </c>
    </row>
    <row r="297" ht="15.75" customHeight="1">
      <c r="A297" s="45">
        <v>296.0</v>
      </c>
      <c r="B297" s="9" t="s">
        <v>17</v>
      </c>
      <c r="D297" s="9"/>
      <c r="E297" s="9" t="s">
        <v>204</v>
      </c>
      <c r="F297" s="9" t="s">
        <v>3</v>
      </c>
      <c r="G297" s="9"/>
      <c r="H297" s="14" t="s">
        <v>1999</v>
      </c>
      <c r="I297" s="47" t="s">
        <v>205</v>
      </c>
    </row>
    <row r="298" ht="15.75" customHeight="1">
      <c r="A298" s="45">
        <v>297.0</v>
      </c>
      <c r="B298" s="45" t="s">
        <v>17</v>
      </c>
      <c r="C298" s="45"/>
      <c r="D298" s="45"/>
      <c r="E298" s="45" t="s">
        <v>204</v>
      </c>
      <c r="F298" s="45" t="s">
        <v>3</v>
      </c>
      <c r="G298" s="45"/>
      <c r="H298" s="46" t="s">
        <v>1999</v>
      </c>
      <c r="I298" s="47" t="s">
        <v>205</v>
      </c>
    </row>
    <row r="299" ht="15.75" customHeight="1">
      <c r="A299" s="45">
        <v>298.0</v>
      </c>
      <c r="B299" s="9" t="s">
        <v>17</v>
      </c>
      <c r="D299" s="9"/>
      <c r="E299" s="9" t="s">
        <v>204</v>
      </c>
      <c r="F299" s="9" t="s">
        <v>3</v>
      </c>
      <c r="G299" s="9"/>
      <c r="H299" s="14" t="s">
        <v>1999</v>
      </c>
      <c r="I299" s="47" t="s">
        <v>205</v>
      </c>
    </row>
    <row r="300" ht="15.75" customHeight="1">
      <c r="A300" s="45">
        <v>299.0</v>
      </c>
      <c r="B300" s="45" t="s">
        <v>17</v>
      </c>
      <c r="C300" s="45"/>
      <c r="D300" s="45"/>
      <c r="E300" s="45" t="s">
        <v>204</v>
      </c>
      <c r="F300" s="45" t="s">
        <v>3</v>
      </c>
      <c r="G300" s="45"/>
      <c r="H300" s="46" t="s">
        <v>1999</v>
      </c>
      <c r="I300" s="47" t="s">
        <v>205</v>
      </c>
    </row>
    <row r="301" ht="15.75" customHeight="1">
      <c r="A301" s="45">
        <v>300.0</v>
      </c>
      <c r="B301" s="9" t="s">
        <v>17</v>
      </c>
      <c r="D301" s="9"/>
      <c r="E301" s="9" t="s">
        <v>204</v>
      </c>
      <c r="F301" s="9" t="s">
        <v>3</v>
      </c>
      <c r="G301" s="9"/>
      <c r="H301" s="14" t="s">
        <v>1999</v>
      </c>
      <c r="I301" s="47" t="s">
        <v>205</v>
      </c>
    </row>
    <row r="302" ht="15.75" customHeight="1">
      <c r="A302" s="45">
        <v>301.0</v>
      </c>
      <c r="B302" s="45" t="s">
        <v>17</v>
      </c>
      <c r="C302" s="45"/>
      <c r="D302" s="45"/>
      <c r="E302" s="45" t="s">
        <v>204</v>
      </c>
      <c r="F302" s="45" t="s">
        <v>3</v>
      </c>
      <c r="G302" s="45"/>
      <c r="H302" s="46" t="s">
        <v>1999</v>
      </c>
      <c r="I302" s="47" t="s">
        <v>205</v>
      </c>
    </row>
    <row r="303" ht="15.75" customHeight="1">
      <c r="A303" s="45">
        <v>302.0</v>
      </c>
      <c r="B303" s="9" t="s">
        <v>17</v>
      </c>
      <c r="D303" s="9"/>
      <c r="E303" s="9" t="s">
        <v>204</v>
      </c>
      <c r="F303" s="9" t="s">
        <v>3</v>
      </c>
      <c r="G303" s="9"/>
      <c r="H303" s="14" t="s">
        <v>1999</v>
      </c>
      <c r="I303" s="47" t="s">
        <v>205</v>
      </c>
    </row>
    <row r="304" ht="15.75" customHeight="1">
      <c r="A304" s="45">
        <v>303.0</v>
      </c>
      <c r="B304" s="45" t="s">
        <v>17</v>
      </c>
      <c r="C304" s="45"/>
      <c r="D304" s="45"/>
      <c r="E304" s="45" t="s">
        <v>204</v>
      </c>
      <c r="F304" s="45" t="s">
        <v>3</v>
      </c>
      <c r="G304" s="45"/>
      <c r="H304" s="46" t="s">
        <v>1999</v>
      </c>
      <c r="I304" s="47" t="s">
        <v>205</v>
      </c>
    </row>
    <row r="305" ht="15.75" customHeight="1">
      <c r="A305" s="45">
        <v>304.0</v>
      </c>
      <c r="B305" s="9" t="s">
        <v>17</v>
      </c>
      <c r="D305" s="9"/>
      <c r="E305" s="9" t="s">
        <v>204</v>
      </c>
      <c r="F305" s="9" t="s">
        <v>3</v>
      </c>
      <c r="G305" s="9"/>
      <c r="H305" s="14" t="s">
        <v>1999</v>
      </c>
      <c r="I305" s="47" t="s">
        <v>205</v>
      </c>
    </row>
    <row r="306" ht="15.75" customHeight="1">
      <c r="A306" s="45">
        <v>305.0</v>
      </c>
      <c r="B306" s="45" t="s">
        <v>17</v>
      </c>
      <c r="C306" s="45"/>
      <c r="D306" s="45"/>
      <c r="E306" s="45" t="s">
        <v>204</v>
      </c>
      <c r="F306" s="45" t="s">
        <v>3</v>
      </c>
      <c r="G306" s="45"/>
      <c r="H306" s="46" t="s">
        <v>1999</v>
      </c>
      <c r="I306" s="47" t="s">
        <v>205</v>
      </c>
    </row>
    <row r="307" ht="15.75" customHeight="1">
      <c r="A307" s="45">
        <v>306.0</v>
      </c>
      <c r="B307" s="9" t="s">
        <v>17</v>
      </c>
      <c r="D307" s="9"/>
      <c r="E307" s="9" t="s">
        <v>204</v>
      </c>
      <c r="F307" s="9" t="s">
        <v>3</v>
      </c>
      <c r="G307" s="9"/>
      <c r="H307" s="14" t="s">
        <v>1999</v>
      </c>
      <c r="I307" s="47" t="s">
        <v>205</v>
      </c>
    </row>
    <row r="308" ht="15.75" customHeight="1">
      <c r="A308" s="45">
        <v>307.0</v>
      </c>
      <c r="B308" s="45" t="s">
        <v>17</v>
      </c>
      <c r="C308" s="45"/>
      <c r="D308" s="45"/>
      <c r="E308" s="45" t="s">
        <v>204</v>
      </c>
      <c r="F308" s="45" t="s">
        <v>3</v>
      </c>
      <c r="G308" s="45"/>
      <c r="H308" s="46" t="s">
        <v>1999</v>
      </c>
      <c r="I308" s="47" t="s">
        <v>205</v>
      </c>
    </row>
    <row r="309" ht="15.75" customHeight="1">
      <c r="A309" s="45">
        <v>308.0</v>
      </c>
      <c r="B309" s="9" t="s">
        <v>17</v>
      </c>
      <c r="D309" s="9"/>
      <c r="E309" s="9" t="s">
        <v>204</v>
      </c>
      <c r="F309" s="9" t="s">
        <v>3</v>
      </c>
      <c r="G309" s="9"/>
      <c r="H309" s="14" t="s">
        <v>1999</v>
      </c>
      <c r="I309" s="47" t="s">
        <v>205</v>
      </c>
    </row>
    <row r="310" ht="15.75" customHeight="1">
      <c r="A310" s="45">
        <v>309.0</v>
      </c>
      <c r="B310" s="45" t="s">
        <v>17</v>
      </c>
      <c r="C310" s="45"/>
      <c r="D310" s="45"/>
      <c r="E310" s="45" t="s">
        <v>204</v>
      </c>
      <c r="F310" s="45" t="s">
        <v>3</v>
      </c>
      <c r="G310" s="45"/>
      <c r="H310" s="46" t="s">
        <v>1999</v>
      </c>
      <c r="I310" s="47" t="s">
        <v>205</v>
      </c>
    </row>
    <row r="311" ht="15.75" customHeight="1">
      <c r="A311" s="45">
        <v>310.0</v>
      </c>
      <c r="B311" s="9" t="s">
        <v>17</v>
      </c>
      <c r="D311" s="9"/>
      <c r="E311" s="9" t="s">
        <v>204</v>
      </c>
      <c r="F311" s="9" t="s">
        <v>3</v>
      </c>
      <c r="G311" s="9"/>
      <c r="H311" s="14" t="s">
        <v>1999</v>
      </c>
      <c r="I311" s="47" t="s">
        <v>205</v>
      </c>
    </row>
    <row r="312" ht="15.75" customHeight="1">
      <c r="A312" s="45">
        <v>311.0</v>
      </c>
      <c r="B312" s="45" t="s">
        <v>17</v>
      </c>
      <c r="C312" s="45"/>
      <c r="D312" s="45"/>
      <c r="E312" s="45" t="s">
        <v>204</v>
      </c>
      <c r="F312" s="45" t="s">
        <v>3</v>
      </c>
      <c r="G312" s="45"/>
      <c r="H312" s="46" t="s">
        <v>1999</v>
      </c>
      <c r="I312" s="47" t="s">
        <v>205</v>
      </c>
    </row>
    <row r="313" ht="15.75" customHeight="1">
      <c r="A313" s="45">
        <v>312.0</v>
      </c>
      <c r="B313" s="9" t="s">
        <v>17</v>
      </c>
      <c r="D313" s="9"/>
      <c r="E313" s="9" t="s">
        <v>204</v>
      </c>
      <c r="F313" s="9" t="s">
        <v>3</v>
      </c>
      <c r="G313" s="9"/>
      <c r="H313" s="14" t="s">
        <v>1999</v>
      </c>
      <c r="I313" s="47" t="s">
        <v>205</v>
      </c>
    </row>
    <row r="314" ht="15.75" customHeight="1">
      <c r="A314" s="45">
        <v>313.0</v>
      </c>
      <c r="B314" s="45" t="s">
        <v>17</v>
      </c>
      <c r="C314" s="45"/>
      <c r="D314" s="45"/>
      <c r="E314" s="45" t="s">
        <v>204</v>
      </c>
      <c r="F314" s="45" t="s">
        <v>3</v>
      </c>
      <c r="G314" s="45"/>
      <c r="H314" s="46" t="s">
        <v>1999</v>
      </c>
      <c r="I314" s="47" t="s">
        <v>205</v>
      </c>
    </row>
    <row r="315" ht="15.75" customHeight="1">
      <c r="A315" s="45">
        <v>314.0</v>
      </c>
      <c r="B315" s="9" t="s">
        <v>17</v>
      </c>
      <c r="D315" s="9"/>
      <c r="E315" s="9" t="s">
        <v>204</v>
      </c>
      <c r="F315" s="9" t="s">
        <v>3</v>
      </c>
      <c r="G315" s="9"/>
      <c r="H315" s="14" t="s">
        <v>1999</v>
      </c>
      <c r="I315" s="47" t="s">
        <v>205</v>
      </c>
    </row>
    <row r="316" ht="15.75" customHeight="1">
      <c r="A316" s="45">
        <v>315.0</v>
      </c>
      <c r="B316" s="45" t="s">
        <v>17</v>
      </c>
      <c r="C316" s="45"/>
      <c r="D316" s="45"/>
      <c r="E316" s="45" t="s">
        <v>204</v>
      </c>
      <c r="F316" s="45" t="s">
        <v>3</v>
      </c>
      <c r="G316" s="45"/>
      <c r="H316" s="46" t="s">
        <v>1999</v>
      </c>
      <c r="I316" s="47" t="s">
        <v>205</v>
      </c>
    </row>
    <row r="317" ht="15.75" customHeight="1">
      <c r="A317" s="45">
        <v>316.0</v>
      </c>
      <c r="B317" s="9" t="s">
        <v>17</v>
      </c>
      <c r="D317" s="9"/>
      <c r="E317" s="9" t="s">
        <v>204</v>
      </c>
      <c r="F317" s="9" t="s">
        <v>3</v>
      </c>
      <c r="G317" s="9"/>
      <c r="H317" s="14" t="s">
        <v>1999</v>
      </c>
      <c r="I317" s="47" t="s">
        <v>205</v>
      </c>
    </row>
    <row r="318" ht="15.75" customHeight="1">
      <c r="A318" s="45">
        <v>317.0</v>
      </c>
      <c r="B318" s="45" t="s">
        <v>17</v>
      </c>
      <c r="C318" s="45"/>
      <c r="D318" s="45"/>
      <c r="E318" s="45" t="s">
        <v>2071</v>
      </c>
      <c r="F318" s="45" t="s">
        <v>4</v>
      </c>
      <c r="G318" s="45"/>
      <c r="H318" s="46" t="s">
        <v>1999</v>
      </c>
      <c r="I318" s="47" t="s">
        <v>205</v>
      </c>
    </row>
    <row r="319" ht="15.75" customHeight="1">
      <c r="A319" s="45">
        <v>318.0</v>
      </c>
      <c r="B319" s="9" t="s">
        <v>17</v>
      </c>
      <c r="D319" s="9"/>
      <c r="E319" s="9" t="s">
        <v>2071</v>
      </c>
      <c r="F319" s="9" t="s">
        <v>4</v>
      </c>
      <c r="G319" s="9"/>
      <c r="H319" s="14" t="s">
        <v>1999</v>
      </c>
      <c r="I319" s="47" t="s">
        <v>205</v>
      </c>
    </row>
    <row r="320" ht="15.75" customHeight="1">
      <c r="A320" s="45">
        <v>319.0</v>
      </c>
      <c r="B320" s="45" t="s">
        <v>17</v>
      </c>
      <c r="C320" s="45"/>
      <c r="D320" s="45"/>
      <c r="E320" s="45" t="s">
        <v>2071</v>
      </c>
      <c r="F320" s="45" t="s">
        <v>3</v>
      </c>
      <c r="G320" s="45"/>
      <c r="H320" s="46" t="s">
        <v>1999</v>
      </c>
      <c r="I320" s="47" t="s">
        <v>205</v>
      </c>
    </row>
    <row r="321" ht="15.75" customHeight="1">
      <c r="A321" s="45">
        <v>320.0</v>
      </c>
      <c r="B321" s="9" t="s">
        <v>17</v>
      </c>
      <c r="D321" s="9"/>
      <c r="E321" s="9" t="s">
        <v>2071</v>
      </c>
      <c r="F321" s="9" t="s">
        <v>3</v>
      </c>
      <c r="G321" s="9"/>
      <c r="H321" s="14" t="s">
        <v>1999</v>
      </c>
      <c r="I321" s="47" t="s">
        <v>205</v>
      </c>
    </row>
    <row r="322" ht="15.75" customHeight="1">
      <c r="A322" s="45">
        <v>321.0</v>
      </c>
      <c r="B322" s="45" t="s">
        <v>17</v>
      </c>
      <c r="C322" s="45"/>
      <c r="D322" s="45"/>
      <c r="E322" s="45" t="s">
        <v>2071</v>
      </c>
      <c r="F322" s="45" t="s">
        <v>3</v>
      </c>
      <c r="G322" s="45"/>
      <c r="H322" s="46" t="s">
        <v>1999</v>
      </c>
      <c r="I322" s="47" t="s">
        <v>205</v>
      </c>
    </row>
    <row r="323" ht="15.75" customHeight="1">
      <c r="A323" s="45">
        <v>322.0</v>
      </c>
      <c r="B323" s="9" t="s">
        <v>17</v>
      </c>
      <c r="D323" s="9"/>
      <c r="E323" s="9" t="s">
        <v>2071</v>
      </c>
      <c r="F323" s="9" t="s">
        <v>3</v>
      </c>
      <c r="G323" s="9"/>
      <c r="H323" s="14" t="s">
        <v>1999</v>
      </c>
      <c r="I323" s="47" t="s">
        <v>205</v>
      </c>
    </row>
    <row r="324" ht="15.75" customHeight="1">
      <c r="A324" s="45">
        <v>323.0</v>
      </c>
      <c r="B324" s="45" t="s">
        <v>17</v>
      </c>
      <c r="C324" s="45"/>
      <c r="D324" s="45"/>
      <c r="E324" s="45" t="s">
        <v>2071</v>
      </c>
      <c r="F324" s="45" t="s">
        <v>3</v>
      </c>
      <c r="G324" s="45"/>
      <c r="H324" s="46" t="s">
        <v>1999</v>
      </c>
      <c r="I324" s="47" t="s">
        <v>205</v>
      </c>
    </row>
    <row r="325" ht="15.75" customHeight="1">
      <c r="A325" s="45">
        <v>324.0</v>
      </c>
      <c r="B325" s="9" t="s">
        <v>17</v>
      </c>
      <c r="D325" s="9"/>
      <c r="E325" s="9" t="s">
        <v>2071</v>
      </c>
      <c r="F325" s="9" t="s">
        <v>3</v>
      </c>
      <c r="G325" s="9"/>
      <c r="H325" s="14" t="s">
        <v>1999</v>
      </c>
      <c r="I325" s="47" t="s">
        <v>205</v>
      </c>
    </row>
    <row r="326" ht="15.75" customHeight="1">
      <c r="A326" s="45">
        <v>325.0</v>
      </c>
      <c r="B326" s="45" t="s">
        <v>17</v>
      </c>
      <c r="C326" s="45"/>
      <c r="D326" s="45"/>
      <c r="E326" s="45" t="s">
        <v>2071</v>
      </c>
      <c r="F326" s="45" t="s">
        <v>3</v>
      </c>
      <c r="G326" s="45"/>
      <c r="H326" s="46" t="s">
        <v>1999</v>
      </c>
      <c r="I326" s="47" t="s">
        <v>205</v>
      </c>
    </row>
    <row r="327" ht="15.75" customHeight="1">
      <c r="A327" s="45">
        <v>326.0</v>
      </c>
      <c r="B327" s="9" t="s">
        <v>17</v>
      </c>
      <c r="D327" s="9"/>
      <c r="E327" s="9" t="s">
        <v>2071</v>
      </c>
      <c r="F327" s="9" t="s">
        <v>3</v>
      </c>
      <c r="G327" s="9"/>
      <c r="H327" s="14" t="s">
        <v>1999</v>
      </c>
      <c r="I327" s="47" t="s">
        <v>205</v>
      </c>
    </row>
    <row r="328" ht="15.75" customHeight="1">
      <c r="A328" s="45">
        <v>327.0</v>
      </c>
      <c r="B328" s="45" t="s">
        <v>17</v>
      </c>
      <c r="C328" s="45"/>
      <c r="D328" s="45"/>
      <c r="E328" s="45" t="s">
        <v>2071</v>
      </c>
      <c r="F328" s="45" t="s">
        <v>3</v>
      </c>
      <c r="G328" s="45"/>
      <c r="H328" s="46" t="s">
        <v>1999</v>
      </c>
      <c r="I328" s="47" t="s">
        <v>205</v>
      </c>
    </row>
    <row r="329" ht="15.75" customHeight="1">
      <c r="A329" s="45">
        <v>328.0</v>
      </c>
      <c r="B329" s="9" t="s">
        <v>17</v>
      </c>
      <c r="D329" s="9"/>
      <c r="E329" s="9" t="s">
        <v>2071</v>
      </c>
      <c r="F329" s="9" t="s">
        <v>3</v>
      </c>
      <c r="G329" s="9"/>
      <c r="H329" s="14" t="s">
        <v>1999</v>
      </c>
      <c r="I329" s="47" t="s">
        <v>205</v>
      </c>
    </row>
    <row r="330" ht="15.75" customHeight="1">
      <c r="A330" s="45">
        <v>329.0</v>
      </c>
      <c r="B330" s="45" t="s">
        <v>17</v>
      </c>
      <c r="C330" s="45"/>
      <c r="D330" s="45"/>
      <c r="E330" s="45" t="s">
        <v>2071</v>
      </c>
      <c r="F330" s="45" t="s">
        <v>3</v>
      </c>
      <c r="G330" s="45"/>
      <c r="H330" s="46" t="s">
        <v>1999</v>
      </c>
      <c r="I330" s="47" t="s">
        <v>205</v>
      </c>
    </row>
    <row r="331" ht="15.75" customHeight="1">
      <c r="A331" s="45">
        <v>330.0</v>
      </c>
      <c r="B331" s="9" t="s">
        <v>17</v>
      </c>
      <c r="D331" s="9"/>
      <c r="E331" s="9" t="s">
        <v>2071</v>
      </c>
      <c r="F331" s="9" t="s">
        <v>3</v>
      </c>
      <c r="G331" s="9"/>
      <c r="H331" s="14" t="s">
        <v>1999</v>
      </c>
      <c r="I331" s="47" t="s">
        <v>205</v>
      </c>
    </row>
    <row r="332" ht="15.75" customHeight="1">
      <c r="A332" s="45">
        <v>331.0</v>
      </c>
      <c r="B332" s="45" t="s">
        <v>17</v>
      </c>
      <c r="C332" s="45"/>
      <c r="D332" s="45"/>
      <c r="E332" s="45" t="s">
        <v>2071</v>
      </c>
      <c r="F332" s="45" t="s">
        <v>3</v>
      </c>
      <c r="G332" s="45"/>
      <c r="H332" s="46" t="s">
        <v>1999</v>
      </c>
      <c r="I332" s="47" t="s">
        <v>205</v>
      </c>
    </row>
    <row r="333" ht="15.75" customHeight="1">
      <c r="A333" s="45">
        <v>332.0</v>
      </c>
      <c r="B333" s="9" t="s">
        <v>17</v>
      </c>
      <c r="D333" s="9"/>
      <c r="E333" s="9" t="s">
        <v>2071</v>
      </c>
      <c r="F333" s="9" t="s">
        <v>3</v>
      </c>
      <c r="G333" s="9"/>
      <c r="H333" s="14" t="s">
        <v>1999</v>
      </c>
      <c r="I333" s="47" t="s">
        <v>205</v>
      </c>
    </row>
    <row r="334" ht="15.75" customHeight="1">
      <c r="A334" s="45">
        <v>333.0</v>
      </c>
      <c r="B334" s="45" t="s">
        <v>17</v>
      </c>
      <c r="C334" s="45"/>
      <c r="D334" s="45"/>
      <c r="E334" s="45" t="s">
        <v>2071</v>
      </c>
      <c r="F334" s="45" t="s">
        <v>3</v>
      </c>
      <c r="G334" s="45"/>
      <c r="H334" s="46" t="s">
        <v>1999</v>
      </c>
      <c r="I334" s="47" t="s">
        <v>205</v>
      </c>
    </row>
    <row r="335" ht="15.75" customHeight="1">
      <c r="A335" s="45">
        <v>334.0</v>
      </c>
      <c r="B335" s="9" t="s">
        <v>17</v>
      </c>
      <c r="D335" s="9"/>
      <c r="E335" s="9" t="s">
        <v>2071</v>
      </c>
      <c r="F335" s="9" t="s">
        <v>3</v>
      </c>
      <c r="G335" s="9"/>
      <c r="H335" s="14" t="s">
        <v>1999</v>
      </c>
      <c r="I335" s="47" t="s">
        <v>205</v>
      </c>
    </row>
    <row r="336" ht="15.75" customHeight="1">
      <c r="A336" s="45">
        <v>335.0</v>
      </c>
      <c r="B336" s="45" t="s">
        <v>17</v>
      </c>
      <c r="C336" s="45"/>
      <c r="D336" s="45"/>
      <c r="E336" s="45" t="s">
        <v>2071</v>
      </c>
      <c r="F336" s="45" t="s">
        <v>3</v>
      </c>
      <c r="G336" s="45"/>
      <c r="H336" s="46" t="s">
        <v>1999</v>
      </c>
      <c r="I336" s="47" t="s">
        <v>205</v>
      </c>
    </row>
    <row r="337" ht="15.75" customHeight="1">
      <c r="A337" s="45">
        <v>336.0</v>
      </c>
      <c r="B337" s="9" t="s">
        <v>17</v>
      </c>
      <c r="D337" s="9"/>
      <c r="E337" s="9" t="s">
        <v>2071</v>
      </c>
      <c r="F337" s="9" t="s">
        <v>3</v>
      </c>
      <c r="G337" s="9"/>
      <c r="H337" s="14" t="s">
        <v>1999</v>
      </c>
      <c r="I337" s="47" t="s">
        <v>205</v>
      </c>
    </row>
    <row r="338" ht="15.75" customHeight="1">
      <c r="A338" s="45">
        <v>337.0</v>
      </c>
      <c r="B338" s="45" t="s">
        <v>17</v>
      </c>
      <c r="C338" s="45"/>
      <c r="D338" s="45"/>
      <c r="E338" s="45" t="s">
        <v>2071</v>
      </c>
      <c r="F338" s="45" t="s">
        <v>3</v>
      </c>
      <c r="G338" s="45"/>
      <c r="H338" s="46" t="s">
        <v>1999</v>
      </c>
      <c r="I338" s="47" t="s">
        <v>205</v>
      </c>
    </row>
    <row r="339" ht="15.75" customHeight="1">
      <c r="A339" s="45">
        <v>338.0</v>
      </c>
      <c r="B339" s="9" t="s">
        <v>17</v>
      </c>
      <c r="D339" s="9"/>
      <c r="E339" s="9" t="s">
        <v>2071</v>
      </c>
      <c r="F339" s="9" t="s">
        <v>3</v>
      </c>
      <c r="G339" s="9"/>
      <c r="H339" s="14" t="s">
        <v>1999</v>
      </c>
      <c r="I339" s="47" t="s">
        <v>205</v>
      </c>
    </row>
    <row r="340" ht="15.75" customHeight="1">
      <c r="A340" s="45">
        <v>339.0</v>
      </c>
      <c r="B340" s="45" t="s">
        <v>17</v>
      </c>
      <c r="C340" s="45"/>
      <c r="D340" s="45"/>
      <c r="E340" s="45" t="s">
        <v>2071</v>
      </c>
      <c r="F340" s="45" t="s">
        <v>3</v>
      </c>
      <c r="G340" s="45"/>
      <c r="H340" s="46" t="s">
        <v>1999</v>
      </c>
      <c r="I340" s="47" t="s">
        <v>205</v>
      </c>
    </row>
    <row r="341" ht="15.75" customHeight="1">
      <c r="A341" s="45">
        <v>340.0</v>
      </c>
      <c r="B341" s="9" t="s">
        <v>17</v>
      </c>
      <c r="D341" s="9"/>
      <c r="E341" s="9" t="s">
        <v>2071</v>
      </c>
      <c r="F341" s="9" t="s">
        <v>3</v>
      </c>
      <c r="G341" s="9"/>
      <c r="H341" s="14" t="s">
        <v>1999</v>
      </c>
      <c r="I341" s="47" t="s">
        <v>205</v>
      </c>
    </row>
    <row r="342" ht="15.75" customHeight="1">
      <c r="A342" s="45">
        <v>341.0</v>
      </c>
      <c r="B342" s="45" t="s">
        <v>17</v>
      </c>
      <c r="C342" s="45"/>
      <c r="D342" s="45"/>
      <c r="E342" s="45" t="s">
        <v>2071</v>
      </c>
      <c r="F342" s="45" t="s">
        <v>3</v>
      </c>
      <c r="G342" s="45"/>
      <c r="H342" s="46" t="s">
        <v>1999</v>
      </c>
      <c r="I342" s="47" t="s">
        <v>205</v>
      </c>
    </row>
    <row r="343" ht="15.75" customHeight="1">
      <c r="A343" s="45">
        <v>342.0</v>
      </c>
      <c r="B343" s="9" t="s">
        <v>17</v>
      </c>
      <c r="D343" s="9"/>
      <c r="E343" s="9" t="s">
        <v>2071</v>
      </c>
      <c r="F343" s="9" t="s">
        <v>3</v>
      </c>
      <c r="G343" s="9"/>
      <c r="H343" s="14" t="s">
        <v>1999</v>
      </c>
      <c r="I343" s="47" t="s">
        <v>205</v>
      </c>
    </row>
    <row r="344" ht="15.75" customHeight="1">
      <c r="A344" s="45">
        <v>343.0</v>
      </c>
      <c r="B344" s="45" t="s">
        <v>17</v>
      </c>
      <c r="C344" s="45"/>
      <c r="D344" s="45"/>
      <c r="E344" s="45" t="s">
        <v>1795</v>
      </c>
      <c r="F344" s="45" t="s">
        <v>4</v>
      </c>
      <c r="G344" s="45"/>
      <c r="H344" s="46" t="s">
        <v>1999</v>
      </c>
      <c r="I344" s="47" t="s">
        <v>205</v>
      </c>
    </row>
    <row r="345" ht="15.75" customHeight="1">
      <c r="A345" s="45">
        <v>344.0</v>
      </c>
      <c r="B345" s="9" t="s">
        <v>17</v>
      </c>
      <c r="D345" s="9"/>
      <c r="E345" s="9" t="s">
        <v>1795</v>
      </c>
      <c r="F345" s="9" t="s">
        <v>4</v>
      </c>
      <c r="G345" s="9"/>
      <c r="H345" s="14" t="s">
        <v>1999</v>
      </c>
      <c r="I345" s="47" t="s">
        <v>205</v>
      </c>
    </row>
    <row r="346" ht="15.75" customHeight="1">
      <c r="A346" s="45">
        <v>345.0</v>
      </c>
      <c r="B346" s="45" t="s">
        <v>17</v>
      </c>
      <c r="C346" s="45"/>
      <c r="D346" s="45"/>
      <c r="E346" s="45" t="s">
        <v>1795</v>
      </c>
      <c r="F346" s="45" t="s">
        <v>4</v>
      </c>
      <c r="G346" s="45"/>
      <c r="H346" s="46" t="s">
        <v>1999</v>
      </c>
      <c r="I346" s="47" t="s">
        <v>205</v>
      </c>
    </row>
    <row r="347" ht="15.75" customHeight="1">
      <c r="A347" s="45">
        <v>346.0</v>
      </c>
      <c r="B347" s="9" t="s">
        <v>17</v>
      </c>
      <c r="D347" s="9"/>
      <c r="E347" s="9" t="s">
        <v>1795</v>
      </c>
      <c r="F347" s="9" t="s">
        <v>4</v>
      </c>
      <c r="G347" s="9"/>
      <c r="H347" s="14" t="s">
        <v>1999</v>
      </c>
      <c r="I347" s="47" t="s">
        <v>205</v>
      </c>
    </row>
    <row r="348" ht="15.75" customHeight="1">
      <c r="A348" s="45">
        <v>347.0</v>
      </c>
      <c r="B348" s="45" t="s">
        <v>17</v>
      </c>
      <c r="C348" s="45"/>
      <c r="D348" s="45"/>
      <c r="E348" s="45" t="s">
        <v>1795</v>
      </c>
      <c r="F348" s="45" t="s">
        <v>4</v>
      </c>
      <c r="G348" s="45"/>
      <c r="H348" s="46" t="s">
        <v>1999</v>
      </c>
      <c r="I348" s="47" t="s">
        <v>205</v>
      </c>
    </row>
    <row r="349" ht="15.75" customHeight="1">
      <c r="A349" s="45">
        <v>348.0</v>
      </c>
      <c r="B349" s="9" t="s">
        <v>17</v>
      </c>
      <c r="D349" s="9"/>
      <c r="E349" s="9" t="s">
        <v>1795</v>
      </c>
      <c r="F349" s="9" t="s">
        <v>4</v>
      </c>
      <c r="G349" s="9"/>
      <c r="H349" s="14" t="s">
        <v>1999</v>
      </c>
      <c r="I349" s="47" t="s">
        <v>205</v>
      </c>
    </row>
    <row r="350" ht="15.75" customHeight="1">
      <c r="A350" s="45">
        <v>349.0</v>
      </c>
      <c r="B350" s="45" t="s">
        <v>17</v>
      </c>
      <c r="C350" s="45"/>
      <c r="D350" s="45"/>
      <c r="E350" s="45" t="s">
        <v>1795</v>
      </c>
      <c r="F350" s="45" t="s">
        <v>4</v>
      </c>
      <c r="G350" s="45"/>
      <c r="H350" s="46" t="s">
        <v>1999</v>
      </c>
      <c r="I350" s="47" t="s">
        <v>205</v>
      </c>
    </row>
    <row r="351" ht="15.75" customHeight="1">
      <c r="A351" s="45">
        <v>350.0</v>
      </c>
      <c r="B351" s="9" t="s">
        <v>17</v>
      </c>
      <c r="D351" s="9"/>
      <c r="E351" s="9" t="s">
        <v>1795</v>
      </c>
      <c r="F351" s="9" t="s">
        <v>4</v>
      </c>
      <c r="G351" s="9"/>
      <c r="H351" s="14" t="s">
        <v>1999</v>
      </c>
      <c r="I351" s="47" t="s">
        <v>205</v>
      </c>
    </row>
    <row r="352" ht="15.75" customHeight="1">
      <c r="A352" s="45">
        <v>351.0</v>
      </c>
      <c r="B352" s="45" t="s">
        <v>17</v>
      </c>
      <c r="C352" s="45"/>
      <c r="D352" s="45"/>
      <c r="E352" s="45" t="s">
        <v>1795</v>
      </c>
      <c r="F352" s="45" t="s">
        <v>4</v>
      </c>
      <c r="G352" s="45"/>
      <c r="H352" s="46" t="s">
        <v>1999</v>
      </c>
      <c r="I352" s="47" t="s">
        <v>205</v>
      </c>
    </row>
    <row r="353" ht="15.75" customHeight="1">
      <c r="A353" s="45">
        <v>352.0</v>
      </c>
      <c r="B353" s="9" t="s">
        <v>17</v>
      </c>
      <c r="D353" s="9"/>
      <c r="E353" s="9" t="s">
        <v>1795</v>
      </c>
      <c r="F353" s="9" t="s">
        <v>4</v>
      </c>
      <c r="G353" s="9"/>
      <c r="H353" s="14" t="s">
        <v>1999</v>
      </c>
      <c r="I353" s="47" t="s">
        <v>205</v>
      </c>
    </row>
    <row r="354" ht="15.75" customHeight="1">
      <c r="A354" s="45">
        <v>353.0</v>
      </c>
      <c r="B354" s="45" t="s">
        <v>17</v>
      </c>
      <c r="C354" s="45"/>
      <c r="D354" s="45"/>
      <c r="E354" s="45" t="s">
        <v>1795</v>
      </c>
      <c r="F354" s="45" t="s">
        <v>4</v>
      </c>
      <c r="G354" s="45"/>
      <c r="H354" s="46" t="s">
        <v>1999</v>
      </c>
      <c r="I354" s="47" t="s">
        <v>205</v>
      </c>
    </row>
    <row r="355" ht="15.75" customHeight="1">
      <c r="A355" s="45">
        <v>354.0</v>
      </c>
      <c r="B355" s="9" t="s">
        <v>17</v>
      </c>
      <c r="D355" s="9"/>
      <c r="E355" s="9" t="s">
        <v>1795</v>
      </c>
      <c r="F355" s="9" t="s">
        <v>4</v>
      </c>
      <c r="G355" s="9"/>
      <c r="H355" s="14" t="s">
        <v>1999</v>
      </c>
      <c r="I355" s="47" t="s">
        <v>205</v>
      </c>
    </row>
    <row r="356" ht="15.75" customHeight="1">
      <c r="A356" s="45">
        <v>355.0</v>
      </c>
      <c r="B356" s="45" t="s">
        <v>17</v>
      </c>
      <c r="C356" s="45"/>
      <c r="D356" s="45"/>
      <c r="E356" s="45" t="s">
        <v>1795</v>
      </c>
      <c r="F356" s="45" t="s">
        <v>4</v>
      </c>
      <c r="G356" s="45"/>
      <c r="H356" s="46" t="s">
        <v>1999</v>
      </c>
      <c r="I356" s="47" t="s">
        <v>205</v>
      </c>
    </row>
    <row r="357" ht="15.75" customHeight="1">
      <c r="A357" s="45">
        <v>356.0</v>
      </c>
      <c r="B357" s="9" t="s">
        <v>17</v>
      </c>
      <c r="D357" s="9"/>
      <c r="E357" s="9" t="s">
        <v>1795</v>
      </c>
      <c r="F357" s="9" t="s">
        <v>4</v>
      </c>
      <c r="G357" s="9"/>
      <c r="H357" s="14" t="s">
        <v>1999</v>
      </c>
      <c r="I357" s="47" t="s">
        <v>205</v>
      </c>
    </row>
    <row r="358" ht="15.75" customHeight="1">
      <c r="A358" s="45">
        <v>357.0</v>
      </c>
      <c r="B358" s="45" t="s">
        <v>17</v>
      </c>
      <c r="C358" s="45"/>
      <c r="D358" s="45"/>
      <c r="E358" s="45" t="s">
        <v>1795</v>
      </c>
      <c r="F358" s="45" t="s">
        <v>3</v>
      </c>
      <c r="G358" s="45"/>
      <c r="H358" s="46" t="s">
        <v>1999</v>
      </c>
      <c r="I358" s="47" t="s">
        <v>205</v>
      </c>
    </row>
    <row r="359" ht="15.75" customHeight="1">
      <c r="A359" s="45">
        <v>358.0</v>
      </c>
      <c r="B359" s="9" t="s">
        <v>17</v>
      </c>
      <c r="D359" s="9"/>
      <c r="E359" s="9" t="s">
        <v>1795</v>
      </c>
      <c r="F359" s="9" t="s">
        <v>3</v>
      </c>
      <c r="G359" s="9"/>
      <c r="H359" s="14" t="s">
        <v>1999</v>
      </c>
      <c r="I359" s="47" t="s">
        <v>205</v>
      </c>
    </row>
    <row r="360" ht="15.75" customHeight="1">
      <c r="A360" s="45">
        <v>359.0</v>
      </c>
      <c r="B360" s="45" t="s">
        <v>17</v>
      </c>
      <c r="C360" s="45"/>
      <c r="D360" s="45"/>
      <c r="E360" s="45" t="s">
        <v>1795</v>
      </c>
      <c r="F360" s="45" t="s">
        <v>3</v>
      </c>
      <c r="G360" s="45"/>
      <c r="H360" s="46" t="s">
        <v>1999</v>
      </c>
      <c r="I360" s="47" t="s">
        <v>205</v>
      </c>
    </row>
    <row r="361" ht="15.75" customHeight="1">
      <c r="A361" s="45">
        <v>360.0</v>
      </c>
      <c r="B361" s="9" t="s">
        <v>17</v>
      </c>
      <c r="D361" s="9"/>
      <c r="E361" s="9" t="s">
        <v>1795</v>
      </c>
      <c r="F361" s="9" t="s">
        <v>3</v>
      </c>
      <c r="G361" s="9"/>
      <c r="H361" s="14" t="s">
        <v>1999</v>
      </c>
      <c r="I361" s="47" t="s">
        <v>205</v>
      </c>
    </row>
    <row r="362" ht="15.75" customHeight="1">
      <c r="A362" s="45">
        <v>361.0</v>
      </c>
      <c r="B362" s="45" t="s">
        <v>17</v>
      </c>
      <c r="C362" s="45"/>
      <c r="D362" s="45"/>
      <c r="E362" s="45" t="s">
        <v>1795</v>
      </c>
      <c r="F362" s="45" t="s">
        <v>3</v>
      </c>
      <c r="G362" s="45"/>
      <c r="H362" s="46" t="s">
        <v>1999</v>
      </c>
      <c r="I362" s="47" t="s">
        <v>205</v>
      </c>
    </row>
    <row r="363" ht="15.75" customHeight="1">
      <c r="A363" s="45">
        <v>362.0</v>
      </c>
      <c r="B363" s="9" t="s">
        <v>17</v>
      </c>
      <c r="D363" s="9"/>
      <c r="E363" s="9" t="s">
        <v>1795</v>
      </c>
      <c r="F363" s="9" t="s">
        <v>3</v>
      </c>
      <c r="G363" s="9"/>
      <c r="H363" s="14" t="s">
        <v>1999</v>
      </c>
      <c r="I363" s="47" t="s">
        <v>205</v>
      </c>
    </row>
    <row r="364" ht="15.75" customHeight="1">
      <c r="A364" s="45">
        <v>363.0</v>
      </c>
      <c r="B364" s="45" t="s">
        <v>17</v>
      </c>
      <c r="C364" s="45"/>
      <c r="D364" s="45"/>
      <c r="E364" s="45" t="s">
        <v>1795</v>
      </c>
      <c r="F364" s="45" t="s">
        <v>3</v>
      </c>
      <c r="G364" s="45"/>
      <c r="H364" s="46" t="s">
        <v>1999</v>
      </c>
      <c r="I364" s="47" t="s">
        <v>205</v>
      </c>
    </row>
    <row r="365" ht="15.75" customHeight="1">
      <c r="A365" s="45">
        <v>364.0</v>
      </c>
      <c r="B365" s="9" t="s">
        <v>17</v>
      </c>
      <c r="D365" s="9"/>
      <c r="E365" s="9" t="s">
        <v>1795</v>
      </c>
      <c r="F365" s="9" t="s">
        <v>3</v>
      </c>
      <c r="G365" s="9"/>
      <c r="H365" s="14" t="s">
        <v>1999</v>
      </c>
      <c r="I365" s="47" t="s">
        <v>205</v>
      </c>
    </row>
    <row r="366" ht="15.75" customHeight="1">
      <c r="A366" s="45">
        <v>365.0</v>
      </c>
      <c r="B366" s="45" t="s">
        <v>17</v>
      </c>
      <c r="C366" s="45"/>
      <c r="D366" s="45"/>
      <c r="E366" s="45" t="s">
        <v>1795</v>
      </c>
      <c r="F366" s="45" t="s">
        <v>3</v>
      </c>
      <c r="G366" s="45"/>
      <c r="H366" s="46" t="s">
        <v>1999</v>
      </c>
      <c r="I366" s="47" t="s">
        <v>205</v>
      </c>
    </row>
    <row r="367" ht="15.75" customHeight="1">
      <c r="A367" s="45">
        <v>366.0</v>
      </c>
      <c r="B367" s="9" t="s">
        <v>17</v>
      </c>
      <c r="D367" s="9"/>
      <c r="E367" s="9" t="s">
        <v>1795</v>
      </c>
      <c r="F367" s="9" t="s">
        <v>3</v>
      </c>
      <c r="G367" s="9"/>
      <c r="H367" s="14" t="s">
        <v>1999</v>
      </c>
      <c r="I367" s="47" t="s">
        <v>205</v>
      </c>
    </row>
    <row r="368" ht="15.75" customHeight="1">
      <c r="A368" s="45">
        <v>367.0</v>
      </c>
      <c r="B368" s="45" t="s">
        <v>17</v>
      </c>
      <c r="C368" s="45"/>
      <c r="D368" s="45"/>
      <c r="E368" s="45" t="s">
        <v>1795</v>
      </c>
      <c r="F368" s="45" t="s">
        <v>3</v>
      </c>
      <c r="G368" s="45"/>
      <c r="H368" s="46" t="s">
        <v>1999</v>
      </c>
      <c r="I368" s="47" t="s">
        <v>205</v>
      </c>
    </row>
    <row r="369" ht="15.75" customHeight="1">
      <c r="A369" s="45">
        <v>368.0</v>
      </c>
      <c r="B369" s="9" t="s">
        <v>17</v>
      </c>
      <c r="D369" s="9"/>
      <c r="E369" s="9" t="s">
        <v>1795</v>
      </c>
      <c r="F369" s="9" t="s">
        <v>3</v>
      </c>
      <c r="G369" s="9"/>
      <c r="H369" s="14" t="s">
        <v>1999</v>
      </c>
      <c r="I369" s="47" t="s">
        <v>205</v>
      </c>
    </row>
    <row r="370" ht="15.75" customHeight="1">
      <c r="A370" s="45">
        <v>369.0</v>
      </c>
      <c r="B370" s="45" t="s">
        <v>17</v>
      </c>
      <c r="C370" s="45"/>
      <c r="D370" s="45"/>
      <c r="E370" s="45" t="s">
        <v>1795</v>
      </c>
      <c r="F370" s="45" t="s">
        <v>3</v>
      </c>
      <c r="G370" s="45"/>
      <c r="H370" s="46" t="s">
        <v>1999</v>
      </c>
      <c r="I370" s="47" t="s">
        <v>205</v>
      </c>
    </row>
    <row r="371" ht="15.75" customHeight="1">
      <c r="A371" s="45">
        <v>370.0</v>
      </c>
      <c r="B371" s="9" t="s">
        <v>17</v>
      </c>
      <c r="D371" s="9"/>
      <c r="E371" s="9" t="s">
        <v>1795</v>
      </c>
      <c r="F371" s="9" t="s">
        <v>3</v>
      </c>
      <c r="G371" s="9"/>
      <c r="H371" s="14" t="s">
        <v>1999</v>
      </c>
      <c r="I371" s="47" t="s">
        <v>205</v>
      </c>
    </row>
    <row r="372" ht="15.75" customHeight="1">
      <c r="A372" s="45">
        <v>371.0</v>
      </c>
      <c r="B372" s="45" t="s">
        <v>17</v>
      </c>
      <c r="C372" s="45"/>
      <c r="D372" s="45"/>
      <c r="E372" s="45" t="s">
        <v>1795</v>
      </c>
      <c r="F372" s="45" t="s">
        <v>3</v>
      </c>
      <c r="G372" s="45"/>
      <c r="H372" s="46" t="s">
        <v>1999</v>
      </c>
      <c r="I372" s="47" t="s">
        <v>205</v>
      </c>
    </row>
    <row r="373" ht="15.75" customHeight="1">
      <c r="A373" s="45">
        <v>372.0</v>
      </c>
      <c r="B373" s="9" t="s">
        <v>17</v>
      </c>
      <c r="D373" s="9"/>
      <c r="E373" s="9" t="s">
        <v>1795</v>
      </c>
      <c r="F373" s="9" t="s">
        <v>3</v>
      </c>
      <c r="G373" s="9"/>
      <c r="H373" s="14" t="s">
        <v>1999</v>
      </c>
      <c r="I373" s="47" t="s">
        <v>205</v>
      </c>
    </row>
    <row r="374" ht="15.75" customHeight="1">
      <c r="A374" s="45">
        <v>373.0</v>
      </c>
      <c r="B374" s="45" t="s">
        <v>17</v>
      </c>
      <c r="C374" s="45"/>
      <c r="D374" s="45"/>
      <c r="E374" s="45" t="s">
        <v>1795</v>
      </c>
      <c r="F374" s="45" t="s">
        <v>3</v>
      </c>
      <c r="G374" s="45"/>
      <c r="H374" s="46" t="s">
        <v>1999</v>
      </c>
      <c r="I374" s="47" t="s">
        <v>205</v>
      </c>
    </row>
    <row r="375" ht="15.75" customHeight="1">
      <c r="A375" s="45">
        <v>374.0</v>
      </c>
      <c r="B375" s="9" t="s">
        <v>17</v>
      </c>
      <c r="D375" s="9"/>
      <c r="E375" s="9" t="s">
        <v>1795</v>
      </c>
      <c r="F375" s="9" t="s">
        <v>3</v>
      </c>
      <c r="G375" s="9"/>
      <c r="H375" s="14" t="s">
        <v>1999</v>
      </c>
      <c r="I375" s="47" t="s">
        <v>205</v>
      </c>
    </row>
    <row r="376" ht="15.75" customHeight="1">
      <c r="A376" s="45">
        <v>375.0</v>
      </c>
      <c r="B376" s="45" t="s">
        <v>17</v>
      </c>
      <c r="C376" s="45"/>
      <c r="D376" s="45"/>
      <c r="E376" s="45" t="s">
        <v>1795</v>
      </c>
      <c r="F376" s="45" t="s">
        <v>3</v>
      </c>
      <c r="G376" s="45"/>
      <c r="H376" s="46" t="s">
        <v>1999</v>
      </c>
      <c r="I376" s="47" t="s">
        <v>205</v>
      </c>
    </row>
    <row r="377" ht="15.75" customHeight="1">
      <c r="A377" s="45">
        <v>376.0</v>
      </c>
      <c r="B377" s="9" t="s">
        <v>17</v>
      </c>
      <c r="D377" s="9"/>
      <c r="E377" s="9" t="s">
        <v>1795</v>
      </c>
      <c r="F377" s="9" t="s">
        <v>3</v>
      </c>
      <c r="G377" s="9"/>
      <c r="H377" s="14" t="s">
        <v>1999</v>
      </c>
      <c r="I377" s="47" t="s">
        <v>205</v>
      </c>
    </row>
    <row r="378" ht="15.75" customHeight="1">
      <c r="A378" s="45">
        <v>377.0</v>
      </c>
      <c r="B378" s="45" t="s">
        <v>17</v>
      </c>
      <c r="C378" s="45"/>
      <c r="D378" s="45"/>
      <c r="E378" s="45" t="s">
        <v>1795</v>
      </c>
      <c r="F378" s="45" t="s">
        <v>3</v>
      </c>
      <c r="G378" s="45"/>
      <c r="H378" s="46" t="s">
        <v>1999</v>
      </c>
      <c r="I378" s="47" t="s">
        <v>205</v>
      </c>
    </row>
    <row r="379" ht="15.75" customHeight="1">
      <c r="A379" s="45">
        <v>378.0</v>
      </c>
      <c r="B379" s="9" t="s">
        <v>17</v>
      </c>
      <c r="D379" s="9"/>
      <c r="E379" s="9" t="s">
        <v>1795</v>
      </c>
      <c r="F379" s="9" t="s">
        <v>3</v>
      </c>
      <c r="G379" s="9"/>
      <c r="H379" s="14" t="s">
        <v>1999</v>
      </c>
      <c r="I379" s="47" t="s">
        <v>205</v>
      </c>
    </row>
    <row r="380" ht="15.75" customHeight="1">
      <c r="A380" s="45">
        <v>379.0</v>
      </c>
      <c r="B380" s="45" t="s">
        <v>17</v>
      </c>
      <c r="C380" s="45"/>
      <c r="D380" s="45"/>
      <c r="E380" s="45" t="s">
        <v>1795</v>
      </c>
      <c r="F380" s="45" t="s">
        <v>3</v>
      </c>
      <c r="G380" s="45"/>
      <c r="H380" s="46" t="s">
        <v>1999</v>
      </c>
      <c r="I380" s="47" t="s">
        <v>205</v>
      </c>
    </row>
    <row r="381" ht="15.75" customHeight="1">
      <c r="A381" s="45">
        <v>380.0</v>
      </c>
      <c r="B381" s="9" t="s">
        <v>17</v>
      </c>
      <c r="D381" s="9"/>
      <c r="E381" s="9" t="s">
        <v>1795</v>
      </c>
      <c r="F381" s="9" t="s">
        <v>3</v>
      </c>
      <c r="G381" s="9"/>
      <c r="H381" s="14" t="s">
        <v>1999</v>
      </c>
      <c r="I381" s="47" t="s">
        <v>205</v>
      </c>
    </row>
    <row r="382" ht="15.75" customHeight="1">
      <c r="A382" s="45">
        <v>381.0</v>
      </c>
      <c r="B382" s="45" t="s">
        <v>17</v>
      </c>
      <c r="C382" s="45"/>
      <c r="D382" s="45"/>
      <c r="E382" s="45" t="s">
        <v>1795</v>
      </c>
      <c r="F382" s="45" t="s">
        <v>3</v>
      </c>
      <c r="G382" s="45"/>
      <c r="H382" s="46" t="s">
        <v>1999</v>
      </c>
      <c r="I382" s="47" t="s">
        <v>205</v>
      </c>
    </row>
    <row r="383" ht="15.75" customHeight="1">
      <c r="A383" s="45">
        <v>382.0</v>
      </c>
      <c r="B383" s="9" t="s">
        <v>17</v>
      </c>
      <c r="D383" s="9"/>
      <c r="E383" s="9" t="s">
        <v>1795</v>
      </c>
      <c r="F383" s="9" t="s">
        <v>3</v>
      </c>
      <c r="G383" s="9"/>
      <c r="H383" s="14" t="s">
        <v>1999</v>
      </c>
      <c r="I383" s="47" t="s">
        <v>205</v>
      </c>
    </row>
    <row r="384" ht="15.75" customHeight="1">
      <c r="A384" s="45">
        <v>383.0</v>
      </c>
      <c r="B384" s="45" t="s">
        <v>17</v>
      </c>
      <c r="C384" s="45"/>
      <c r="D384" s="45"/>
      <c r="E384" s="45" t="s">
        <v>1795</v>
      </c>
      <c r="F384" s="45" t="s">
        <v>3</v>
      </c>
      <c r="G384" s="45"/>
      <c r="H384" s="46" t="s">
        <v>1999</v>
      </c>
      <c r="I384" s="47" t="s">
        <v>205</v>
      </c>
    </row>
    <row r="385" ht="15.75" customHeight="1">
      <c r="A385" s="45">
        <v>384.0</v>
      </c>
      <c r="B385" s="9" t="s">
        <v>17</v>
      </c>
      <c r="D385" s="9"/>
      <c r="E385" s="9" t="s">
        <v>1795</v>
      </c>
      <c r="F385" s="9" t="s">
        <v>3</v>
      </c>
      <c r="G385" s="9"/>
      <c r="H385" s="14" t="s">
        <v>1999</v>
      </c>
      <c r="I385" s="47" t="s">
        <v>205</v>
      </c>
    </row>
    <row r="386" ht="15.75" customHeight="1">
      <c r="A386" s="45">
        <v>385.0</v>
      </c>
      <c r="B386" s="45" t="s">
        <v>17</v>
      </c>
      <c r="C386" s="45"/>
      <c r="D386" s="45"/>
      <c r="E386" s="45" t="s">
        <v>1795</v>
      </c>
      <c r="F386" s="45" t="s">
        <v>3</v>
      </c>
      <c r="G386" s="45"/>
      <c r="H386" s="46" t="s">
        <v>1999</v>
      </c>
      <c r="I386" s="47" t="s">
        <v>205</v>
      </c>
    </row>
    <row r="387" ht="15.75" customHeight="1">
      <c r="A387" s="45">
        <v>386.0</v>
      </c>
      <c r="B387" s="9" t="s">
        <v>17</v>
      </c>
      <c r="D387" s="9"/>
      <c r="E387" s="9" t="s">
        <v>1795</v>
      </c>
      <c r="F387" s="9" t="s">
        <v>3</v>
      </c>
      <c r="G387" s="9"/>
      <c r="H387" s="14" t="s">
        <v>1999</v>
      </c>
      <c r="I387" s="47" t="s">
        <v>205</v>
      </c>
    </row>
    <row r="388" ht="15.75" customHeight="1">
      <c r="A388" s="45">
        <v>387.0</v>
      </c>
      <c r="B388" s="45" t="s">
        <v>17</v>
      </c>
      <c r="C388" s="45"/>
      <c r="D388" s="45"/>
      <c r="E388" s="45" t="s">
        <v>1795</v>
      </c>
      <c r="F388" s="45" t="s">
        <v>3</v>
      </c>
      <c r="G388" s="45"/>
      <c r="H388" s="46" t="s">
        <v>1999</v>
      </c>
      <c r="I388" s="47" t="s">
        <v>205</v>
      </c>
    </row>
    <row r="389" ht="15.75" customHeight="1">
      <c r="A389" s="45">
        <v>388.0</v>
      </c>
      <c r="B389" s="9" t="s">
        <v>17</v>
      </c>
      <c r="D389" s="9"/>
      <c r="E389" s="9" t="s">
        <v>1795</v>
      </c>
      <c r="F389" s="9" t="s">
        <v>3</v>
      </c>
      <c r="G389" s="9"/>
      <c r="H389" s="14" t="s">
        <v>1999</v>
      </c>
      <c r="I389" s="47" t="s">
        <v>205</v>
      </c>
    </row>
    <row r="390" ht="15.75" customHeight="1">
      <c r="A390" s="45">
        <v>389.0</v>
      </c>
      <c r="B390" s="45" t="s">
        <v>17</v>
      </c>
      <c r="C390" s="45"/>
      <c r="D390" s="45"/>
      <c r="E390" s="45" t="s">
        <v>1795</v>
      </c>
      <c r="F390" s="45" t="s">
        <v>3</v>
      </c>
      <c r="G390" s="45"/>
      <c r="H390" s="46" t="s">
        <v>1999</v>
      </c>
      <c r="I390" s="47" t="s">
        <v>205</v>
      </c>
    </row>
    <row r="391" ht="15.75" customHeight="1">
      <c r="A391" s="45">
        <v>390.0</v>
      </c>
      <c r="B391" s="9" t="s">
        <v>17</v>
      </c>
      <c r="D391" s="9"/>
      <c r="E391" s="9" t="s">
        <v>1795</v>
      </c>
      <c r="F391" s="9" t="s">
        <v>3</v>
      </c>
      <c r="G391" s="9"/>
      <c r="H391" s="14" t="s">
        <v>1999</v>
      </c>
      <c r="I391" s="47" t="s">
        <v>205</v>
      </c>
    </row>
    <row r="392" ht="15.75" customHeight="1">
      <c r="A392" s="45">
        <v>391.0</v>
      </c>
      <c r="B392" s="45" t="s">
        <v>17</v>
      </c>
      <c r="C392" s="45"/>
      <c r="D392" s="45"/>
      <c r="E392" s="45" t="s">
        <v>1795</v>
      </c>
      <c r="F392" s="45" t="s">
        <v>3</v>
      </c>
      <c r="G392" s="45"/>
      <c r="H392" s="46" t="s">
        <v>1999</v>
      </c>
      <c r="I392" s="47" t="s">
        <v>205</v>
      </c>
    </row>
    <row r="393" ht="15.75" customHeight="1">
      <c r="A393" s="45">
        <v>392.0</v>
      </c>
      <c r="B393" s="9" t="s">
        <v>17</v>
      </c>
      <c r="D393" s="9"/>
      <c r="E393" s="9" t="s">
        <v>1795</v>
      </c>
      <c r="F393" s="9" t="s">
        <v>3</v>
      </c>
      <c r="G393" s="9"/>
      <c r="H393" s="14" t="s">
        <v>1999</v>
      </c>
      <c r="I393" s="47" t="s">
        <v>205</v>
      </c>
    </row>
    <row r="394" ht="15.75" customHeight="1">
      <c r="A394" s="45">
        <v>393.0</v>
      </c>
      <c r="B394" s="45" t="s">
        <v>17</v>
      </c>
      <c r="C394" s="45"/>
      <c r="D394" s="45"/>
      <c r="E394" s="45" t="s">
        <v>1795</v>
      </c>
      <c r="F394" s="45" t="s">
        <v>3</v>
      </c>
      <c r="G394" s="45"/>
      <c r="H394" s="46" t="s">
        <v>1999</v>
      </c>
      <c r="I394" s="47" t="s">
        <v>205</v>
      </c>
    </row>
    <row r="395" ht="15.75" customHeight="1">
      <c r="A395" s="45">
        <v>394.0</v>
      </c>
      <c r="B395" s="9" t="s">
        <v>17</v>
      </c>
      <c r="D395" s="9"/>
      <c r="E395" s="9" t="s">
        <v>1795</v>
      </c>
      <c r="F395" s="9" t="s">
        <v>3</v>
      </c>
      <c r="G395" s="9"/>
      <c r="H395" s="14" t="s">
        <v>1999</v>
      </c>
      <c r="I395" s="47" t="s">
        <v>205</v>
      </c>
    </row>
    <row r="396" ht="15.75" customHeight="1">
      <c r="A396" s="45">
        <v>395.0</v>
      </c>
      <c r="B396" s="45" t="s">
        <v>17</v>
      </c>
      <c r="C396" s="45"/>
      <c r="D396" s="45"/>
      <c r="E396" s="45" t="s">
        <v>1795</v>
      </c>
      <c r="F396" s="45" t="s">
        <v>3</v>
      </c>
      <c r="G396" s="45"/>
      <c r="H396" s="46" t="s">
        <v>1999</v>
      </c>
      <c r="I396" s="47" t="s">
        <v>205</v>
      </c>
    </row>
    <row r="397" ht="15.75" customHeight="1">
      <c r="A397" s="45">
        <v>396.0</v>
      </c>
      <c r="B397" s="9" t="s">
        <v>17</v>
      </c>
      <c r="D397" s="9"/>
      <c r="E397" s="9" t="s">
        <v>1795</v>
      </c>
      <c r="F397" s="9" t="s">
        <v>3</v>
      </c>
      <c r="G397" s="9"/>
      <c r="H397" s="14" t="s">
        <v>1999</v>
      </c>
      <c r="I397" s="47" t="s">
        <v>205</v>
      </c>
    </row>
    <row r="398" ht="15.75" customHeight="1">
      <c r="A398" s="45">
        <v>397.0</v>
      </c>
      <c r="B398" s="45" t="s">
        <v>17</v>
      </c>
      <c r="C398" s="45"/>
      <c r="D398" s="45"/>
      <c r="E398" s="45" t="s">
        <v>1795</v>
      </c>
      <c r="F398" s="45" t="s">
        <v>3</v>
      </c>
      <c r="G398" s="45"/>
      <c r="H398" s="46" t="s">
        <v>1999</v>
      </c>
      <c r="I398" s="47" t="s">
        <v>205</v>
      </c>
    </row>
    <row r="399" ht="15.75" customHeight="1">
      <c r="A399" s="45">
        <v>398.0</v>
      </c>
      <c r="B399" s="9" t="s">
        <v>17</v>
      </c>
      <c r="D399" s="9"/>
      <c r="E399" s="9" t="s">
        <v>1795</v>
      </c>
      <c r="F399" s="9" t="s">
        <v>3</v>
      </c>
      <c r="G399" s="9"/>
      <c r="H399" s="14" t="s">
        <v>1999</v>
      </c>
      <c r="I399" s="47" t="s">
        <v>205</v>
      </c>
    </row>
    <row r="400" ht="15.75" customHeight="1">
      <c r="A400" s="45">
        <v>399.0</v>
      </c>
      <c r="B400" s="45" t="s">
        <v>17</v>
      </c>
      <c r="C400" s="45"/>
      <c r="D400" s="45"/>
      <c r="E400" s="45" t="s">
        <v>1795</v>
      </c>
      <c r="F400" s="45" t="s">
        <v>3</v>
      </c>
      <c r="G400" s="45"/>
      <c r="H400" s="46" t="s">
        <v>1999</v>
      </c>
      <c r="I400" s="47" t="s">
        <v>205</v>
      </c>
    </row>
    <row r="401" ht="15.75" customHeight="1">
      <c r="A401" s="45">
        <v>400.0</v>
      </c>
      <c r="B401" s="9" t="s">
        <v>17</v>
      </c>
      <c r="D401" s="9"/>
      <c r="E401" s="9" t="s">
        <v>1795</v>
      </c>
      <c r="F401" s="9" t="s">
        <v>3</v>
      </c>
      <c r="G401" s="9"/>
      <c r="H401" s="14" t="s">
        <v>1999</v>
      </c>
      <c r="I401" s="47" t="s">
        <v>205</v>
      </c>
    </row>
    <row r="402" ht="15.75" customHeight="1">
      <c r="A402" s="45">
        <v>401.0</v>
      </c>
      <c r="B402" s="45" t="s">
        <v>17</v>
      </c>
      <c r="C402" s="45"/>
      <c r="D402" s="45"/>
      <c r="E402" s="45" t="s">
        <v>1795</v>
      </c>
      <c r="F402" s="45" t="s">
        <v>3</v>
      </c>
      <c r="G402" s="45"/>
      <c r="H402" s="46" t="s">
        <v>1999</v>
      </c>
      <c r="I402" s="47" t="s">
        <v>205</v>
      </c>
    </row>
    <row r="403" ht="15.75" customHeight="1">
      <c r="A403" s="45">
        <v>402.0</v>
      </c>
      <c r="B403" s="9" t="s">
        <v>17</v>
      </c>
      <c r="D403" s="9"/>
      <c r="E403" s="9" t="s">
        <v>1795</v>
      </c>
      <c r="F403" s="9" t="s">
        <v>3</v>
      </c>
      <c r="G403" s="9"/>
      <c r="H403" s="14" t="s">
        <v>1999</v>
      </c>
      <c r="I403" s="47" t="s">
        <v>205</v>
      </c>
    </row>
    <row r="404" ht="15.75" customHeight="1">
      <c r="A404" s="45">
        <v>403.0</v>
      </c>
      <c r="B404" s="45" t="s">
        <v>17</v>
      </c>
      <c r="C404" s="45"/>
      <c r="D404" s="45"/>
      <c r="E404" s="45" t="s">
        <v>1795</v>
      </c>
      <c r="F404" s="45" t="s">
        <v>3</v>
      </c>
      <c r="G404" s="45"/>
      <c r="H404" s="46" t="s">
        <v>1999</v>
      </c>
      <c r="I404" s="47" t="s">
        <v>205</v>
      </c>
    </row>
    <row r="405" ht="15.75" customHeight="1">
      <c r="A405" s="45">
        <v>404.0</v>
      </c>
      <c r="B405" s="9" t="s">
        <v>17</v>
      </c>
      <c r="D405" s="9"/>
      <c r="E405" s="9" t="s">
        <v>1795</v>
      </c>
      <c r="F405" s="9" t="s">
        <v>3</v>
      </c>
      <c r="G405" s="9"/>
      <c r="H405" s="14" t="s">
        <v>1999</v>
      </c>
      <c r="I405" s="47" t="s">
        <v>205</v>
      </c>
    </row>
    <row r="406" ht="15.75" customHeight="1">
      <c r="A406" s="45">
        <v>405.0</v>
      </c>
      <c r="B406" s="45" t="s">
        <v>17</v>
      </c>
      <c r="C406" s="45"/>
      <c r="D406" s="45"/>
      <c r="E406" s="45" t="s">
        <v>1795</v>
      </c>
      <c r="F406" s="45" t="s">
        <v>3</v>
      </c>
      <c r="G406" s="45"/>
      <c r="H406" s="46" t="s">
        <v>1999</v>
      </c>
      <c r="I406" s="47" t="s">
        <v>205</v>
      </c>
    </row>
    <row r="407" ht="15.75" customHeight="1">
      <c r="A407" s="45">
        <v>406.0</v>
      </c>
      <c r="B407" s="9" t="s">
        <v>17</v>
      </c>
      <c r="D407" s="9"/>
      <c r="E407" s="9" t="s">
        <v>1795</v>
      </c>
      <c r="F407" s="9" t="s">
        <v>3</v>
      </c>
      <c r="G407" s="9"/>
      <c r="H407" s="14" t="s">
        <v>1999</v>
      </c>
      <c r="I407" s="47" t="s">
        <v>205</v>
      </c>
    </row>
    <row r="408" ht="15.75" customHeight="1">
      <c r="A408" s="45">
        <v>407.0</v>
      </c>
      <c r="B408" s="45" t="s">
        <v>17</v>
      </c>
      <c r="C408" s="45"/>
      <c r="D408" s="45"/>
      <c r="E408" s="45" t="s">
        <v>1795</v>
      </c>
      <c r="F408" s="45" t="s">
        <v>3</v>
      </c>
      <c r="G408" s="45"/>
      <c r="H408" s="46" t="s">
        <v>1999</v>
      </c>
      <c r="I408" s="47" t="s">
        <v>205</v>
      </c>
    </row>
    <row r="409" ht="15.75" customHeight="1">
      <c r="A409" s="45">
        <v>408.0</v>
      </c>
      <c r="B409" s="9" t="s">
        <v>17</v>
      </c>
      <c r="D409" s="9"/>
      <c r="E409" s="9" t="s">
        <v>1795</v>
      </c>
      <c r="F409" s="9" t="s">
        <v>3</v>
      </c>
      <c r="G409" s="9"/>
      <c r="H409" s="14" t="s">
        <v>1999</v>
      </c>
      <c r="I409" s="47" t="s">
        <v>205</v>
      </c>
    </row>
    <row r="410" ht="15.75" customHeight="1">
      <c r="A410" s="45">
        <v>409.0</v>
      </c>
      <c r="B410" s="45" t="s">
        <v>17</v>
      </c>
      <c r="C410" s="45"/>
      <c r="D410" s="45"/>
      <c r="E410" s="45" t="s">
        <v>1795</v>
      </c>
      <c r="F410" s="45" t="s">
        <v>3</v>
      </c>
      <c r="G410" s="45"/>
      <c r="H410" s="46" t="s">
        <v>1999</v>
      </c>
      <c r="I410" s="47" t="s">
        <v>205</v>
      </c>
    </row>
    <row r="411" ht="15.75" customHeight="1">
      <c r="A411" s="45">
        <v>410.0</v>
      </c>
      <c r="B411" s="9" t="s">
        <v>17</v>
      </c>
      <c r="D411" s="9"/>
      <c r="E411" s="9" t="s">
        <v>1795</v>
      </c>
      <c r="F411" s="9" t="s">
        <v>3</v>
      </c>
      <c r="G411" s="9"/>
      <c r="H411" s="14" t="s">
        <v>1999</v>
      </c>
      <c r="I411" s="47" t="s">
        <v>205</v>
      </c>
    </row>
    <row r="412" ht="15.75" customHeight="1">
      <c r="A412" s="45">
        <v>411.0</v>
      </c>
      <c r="B412" s="45" t="s">
        <v>17</v>
      </c>
      <c r="C412" s="45"/>
      <c r="D412" s="45"/>
      <c r="E412" s="45" t="s">
        <v>1795</v>
      </c>
      <c r="F412" s="45" t="s">
        <v>3</v>
      </c>
      <c r="G412" s="45"/>
      <c r="H412" s="46" t="s">
        <v>1999</v>
      </c>
      <c r="I412" s="47" t="s">
        <v>205</v>
      </c>
    </row>
    <row r="413" ht="15.75" customHeight="1">
      <c r="A413" s="45">
        <v>412.0</v>
      </c>
      <c r="B413" s="9" t="s">
        <v>17</v>
      </c>
      <c r="D413" s="9"/>
      <c r="E413" s="9" t="s">
        <v>1795</v>
      </c>
      <c r="F413" s="9" t="s">
        <v>3</v>
      </c>
      <c r="G413" s="9"/>
      <c r="H413" s="14" t="s">
        <v>1999</v>
      </c>
      <c r="I413" s="47" t="s">
        <v>205</v>
      </c>
    </row>
    <row r="414" ht="15.75" customHeight="1">
      <c r="A414" s="45">
        <v>413.0</v>
      </c>
      <c r="B414" s="45" t="s">
        <v>17</v>
      </c>
      <c r="C414" s="45"/>
      <c r="D414" s="45"/>
      <c r="E414" s="45" t="s">
        <v>1795</v>
      </c>
      <c r="F414" s="45" t="s">
        <v>3</v>
      </c>
      <c r="G414" s="45"/>
      <c r="H414" s="46" t="s">
        <v>1999</v>
      </c>
      <c r="I414" s="47" t="s">
        <v>205</v>
      </c>
    </row>
    <row r="415" ht="15.75" customHeight="1">
      <c r="A415" s="45">
        <v>414.0</v>
      </c>
      <c r="B415" s="9" t="s">
        <v>17</v>
      </c>
      <c r="D415" s="9"/>
      <c r="E415" s="9" t="s">
        <v>1795</v>
      </c>
      <c r="F415" s="9" t="s">
        <v>3</v>
      </c>
      <c r="G415" s="9"/>
      <c r="H415" s="14" t="s">
        <v>1999</v>
      </c>
      <c r="I415" s="47" t="s">
        <v>205</v>
      </c>
    </row>
    <row r="416" ht="15.75" customHeight="1">
      <c r="A416" s="45">
        <v>415.0</v>
      </c>
      <c r="B416" s="45" t="s">
        <v>17</v>
      </c>
      <c r="C416" s="45"/>
      <c r="D416" s="45"/>
      <c r="E416" s="45" t="s">
        <v>1795</v>
      </c>
      <c r="F416" s="45" t="s">
        <v>3</v>
      </c>
      <c r="G416" s="45"/>
      <c r="H416" s="46" t="s">
        <v>1999</v>
      </c>
      <c r="I416" s="47" t="s">
        <v>205</v>
      </c>
    </row>
    <row r="417" ht="15.75" customHeight="1">
      <c r="A417" s="45">
        <v>416.0</v>
      </c>
      <c r="B417" s="9" t="s">
        <v>17</v>
      </c>
      <c r="D417" s="9"/>
      <c r="E417" s="9" t="s">
        <v>1795</v>
      </c>
      <c r="F417" s="9" t="s">
        <v>3</v>
      </c>
      <c r="G417" s="9"/>
      <c r="H417" s="14" t="s">
        <v>1999</v>
      </c>
      <c r="I417" s="47" t="s">
        <v>205</v>
      </c>
    </row>
    <row r="418" ht="15.75" customHeight="1">
      <c r="A418" s="45">
        <v>417.0</v>
      </c>
      <c r="B418" s="45" t="s">
        <v>17</v>
      </c>
      <c r="C418" s="45"/>
      <c r="D418" s="45"/>
      <c r="E418" s="45" t="s">
        <v>1795</v>
      </c>
      <c r="F418" s="45" t="s">
        <v>3</v>
      </c>
      <c r="G418" s="45"/>
      <c r="H418" s="46" t="s">
        <v>1999</v>
      </c>
      <c r="I418" s="47" t="s">
        <v>205</v>
      </c>
    </row>
    <row r="419" ht="15.75" customHeight="1">
      <c r="A419" s="45">
        <v>418.0</v>
      </c>
      <c r="B419" s="9" t="s">
        <v>17</v>
      </c>
      <c r="D419" s="9"/>
      <c r="E419" s="9" t="s">
        <v>1795</v>
      </c>
      <c r="F419" s="9" t="s">
        <v>3</v>
      </c>
      <c r="G419" s="9"/>
      <c r="H419" s="14" t="s">
        <v>1999</v>
      </c>
      <c r="I419" s="47" t="s">
        <v>205</v>
      </c>
    </row>
    <row r="420" ht="15.75" customHeight="1">
      <c r="A420" s="45">
        <v>419.0</v>
      </c>
      <c r="B420" s="45" t="s">
        <v>17</v>
      </c>
      <c r="C420" s="45"/>
      <c r="D420" s="45"/>
      <c r="E420" s="45" t="s">
        <v>1795</v>
      </c>
      <c r="F420" s="45" t="s">
        <v>3</v>
      </c>
      <c r="G420" s="45"/>
      <c r="H420" s="46" t="s">
        <v>1999</v>
      </c>
      <c r="I420" s="47" t="s">
        <v>205</v>
      </c>
    </row>
    <row r="421" ht="15.75" customHeight="1">
      <c r="A421" s="45">
        <v>420.0</v>
      </c>
      <c r="B421" s="9" t="s">
        <v>17</v>
      </c>
      <c r="D421" s="9"/>
      <c r="E421" s="9" t="s">
        <v>1795</v>
      </c>
      <c r="F421" s="9" t="s">
        <v>3</v>
      </c>
      <c r="G421" s="9"/>
      <c r="H421" s="14" t="s">
        <v>1999</v>
      </c>
      <c r="I421" s="47" t="s">
        <v>205</v>
      </c>
    </row>
    <row r="422" ht="15.75" customHeight="1">
      <c r="A422" s="45">
        <v>421.0</v>
      </c>
      <c r="B422" s="45" t="s">
        <v>17</v>
      </c>
      <c r="C422" s="45"/>
      <c r="D422" s="45"/>
      <c r="E422" s="45" t="s">
        <v>1795</v>
      </c>
      <c r="F422" s="45" t="s">
        <v>3</v>
      </c>
      <c r="G422" s="45"/>
      <c r="H422" s="46" t="s">
        <v>1999</v>
      </c>
      <c r="I422" s="47" t="s">
        <v>205</v>
      </c>
    </row>
    <row r="423" ht="15.75" customHeight="1">
      <c r="A423" s="45">
        <v>422.0</v>
      </c>
      <c r="B423" s="9" t="s">
        <v>17</v>
      </c>
      <c r="D423" s="9"/>
      <c r="E423" s="9" t="s">
        <v>1795</v>
      </c>
      <c r="F423" s="9" t="s">
        <v>3</v>
      </c>
      <c r="G423" s="9"/>
      <c r="H423" s="14" t="s">
        <v>1999</v>
      </c>
      <c r="I423" s="47" t="s">
        <v>205</v>
      </c>
    </row>
    <row r="424" ht="15.75" customHeight="1">
      <c r="A424" s="45">
        <v>423.0</v>
      </c>
      <c r="B424" s="45" t="s">
        <v>17</v>
      </c>
      <c r="C424" s="45"/>
      <c r="D424" s="45"/>
      <c r="E424" s="45" t="s">
        <v>1795</v>
      </c>
      <c r="F424" s="45" t="s">
        <v>3</v>
      </c>
      <c r="G424" s="45"/>
      <c r="H424" s="46" t="s">
        <v>1999</v>
      </c>
      <c r="I424" s="47" t="s">
        <v>205</v>
      </c>
    </row>
    <row r="425" ht="15.75" customHeight="1">
      <c r="A425" s="45">
        <v>424.0</v>
      </c>
      <c r="B425" s="9" t="s">
        <v>17</v>
      </c>
      <c r="D425" s="9"/>
      <c r="E425" s="9" t="s">
        <v>1795</v>
      </c>
      <c r="F425" s="9" t="s">
        <v>3</v>
      </c>
      <c r="G425" s="9"/>
      <c r="H425" s="14" t="s">
        <v>1999</v>
      </c>
      <c r="I425" s="47" t="s">
        <v>205</v>
      </c>
    </row>
    <row r="426" ht="15.75" customHeight="1">
      <c r="A426" s="45">
        <v>425.0</v>
      </c>
      <c r="B426" s="45" t="s">
        <v>17</v>
      </c>
      <c r="C426" s="45"/>
      <c r="D426" s="45"/>
      <c r="E426" s="45" t="s">
        <v>1795</v>
      </c>
      <c r="F426" s="45" t="s">
        <v>3</v>
      </c>
      <c r="G426" s="45"/>
      <c r="H426" s="46" t="s">
        <v>1999</v>
      </c>
      <c r="I426" s="47" t="s">
        <v>205</v>
      </c>
    </row>
    <row r="427" ht="15.75" customHeight="1">
      <c r="A427" s="45">
        <v>426.0</v>
      </c>
      <c r="B427" s="9" t="s">
        <v>17</v>
      </c>
      <c r="D427" s="9"/>
      <c r="E427" s="9" t="s">
        <v>282</v>
      </c>
      <c r="F427" s="9" t="s">
        <v>4</v>
      </c>
      <c r="G427" s="9"/>
      <c r="H427" s="14" t="s">
        <v>1999</v>
      </c>
      <c r="I427" s="47" t="s">
        <v>205</v>
      </c>
    </row>
    <row r="428" ht="15.75" customHeight="1">
      <c r="A428" s="45">
        <v>427.0</v>
      </c>
      <c r="B428" s="45" t="s">
        <v>17</v>
      </c>
      <c r="C428" s="45"/>
      <c r="D428" s="45"/>
      <c r="E428" s="45" t="s">
        <v>282</v>
      </c>
      <c r="F428" s="45" t="s">
        <v>4</v>
      </c>
      <c r="G428" s="45"/>
      <c r="H428" s="46" t="s">
        <v>1999</v>
      </c>
      <c r="I428" s="47" t="s">
        <v>205</v>
      </c>
    </row>
    <row r="429" ht="15.75" customHeight="1">
      <c r="A429" s="45">
        <v>428.0</v>
      </c>
      <c r="B429" s="9" t="s">
        <v>17</v>
      </c>
      <c r="D429" s="9"/>
      <c r="E429" s="9" t="s">
        <v>282</v>
      </c>
      <c r="F429" s="9" t="s">
        <v>4</v>
      </c>
      <c r="G429" s="9"/>
      <c r="H429" s="14" t="s">
        <v>1999</v>
      </c>
      <c r="I429" s="47" t="s">
        <v>205</v>
      </c>
    </row>
    <row r="430" ht="15.75" customHeight="1">
      <c r="A430" s="45">
        <v>429.0</v>
      </c>
      <c r="B430" s="45" t="s">
        <v>17</v>
      </c>
      <c r="C430" s="45"/>
      <c r="D430" s="45"/>
      <c r="E430" s="45" t="s">
        <v>282</v>
      </c>
      <c r="F430" s="45" t="s">
        <v>4</v>
      </c>
      <c r="G430" s="45"/>
      <c r="H430" s="46" t="s">
        <v>1999</v>
      </c>
      <c r="I430" s="47" t="s">
        <v>205</v>
      </c>
    </row>
    <row r="431" ht="15.75" customHeight="1">
      <c r="A431" s="45">
        <v>430.0</v>
      </c>
      <c r="B431" s="9" t="s">
        <v>17</v>
      </c>
      <c r="D431" s="9"/>
      <c r="E431" s="9" t="s">
        <v>282</v>
      </c>
      <c r="F431" s="9" t="s">
        <v>4</v>
      </c>
      <c r="G431" s="9"/>
      <c r="H431" s="14" t="s">
        <v>1999</v>
      </c>
      <c r="I431" s="47" t="s">
        <v>205</v>
      </c>
    </row>
    <row r="432" ht="15.75" customHeight="1">
      <c r="A432" s="45">
        <v>431.0</v>
      </c>
      <c r="B432" s="45" t="s">
        <v>17</v>
      </c>
      <c r="C432" s="45"/>
      <c r="D432" s="45"/>
      <c r="E432" s="45" t="s">
        <v>282</v>
      </c>
      <c r="F432" s="45" t="s">
        <v>4</v>
      </c>
      <c r="G432" s="45"/>
      <c r="H432" s="46" t="s">
        <v>1999</v>
      </c>
      <c r="I432" s="47" t="s">
        <v>205</v>
      </c>
    </row>
    <row r="433" ht="15.75" customHeight="1">
      <c r="A433" s="45">
        <v>432.0</v>
      </c>
      <c r="B433" s="9" t="s">
        <v>17</v>
      </c>
      <c r="D433" s="9"/>
      <c r="E433" s="9" t="s">
        <v>282</v>
      </c>
      <c r="F433" s="9" t="s">
        <v>4</v>
      </c>
      <c r="G433" s="9"/>
      <c r="H433" s="14" t="s">
        <v>1999</v>
      </c>
      <c r="I433" s="47" t="s">
        <v>205</v>
      </c>
    </row>
    <row r="434" ht="15.75" customHeight="1">
      <c r="A434" s="45">
        <v>433.0</v>
      </c>
      <c r="B434" s="45" t="s">
        <v>17</v>
      </c>
      <c r="C434" s="45"/>
      <c r="D434" s="45"/>
      <c r="E434" s="45" t="s">
        <v>282</v>
      </c>
      <c r="F434" s="45" t="s">
        <v>4</v>
      </c>
      <c r="G434" s="45"/>
      <c r="H434" s="46" t="s">
        <v>1999</v>
      </c>
      <c r="I434" s="47" t="s">
        <v>205</v>
      </c>
    </row>
    <row r="435" ht="15.75" customHeight="1">
      <c r="A435" s="45">
        <v>434.0</v>
      </c>
      <c r="B435" s="9" t="s">
        <v>17</v>
      </c>
      <c r="D435" s="9"/>
      <c r="E435" s="9" t="s">
        <v>282</v>
      </c>
      <c r="F435" s="9" t="s">
        <v>4</v>
      </c>
      <c r="G435" s="9"/>
      <c r="H435" s="14" t="s">
        <v>1999</v>
      </c>
      <c r="I435" s="47" t="s">
        <v>205</v>
      </c>
    </row>
    <row r="436" ht="15.75" customHeight="1">
      <c r="A436" s="45">
        <v>435.0</v>
      </c>
      <c r="B436" s="45" t="s">
        <v>17</v>
      </c>
      <c r="C436" s="45"/>
      <c r="D436" s="45"/>
      <c r="E436" s="45" t="s">
        <v>282</v>
      </c>
      <c r="F436" s="45" t="s">
        <v>4</v>
      </c>
      <c r="G436" s="45"/>
      <c r="H436" s="46" t="s">
        <v>1999</v>
      </c>
      <c r="I436" s="47" t="s">
        <v>205</v>
      </c>
    </row>
    <row r="437" ht="15.75" customHeight="1">
      <c r="A437" s="45">
        <v>436.0</v>
      </c>
      <c r="B437" s="9" t="s">
        <v>17</v>
      </c>
      <c r="D437" s="9"/>
      <c r="E437" s="9" t="s">
        <v>282</v>
      </c>
      <c r="F437" s="9" t="s">
        <v>4</v>
      </c>
      <c r="G437" s="9"/>
      <c r="H437" s="14" t="s">
        <v>1999</v>
      </c>
      <c r="I437" s="47" t="s">
        <v>205</v>
      </c>
    </row>
    <row r="438" ht="15.75" customHeight="1">
      <c r="A438" s="45">
        <v>437.0</v>
      </c>
      <c r="B438" s="45" t="s">
        <v>17</v>
      </c>
      <c r="C438" s="45"/>
      <c r="D438" s="45"/>
      <c r="E438" s="45" t="s">
        <v>282</v>
      </c>
      <c r="F438" s="45" t="s">
        <v>4</v>
      </c>
      <c r="G438" s="45"/>
      <c r="H438" s="46" t="s">
        <v>1999</v>
      </c>
      <c r="I438" s="47" t="s">
        <v>205</v>
      </c>
    </row>
    <row r="439" ht="15.75" customHeight="1">
      <c r="A439" s="45">
        <v>438.0</v>
      </c>
      <c r="B439" s="9" t="s">
        <v>17</v>
      </c>
      <c r="D439" s="9"/>
      <c r="E439" s="9" t="s">
        <v>282</v>
      </c>
      <c r="F439" s="9" t="s">
        <v>4</v>
      </c>
      <c r="G439" s="9"/>
      <c r="H439" s="14" t="s">
        <v>1999</v>
      </c>
      <c r="I439" s="47" t="s">
        <v>205</v>
      </c>
    </row>
    <row r="440" ht="15.75" customHeight="1">
      <c r="A440" s="45">
        <v>439.0</v>
      </c>
      <c r="B440" s="45" t="s">
        <v>17</v>
      </c>
      <c r="C440" s="45"/>
      <c r="D440" s="45"/>
      <c r="E440" s="45" t="s">
        <v>282</v>
      </c>
      <c r="F440" s="45" t="s">
        <v>4</v>
      </c>
      <c r="G440" s="45"/>
      <c r="H440" s="46" t="s">
        <v>1999</v>
      </c>
      <c r="I440" s="47" t="s">
        <v>205</v>
      </c>
    </row>
    <row r="441" ht="15.75" customHeight="1">
      <c r="A441" s="45">
        <v>440.0</v>
      </c>
      <c r="B441" s="9" t="s">
        <v>17</v>
      </c>
      <c r="D441" s="9"/>
      <c r="E441" s="9" t="s">
        <v>282</v>
      </c>
      <c r="F441" s="9" t="s">
        <v>4</v>
      </c>
      <c r="G441" s="9"/>
      <c r="H441" s="14" t="s">
        <v>1999</v>
      </c>
      <c r="I441" s="47" t="s">
        <v>205</v>
      </c>
    </row>
    <row r="442" ht="15.75" customHeight="1">
      <c r="A442" s="45">
        <v>441.0</v>
      </c>
      <c r="B442" s="45" t="s">
        <v>17</v>
      </c>
      <c r="C442" s="45"/>
      <c r="D442" s="45"/>
      <c r="E442" s="45" t="s">
        <v>282</v>
      </c>
      <c r="F442" s="45" t="s">
        <v>4</v>
      </c>
      <c r="G442" s="45"/>
      <c r="H442" s="46" t="s">
        <v>1999</v>
      </c>
      <c r="I442" s="47" t="s">
        <v>205</v>
      </c>
    </row>
    <row r="443" ht="15.75" customHeight="1">
      <c r="A443" s="45">
        <v>442.0</v>
      </c>
      <c r="B443" s="9" t="s">
        <v>17</v>
      </c>
      <c r="D443" s="9"/>
      <c r="E443" s="9" t="s">
        <v>282</v>
      </c>
      <c r="F443" s="9" t="s">
        <v>4</v>
      </c>
      <c r="G443" s="9"/>
      <c r="H443" s="14" t="s">
        <v>1999</v>
      </c>
      <c r="I443" s="47" t="s">
        <v>205</v>
      </c>
    </row>
    <row r="444" ht="15.75" customHeight="1">
      <c r="A444" s="45">
        <v>443.0</v>
      </c>
      <c r="B444" s="45" t="s">
        <v>17</v>
      </c>
      <c r="C444" s="45"/>
      <c r="D444" s="45"/>
      <c r="E444" s="45" t="s">
        <v>282</v>
      </c>
      <c r="F444" s="45" t="s">
        <v>4</v>
      </c>
      <c r="G444" s="45"/>
      <c r="H444" s="46" t="s">
        <v>1999</v>
      </c>
      <c r="I444" s="47" t="s">
        <v>205</v>
      </c>
    </row>
    <row r="445" ht="15.75" customHeight="1">
      <c r="A445" s="45">
        <v>444.0</v>
      </c>
      <c r="B445" s="9" t="s">
        <v>17</v>
      </c>
      <c r="D445" s="9"/>
      <c r="E445" s="9" t="s">
        <v>282</v>
      </c>
      <c r="F445" s="9" t="s">
        <v>4</v>
      </c>
      <c r="G445" s="9"/>
      <c r="H445" s="14" t="s">
        <v>1999</v>
      </c>
      <c r="I445" s="47" t="s">
        <v>205</v>
      </c>
    </row>
    <row r="446" ht="15.75" customHeight="1">
      <c r="A446" s="45">
        <v>445.0</v>
      </c>
      <c r="B446" s="45" t="s">
        <v>17</v>
      </c>
      <c r="C446" s="45"/>
      <c r="D446" s="45"/>
      <c r="E446" s="45" t="s">
        <v>282</v>
      </c>
      <c r="F446" s="45" t="s">
        <v>4</v>
      </c>
      <c r="G446" s="45"/>
      <c r="H446" s="46" t="s">
        <v>1999</v>
      </c>
      <c r="I446" s="47" t="s">
        <v>205</v>
      </c>
    </row>
    <row r="447" ht="15.75" customHeight="1">
      <c r="A447" s="45">
        <v>446.0</v>
      </c>
      <c r="B447" s="9" t="s">
        <v>17</v>
      </c>
      <c r="D447" s="9"/>
      <c r="E447" s="9" t="s">
        <v>282</v>
      </c>
      <c r="F447" s="9" t="s">
        <v>4</v>
      </c>
      <c r="G447" s="9"/>
      <c r="H447" s="14" t="s">
        <v>1999</v>
      </c>
      <c r="I447" s="47" t="s">
        <v>205</v>
      </c>
    </row>
    <row r="448" ht="15.75" customHeight="1">
      <c r="A448" s="45">
        <v>447.0</v>
      </c>
      <c r="B448" s="45" t="s">
        <v>17</v>
      </c>
      <c r="C448" s="45"/>
      <c r="D448" s="45"/>
      <c r="E448" s="45" t="s">
        <v>282</v>
      </c>
      <c r="F448" s="45" t="s">
        <v>4</v>
      </c>
      <c r="G448" s="45"/>
      <c r="H448" s="46" t="s">
        <v>1999</v>
      </c>
      <c r="I448" s="47" t="s">
        <v>205</v>
      </c>
    </row>
    <row r="449" ht="15.75" customHeight="1">
      <c r="A449" s="45">
        <v>448.0</v>
      </c>
      <c r="B449" s="9" t="s">
        <v>17</v>
      </c>
      <c r="D449" s="9"/>
      <c r="E449" s="9" t="s">
        <v>282</v>
      </c>
      <c r="F449" s="9" t="s">
        <v>4</v>
      </c>
      <c r="G449" s="9"/>
      <c r="H449" s="14" t="s">
        <v>1999</v>
      </c>
      <c r="I449" s="47" t="s">
        <v>205</v>
      </c>
    </row>
    <row r="450" ht="15.75" customHeight="1">
      <c r="A450" s="45">
        <v>449.0</v>
      </c>
      <c r="B450" s="45" t="s">
        <v>17</v>
      </c>
      <c r="C450" s="45"/>
      <c r="D450" s="45"/>
      <c r="E450" s="45" t="s">
        <v>282</v>
      </c>
      <c r="F450" s="45" t="s">
        <v>4</v>
      </c>
      <c r="G450" s="45"/>
      <c r="H450" s="46" t="s">
        <v>1999</v>
      </c>
      <c r="I450" s="47" t="s">
        <v>205</v>
      </c>
    </row>
    <row r="451" ht="15.75" customHeight="1">
      <c r="A451" s="45">
        <v>450.0</v>
      </c>
      <c r="B451" s="9" t="s">
        <v>17</v>
      </c>
      <c r="D451" s="9"/>
      <c r="E451" s="9" t="s">
        <v>282</v>
      </c>
      <c r="F451" s="9" t="s">
        <v>4</v>
      </c>
      <c r="G451" s="9"/>
      <c r="H451" s="14" t="s">
        <v>1999</v>
      </c>
      <c r="I451" s="47" t="s">
        <v>205</v>
      </c>
    </row>
    <row r="452" ht="15.75" customHeight="1">
      <c r="A452" s="45">
        <v>451.0</v>
      </c>
      <c r="B452" s="45" t="s">
        <v>17</v>
      </c>
      <c r="C452" s="45"/>
      <c r="D452" s="45"/>
      <c r="E452" s="45" t="s">
        <v>282</v>
      </c>
      <c r="F452" s="45" t="s">
        <v>4</v>
      </c>
      <c r="G452" s="45"/>
      <c r="H452" s="46" t="s">
        <v>1999</v>
      </c>
      <c r="I452" s="47" t="s">
        <v>205</v>
      </c>
    </row>
    <row r="453" ht="15.75" customHeight="1">
      <c r="A453" s="45">
        <v>452.0</v>
      </c>
      <c r="B453" s="9" t="s">
        <v>17</v>
      </c>
      <c r="D453" s="9"/>
      <c r="E453" s="9" t="s">
        <v>282</v>
      </c>
      <c r="F453" s="9" t="s">
        <v>4</v>
      </c>
      <c r="G453" s="9"/>
      <c r="H453" s="14" t="s">
        <v>1999</v>
      </c>
      <c r="I453" s="47" t="s">
        <v>205</v>
      </c>
    </row>
    <row r="454" ht="15.75" customHeight="1">
      <c r="A454" s="45">
        <v>453.0</v>
      </c>
      <c r="B454" s="45" t="s">
        <v>17</v>
      </c>
      <c r="C454" s="45"/>
      <c r="D454" s="45"/>
      <c r="E454" s="45" t="s">
        <v>282</v>
      </c>
      <c r="F454" s="45" t="s">
        <v>4</v>
      </c>
      <c r="G454" s="45"/>
      <c r="H454" s="46" t="s">
        <v>1999</v>
      </c>
      <c r="I454" s="47" t="s">
        <v>205</v>
      </c>
    </row>
    <row r="455" ht="15.75" customHeight="1">
      <c r="A455" s="45">
        <v>454.0</v>
      </c>
      <c r="B455" s="9" t="s">
        <v>17</v>
      </c>
      <c r="D455" s="9"/>
      <c r="E455" s="9" t="s">
        <v>282</v>
      </c>
      <c r="F455" s="9" t="s">
        <v>4</v>
      </c>
      <c r="G455" s="9"/>
      <c r="H455" s="14" t="s">
        <v>1999</v>
      </c>
      <c r="I455" s="47" t="s">
        <v>205</v>
      </c>
    </row>
    <row r="456" ht="15.75" customHeight="1">
      <c r="A456" s="45">
        <v>455.0</v>
      </c>
      <c r="B456" s="45" t="s">
        <v>17</v>
      </c>
      <c r="C456" s="45"/>
      <c r="D456" s="45"/>
      <c r="E456" s="45" t="s">
        <v>282</v>
      </c>
      <c r="F456" s="45" t="s">
        <v>4</v>
      </c>
      <c r="G456" s="45"/>
      <c r="H456" s="46" t="s">
        <v>1999</v>
      </c>
      <c r="I456" s="47" t="s">
        <v>205</v>
      </c>
    </row>
    <row r="457" ht="15.75" customHeight="1">
      <c r="A457" s="45">
        <v>456.0</v>
      </c>
      <c r="B457" s="9" t="s">
        <v>17</v>
      </c>
      <c r="D457" s="9"/>
      <c r="E457" s="9" t="s">
        <v>282</v>
      </c>
      <c r="F457" s="9" t="s">
        <v>4</v>
      </c>
      <c r="G457" s="9"/>
      <c r="H457" s="14" t="s">
        <v>1999</v>
      </c>
      <c r="I457" s="47" t="s">
        <v>205</v>
      </c>
    </row>
    <row r="458" ht="15.75" customHeight="1">
      <c r="A458" s="45">
        <v>457.0</v>
      </c>
      <c r="B458" s="45" t="s">
        <v>17</v>
      </c>
      <c r="C458" s="45"/>
      <c r="D458" s="45"/>
      <c r="E458" s="45" t="s">
        <v>282</v>
      </c>
      <c r="F458" s="45" t="s">
        <v>4</v>
      </c>
      <c r="G458" s="45"/>
      <c r="H458" s="46" t="s">
        <v>1999</v>
      </c>
      <c r="I458" s="47" t="s">
        <v>205</v>
      </c>
    </row>
    <row r="459" ht="15.75" customHeight="1">
      <c r="A459" s="45">
        <v>458.0</v>
      </c>
      <c r="B459" s="9" t="s">
        <v>17</v>
      </c>
      <c r="D459" s="9"/>
      <c r="E459" s="9" t="s">
        <v>282</v>
      </c>
      <c r="F459" s="9" t="s">
        <v>4</v>
      </c>
      <c r="G459" s="9"/>
      <c r="H459" s="14" t="s">
        <v>1999</v>
      </c>
      <c r="I459" s="47" t="s">
        <v>205</v>
      </c>
    </row>
    <row r="460" ht="15.75" customHeight="1">
      <c r="A460" s="45">
        <v>459.0</v>
      </c>
      <c r="B460" s="45" t="s">
        <v>17</v>
      </c>
      <c r="C460" s="45"/>
      <c r="D460" s="45"/>
      <c r="E460" s="45" t="s">
        <v>282</v>
      </c>
      <c r="F460" s="45" t="s">
        <v>3</v>
      </c>
      <c r="G460" s="45"/>
      <c r="H460" s="46" t="s">
        <v>1999</v>
      </c>
      <c r="I460" s="47" t="s">
        <v>205</v>
      </c>
    </row>
    <row r="461" ht="15.75" customHeight="1">
      <c r="A461" s="45">
        <v>460.0</v>
      </c>
      <c r="B461" s="9" t="s">
        <v>17</v>
      </c>
      <c r="D461" s="9"/>
      <c r="E461" s="9" t="s">
        <v>282</v>
      </c>
      <c r="F461" s="9" t="s">
        <v>3</v>
      </c>
      <c r="G461" s="9"/>
      <c r="H461" s="14" t="s">
        <v>1999</v>
      </c>
      <c r="I461" s="47" t="s">
        <v>205</v>
      </c>
    </row>
    <row r="462" ht="15.75" customHeight="1">
      <c r="A462" s="45">
        <v>461.0</v>
      </c>
      <c r="B462" s="45" t="s">
        <v>17</v>
      </c>
      <c r="C462" s="45"/>
      <c r="D462" s="45"/>
      <c r="E462" s="45" t="s">
        <v>282</v>
      </c>
      <c r="F462" s="45" t="s">
        <v>3</v>
      </c>
      <c r="G462" s="45"/>
      <c r="H462" s="46" t="s">
        <v>1999</v>
      </c>
      <c r="I462" s="47" t="s">
        <v>205</v>
      </c>
    </row>
    <row r="463" ht="15.75" customHeight="1">
      <c r="A463" s="45">
        <v>462.0</v>
      </c>
      <c r="B463" s="9" t="s">
        <v>17</v>
      </c>
      <c r="D463" s="9"/>
      <c r="E463" s="9" t="s">
        <v>282</v>
      </c>
      <c r="F463" s="9" t="s">
        <v>3</v>
      </c>
      <c r="G463" s="9"/>
      <c r="H463" s="14" t="s">
        <v>1999</v>
      </c>
      <c r="I463" s="47" t="s">
        <v>205</v>
      </c>
    </row>
    <row r="464" ht="15.75" customHeight="1">
      <c r="A464" s="45">
        <v>463.0</v>
      </c>
      <c r="B464" s="45" t="s">
        <v>17</v>
      </c>
      <c r="C464" s="45"/>
      <c r="D464" s="45"/>
      <c r="E464" s="45" t="s">
        <v>282</v>
      </c>
      <c r="F464" s="45" t="s">
        <v>3</v>
      </c>
      <c r="G464" s="45"/>
      <c r="H464" s="46" t="s">
        <v>1999</v>
      </c>
      <c r="I464" s="47" t="s">
        <v>205</v>
      </c>
    </row>
    <row r="465" ht="15.75" customHeight="1">
      <c r="A465" s="45">
        <v>464.0</v>
      </c>
      <c r="B465" s="9" t="s">
        <v>17</v>
      </c>
      <c r="D465" s="9"/>
      <c r="E465" s="9" t="s">
        <v>282</v>
      </c>
      <c r="F465" s="9" t="s">
        <v>3</v>
      </c>
      <c r="G465" s="9"/>
      <c r="H465" s="14" t="s">
        <v>1999</v>
      </c>
      <c r="I465" s="47" t="s">
        <v>205</v>
      </c>
    </row>
    <row r="466" ht="15.75" customHeight="1">
      <c r="A466" s="45">
        <v>465.0</v>
      </c>
      <c r="B466" s="45" t="s">
        <v>17</v>
      </c>
      <c r="C466" s="45"/>
      <c r="D466" s="45"/>
      <c r="E466" s="45" t="s">
        <v>282</v>
      </c>
      <c r="F466" s="45" t="s">
        <v>3</v>
      </c>
      <c r="G466" s="45"/>
      <c r="H466" s="46" t="s">
        <v>1999</v>
      </c>
      <c r="I466" s="47" t="s">
        <v>205</v>
      </c>
    </row>
    <row r="467" ht="15.75" customHeight="1">
      <c r="A467" s="45">
        <v>466.0</v>
      </c>
      <c r="B467" s="9" t="s">
        <v>17</v>
      </c>
      <c r="D467" s="9"/>
      <c r="E467" s="9" t="s">
        <v>282</v>
      </c>
      <c r="F467" s="9" t="s">
        <v>3</v>
      </c>
      <c r="G467" s="9"/>
      <c r="H467" s="14" t="s">
        <v>1999</v>
      </c>
      <c r="I467" s="47" t="s">
        <v>205</v>
      </c>
    </row>
    <row r="468" ht="15.75" customHeight="1">
      <c r="A468" s="45">
        <v>467.0</v>
      </c>
      <c r="B468" s="45" t="s">
        <v>17</v>
      </c>
      <c r="C468" s="45"/>
      <c r="D468" s="45"/>
      <c r="E468" s="45" t="s">
        <v>282</v>
      </c>
      <c r="F468" s="45" t="s">
        <v>3</v>
      </c>
      <c r="G468" s="45"/>
      <c r="H468" s="46" t="s">
        <v>1999</v>
      </c>
      <c r="I468" s="47" t="s">
        <v>205</v>
      </c>
    </row>
    <row r="469" ht="15.75" customHeight="1">
      <c r="A469" s="45">
        <v>468.0</v>
      </c>
      <c r="B469" s="9" t="s">
        <v>17</v>
      </c>
      <c r="D469" s="9"/>
      <c r="E469" s="9" t="s">
        <v>282</v>
      </c>
      <c r="F469" s="9" t="s">
        <v>3</v>
      </c>
      <c r="G469" s="9"/>
      <c r="H469" s="14" t="s">
        <v>1999</v>
      </c>
      <c r="I469" s="47" t="s">
        <v>205</v>
      </c>
    </row>
    <row r="470" ht="15.75" customHeight="1">
      <c r="A470" s="45">
        <v>469.0</v>
      </c>
      <c r="B470" s="45" t="s">
        <v>17</v>
      </c>
      <c r="C470" s="45"/>
      <c r="D470" s="45"/>
      <c r="E470" s="45" t="s">
        <v>282</v>
      </c>
      <c r="F470" s="45" t="s">
        <v>3</v>
      </c>
      <c r="G470" s="45"/>
      <c r="H470" s="46" t="s">
        <v>1999</v>
      </c>
      <c r="I470" s="47" t="s">
        <v>205</v>
      </c>
    </row>
    <row r="471" ht="15.75" customHeight="1">
      <c r="A471" s="45">
        <v>470.0</v>
      </c>
      <c r="B471" s="9" t="s">
        <v>17</v>
      </c>
      <c r="D471" s="9"/>
      <c r="E471" s="9" t="s">
        <v>282</v>
      </c>
      <c r="F471" s="9" t="s">
        <v>3</v>
      </c>
      <c r="G471" s="9"/>
      <c r="H471" s="14" t="s">
        <v>1999</v>
      </c>
      <c r="I471" s="47" t="s">
        <v>205</v>
      </c>
    </row>
    <row r="472" ht="15.75" customHeight="1">
      <c r="A472" s="45">
        <v>471.0</v>
      </c>
      <c r="B472" s="45" t="s">
        <v>17</v>
      </c>
      <c r="C472" s="45"/>
      <c r="D472" s="45"/>
      <c r="E472" s="45" t="s">
        <v>282</v>
      </c>
      <c r="F472" s="45" t="s">
        <v>3</v>
      </c>
      <c r="G472" s="45"/>
      <c r="H472" s="46" t="s">
        <v>1999</v>
      </c>
      <c r="I472" s="47" t="s">
        <v>205</v>
      </c>
    </row>
    <row r="473" ht="15.75" customHeight="1">
      <c r="A473" s="45">
        <v>472.0</v>
      </c>
      <c r="B473" s="9" t="s">
        <v>17</v>
      </c>
      <c r="D473" s="9"/>
      <c r="E473" s="9" t="s">
        <v>282</v>
      </c>
      <c r="F473" s="9" t="s">
        <v>3</v>
      </c>
      <c r="G473" s="9"/>
      <c r="H473" s="14" t="s">
        <v>1999</v>
      </c>
      <c r="I473" s="47" t="s">
        <v>205</v>
      </c>
    </row>
    <row r="474" ht="15.75" customHeight="1">
      <c r="A474" s="45">
        <v>473.0</v>
      </c>
      <c r="B474" s="45" t="s">
        <v>17</v>
      </c>
      <c r="C474" s="45"/>
      <c r="D474" s="45"/>
      <c r="E474" s="45" t="s">
        <v>282</v>
      </c>
      <c r="F474" s="45" t="s">
        <v>3</v>
      </c>
      <c r="G474" s="45"/>
      <c r="H474" s="46" t="s">
        <v>1999</v>
      </c>
      <c r="I474" s="47" t="s">
        <v>205</v>
      </c>
    </row>
    <row r="475" ht="15.75" customHeight="1">
      <c r="A475" s="45">
        <v>474.0</v>
      </c>
      <c r="B475" s="9" t="s">
        <v>17</v>
      </c>
      <c r="D475" s="9"/>
      <c r="E475" s="9" t="s">
        <v>282</v>
      </c>
      <c r="F475" s="9" t="s">
        <v>3</v>
      </c>
      <c r="G475" s="9"/>
      <c r="H475" s="14" t="s">
        <v>1999</v>
      </c>
      <c r="I475" s="47" t="s">
        <v>205</v>
      </c>
    </row>
    <row r="476" ht="15.75" customHeight="1">
      <c r="A476" s="45">
        <v>475.0</v>
      </c>
      <c r="B476" s="45" t="s">
        <v>17</v>
      </c>
      <c r="C476" s="45"/>
      <c r="D476" s="45"/>
      <c r="E476" s="45" t="s">
        <v>282</v>
      </c>
      <c r="F476" s="45" t="s">
        <v>3</v>
      </c>
      <c r="G476" s="45"/>
      <c r="H476" s="46" t="s">
        <v>1999</v>
      </c>
      <c r="I476" s="47" t="s">
        <v>205</v>
      </c>
    </row>
    <row r="477" ht="15.75" customHeight="1">
      <c r="A477" s="45">
        <v>476.0</v>
      </c>
      <c r="B477" s="9" t="s">
        <v>17</v>
      </c>
      <c r="D477" s="9"/>
      <c r="E477" s="9" t="s">
        <v>282</v>
      </c>
      <c r="F477" s="9" t="s">
        <v>3</v>
      </c>
      <c r="G477" s="9"/>
      <c r="H477" s="14" t="s">
        <v>1999</v>
      </c>
      <c r="I477" s="47" t="s">
        <v>205</v>
      </c>
    </row>
    <row r="478" ht="15.75" customHeight="1">
      <c r="A478" s="45">
        <v>477.0</v>
      </c>
      <c r="B478" s="45" t="s">
        <v>17</v>
      </c>
      <c r="C478" s="45"/>
      <c r="D478" s="45"/>
      <c r="E478" s="45" t="s">
        <v>282</v>
      </c>
      <c r="F478" s="45" t="s">
        <v>3</v>
      </c>
      <c r="G478" s="45"/>
      <c r="H478" s="46" t="s">
        <v>1999</v>
      </c>
      <c r="I478" s="47" t="s">
        <v>205</v>
      </c>
    </row>
    <row r="479" ht="15.75" customHeight="1">
      <c r="A479" s="45">
        <v>478.0</v>
      </c>
      <c r="B479" s="9" t="s">
        <v>17</v>
      </c>
      <c r="D479" s="9"/>
      <c r="E479" s="9" t="s">
        <v>282</v>
      </c>
      <c r="F479" s="9" t="s">
        <v>3</v>
      </c>
      <c r="G479" s="9"/>
      <c r="H479" s="14" t="s">
        <v>1999</v>
      </c>
      <c r="I479" s="47" t="s">
        <v>205</v>
      </c>
    </row>
    <row r="480" ht="15.75" customHeight="1">
      <c r="A480" s="45">
        <v>479.0</v>
      </c>
      <c r="B480" s="45" t="s">
        <v>17</v>
      </c>
      <c r="C480" s="45"/>
      <c r="D480" s="45"/>
      <c r="E480" s="45" t="s">
        <v>282</v>
      </c>
      <c r="F480" s="45" t="s">
        <v>3</v>
      </c>
      <c r="G480" s="45"/>
      <c r="H480" s="46" t="s">
        <v>1999</v>
      </c>
      <c r="I480" s="47" t="s">
        <v>205</v>
      </c>
    </row>
    <row r="481" ht="15.75" customHeight="1">
      <c r="A481" s="45">
        <v>480.0</v>
      </c>
      <c r="B481" s="9" t="s">
        <v>17</v>
      </c>
      <c r="D481" s="9"/>
      <c r="E481" s="9" t="s">
        <v>282</v>
      </c>
      <c r="F481" s="9" t="s">
        <v>3</v>
      </c>
      <c r="G481" s="9"/>
      <c r="H481" s="14" t="s">
        <v>1999</v>
      </c>
      <c r="I481" s="47" t="s">
        <v>205</v>
      </c>
    </row>
    <row r="482" ht="15.75" customHeight="1">
      <c r="A482" s="45">
        <v>481.0</v>
      </c>
      <c r="B482" s="45" t="s">
        <v>17</v>
      </c>
      <c r="C482" s="45"/>
      <c r="D482" s="45"/>
      <c r="E482" s="45" t="s">
        <v>282</v>
      </c>
      <c r="F482" s="45" t="s">
        <v>3</v>
      </c>
      <c r="G482" s="45"/>
      <c r="H482" s="46" t="s">
        <v>1999</v>
      </c>
      <c r="I482" s="47" t="s">
        <v>205</v>
      </c>
    </row>
    <row r="483" ht="15.75" customHeight="1">
      <c r="A483" s="45">
        <v>482.0</v>
      </c>
      <c r="B483" s="9" t="s">
        <v>17</v>
      </c>
      <c r="D483" s="9"/>
      <c r="E483" s="9" t="s">
        <v>282</v>
      </c>
      <c r="F483" s="9" t="s">
        <v>3</v>
      </c>
      <c r="G483" s="9"/>
      <c r="H483" s="14" t="s">
        <v>1999</v>
      </c>
      <c r="I483" s="47" t="s">
        <v>205</v>
      </c>
    </row>
    <row r="484" ht="15.75" customHeight="1">
      <c r="A484" s="45">
        <v>483.0</v>
      </c>
      <c r="B484" s="45" t="s">
        <v>17</v>
      </c>
      <c r="C484" s="45"/>
      <c r="D484" s="45"/>
      <c r="E484" s="45" t="s">
        <v>282</v>
      </c>
      <c r="F484" s="45" t="s">
        <v>3</v>
      </c>
      <c r="G484" s="45"/>
      <c r="H484" s="46" t="s">
        <v>1999</v>
      </c>
      <c r="I484" s="47" t="s">
        <v>205</v>
      </c>
    </row>
    <row r="485" ht="15.75" customHeight="1">
      <c r="A485" s="45">
        <v>484.0</v>
      </c>
      <c r="B485" s="9" t="s">
        <v>17</v>
      </c>
      <c r="D485" s="9"/>
      <c r="E485" s="9" t="s">
        <v>282</v>
      </c>
      <c r="F485" s="9" t="s">
        <v>3</v>
      </c>
      <c r="G485" s="9"/>
      <c r="H485" s="14" t="s">
        <v>1999</v>
      </c>
      <c r="I485" s="47" t="s">
        <v>205</v>
      </c>
    </row>
    <row r="486" ht="15.75" customHeight="1">
      <c r="A486" s="45">
        <v>485.0</v>
      </c>
      <c r="B486" s="45" t="s">
        <v>17</v>
      </c>
      <c r="C486" s="45"/>
      <c r="D486" s="45"/>
      <c r="E486" s="45" t="s">
        <v>282</v>
      </c>
      <c r="F486" s="45" t="s">
        <v>3</v>
      </c>
      <c r="G486" s="45"/>
      <c r="H486" s="46" t="s">
        <v>1999</v>
      </c>
      <c r="I486" s="47" t="s">
        <v>205</v>
      </c>
    </row>
    <row r="487" ht="15.75" customHeight="1">
      <c r="A487" s="45">
        <v>486.0</v>
      </c>
      <c r="B487" s="9" t="s">
        <v>17</v>
      </c>
      <c r="D487" s="9"/>
      <c r="E487" s="9" t="s">
        <v>282</v>
      </c>
      <c r="F487" s="9" t="s">
        <v>3</v>
      </c>
      <c r="G487" s="9"/>
      <c r="H487" s="14" t="s">
        <v>1999</v>
      </c>
      <c r="I487" s="47" t="s">
        <v>205</v>
      </c>
    </row>
    <row r="488" ht="15.75" customHeight="1">
      <c r="A488" s="45">
        <v>487.0</v>
      </c>
      <c r="B488" s="45" t="s">
        <v>17</v>
      </c>
      <c r="C488" s="45"/>
      <c r="D488" s="45"/>
      <c r="E488" s="45" t="s">
        <v>282</v>
      </c>
      <c r="F488" s="45" t="s">
        <v>3</v>
      </c>
      <c r="G488" s="45"/>
      <c r="H488" s="46" t="s">
        <v>1999</v>
      </c>
      <c r="I488" s="47" t="s">
        <v>205</v>
      </c>
    </row>
    <row r="489" ht="15.75" customHeight="1">
      <c r="A489" s="45">
        <v>488.0</v>
      </c>
      <c r="B489" s="9" t="s">
        <v>17</v>
      </c>
      <c r="D489" s="9"/>
      <c r="E489" s="9" t="s">
        <v>282</v>
      </c>
      <c r="F489" s="9" t="s">
        <v>3</v>
      </c>
      <c r="G489" s="9"/>
      <c r="H489" s="14" t="s">
        <v>1999</v>
      </c>
      <c r="I489" s="47" t="s">
        <v>205</v>
      </c>
    </row>
    <row r="490" ht="15.75" customHeight="1">
      <c r="A490" s="45">
        <v>489.0</v>
      </c>
      <c r="B490" s="45" t="s">
        <v>17</v>
      </c>
      <c r="C490" s="45"/>
      <c r="D490" s="45"/>
      <c r="E490" s="45" t="s">
        <v>282</v>
      </c>
      <c r="F490" s="45" t="s">
        <v>3</v>
      </c>
      <c r="G490" s="45"/>
      <c r="H490" s="46" t="s">
        <v>1999</v>
      </c>
      <c r="I490" s="47" t="s">
        <v>205</v>
      </c>
    </row>
    <row r="491" ht="15.75" customHeight="1">
      <c r="A491" s="45">
        <v>490.0</v>
      </c>
      <c r="B491" s="9" t="s">
        <v>17</v>
      </c>
      <c r="D491" s="9"/>
      <c r="E491" s="9" t="s">
        <v>282</v>
      </c>
      <c r="F491" s="9" t="s">
        <v>3</v>
      </c>
      <c r="G491" s="9"/>
      <c r="H491" s="14" t="s">
        <v>1999</v>
      </c>
      <c r="I491" s="47" t="s">
        <v>205</v>
      </c>
    </row>
    <row r="492" ht="15.75" customHeight="1">
      <c r="A492" s="45">
        <v>491.0</v>
      </c>
      <c r="B492" s="45" t="s">
        <v>17</v>
      </c>
      <c r="C492" s="45"/>
      <c r="D492" s="45"/>
      <c r="E492" s="45" t="s">
        <v>282</v>
      </c>
      <c r="F492" s="45" t="s">
        <v>3</v>
      </c>
      <c r="G492" s="45"/>
      <c r="H492" s="46" t="s">
        <v>1999</v>
      </c>
      <c r="I492" s="47" t="s">
        <v>205</v>
      </c>
    </row>
    <row r="493" ht="15.75" customHeight="1">
      <c r="A493" s="45">
        <v>492.0</v>
      </c>
      <c r="B493" s="9" t="s">
        <v>17</v>
      </c>
      <c r="D493" s="9"/>
      <c r="E493" s="9" t="s">
        <v>282</v>
      </c>
      <c r="F493" s="9" t="s">
        <v>3</v>
      </c>
      <c r="G493" s="9"/>
      <c r="H493" s="14" t="s">
        <v>1999</v>
      </c>
      <c r="I493" s="47" t="s">
        <v>205</v>
      </c>
    </row>
    <row r="494" ht="15.75" customHeight="1">
      <c r="A494" s="45">
        <v>493.0</v>
      </c>
      <c r="B494" s="45" t="s">
        <v>17</v>
      </c>
      <c r="C494" s="45"/>
      <c r="D494" s="45"/>
      <c r="E494" s="45" t="s">
        <v>282</v>
      </c>
      <c r="F494" s="45" t="s">
        <v>3</v>
      </c>
      <c r="G494" s="45"/>
      <c r="H494" s="46" t="s">
        <v>1999</v>
      </c>
      <c r="I494" s="47" t="s">
        <v>205</v>
      </c>
    </row>
    <row r="495" ht="15.75" customHeight="1">
      <c r="A495" s="45">
        <v>494.0</v>
      </c>
      <c r="B495" s="9" t="s">
        <v>17</v>
      </c>
      <c r="D495" s="9"/>
      <c r="E495" s="9" t="s">
        <v>282</v>
      </c>
      <c r="F495" s="9" t="s">
        <v>3</v>
      </c>
      <c r="G495" s="9"/>
      <c r="H495" s="14" t="s">
        <v>1999</v>
      </c>
      <c r="I495" s="47" t="s">
        <v>205</v>
      </c>
    </row>
    <row r="496" ht="15.75" customHeight="1">
      <c r="A496" s="45">
        <v>495.0</v>
      </c>
      <c r="B496" s="45" t="s">
        <v>17</v>
      </c>
      <c r="C496" s="45"/>
      <c r="D496" s="45"/>
      <c r="E496" s="45" t="s">
        <v>282</v>
      </c>
      <c r="F496" s="45" t="s">
        <v>3</v>
      </c>
      <c r="G496" s="45"/>
      <c r="H496" s="46" t="s">
        <v>1999</v>
      </c>
      <c r="I496" s="47" t="s">
        <v>205</v>
      </c>
    </row>
    <row r="497" ht="15.75" customHeight="1">
      <c r="A497" s="45">
        <v>496.0</v>
      </c>
      <c r="B497" s="9" t="s">
        <v>17</v>
      </c>
      <c r="D497" s="9"/>
      <c r="E497" s="9" t="s">
        <v>282</v>
      </c>
      <c r="F497" s="9" t="s">
        <v>3</v>
      </c>
      <c r="G497" s="9"/>
      <c r="H497" s="14" t="s">
        <v>1999</v>
      </c>
      <c r="I497" s="47" t="s">
        <v>205</v>
      </c>
    </row>
    <row r="498" ht="15.75" customHeight="1">
      <c r="A498" s="45">
        <v>497.0</v>
      </c>
      <c r="B498" s="45" t="s">
        <v>17</v>
      </c>
      <c r="C498" s="45"/>
      <c r="D498" s="45"/>
      <c r="E498" s="45" t="s">
        <v>282</v>
      </c>
      <c r="F498" s="45" t="s">
        <v>3</v>
      </c>
      <c r="G498" s="45"/>
      <c r="H498" s="46" t="s">
        <v>1999</v>
      </c>
      <c r="I498" s="47" t="s">
        <v>205</v>
      </c>
    </row>
    <row r="499" ht="15.75" customHeight="1">
      <c r="A499" s="45">
        <v>498.0</v>
      </c>
      <c r="B499" s="9" t="s">
        <v>17</v>
      </c>
      <c r="D499" s="9"/>
      <c r="E499" s="9" t="s">
        <v>282</v>
      </c>
      <c r="F499" s="9" t="s">
        <v>3</v>
      </c>
      <c r="G499" s="9"/>
      <c r="H499" s="14" t="s">
        <v>1999</v>
      </c>
      <c r="I499" s="47" t="s">
        <v>205</v>
      </c>
    </row>
    <row r="500" ht="15.75" customHeight="1">
      <c r="A500" s="45">
        <v>499.0</v>
      </c>
      <c r="B500" s="45" t="s">
        <v>17</v>
      </c>
      <c r="C500" s="45"/>
      <c r="D500" s="45"/>
      <c r="E500" s="45" t="s">
        <v>282</v>
      </c>
      <c r="F500" s="45" t="s">
        <v>3</v>
      </c>
      <c r="G500" s="45"/>
      <c r="H500" s="46" t="s">
        <v>1999</v>
      </c>
      <c r="I500" s="47" t="s">
        <v>205</v>
      </c>
    </row>
    <row r="501" ht="15.75" customHeight="1">
      <c r="A501" s="45">
        <v>500.0</v>
      </c>
      <c r="B501" s="9" t="s">
        <v>17</v>
      </c>
      <c r="D501" s="9"/>
      <c r="E501" s="9" t="s">
        <v>282</v>
      </c>
      <c r="F501" s="9" t="s">
        <v>3</v>
      </c>
      <c r="G501" s="9"/>
      <c r="H501" s="14" t="s">
        <v>1999</v>
      </c>
      <c r="I501" s="47" t="s">
        <v>205</v>
      </c>
    </row>
    <row r="502" ht="15.75" customHeight="1">
      <c r="A502" s="45">
        <v>501.0</v>
      </c>
      <c r="B502" s="45" t="s">
        <v>17</v>
      </c>
      <c r="C502" s="45"/>
      <c r="D502" s="45"/>
      <c r="E502" s="45" t="s">
        <v>282</v>
      </c>
      <c r="F502" s="45" t="s">
        <v>3</v>
      </c>
      <c r="G502" s="45"/>
      <c r="H502" s="46" t="s">
        <v>1999</v>
      </c>
      <c r="I502" s="47" t="s">
        <v>205</v>
      </c>
    </row>
    <row r="503" ht="15.75" customHeight="1">
      <c r="A503" s="45">
        <v>502.0</v>
      </c>
      <c r="B503" s="9" t="s">
        <v>17</v>
      </c>
      <c r="D503" s="9"/>
      <c r="E503" s="9" t="s">
        <v>282</v>
      </c>
      <c r="F503" s="9" t="s">
        <v>3</v>
      </c>
      <c r="G503" s="9"/>
      <c r="H503" s="14" t="s">
        <v>1999</v>
      </c>
      <c r="I503" s="47" t="s">
        <v>205</v>
      </c>
    </row>
    <row r="504" ht="15.75" customHeight="1">
      <c r="A504" s="45">
        <v>503.0</v>
      </c>
      <c r="B504" s="45" t="s">
        <v>17</v>
      </c>
      <c r="C504" s="45"/>
      <c r="D504" s="45"/>
      <c r="E504" s="45" t="s">
        <v>282</v>
      </c>
      <c r="F504" s="45" t="s">
        <v>3</v>
      </c>
      <c r="G504" s="45"/>
      <c r="H504" s="46" t="s">
        <v>1999</v>
      </c>
      <c r="I504" s="47" t="s">
        <v>205</v>
      </c>
    </row>
    <row r="505" ht="15.75" customHeight="1">
      <c r="A505" s="45">
        <v>504.0</v>
      </c>
      <c r="B505" s="9" t="s">
        <v>17</v>
      </c>
      <c r="D505" s="9"/>
      <c r="E505" s="9" t="s">
        <v>282</v>
      </c>
      <c r="F505" s="9" t="s">
        <v>3</v>
      </c>
      <c r="G505" s="9"/>
      <c r="H505" s="14" t="s">
        <v>1999</v>
      </c>
      <c r="I505" s="47" t="s">
        <v>205</v>
      </c>
    </row>
    <row r="506" ht="15.75" customHeight="1">
      <c r="A506" s="45">
        <v>505.0</v>
      </c>
      <c r="B506" s="45" t="s">
        <v>17</v>
      </c>
      <c r="C506" s="45"/>
      <c r="D506" s="45"/>
      <c r="E506" s="45" t="s">
        <v>282</v>
      </c>
      <c r="F506" s="45" t="s">
        <v>3</v>
      </c>
      <c r="G506" s="45"/>
      <c r="H506" s="46" t="s">
        <v>1999</v>
      </c>
      <c r="I506" s="47" t="s">
        <v>205</v>
      </c>
    </row>
    <row r="507" ht="15.75" customHeight="1">
      <c r="A507" s="45">
        <v>506.0</v>
      </c>
      <c r="B507" s="9" t="s">
        <v>17</v>
      </c>
      <c r="D507" s="9"/>
      <c r="E507" s="9" t="s">
        <v>282</v>
      </c>
      <c r="F507" s="9" t="s">
        <v>3</v>
      </c>
      <c r="G507" s="9"/>
      <c r="H507" s="14" t="s">
        <v>1999</v>
      </c>
      <c r="I507" s="47" t="s">
        <v>205</v>
      </c>
    </row>
    <row r="508" ht="15.75" customHeight="1">
      <c r="A508" s="45">
        <v>507.0</v>
      </c>
      <c r="B508" s="45" t="s">
        <v>17</v>
      </c>
      <c r="C508" s="45"/>
      <c r="D508" s="45"/>
      <c r="E508" s="45" t="s">
        <v>282</v>
      </c>
      <c r="F508" s="45" t="s">
        <v>3</v>
      </c>
      <c r="G508" s="45"/>
      <c r="H508" s="46" t="s">
        <v>1999</v>
      </c>
      <c r="I508" s="47" t="s">
        <v>205</v>
      </c>
    </row>
    <row r="509" ht="15.75" customHeight="1">
      <c r="A509" s="45">
        <v>508.0</v>
      </c>
      <c r="B509" s="9" t="s">
        <v>17</v>
      </c>
      <c r="D509" s="9"/>
      <c r="E509" s="9" t="s">
        <v>282</v>
      </c>
      <c r="F509" s="9" t="s">
        <v>3</v>
      </c>
      <c r="G509" s="9"/>
      <c r="H509" s="14" t="s">
        <v>1999</v>
      </c>
      <c r="I509" s="47" t="s">
        <v>205</v>
      </c>
    </row>
    <row r="510" ht="15.75" customHeight="1">
      <c r="A510" s="45">
        <v>509.0</v>
      </c>
      <c r="B510" s="45" t="s">
        <v>17</v>
      </c>
      <c r="C510" s="45"/>
      <c r="D510" s="45"/>
      <c r="E510" s="45" t="s">
        <v>282</v>
      </c>
      <c r="F510" s="45" t="s">
        <v>3</v>
      </c>
      <c r="G510" s="45"/>
      <c r="H510" s="46" t="s">
        <v>1999</v>
      </c>
      <c r="I510" s="47" t="s">
        <v>205</v>
      </c>
    </row>
    <row r="511" ht="15.75" customHeight="1">
      <c r="A511" s="45">
        <v>510.0</v>
      </c>
      <c r="B511" s="9" t="s">
        <v>17</v>
      </c>
      <c r="D511" s="9"/>
      <c r="E511" s="9" t="s">
        <v>282</v>
      </c>
      <c r="F511" s="9" t="s">
        <v>3</v>
      </c>
      <c r="G511" s="9"/>
      <c r="H511" s="14" t="s">
        <v>1999</v>
      </c>
      <c r="I511" s="47" t="s">
        <v>205</v>
      </c>
    </row>
    <row r="512" ht="15.75" customHeight="1">
      <c r="A512" s="45">
        <v>511.0</v>
      </c>
      <c r="B512" s="45" t="s">
        <v>17</v>
      </c>
      <c r="C512" s="45"/>
      <c r="D512" s="45"/>
      <c r="E512" s="45" t="s">
        <v>282</v>
      </c>
      <c r="F512" s="45" t="s">
        <v>3</v>
      </c>
      <c r="G512" s="45"/>
      <c r="H512" s="46" t="s">
        <v>1999</v>
      </c>
      <c r="I512" s="47" t="s">
        <v>205</v>
      </c>
    </row>
    <row r="513" ht="15.75" customHeight="1">
      <c r="A513" s="45">
        <v>512.0</v>
      </c>
      <c r="B513" s="9" t="s">
        <v>17</v>
      </c>
      <c r="D513" s="9"/>
      <c r="E513" s="9" t="s">
        <v>282</v>
      </c>
      <c r="F513" s="9" t="s">
        <v>3</v>
      </c>
      <c r="G513" s="9"/>
      <c r="H513" s="14" t="s">
        <v>1999</v>
      </c>
      <c r="I513" s="47" t="s">
        <v>205</v>
      </c>
    </row>
    <row r="514" ht="15.75" customHeight="1">
      <c r="A514" s="45">
        <v>513.0</v>
      </c>
      <c r="B514" s="45" t="s">
        <v>17</v>
      </c>
      <c r="C514" s="45"/>
      <c r="D514" s="45"/>
      <c r="E514" s="45" t="s">
        <v>282</v>
      </c>
      <c r="F514" s="45" t="s">
        <v>3</v>
      </c>
      <c r="G514" s="45"/>
      <c r="H514" s="46" t="s">
        <v>1999</v>
      </c>
      <c r="I514" s="47" t="s">
        <v>205</v>
      </c>
    </row>
    <row r="515" ht="15.75" customHeight="1">
      <c r="A515" s="45">
        <v>514.0</v>
      </c>
      <c r="B515" s="9" t="s">
        <v>17</v>
      </c>
      <c r="D515" s="9"/>
      <c r="E515" s="9" t="s">
        <v>282</v>
      </c>
      <c r="F515" s="9" t="s">
        <v>3</v>
      </c>
      <c r="G515" s="9"/>
      <c r="H515" s="14" t="s">
        <v>1999</v>
      </c>
      <c r="I515" s="47" t="s">
        <v>205</v>
      </c>
    </row>
    <row r="516" ht="15.75" customHeight="1">
      <c r="A516" s="45">
        <v>515.0</v>
      </c>
      <c r="B516" s="45" t="s">
        <v>17</v>
      </c>
      <c r="C516" s="45"/>
      <c r="D516" s="45"/>
      <c r="E516" s="45" t="s">
        <v>282</v>
      </c>
      <c r="F516" s="45" t="s">
        <v>3</v>
      </c>
      <c r="G516" s="45"/>
      <c r="H516" s="46" t="s">
        <v>1999</v>
      </c>
      <c r="I516" s="47" t="s">
        <v>205</v>
      </c>
    </row>
    <row r="517" ht="15.75" customHeight="1">
      <c r="A517" s="45">
        <v>516.0</v>
      </c>
      <c r="B517" s="9" t="s">
        <v>17</v>
      </c>
      <c r="D517" s="9"/>
      <c r="E517" s="9" t="s">
        <v>282</v>
      </c>
      <c r="F517" s="9" t="s">
        <v>3</v>
      </c>
      <c r="G517" s="9"/>
      <c r="H517" s="14" t="s">
        <v>1999</v>
      </c>
      <c r="I517" s="47" t="s">
        <v>205</v>
      </c>
    </row>
    <row r="518" ht="15.75" customHeight="1">
      <c r="A518" s="45">
        <v>517.0</v>
      </c>
      <c r="B518" s="45" t="s">
        <v>17</v>
      </c>
      <c r="C518" s="45"/>
      <c r="D518" s="45"/>
      <c r="E518" s="45" t="s">
        <v>282</v>
      </c>
      <c r="F518" s="45" t="s">
        <v>3</v>
      </c>
      <c r="G518" s="45"/>
      <c r="H518" s="46" t="s">
        <v>1999</v>
      </c>
      <c r="I518" s="47" t="s">
        <v>205</v>
      </c>
    </row>
    <row r="519" ht="15.75" customHeight="1">
      <c r="A519" s="45">
        <v>518.0</v>
      </c>
      <c r="B519" s="9" t="s">
        <v>17</v>
      </c>
      <c r="D519" s="9"/>
      <c r="E519" s="9" t="s">
        <v>282</v>
      </c>
      <c r="F519" s="9" t="s">
        <v>3</v>
      </c>
      <c r="G519" s="9"/>
      <c r="H519" s="14" t="s">
        <v>1999</v>
      </c>
      <c r="I519" s="47" t="s">
        <v>205</v>
      </c>
    </row>
    <row r="520" ht="15.75" customHeight="1">
      <c r="A520" s="45">
        <v>519.0</v>
      </c>
      <c r="B520" s="45" t="s">
        <v>17</v>
      </c>
      <c r="C520" s="45"/>
      <c r="D520" s="45"/>
      <c r="E520" s="45" t="s">
        <v>282</v>
      </c>
      <c r="F520" s="45" t="s">
        <v>3</v>
      </c>
      <c r="G520" s="45"/>
      <c r="H520" s="46" t="s">
        <v>1999</v>
      </c>
      <c r="I520" s="47" t="s">
        <v>205</v>
      </c>
    </row>
    <row r="521" ht="15.75" customHeight="1">
      <c r="A521" s="45">
        <v>520.0</v>
      </c>
      <c r="B521" s="9" t="s">
        <v>17</v>
      </c>
      <c r="D521" s="9"/>
      <c r="E521" s="9" t="s">
        <v>282</v>
      </c>
      <c r="F521" s="9" t="s">
        <v>3</v>
      </c>
      <c r="G521" s="9"/>
      <c r="H521" s="14" t="s">
        <v>1999</v>
      </c>
      <c r="I521" s="47" t="s">
        <v>205</v>
      </c>
    </row>
    <row r="522" ht="15.75" customHeight="1">
      <c r="A522" s="45">
        <v>521.0</v>
      </c>
      <c r="B522" s="45" t="s">
        <v>17</v>
      </c>
      <c r="C522" s="45"/>
      <c r="D522" s="45"/>
      <c r="E522" s="45" t="s">
        <v>282</v>
      </c>
      <c r="F522" s="45" t="s">
        <v>3</v>
      </c>
      <c r="G522" s="45"/>
      <c r="H522" s="46" t="s">
        <v>1999</v>
      </c>
      <c r="I522" s="47" t="s">
        <v>205</v>
      </c>
    </row>
    <row r="523" ht="15.75" customHeight="1">
      <c r="A523" s="45">
        <v>522.0</v>
      </c>
      <c r="B523" s="9" t="s">
        <v>17</v>
      </c>
      <c r="D523" s="9"/>
      <c r="E523" s="9" t="s">
        <v>282</v>
      </c>
      <c r="F523" s="9" t="s">
        <v>3</v>
      </c>
      <c r="G523" s="9"/>
      <c r="H523" s="14" t="s">
        <v>1999</v>
      </c>
      <c r="I523" s="47" t="s">
        <v>205</v>
      </c>
    </row>
    <row r="524" ht="15.75" customHeight="1">
      <c r="A524" s="45">
        <v>523.0</v>
      </c>
      <c r="B524" s="45" t="s">
        <v>17</v>
      </c>
      <c r="C524" s="45"/>
      <c r="D524" s="45"/>
      <c r="E524" s="45" t="s">
        <v>282</v>
      </c>
      <c r="F524" s="45" t="s">
        <v>3</v>
      </c>
      <c r="G524" s="45"/>
      <c r="H524" s="46" t="s">
        <v>1999</v>
      </c>
      <c r="I524" s="47" t="s">
        <v>205</v>
      </c>
    </row>
    <row r="525" ht="15.75" customHeight="1">
      <c r="A525" s="45">
        <v>524.0</v>
      </c>
      <c r="B525" s="9" t="s">
        <v>17</v>
      </c>
      <c r="D525" s="9"/>
      <c r="E525" s="9" t="s">
        <v>282</v>
      </c>
      <c r="F525" s="9" t="s">
        <v>3</v>
      </c>
      <c r="G525" s="9"/>
      <c r="H525" s="14" t="s">
        <v>1999</v>
      </c>
      <c r="I525" s="47" t="s">
        <v>205</v>
      </c>
    </row>
    <row r="526" ht="15.75" customHeight="1">
      <c r="A526" s="45">
        <v>525.0</v>
      </c>
      <c r="B526" s="45" t="s">
        <v>17</v>
      </c>
      <c r="C526" s="45"/>
      <c r="D526" s="45"/>
      <c r="E526" s="45" t="s">
        <v>282</v>
      </c>
      <c r="F526" s="45" t="s">
        <v>3</v>
      </c>
      <c r="G526" s="45"/>
      <c r="H526" s="46" t="s">
        <v>1999</v>
      </c>
      <c r="I526" s="47" t="s">
        <v>205</v>
      </c>
    </row>
    <row r="527" ht="15.75" customHeight="1">
      <c r="A527" s="45">
        <v>526.0</v>
      </c>
      <c r="B527" s="9" t="s">
        <v>17</v>
      </c>
      <c r="D527" s="9"/>
      <c r="E527" s="9" t="s">
        <v>282</v>
      </c>
      <c r="F527" s="9" t="s">
        <v>3</v>
      </c>
      <c r="G527" s="9"/>
      <c r="H527" s="14" t="s">
        <v>1999</v>
      </c>
      <c r="I527" s="47" t="s">
        <v>205</v>
      </c>
    </row>
    <row r="528" ht="15.75" customHeight="1">
      <c r="A528" s="45">
        <v>527.0</v>
      </c>
      <c r="B528" s="45" t="s">
        <v>17</v>
      </c>
      <c r="C528" s="45"/>
      <c r="D528" s="45"/>
      <c r="E528" s="45" t="s">
        <v>282</v>
      </c>
      <c r="F528" s="45" t="s">
        <v>3</v>
      </c>
      <c r="G528" s="45"/>
      <c r="H528" s="46" t="s">
        <v>1999</v>
      </c>
      <c r="I528" s="47" t="s">
        <v>205</v>
      </c>
    </row>
    <row r="529" ht="15.75" customHeight="1">
      <c r="A529" s="45">
        <v>528.0</v>
      </c>
      <c r="B529" s="9" t="s">
        <v>17</v>
      </c>
      <c r="D529" s="9"/>
      <c r="E529" s="9" t="s">
        <v>282</v>
      </c>
      <c r="F529" s="9" t="s">
        <v>3</v>
      </c>
      <c r="G529" s="9"/>
      <c r="H529" s="14" t="s">
        <v>1999</v>
      </c>
      <c r="I529" s="47" t="s">
        <v>205</v>
      </c>
    </row>
    <row r="530" ht="15.75" customHeight="1">
      <c r="A530" s="45">
        <v>529.0</v>
      </c>
      <c r="B530" s="45" t="s">
        <v>17</v>
      </c>
      <c r="C530" s="45"/>
      <c r="D530" s="45"/>
      <c r="E530" s="45" t="s">
        <v>282</v>
      </c>
      <c r="F530" s="45" t="s">
        <v>3</v>
      </c>
      <c r="G530" s="45"/>
      <c r="H530" s="46" t="s">
        <v>1999</v>
      </c>
      <c r="I530" s="47" t="s">
        <v>205</v>
      </c>
    </row>
    <row r="531" ht="15.75" customHeight="1">
      <c r="A531" s="45">
        <v>530.0</v>
      </c>
      <c r="B531" s="9" t="s">
        <v>17</v>
      </c>
      <c r="D531" s="9"/>
      <c r="E531" s="9" t="s">
        <v>282</v>
      </c>
      <c r="F531" s="9" t="s">
        <v>3</v>
      </c>
      <c r="G531" s="9"/>
      <c r="H531" s="14" t="s">
        <v>1999</v>
      </c>
      <c r="I531" s="47" t="s">
        <v>205</v>
      </c>
    </row>
    <row r="532" ht="15.75" customHeight="1">
      <c r="A532" s="45">
        <v>531.0</v>
      </c>
      <c r="B532" s="45" t="s">
        <v>17</v>
      </c>
      <c r="C532" s="45"/>
      <c r="D532" s="45"/>
      <c r="E532" s="45" t="s">
        <v>282</v>
      </c>
      <c r="F532" s="45" t="s">
        <v>3</v>
      </c>
      <c r="G532" s="45"/>
      <c r="H532" s="46" t="s">
        <v>1999</v>
      </c>
      <c r="I532" s="47" t="s">
        <v>205</v>
      </c>
    </row>
    <row r="533" ht="15.75" customHeight="1">
      <c r="A533" s="45">
        <v>532.0</v>
      </c>
      <c r="B533" s="9" t="s">
        <v>17</v>
      </c>
      <c r="D533" s="9"/>
      <c r="E533" s="9" t="s">
        <v>282</v>
      </c>
      <c r="F533" s="9" t="s">
        <v>3</v>
      </c>
      <c r="G533" s="9"/>
      <c r="H533" s="14" t="s">
        <v>1999</v>
      </c>
      <c r="I533" s="47" t="s">
        <v>205</v>
      </c>
    </row>
    <row r="534" ht="15.75" customHeight="1">
      <c r="A534" s="45">
        <v>533.0</v>
      </c>
      <c r="B534" s="45" t="s">
        <v>17</v>
      </c>
      <c r="C534" s="45"/>
      <c r="D534" s="45"/>
      <c r="E534" s="45" t="s">
        <v>282</v>
      </c>
      <c r="F534" s="45" t="s">
        <v>3</v>
      </c>
      <c r="G534" s="45"/>
      <c r="H534" s="46" t="s">
        <v>1999</v>
      </c>
      <c r="I534" s="47" t="s">
        <v>205</v>
      </c>
    </row>
    <row r="535" ht="15.75" customHeight="1">
      <c r="A535" s="45">
        <v>534.0</v>
      </c>
      <c r="B535" s="9" t="s">
        <v>17</v>
      </c>
      <c r="D535" s="9"/>
      <c r="E535" s="9" t="s">
        <v>282</v>
      </c>
      <c r="F535" s="9" t="s">
        <v>3</v>
      </c>
      <c r="G535" s="9"/>
      <c r="H535" s="14" t="s">
        <v>1999</v>
      </c>
      <c r="I535" s="47" t="s">
        <v>205</v>
      </c>
    </row>
    <row r="536" ht="15.75" customHeight="1">
      <c r="A536" s="45">
        <v>535.0</v>
      </c>
      <c r="B536" s="45" t="s">
        <v>17</v>
      </c>
      <c r="C536" s="45"/>
      <c r="D536" s="45"/>
      <c r="E536" s="45" t="s">
        <v>282</v>
      </c>
      <c r="F536" s="45" t="s">
        <v>3</v>
      </c>
      <c r="G536" s="45"/>
      <c r="H536" s="46" t="s">
        <v>1999</v>
      </c>
      <c r="I536" s="47" t="s">
        <v>205</v>
      </c>
    </row>
    <row r="537" ht="15.75" customHeight="1">
      <c r="A537" s="45">
        <v>536.0</v>
      </c>
      <c r="B537" s="9" t="s">
        <v>17</v>
      </c>
      <c r="D537" s="9"/>
      <c r="E537" s="9" t="s">
        <v>282</v>
      </c>
      <c r="F537" s="9" t="s">
        <v>3</v>
      </c>
      <c r="G537" s="9"/>
      <c r="H537" s="14" t="s">
        <v>1999</v>
      </c>
      <c r="I537" s="47" t="s">
        <v>205</v>
      </c>
    </row>
    <row r="538" ht="15.75" customHeight="1">
      <c r="A538" s="45">
        <v>537.0</v>
      </c>
      <c r="B538" s="45" t="s">
        <v>17</v>
      </c>
      <c r="C538" s="45"/>
      <c r="D538" s="45"/>
      <c r="E538" s="45" t="s">
        <v>282</v>
      </c>
      <c r="F538" s="45" t="s">
        <v>3</v>
      </c>
      <c r="G538" s="45"/>
      <c r="H538" s="46" t="s">
        <v>1999</v>
      </c>
      <c r="I538" s="47" t="s">
        <v>205</v>
      </c>
    </row>
    <row r="539" ht="15.75" customHeight="1">
      <c r="A539" s="45">
        <v>538.0</v>
      </c>
      <c r="B539" s="9" t="s">
        <v>17</v>
      </c>
      <c r="D539" s="9"/>
      <c r="E539" s="9" t="s">
        <v>282</v>
      </c>
      <c r="F539" s="9" t="s">
        <v>3</v>
      </c>
      <c r="G539" s="9"/>
      <c r="H539" s="14" t="s">
        <v>1999</v>
      </c>
      <c r="I539" s="47" t="s">
        <v>205</v>
      </c>
    </row>
    <row r="540" ht="15.75" customHeight="1">
      <c r="A540" s="45">
        <v>539.0</v>
      </c>
      <c r="B540" s="45" t="s">
        <v>17</v>
      </c>
      <c r="C540" s="45"/>
      <c r="D540" s="45"/>
      <c r="E540" s="45" t="s">
        <v>282</v>
      </c>
      <c r="F540" s="45" t="s">
        <v>3</v>
      </c>
      <c r="G540" s="45"/>
      <c r="H540" s="46" t="s">
        <v>1999</v>
      </c>
      <c r="I540" s="47" t="s">
        <v>205</v>
      </c>
    </row>
    <row r="541" ht="15.75" customHeight="1">
      <c r="A541" s="45">
        <v>540.0</v>
      </c>
      <c r="B541" s="9" t="s">
        <v>17</v>
      </c>
      <c r="D541" s="9"/>
      <c r="E541" s="9" t="s">
        <v>282</v>
      </c>
      <c r="F541" s="9" t="s">
        <v>3</v>
      </c>
      <c r="G541" s="9"/>
      <c r="H541" s="14" t="s">
        <v>1999</v>
      </c>
      <c r="I541" s="47" t="s">
        <v>205</v>
      </c>
    </row>
    <row r="542" ht="15.75" customHeight="1">
      <c r="A542" s="45">
        <v>541.0</v>
      </c>
      <c r="B542" s="45" t="s">
        <v>17</v>
      </c>
      <c r="C542" s="45"/>
      <c r="D542" s="45"/>
      <c r="E542" s="45" t="s">
        <v>282</v>
      </c>
      <c r="F542" s="45" t="s">
        <v>3</v>
      </c>
      <c r="G542" s="45"/>
      <c r="H542" s="46" t="s">
        <v>1999</v>
      </c>
      <c r="I542" s="47" t="s">
        <v>205</v>
      </c>
    </row>
    <row r="543" ht="15.75" customHeight="1">
      <c r="A543" s="45">
        <v>542.0</v>
      </c>
      <c r="B543" s="9" t="s">
        <v>17</v>
      </c>
      <c r="D543" s="9"/>
      <c r="E543" s="9" t="s">
        <v>282</v>
      </c>
      <c r="F543" s="9" t="s">
        <v>3</v>
      </c>
      <c r="G543" s="9"/>
      <c r="H543" s="14" t="s">
        <v>1999</v>
      </c>
      <c r="I543" s="47" t="s">
        <v>205</v>
      </c>
    </row>
    <row r="544" ht="15.75" customHeight="1">
      <c r="A544" s="45">
        <v>543.0</v>
      </c>
      <c r="B544" s="45" t="s">
        <v>17</v>
      </c>
      <c r="C544" s="45"/>
      <c r="D544" s="45"/>
      <c r="E544" s="45" t="s">
        <v>282</v>
      </c>
      <c r="F544" s="45" t="s">
        <v>3</v>
      </c>
      <c r="G544" s="45"/>
      <c r="H544" s="46" t="s">
        <v>1999</v>
      </c>
      <c r="I544" s="47" t="s">
        <v>205</v>
      </c>
    </row>
    <row r="545" ht="15.75" customHeight="1">
      <c r="A545" s="45">
        <v>544.0</v>
      </c>
      <c r="B545" s="9" t="s">
        <v>17</v>
      </c>
      <c r="D545" s="9"/>
      <c r="E545" s="9" t="s">
        <v>282</v>
      </c>
      <c r="F545" s="9" t="s">
        <v>3</v>
      </c>
      <c r="G545" s="9"/>
      <c r="H545" s="14" t="s">
        <v>1999</v>
      </c>
      <c r="I545" s="47" t="s">
        <v>205</v>
      </c>
    </row>
    <row r="546" ht="15.75" customHeight="1">
      <c r="A546" s="45">
        <v>545.0</v>
      </c>
      <c r="B546" s="45" t="s">
        <v>17</v>
      </c>
      <c r="C546" s="45"/>
      <c r="D546" s="45"/>
      <c r="E546" s="45" t="s">
        <v>282</v>
      </c>
      <c r="F546" s="45" t="s">
        <v>3</v>
      </c>
      <c r="G546" s="45"/>
      <c r="H546" s="46" t="s">
        <v>1999</v>
      </c>
      <c r="I546" s="47" t="s">
        <v>205</v>
      </c>
    </row>
    <row r="547" ht="15.75" customHeight="1">
      <c r="A547" s="45">
        <v>546.0</v>
      </c>
      <c r="B547" s="9" t="s">
        <v>17</v>
      </c>
      <c r="D547" s="9"/>
      <c r="E547" s="9" t="s">
        <v>282</v>
      </c>
      <c r="F547" s="9" t="s">
        <v>3</v>
      </c>
      <c r="G547" s="9"/>
      <c r="H547" s="14" t="s">
        <v>1999</v>
      </c>
      <c r="I547" s="47" t="s">
        <v>205</v>
      </c>
    </row>
    <row r="548" ht="15.75" customHeight="1">
      <c r="A548" s="45">
        <v>547.0</v>
      </c>
      <c r="B548" s="45" t="s">
        <v>17</v>
      </c>
      <c r="C548" s="45"/>
      <c r="D548" s="45"/>
      <c r="E548" s="45" t="s">
        <v>282</v>
      </c>
      <c r="F548" s="45" t="s">
        <v>3</v>
      </c>
      <c r="G548" s="45"/>
      <c r="H548" s="46" t="s">
        <v>1999</v>
      </c>
      <c r="I548" s="47" t="s">
        <v>205</v>
      </c>
    </row>
    <row r="549" ht="15.75" customHeight="1">
      <c r="A549" s="45">
        <v>548.0</v>
      </c>
      <c r="B549" s="9" t="s">
        <v>17</v>
      </c>
      <c r="D549" s="9"/>
      <c r="E549" s="9" t="s">
        <v>282</v>
      </c>
      <c r="F549" s="9" t="s">
        <v>3</v>
      </c>
      <c r="G549" s="9"/>
      <c r="H549" s="14" t="s">
        <v>1999</v>
      </c>
      <c r="I549" s="47" t="s">
        <v>205</v>
      </c>
    </row>
    <row r="550" ht="15.75" customHeight="1">
      <c r="A550" s="45">
        <v>549.0</v>
      </c>
      <c r="B550" s="45" t="s">
        <v>17</v>
      </c>
      <c r="C550" s="45"/>
      <c r="D550" s="45"/>
      <c r="E550" s="45" t="s">
        <v>282</v>
      </c>
      <c r="F550" s="45" t="s">
        <v>3</v>
      </c>
      <c r="G550" s="45"/>
      <c r="H550" s="46" t="s">
        <v>1999</v>
      </c>
      <c r="I550" s="47" t="s">
        <v>205</v>
      </c>
    </row>
    <row r="551" ht="15.75" customHeight="1">
      <c r="A551" s="45">
        <v>550.0</v>
      </c>
      <c r="B551" s="9" t="s">
        <v>17</v>
      </c>
      <c r="D551" s="9"/>
      <c r="E551" s="9" t="s">
        <v>282</v>
      </c>
      <c r="F551" s="9" t="s">
        <v>3</v>
      </c>
      <c r="G551" s="9"/>
      <c r="H551" s="14" t="s">
        <v>1999</v>
      </c>
      <c r="I551" s="47" t="s">
        <v>205</v>
      </c>
    </row>
    <row r="552" ht="15.75" customHeight="1">
      <c r="A552" s="45">
        <v>551.0</v>
      </c>
      <c r="B552" s="45" t="s">
        <v>17</v>
      </c>
      <c r="C552" s="45"/>
      <c r="D552" s="45"/>
      <c r="E552" s="45" t="s">
        <v>282</v>
      </c>
      <c r="F552" s="45" t="s">
        <v>3</v>
      </c>
      <c r="G552" s="45"/>
      <c r="H552" s="46" t="s">
        <v>1999</v>
      </c>
      <c r="I552" s="47" t="s">
        <v>205</v>
      </c>
    </row>
    <row r="553" ht="15.75" customHeight="1">
      <c r="A553" s="45">
        <v>552.0</v>
      </c>
      <c r="B553" s="9" t="s">
        <v>17</v>
      </c>
      <c r="D553" s="9"/>
      <c r="E553" s="9" t="s">
        <v>282</v>
      </c>
      <c r="F553" s="9" t="s">
        <v>3</v>
      </c>
      <c r="G553" s="9"/>
      <c r="H553" s="14" t="s">
        <v>1999</v>
      </c>
      <c r="I553" s="47" t="s">
        <v>205</v>
      </c>
    </row>
    <row r="554" ht="15.75" customHeight="1">
      <c r="A554" s="45">
        <v>553.0</v>
      </c>
      <c r="B554" s="45" t="s">
        <v>17</v>
      </c>
      <c r="C554" s="45"/>
      <c r="D554" s="45"/>
      <c r="E554" s="45" t="s">
        <v>282</v>
      </c>
      <c r="F554" s="45" t="s">
        <v>3</v>
      </c>
      <c r="G554" s="45"/>
      <c r="H554" s="46" t="s">
        <v>1999</v>
      </c>
      <c r="I554" s="47" t="s">
        <v>205</v>
      </c>
    </row>
    <row r="555" ht="15.75" customHeight="1">
      <c r="A555" s="45">
        <v>554.0</v>
      </c>
      <c r="B555" s="9" t="s">
        <v>17</v>
      </c>
      <c r="D555" s="9"/>
      <c r="E555" s="9" t="s">
        <v>282</v>
      </c>
      <c r="F555" s="9" t="s">
        <v>3</v>
      </c>
      <c r="G555" s="9"/>
      <c r="H555" s="14" t="s">
        <v>1999</v>
      </c>
      <c r="I555" s="47" t="s">
        <v>205</v>
      </c>
    </row>
    <row r="556" ht="15.75" customHeight="1">
      <c r="A556" s="45">
        <v>555.0</v>
      </c>
      <c r="B556" s="45" t="s">
        <v>17</v>
      </c>
      <c r="C556" s="45"/>
      <c r="D556" s="45"/>
      <c r="E556" s="45" t="s">
        <v>282</v>
      </c>
      <c r="F556" s="45" t="s">
        <v>3</v>
      </c>
      <c r="G556" s="45"/>
      <c r="H556" s="46" t="s">
        <v>1999</v>
      </c>
      <c r="I556" s="47" t="s">
        <v>205</v>
      </c>
    </row>
    <row r="557" ht="15.75" customHeight="1">
      <c r="A557" s="45">
        <v>556.0</v>
      </c>
      <c r="B557" s="9" t="s">
        <v>17</v>
      </c>
      <c r="D557" s="9"/>
      <c r="E557" s="9" t="s">
        <v>282</v>
      </c>
      <c r="F557" s="9" t="s">
        <v>3</v>
      </c>
      <c r="G557" s="9"/>
      <c r="H557" s="14" t="s">
        <v>1999</v>
      </c>
      <c r="I557" s="47" t="s">
        <v>205</v>
      </c>
    </row>
    <row r="558" ht="15.75" customHeight="1">
      <c r="A558" s="45">
        <v>557.0</v>
      </c>
      <c r="B558" s="45" t="s">
        <v>17</v>
      </c>
      <c r="C558" s="45"/>
      <c r="D558" s="45"/>
      <c r="E558" s="45" t="s">
        <v>282</v>
      </c>
      <c r="F558" s="45" t="s">
        <v>3</v>
      </c>
      <c r="G558" s="45"/>
      <c r="H558" s="46" t="s">
        <v>1999</v>
      </c>
      <c r="I558" s="47" t="s">
        <v>205</v>
      </c>
    </row>
    <row r="559" ht="15.75" customHeight="1">
      <c r="A559" s="45">
        <v>558.0</v>
      </c>
      <c r="B559" s="9" t="s">
        <v>17</v>
      </c>
      <c r="D559" s="9"/>
      <c r="E559" s="9" t="s">
        <v>282</v>
      </c>
      <c r="F559" s="9" t="s">
        <v>3</v>
      </c>
      <c r="G559" s="9"/>
      <c r="H559" s="14" t="s">
        <v>1999</v>
      </c>
      <c r="I559" s="47" t="s">
        <v>205</v>
      </c>
    </row>
    <row r="560" ht="15.75" customHeight="1">
      <c r="A560" s="45">
        <v>559.0</v>
      </c>
      <c r="B560" s="45" t="s">
        <v>17</v>
      </c>
      <c r="C560" s="45"/>
      <c r="D560" s="45"/>
      <c r="E560" s="45" t="s">
        <v>282</v>
      </c>
      <c r="F560" s="45" t="s">
        <v>3</v>
      </c>
      <c r="G560" s="45"/>
      <c r="H560" s="46" t="s">
        <v>1999</v>
      </c>
      <c r="I560" s="47" t="s">
        <v>205</v>
      </c>
    </row>
    <row r="561" ht="15.75" customHeight="1">
      <c r="A561" s="45">
        <v>560.0</v>
      </c>
      <c r="B561" s="9" t="s">
        <v>17</v>
      </c>
      <c r="D561" s="9"/>
      <c r="E561" s="9" t="s">
        <v>282</v>
      </c>
      <c r="F561" s="9" t="s">
        <v>3</v>
      </c>
      <c r="G561" s="9"/>
      <c r="H561" s="14" t="s">
        <v>1999</v>
      </c>
      <c r="I561" s="47" t="s">
        <v>205</v>
      </c>
    </row>
    <row r="562" ht="15.75" customHeight="1">
      <c r="A562" s="45">
        <v>561.0</v>
      </c>
      <c r="B562" s="45" t="s">
        <v>17</v>
      </c>
      <c r="C562" s="45"/>
      <c r="D562" s="45"/>
      <c r="E562" s="45" t="s">
        <v>282</v>
      </c>
      <c r="F562" s="45" t="s">
        <v>3</v>
      </c>
      <c r="G562" s="45"/>
      <c r="H562" s="46" t="s">
        <v>1999</v>
      </c>
      <c r="I562" s="47" t="s">
        <v>205</v>
      </c>
    </row>
    <row r="563" ht="15.75" customHeight="1">
      <c r="A563" s="45">
        <v>562.0</v>
      </c>
      <c r="B563" s="9" t="s">
        <v>17</v>
      </c>
      <c r="D563" s="9"/>
      <c r="E563" s="9" t="s">
        <v>282</v>
      </c>
      <c r="F563" s="9" t="s">
        <v>3</v>
      </c>
      <c r="G563" s="9"/>
      <c r="H563" s="14" t="s">
        <v>1999</v>
      </c>
      <c r="I563" s="47" t="s">
        <v>205</v>
      </c>
    </row>
    <row r="564" ht="15.75" customHeight="1">
      <c r="A564" s="45">
        <v>563.0</v>
      </c>
      <c r="B564" s="45" t="s">
        <v>17</v>
      </c>
      <c r="C564" s="45"/>
      <c r="D564" s="45"/>
      <c r="E564" s="45" t="s">
        <v>282</v>
      </c>
      <c r="F564" s="45" t="s">
        <v>3</v>
      </c>
      <c r="G564" s="45"/>
      <c r="H564" s="46" t="s">
        <v>1999</v>
      </c>
      <c r="I564" s="47" t="s">
        <v>205</v>
      </c>
    </row>
    <row r="565" ht="15.75" customHeight="1">
      <c r="A565" s="45">
        <v>564.0</v>
      </c>
      <c r="B565" s="9" t="s">
        <v>17</v>
      </c>
      <c r="D565" s="9"/>
      <c r="E565" s="9" t="s">
        <v>282</v>
      </c>
      <c r="F565" s="9" t="s">
        <v>3</v>
      </c>
      <c r="G565" s="9"/>
      <c r="H565" s="14" t="s">
        <v>1999</v>
      </c>
      <c r="I565" s="47" t="s">
        <v>205</v>
      </c>
    </row>
    <row r="566" ht="15.75" customHeight="1">
      <c r="A566" s="45">
        <v>565.0</v>
      </c>
      <c r="B566" s="45" t="s">
        <v>17</v>
      </c>
      <c r="C566" s="45"/>
      <c r="D566" s="45"/>
      <c r="E566" s="45" t="s">
        <v>282</v>
      </c>
      <c r="F566" s="45" t="s">
        <v>3</v>
      </c>
      <c r="G566" s="45"/>
      <c r="H566" s="46" t="s">
        <v>1999</v>
      </c>
      <c r="I566" s="47" t="s">
        <v>205</v>
      </c>
    </row>
    <row r="567" ht="15.75" customHeight="1">
      <c r="A567" s="45">
        <v>566.0</v>
      </c>
      <c r="B567" s="9" t="s">
        <v>17</v>
      </c>
      <c r="D567" s="9"/>
      <c r="E567" s="9" t="s">
        <v>282</v>
      </c>
      <c r="F567" s="9" t="s">
        <v>3</v>
      </c>
      <c r="G567" s="9"/>
      <c r="H567" s="14" t="s">
        <v>1999</v>
      </c>
      <c r="I567" s="47" t="s">
        <v>205</v>
      </c>
    </row>
    <row r="568" ht="15.75" customHeight="1">
      <c r="A568" s="45">
        <v>567.0</v>
      </c>
      <c r="B568" s="45" t="s">
        <v>17</v>
      </c>
      <c r="C568" s="45"/>
      <c r="D568" s="45"/>
      <c r="E568" s="45" t="s">
        <v>282</v>
      </c>
      <c r="F568" s="45" t="s">
        <v>3</v>
      </c>
      <c r="G568" s="45"/>
      <c r="H568" s="46" t="s">
        <v>1999</v>
      </c>
      <c r="I568" s="47" t="s">
        <v>205</v>
      </c>
    </row>
    <row r="569" ht="15.75" customHeight="1">
      <c r="A569" s="45">
        <v>568.0</v>
      </c>
      <c r="B569" s="9" t="s">
        <v>17</v>
      </c>
      <c r="D569" s="9"/>
      <c r="E569" s="9" t="s">
        <v>282</v>
      </c>
      <c r="F569" s="9" t="s">
        <v>3</v>
      </c>
      <c r="G569" s="9"/>
      <c r="H569" s="14" t="s">
        <v>1999</v>
      </c>
      <c r="I569" s="47" t="s">
        <v>205</v>
      </c>
    </row>
    <row r="570" ht="15.75" customHeight="1">
      <c r="A570" s="45">
        <v>569.0</v>
      </c>
      <c r="B570" s="45" t="s">
        <v>17</v>
      </c>
      <c r="C570" s="45"/>
      <c r="D570" s="45"/>
      <c r="E570" s="45" t="s">
        <v>282</v>
      </c>
      <c r="F570" s="45" t="s">
        <v>3</v>
      </c>
      <c r="G570" s="45"/>
      <c r="H570" s="46" t="s">
        <v>1999</v>
      </c>
      <c r="I570" s="47" t="s">
        <v>205</v>
      </c>
    </row>
    <row r="571" ht="15.75" customHeight="1">
      <c r="A571" s="45">
        <v>570.0</v>
      </c>
      <c r="B571" s="9" t="s">
        <v>17</v>
      </c>
      <c r="D571" s="9"/>
      <c r="E571" s="9" t="s">
        <v>282</v>
      </c>
      <c r="F571" s="9" t="s">
        <v>3</v>
      </c>
      <c r="G571" s="9"/>
      <c r="H571" s="14" t="s">
        <v>1999</v>
      </c>
      <c r="I571" s="47" t="s">
        <v>205</v>
      </c>
    </row>
    <row r="572" ht="15.75" customHeight="1">
      <c r="A572" s="45">
        <v>571.0</v>
      </c>
      <c r="B572" s="45" t="s">
        <v>17</v>
      </c>
      <c r="C572" s="45"/>
      <c r="D572" s="45"/>
      <c r="E572" s="45" t="s">
        <v>282</v>
      </c>
      <c r="F572" s="45" t="s">
        <v>3</v>
      </c>
      <c r="G572" s="45"/>
      <c r="H572" s="46" t="s">
        <v>1999</v>
      </c>
      <c r="I572" s="47" t="s">
        <v>205</v>
      </c>
    </row>
    <row r="573" ht="15.75" customHeight="1">
      <c r="A573" s="45">
        <v>572.0</v>
      </c>
      <c r="B573" s="9" t="s">
        <v>17</v>
      </c>
      <c r="D573" s="9"/>
      <c r="E573" s="9" t="s">
        <v>282</v>
      </c>
      <c r="F573" s="9" t="s">
        <v>3</v>
      </c>
      <c r="G573" s="9"/>
      <c r="H573" s="14" t="s">
        <v>1999</v>
      </c>
      <c r="I573" s="47" t="s">
        <v>205</v>
      </c>
    </row>
    <row r="574" ht="15.75" customHeight="1">
      <c r="A574" s="45">
        <v>573.0</v>
      </c>
      <c r="B574" s="45" t="s">
        <v>17</v>
      </c>
      <c r="C574" s="45"/>
      <c r="D574" s="45"/>
      <c r="E574" s="45" t="s">
        <v>282</v>
      </c>
      <c r="F574" s="45" t="s">
        <v>3</v>
      </c>
      <c r="G574" s="45"/>
      <c r="H574" s="46" t="s">
        <v>1999</v>
      </c>
      <c r="I574" s="47" t="s">
        <v>205</v>
      </c>
    </row>
    <row r="575" ht="15.75" customHeight="1">
      <c r="A575" s="45">
        <v>574.0</v>
      </c>
      <c r="B575" s="9" t="s">
        <v>17</v>
      </c>
      <c r="D575" s="9"/>
      <c r="E575" s="9" t="s">
        <v>282</v>
      </c>
      <c r="F575" s="9" t="s">
        <v>3</v>
      </c>
      <c r="G575" s="9"/>
      <c r="H575" s="14" t="s">
        <v>1999</v>
      </c>
      <c r="I575" s="47" t="s">
        <v>205</v>
      </c>
    </row>
    <row r="576" ht="15.75" customHeight="1">
      <c r="A576" s="45">
        <v>575.0</v>
      </c>
      <c r="B576" s="45" t="s">
        <v>17</v>
      </c>
      <c r="C576" s="45"/>
      <c r="D576" s="45"/>
      <c r="E576" s="45" t="s">
        <v>282</v>
      </c>
      <c r="F576" s="45" t="s">
        <v>3</v>
      </c>
      <c r="G576" s="45"/>
      <c r="H576" s="46" t="s">
        <v>1999</v>
      </c>
      <c r="I576" s="47" t="s">
        <v>205</v>
      </c>
    </row>
    <row r="577" ht="15.75" customHeight="1">
      <c r="A577" s="45">
        <v>576.0</v>
      </c>
      <c r="B577" s="9" t="s">
        <v>17</v>
      </c>
      <c r="D577" s="9"/>
      <c r="E577" s="9" t="s">
        <v>282</v>
      </c>
      <c r="F577" s="9" t="s">
        <v>3</v>
      </c>
      <c r="G577" s="9"/>
      <c r="H577" s="14" t="s">
        <v>1999</v>
      </c>
      <c r="I577" s="47" t="s">
        <v>205</v>
      </c>
    </row>
    <row r="578" ht="15.75" customHeight="1">
      <c r="A578" s="45">
        <v>577.0</v>
      </c>
      <c r="B578" s="45" t="s">
        <v>17</v>
      </c>
      <c r="C578" s="45"/>
      <c r="D578" s="45"/>
      <c r="E578" s="45" t="s">
        <v>282</v>
      </c>
      <c r="F578" s="45" t="s">
        <v>3</v>
      </c>
      <c r="G578" s="45"/>
      <c r="H578" s="46" t="s">
        <v>1999</v>
      </c>
      <c r="I578" s="47" t="s">
        <v>205</v>
      </c>
    </row>
    <row r="579" ht="15.75" customHeight="1">
      <c r="A579" s="45">
        <v>578.0</v>
      </c>
      <c r="B579" s="9" t="s">
        <v>17</v>
      </c>
      <c r="D579" s="9"/>
      <c r="E579" s="9" t="s">
        <v>282</v>
      </c>
      <c r="F579" s="9" t="s">
        <v>3</v>
      </c>
      <c r="G579" s="9"/>
      <c r="H579" s="14" t="s">
        <v>1999</v>
      </c>
      <c r="I579" s="47" t="s">
        <v>205</v>
      </c>
    </row>
    <row r="580" ht="15.75" customHeight="1">
      <c r="A580" s="45">
        <v>579.0</v>
      </c>
      <c r="B580" s="45" t="s">
        <v>17</v>
      </c>
      <c r="C580" s="45"/>
      <c r="D580" s="45"/>
      <c r="E580" s="45" t="s">
        <v>282</v>
      </c>
      <c r="F580" s="45" t="s">
        <v>3</v>
      </c>
      <c r="G580" s="45"/>
      <c r="H580" s="46" t="s">
        <v>1999</v>
      </c>
      <c r="I580" s="47" t="s">
        <v>205</v>
      </c>
    </row>
    <row r="581" ht="15.75" customHeight="1">
      <c r="A581" s="45">
        <v>580.0</v>
      </c>
      <c r="B581" s="9" t="s">
        <v>17</v>
      </c>
      <c r="D581" s="9"/>
      <c r="E581" s="9" t="s">
        <v>282</v>
      </c>
      <c r="F581" s="9" t="s">
        <v>3</v>
      </c>
      <c r="G581" s="9"/>
      <c r="H581" s="14" t="s">
        <v>1999</v>
      </c>
      <c r="I581" s="47" t="s">
        <v>205</v>
      </c>
    </row>
    <row r="582" ht="15.75" customHeight="1">
      <c r="A582" s="45">
        <v>581.0</v>
      </c>
      <c r="B582" s="45" t="s">
        <v>17</v>
      </c>
      <c r="C582" s="45"/>
      <c r="D582" s="45"/>
      <c r="E582" s="45" t="s">
        <v>282</v>
      </c>
      <c r="F582" s="45" t="s">
        <v>3</v>
      </c>
      <c r="G582" s="45"/>
      <c r="H582" s="46" t="s">
        <v>1999</v>
      </c>
      <c r="I582" s="47" t="s">
        <v>205</v>
      </c>
    </row>
    <row r="583" ht="15.75" customHeight="1">
      <c r="A583" s="45">
        <v>582.0</v>
      </c>
      <c r="B583" s="9" t="s">
        <v>17</v>
      </c>
      <c r="D583" s="9"/>
      <c r="E583" s="9" t="s">
        <v>282</v>
      </c>
      <c r="F583" s="9" t="s">
        <v>3</v>
      </c>
      <c r="G583" s="9"/>
      <c r="H583" s="14" t="s">
        <v>1999</v>
      </c>
      <c r="I583" s="47" t="s">
        <v>205</v>
      </c>
    </row>
    <row r="584" ht="15.75" customHeight="1">
      <c r="A584" s="45">
        <v>583.0</v>
      </c>
      <c r="B584" s="45" t="s">
        <v>17</v>
      </c>
      <c r="C584" s="45"/>
      <c r="D584" s="45"/>
      <c r="E584" s="45" t="s">
        <v>282</v>
      </c>
      <c r="F584" s="45" t="s">
        <v>3</v>
      </c>
      <c r="G584" s="45"/>
      <c r="H584" s="46" t="s">
        <v>1999</v>
      </c>
      <c r="I584" s="47" t="s">
        <v>205</v>
      </c>
    </row>
    <row r="585" ht="15.75" customHeight="1">
      <c r="A585" s="45">
        <v>584.0</v>
      </c>
      <c r="B585" s="9" t="s">
        <v>17</v>
      </c>
      <c r="D585" s="9"/>
      <c r="E585" s="9" t="s">
        <v>282</v>
      </c>
      <c r="F585" s="9" t="s">
        <v>3</v>
      </c>
      <c r="G585" s="9"/>
      <c r="H585" s="14" t="s">
        <v>1999</v>
      </c>
      <c r="I585" s="47" t="s">
        <v>205</v>
      </c>
    </row>
    <row r="586" ht="15.75" customHeight="1">
      <c r="A586" s="45">
        <v>585.0</v>
      </c>
      <c r="B586" s="45" t="s">
        <v>17</v>
      </c>
      <c r="C586" s="45"/>
      <c r="D586" s="45"/>
      <c r="E586" s="45" t="s">
        <v>282</v>
      </c>
      <c r="F586" s="45" t="s">
        <v>3</v>
      </c>
      <c r="G586" s="45"/>
      <c r="H586" s="46" t="s">
        <v>1999</v>
      </c>
      <c r="I586" s="47" t="s">
        <v>205</v>
      </c>
    </row>
    <row r="587" ht="15.75" customHeight="1">
      <c r="A587" s="45">
        <v>586.0</v>
      </c>
      <c r="B587" s="9" t="s">
        <v>17</v>
      </c>
      <c r="D587" s="9"/>
      <c r="E587" s="9" t="s">
        <v>282</v>
      </c>
      <c r="F587" s="9" t="s">
        <v>3</v>
      </c>
      <c r="G587" s="9"/>
      <c r="H587" s="14" t="s">
        <v>1999</v>
      </c>
      <c r="I587" s="47" t="s">
        <v>205</v>
      </c>
    </row>
    <row r="588" ht="15.75" customHeight="1">
      <c r="A588" s="45">
        <v>587.0</v>
      </c>
      <c r="B588" s="45" t="s">
        <v>17</v>
      </c>
      <c r="C588" s="45"/>
      <c r="D588" s="45"/>
      <c r="E588" s="45" t="s">
        <v>282</v>
      </c>
      <c r="F588" s="45" t="s">
        <v>3</v>
      </c>
      <c r="G588" s="45"/>
      <c r="H588" s="46" t="s">
        <v>1999</v>
      </c>
      <c r="I588" s="47" t="s">
        <v>205</v>
      </c>
    </row>
    <row r="589" ht="15.75" customHeight="1">
      <c r="A589" s="45">
        <v>588.0</v>
      </c>
      <c r="B589" s="9" t="s">
        <v>17</v>
      </c>
      <c r="D589" s="9"/>
      <c r="E589" s="9" t="s">
        <v>282</v>
      </c>
      <c r="F589" s="9" t="s">
        <v>3</v>
      </c>
      <c r="G589" s="9"/>
      <c r="H589" s="14" t="s">
        <v>1999</v>
      </c>
      <c r="I589" s="47" t="s">
        <v>205</v>
      </c>
    </row>
    <row r="590" ht="15.75" customHeight="1">
      <c r="A590" s="45">
        <v>589.0</v>
      </c>
      <c r="B590" s="45" t="s">
        <v>17</v>
      </c>
      <c r="C590" s="45"/>
      <c r="D590" s="45"/>
      <c r="E590" s="45" t="s">
        <v>282</v>
      </c>
      <c r="F590" s="45" t="s">
        <v>3</v>
      </c>
      <c r="G590" s="45"/>
      <c r="H590" s="46" t="s">
        <v>1999</v>
      </c>
      <c r="I590" s="47" t="s">
        <v>205</v>
      </c>
    </row>
    <row r="591" ht="15.75" customHeight="1">
      <c r="A591" s="45">
        <v>590.0</v>
      </c>
      <c r="B591" s="9" t="s">
        <v>17</v>
      </c>
      <c r="D591" s="9"/>
      <c r="E591" s="9" t="s">
        <v>282</v>
      </c>
      <c r="F591" s="9" t="s">
        <v>3</v>
      </c>
      <c r="G591" s="9"/>
      <c r="H591" s="14" t="s">
        <v>1999</v>
      </c>
      <c r="I591" s="47" t="s">
        <v>205</v>
      </c>
    </row>
    <row r="592" ht="15.75" customHeight="1">
      <c r="A592" s="45">
        <v>591.0</v>
      </c>
      <c r="B592" s="45" t="s">
        <v>17</v>
      </c>
      <c r="C592" s="45"/>
      <c r="D592" s="45"/>
      <c r="E592" s="45" t="s">
        <v>282</v>
      </c>
      <c r="F592" s="45" t="s">
        <v>3</v>
      </c>
      <c r="G592" s="45"/>
      <c r="H592" s="46" t="s">
        <v>1999</v>
      </c>
      <c r="I592" s="47" t="s">
        <v>205</v>
      </c>
    </row>
    <row r="593" ht="15.75" customHeight="1">
      <c r="A593" s="45">
        <v>592.0</v>
      </c>
      <c r="B593" s="9" t="s">
        <v>17</v>
      </c>
      <c r="D593" s="9"/>
      <c r="E593" s="9" t="s">
        <v>282</v>
      </c>
      <c r="F593" s="9" t="s">
        <v>3</v>
      </c>
      <c r="G593" s="9"/>
      <c r="H593" s="14" t="s">
        <v>1999</v>
      </c>
      <c r="I593" s="47" t="s">
        <v>205</v>
      </c>
    </row>
    <row r="594" ht="15.75" customHeight="1">
      <c r="A594" s="45">
        <v>593.0</v>
      </c>
      <c r="B594" s="45" t="s">
        <v>17</v>
      </c>
      <c r="C594" s="45"/>
      <c r="D594" s="45"/>
      <c r="E594" s="45" t="s">
        <v>282</v>
      </c>
      <c r="F594" s="45" t="s">
        <v>3</v>
      </c>
      <c r="G594" s="45"/>
      <c r="H594" s="46" t="s">
        <v>1999</v>
      </c>
      <c r="I594" s="47" t="s">
        <v>205</v>
      </c>
    </row>
    <row r="595" ht="15.75" customHeight="1">
      <c r="A595" s="45">
        <v>594.0</v>
      </c>
      <c r="B595" s="9" t="s">
        <v>17</v>
      </c>
      <c r="D595" s="9"/>
      <c r="E595" s="9" t="s">
        <v>282</v>
      </c>
      <c r="F595" s="9" t="s">
        <v>3</v>
      </c>
      <c r="G595" s="9"/>
      <c r="H595" s="14" t="s">
        <v>1999</v>
      </c>
      <c r="I595" s="47" t="s">
        <v>205</v>
      </c>
    </row>
    <row r="596" ht="15.75" customHeight="1">
      <c r="A596" s="45">
        <v>595.0</v>
      </c>
      <c r="B596" s="45" t="s">
        <v>17</v>
      </c>
      <c r="C596" s="45"/>
      <c r="D596" s="45"/>
      <c r="E596" s="45" t="s">
        <v>282</v>
      </c>
      <c r="F596" s="45" t="s">
        <v>3</v>
      </c>
      <c r="G596" s="45"/>
      <c r="H596" s="46" t="s">
        <v>1999</v>
      </c>
      <c r="I596" s="47" t="s">
        <v>205</v>
      </c>
    </row>
    <row r="597" ht="15.75" customHeight="1">
      <c r="A597" s="45">
        <v>596.0</v>
      </c>
      <c r="B597" s="9" t="s">
        <v>17</v>
      </c>
      <c r="D597" s="9"/>
      <c r="E597" s="9" t="s">
        <v>282</v>
      </c>
      <c r="F597" s="9" t="s">
        <v>3</v>
      </c>
      <c r="G597" s="9"/>
      <c r="H597" s="14" t="s">
        <v>1999</v>
      </c>
      <c r="I597" s="47" t="s">
        <v>205</v>
      </c>
    </row>
    <row r="598" ht="15.75" customHeight="1">
      <c r="A598" s="45">
        <v>597.0</v>
      </c>
      <c r="B598" s="45" t="s">
        <v>17</v>
      </c>
      <c r="C598" s="45"/>
      <c r="D598" s="45"/>
      <c r="E598" s="45" t="s">
        <v>282</v>
      </c>
      <c r="F598" s="45" t="s">
        <v>3</v>
      </c>
      <c r="G598" s="45"/>
      <c r="H598" s="46" t="s">
        <v>1999</v>
      </c>
      <c r="I598" s="47" t="s">
        <v>205</v>
      </c>
    </row>
    <row r="599" ht="15.75" customHeight="1">
      <c r="A599" s="45">
        <v>598.0</v>
      </c>
      <c r="B599" s="9" t="s">
        <v>17</v>
      </c>
      <c r="D599" s="9"/>
      <c r="E599" s="9" t="s">
        <v>282</v>
      </c>
      <c r="F599" s="9" t="s">
        <v>3</v>
      </c>
      <c r="G599" s="9"/>
      <c r="H599" s="14" t="s">
        <v>1999</v>
      </c>
      <c r="I599" s="47" t="s">
        <v>205</v>
      </c>
    </row>
    <row r="600" ht="15.75" customHeight="1">
      <c r="A600" s="45">
        <v>599.0</v>
      </c>
      <c r="B600" s="45" t="s">
        <v>17</v>
      </c>
      <c r="C600" s="45"/>
      <c r="D600" s="45"/>
      <c r="E600" s="45" t="s">
        <v>282</v>
      </c>
      <c r="F600" s="45" t="s">
        <v>3</v>
      </c>
      <c r="G600" s="45"/>
      <c r="H600" s="46" t="s">
        <v>1999</v>
      </c>
      <c r="I600" s="47" t="s">
        <v>205</v>
      </c>
    </row>
    <row r="601" ht="15.75" customHeight="1">
      <c r="A601" s="45">
        <v>600.0</v>
      </c>
      <c r="B601" s="9" t="s">
        <v>17</v>
      </c>
      <c r="D601" s="9"/>
      <c r="E601" s="9" t="s">
        <v>282</v>
      </c>
      <c r="F601" s="9" t="s">
        <v>3</v>
      </c>
      <c r="G601" s="9"/>
      <c r="H601" s="14" t="s">
        <v>1999</v>
      </c>
      <c r="I601" s="47" t="s">
        <v>205</v>
      </c>
    </row>
    <row r="602" ht="15.75" customHeight="1">
      <c r="A602" s="45">
        <v>601.0</v>
      </c>
      <c r="B602" s="45" t="s">
        <v>17</v>
      </c>
      <c r="C602" s="45"/>
      <c r="D602" s="45"/>
      <c r="E602" s="45" t="s">
        <v>282</v>
      </c>
      <c r="F602" s="45" t="s">
        <v>3</v>
      </c>
      <c r="G602" s="45"/>
      <c r="H602" s="46" t="s">
        <v>1999</v>
      </c>
      <c r="I602" s="47" t="s">
        <v>205</v>
      </c>
    </row>
    <row r="603" ht="15.75" customHeight="1">
      <c r="A603" s="45">
        <v>602.0</v>
      </c>
      <c r="B603" s="9" t="s">
        <v>17</v>
      </c>
      <c r="D603" s="9"/>
      <c r="E603" s="9" t="s">
        <v>282</v>
      </c>
      <c r="F603" s="9" t="s">
        <v>3</v>
      </c>
      <c r="G603" s="9"/>
      <c r="H603" s="14" t="s">
        <v>1999</v>
      </c>
      <c r="I603" s="47" t="s">
        <v>205</v>
      </c>
    </row>
    <row r="604" ht="15.75" customHeight="1">
      <c r="A604" s="45">
        <v>603.0</v>
      </c>
      <c r="B604" s="45" t="s">
        <v>17</v>
      </c>
      <c r="C604" s="45"/>
      <c r="D604" s="45"/>
      <c r="E604" s="45" t="s">
        <v>282</v>
      </c>
      <c r="F604" s="45" t="s">
        <v>3</v>
      </c>
      <c r="G604" s="45"/>
      <c r="H604" s="46" t="s">
        <v>1999</v>
      </c>
      <c r="I604" s="47" t="s">
        <v>205</v>
      </c>
    </row>
    <row r="605" ht="15.75" customHeight="1">
      <c r="A605" s="45">
        <v>604.0</v>
      </c>
      <c r="B605" s="9" t="s">
        <v>17</v>
      </c>
      <c r="D605" s="9"/>
      <c r="E605" s="9" t="s">
        <v>282</v>
      </c>
      <c r="F605" s="9" t="s">
        <v>3</v>
      </c>
      <c r="G605" s="9"/>
      <c r="H605" s="14" t="s">
        <v>1999</v>
      </c>
      <c r="I605" s="47" t="s">
        <v>205</v>
      </c>
    </row>
    <row r="606" ht="15.75" customHeight="1">
      <c r="A606" s="45">
        <v>605.0</v>
      </c>
      <c r="B606" s="45" t="s">
        <v>17</v>
      </c>
      <c r="C606" s="45"/>
      <c r="D606" s="45"/>
      <c r="E606" s="45" t="s">
        <v>282</v>
      </c>
      <c r="F606" s="45" t="s">
        <v>3</v>
      </c>
      <c r="G606" s="45"/>
      <c r="H606" s="46" t="s">
        <v>1999</v>
      </c>
      <c r="I606" s="47" t="s">
        <v>205</v>
      </c>
    </row>
    <row r="607" ht="15.75" customHeight="1">
      <c r="A607" s="45">
        <v>606.0</v>
      </c>
      <c r="B607" s="9" t="s">
        <v>17</v>
      </c>
      <c r="D607" s="9"/>
      <c r="E607" s="9" t="s">
        <v>282</v>
      </c>
      <c r="F607" s="9" t="s">
        <v>3</v>
      </c>
      <c r="G607" s="9"/>
      <c r="H607" s="14" t="s">
        <v>1999</v>
      </c>
      <c r="I607" s="47" t="s">
        <v>205</v>
      </c>
    </row>
    <row r="608" ht="15.75" customHeight="1">
      <c r="A608" s="45">
        <v>607.0</v>
      </c>
      <c r="B608" s="45" t="s">
        <v>17</v>
      </c>
      <c r="C608" s="45"/>
      <c r="D608" s="45"/>
      <c r="E608" s="45" t="s">
        <v>282</v>
      </c>
      <c r="F608" s="45" t="s">
        <v>3</v>
      </c>
      <c r="G608" s="45"/>
      <c r="H608" s="46" t="s">
        <v>1999</v>
      </c>
      <c r="I608" s="47" t="s">
        <v>205</v>
      </c>
    </row>
    <row r="609" ht="15.75" customHeight="1">
      <c r="A609" s="45">
        <v>608.0</v>
      </c>
      <c r="B609" s="9" t="s">
        <v>17</v>
      </c>
      <c r="D609" s="9"/>
      <c r="E609" s="9" t="s">
        <v>282</v>
      </c>
      <c r="F609" s="9" t="s">
        <v>3</v>
      </c>
      <c r="G609" s="9"/>
      <c r="H609" s="14" t="s">
        <v>1999</v>
      </c>
      <c r="I609" s="47" t="s">
        <v>205</v>
      </c>
    </row>
    <row r="610" ht="15.75" customHeight="1">
      <c r="A610" s="45">
        <v>609.0</v>
      </c>
      <c r="B610" s="45" t="s">
        <v>17</v>
      </c>
      <c r="C610" s="45"/>
      <c r="D610" s="45"/>
      <c r="E610" s="45" t="s">
        <v>282</v>
      </c>
      <c r="F610" s="45" t="s">
        <v>3</v>
      </c>
      <c r="G610" s="45"/>
      <c r="H610" s="46" t="s">
        <v>1999</v>
      </c>
      <c r="I610" s="47" t="s">
        <v>205</v>
      </c>
    </row>
    <row r="611" ht="15.75" customHeight="1">
      <c r="A611" s="45">
        <v>610.0</v>
      </c>
      <c r="B611" s="9" t="s">
        <v>17</v>
      </c>
      <c r="D611" s="9"/>
      <c r="E611" s="9" t="s">
        <v>282</v>
      </c>
      <c r="F611" s="9" t="s">
        <v>3</v>
      </c>
      <c r="G611" s="9"/>
      <c r="H611" s="14" t="s">
        <v>1999</v>
      </c>
      <c r="I611" s="47" t="s">
        <v>205</v>
      </c>
    </row>
    <row r="612" ht="15.75" customHeight="1">
      <c r="A612" s="45">
        <v>611.0</v>
      </c>
      <c r="B612" s="45" t="s">
        <v>17</v>
      </c>
      <c r="C612" s="45"/>
      <c r="D612" s="45"/>
      <c r="E612" s="45" t="s">
        <v>282</v>
      </c>
      <c r="F612" s="45" t="s">
        <v>3</v>
      </c>
      <c r="G612" s="45"/>
      <c r="H612" s="46" t="s">
        <v>1999</v>
      </c>
      <c r="I612" s="47" t="s">
        <v>205</v>
      </c>
    </row>
    <row r="613" ht="15.75" customHeight="1">
      <c r="A613" s="45">
        <v>612.0</v>
      </c>
      <c r="B613" s="9" t="s">
        <v>17</v>
      </c>
      <c r="D613" s="9"/>
      <c r="E613" s="9" t="s">
        <v>282</v>
      </c>
      <c r="F613" s="9" t="s">
        <v>3</v>
      </c>
      <c r="G613" s="9"/>
      <c r="H613" s="14" t="s">
        <v>1999</v>
      </c>
      <c r="I613" s="47" t="s">
        <v>205</v>
      </c>
    </row>
    <row r="614" ht="15.75" customHeight="1">
      <c r="A614" s="45">
        <v>613.0</v>
      </c>
      <c r="B614" s="45" t="s">
        <v>17</v>
      </c>
      <c r="C614" s="45"/>
      <c r="D614" s="45"/>
      <c r="E614" s="45" t="s">
        <v>282</v>
      </c>
      <c r="F614" s="45" t="s">
        <v>3</v>
      </c>
      <c r="G614" s="45"/>
      <c r="H614" s="46" t="s">
        <v>1999</v>
      </c>
      <c r="I614" s="47" t="s">
        <v>205</v>
      </c>
    </row>
    <row r="615" ht="15.75" customHeight="1">
      <c r="A615" s="45">
        <v>614.0</v>
      </c>
      <c r="B615" s="9" t="s">
        <v>17</v>
      </c>
      <c r="D615" s="9"/>
      <c r="E615" s="9" t="s">
        <v>282</v>
      </c>
      <c r="F615" s="9" t="s">
        <v>3</v>
      </c>
      <c r="G615" s="9"/>
      <c r="H615" s="14" t="s">
        <v>1999</v>
      </c>
      <c r="I615" s="47" t="s">
        <v>205</v>
      </c>
    </row>
    <row r="616" ht="15.75" customHeight="1">
      <c r="A616" s="45">
        <v>615.0</v>
      </c>
      <c r="B616" s="45" t="s">
        <v>17</v>
      </c>
      <c r="C616" s="45"/>
      <c r="D616" s="45"/>
      <c r="E616" s="45" t="s">
        <v>282</v>
      </c>
      <c r="F616" s="45" t="s">
        <v>3</v>
      </c>
      <c r="G616" s="45"/>
      <c r="H616" s="46" t="s">
        <v>1999</v>
      </c>
      <c r="I616" s="47" t="s">
        <v>205</v>
      </c>
    </row>
    <row r="617" ht="15.75" customHeight="1">
      <c r="A617" s="45">
        <v>616.0</v>
      </c>
      <c r="B617" s="9" t="s">
        <v>17</v>
      </c>
      <c r="D617" s="9"/>
      <c r="E617" s="9" t="s">
        <v>282</v>
      </c>
      <c r="F617" s="9" t="s">
        <v>3</v>
      </c>
      <c r="G617" s="9"/>
      <c r="H617" s="14" t="s">
        <v>1999</v>
      </c>
      <c r="I617" s="47" t="s">
        <v>205</v>
      </c>
    </row>
    <row r="618" ht="15.75" customHeight="1">
      <c r="A618" s="45">
        <v>617.0</v>
      </c>
      <c r="B618" s="45" t="s">
        <v>17</v>
      </c>
      <c r="C618" s="45"/>
      <c r="D618" s="45"/>
      <c r="E618" s="45" t="s">
        <v>282</v>
      </c>
      <c r="F618" s="45" t="s">
        <v>3</v>
      </c>
      <c r="G618" s="45"/>
      <c r="H618" s="46" t="s">
        <v>1999</v>
      </c>
      <c r="I618" s="47" t="s">
        <v>205</v>
      </c>
    </row>
    <row r="619" ht="15.75" customHeight="1">
      <c r="A619" s="45">
        <v>618.0</v>
      </c>
      <c r="B619" s="9" t="s">
        <v>17</v>
      </c>
      <c r="D619" s="9"/>
      <c r="E619" s="9" t="s">
        <v>282</v>
      </c>
      <c r="F619" s="9" t="s">
        <v>3</v>
      </c>
      <c r="G619" s="9"/>
      <c r="H619" s="14" t="s">
        <v>1999</v>
      </c>
      <c r="I619" s="47" t="s">
        <v>205</v>
      </c>
    </row>
    <row r="620" ht="15.75" customHeight="1">
      <c r="A620" s="45">
        <v>619.0</v>
      </c>
      <c r="B620" s="45" t="s">
        <v>17</v>
      </c>
      <c r="C620" s="45"/>
      <c r="D620" s="45"/>
      <c r="E620" s="45" t="s">
        <v>282</v>
      </c>
      <c r="F620" s="45" t="s">
        <v>3</v>
      </c>
      <c r="G620" s="45"/>
      <c r="H620" s="46" t="s">
        <v>1999</v>
      </c>
      <c r="I620" s="47" t="s">
        <v>205</v>
      </c>
    </row>
    <row r="621" ht="15.75" customHeight="1">
      <c r="A621" s="45">
        <v>620.0</v>
      </c>
      <c r="B621" s="9" t="s">
        <v>17</v>
      </c>
      <c r="D621" s="9"/>
      <c r="E621" s="9" t="s">
        <v>282</v>
      </c>
      <c r="F621" s="9" t="s">
        <v>3</v>
      </c>
      <c r="G621" s="9"/>
      <c r="H621" s="14" t="s">
        <v>1999</v>
      </c>
      <c r="I621" s="47" t="s">
        <v>205</v>
      </c>
    </row>
    <row r="622" ht="15.75" customHeight="1">
      <c r="A622" s="45">
        <v>621.0</v>
      </c>
      <c r="B622" s="45" t="s">
        <v>17</v>
      </c>
      <c r="C622" s="45"/>
      <c r="D622" s="45"/>
      <c r="E622" s="45" t="s">
        <v>282</v>
      </c>
      <c r="F622" s="45" t="s">
        <v>3</v>
      </c>
      <c r="G622" s="45"/>
      <c r="H622" s="46" t="s">
        <v>1999</v>
      </c>
      <c r="I622" s="47" t="s">
        <v>205</v>
      </c>
    </row>
    <row r="623" ht="15.75" customHeight="1">
      <c r="A623" s="45">
        <v>622.0</v>
      </c>
      <c r="B623" s="9" t="s">
        <v>17</v>
      </c>
      <c r="D623" s="9"/>
      <c r="E623" s="9" t="s">
        <v>282</v>
      </c>
      <c r="F623" s="9" t="s">
        <v>3</v>
      </c>
      <c r="G623" s="9"/>
      <c r="H623" s="14" t="s">
        <v>1999</v>
      </c>
      <c r="I623" s="47" t="s">
        <v>205</v>
      </c>
    </row>
    <row r="624" ht="15.75" customHeight="1">
      <c r="A624" s="45">
        <v>623.0</v>
      </c>
      <c r="B624" s="45" t="s">
        <v>17</v>
      </c>
      <c r="C624" s="45"/>
      <c r="D624" s="45"/>
      <c r="E624" s="45" t="s">
        <v>282</v>
      </c>
      <c r="F624" s="45" t="s">
        <v>3</v>
      </c>
      <c r="G624" s="45"/>
      <c r="H624" s="46" t="s">
        <v>1999</v>
      </c>
      <c r="I624" s="47" t="s">
        <v>205</v>
      </c>
    </row>
    <row r="625" ht="15.75" customHeight="1">
      <c r="A625" s="45">
        <v>624.0</v>
      </c>
      <c r="B625" s="9" t="s">
        <v>17</v>
      </c>
      <c r="D625" s="9"/>
      <c r="E625" s="9" t="s">
        <v>282</v>
      </c>
      <c r="F625" s="9" t="s">
        <v>3</v>
      </c>
      <c r="G625" s="9"/>
      <c r="H625" s="14" t="s">
        <v>1999</v>
      </c>
      <c r="I625" s="47" t="s">
        <v>205</v>
      </c>
    </row>
    <row r="626" ht="15.75" customHeight="1">
      <c r="A626" s="45">
        <v>625.0</v>
      </c>
      <c r="B626" s="45" t="s">
        <v>17</v>
      </c>
      <c r="C626" s="45"/>
      <c r="D626" s="45"/>
      <c r="E626" s="45" t="s">
        <v>282</v>
      </c>
      <c r="F626" s="45" t="s">
        <v>3</v>
      </c>
      <c r="G626" s="45"/>
      <c r="H626" s="46" t="s">
        <v>1999</v>
      </c>
      <c r="I626" s="47" t="s">
        <v>205</v>
      </c>
    </row>
    <row r="627" ht="15.75" customHeight="1">
      <c r="A627" s="45">
        <v>626.0</v>
      </c>
      <c r="B627" s="9" t="s">
        <v>17</v>
      </c>
      <c r="D627" s="9"/>
      <c r="E627" s="9" t="s">
        <v>282</v>
      </c>
      <c r="F627" s="9" t="s">
        <v>3</v>
      </c>
      <c r="G627" s="9"/>
      <c r="H627" s="14" t="s">
        <v>1999</v>
      </c>
      <c r="I627" s="47" t="s">
        <v>205</v>
      </c>
    </row>
    <row r="628" ht="15.75" customHeight="1">
      <c r="A628" s="45">
        <v>627.0</v>
      </c>
      <c r="B628" s="45" t="s">
        <v>17</v>
      </c>
      <c r="C628" s="45"/>
      <c r="D628" s="45"/>
      <c r="E628" s="45" t="s">
        <v>282</v>
      </c>
      <c r="F628" s="45" t="s">
        <v>3</v>
      </c>
      <c r="G628" s="45"/>
      <c r="H628" s="46" t="s">
        <v>1999</v>
      </c>
      <c r="I628" s="47" t="s">
        <v>205</v>
      </c>
    </row>
    <row r="629" ht="15.75" customHeight="1">
      <c r="A629" s="45">
        <v>628.0</v>
      </c>
      <c r="B629" s="9" t="s">
        <v>17</v>
      </c>
      <c r="D629" s="9"/>
      <c r="E629" s="9" t="s">
        <v>282</v>
      </c>
      <c r="F629" s="9" t="s">
        <v>3</v>
      </c>
      <c r="G629" s="9"/>
      <c r="H629" s="14" t="s">
        <v>1999</v>
      </c>
      <c r="I629" s="47" t="s">
        <v>205</v>
      </c>
    </row>
    <row r="630" ht="15.75" customHeight="1">
      <c r="A630" s="45">
        <v>629.0</v>
      </c>
      <c r="B630" s="45" t="s">
        <v>17</v>
      </c>
      <c r="C630" s="45"/>
      <c r="D630" s="45"/>
      <c r="E630" s="45" t="s">
        <v>282</v>
      </c>
      <c r="F630" s="45" t="s">
        <v>3</v>
      </c>
      <c r="G630" s="45"/>
      <c r="H630" s="46" t="s">
        <v>1999</v>
      </c>
      <c r="I630" s="47" t="s">
        <v>205</v>
      </c>
    </row>
    <row r="631" ht="15.75" customHeight="1">
      <c r="A631" s="45">
        <v>630.0</v>
      </c>
      <c r="B631" s="9" t="s">
        <v>17</v>
      </c>
      <c r="D631" s="9"/>
      <c r="E631" s="9" t="s">
        <v>282</v>
      </c>
      <c r="F631" s="9" t="s">
        <v>3</v>
      </c>
      <c r="G631" s="9"/>
      <c r="H631" s="14" t="s">
        <v>1999</v>
      </c>
      <c r="I631" s="47" t="s">
        <v>205</v>
      </c>
    </row>
    <row r="632" ht="15.75" customHeight="1">
      <c r="A632" s="45">
        <v>631.0</v>
      </c>
      <c r="B632" s="45" t="s">
        <v>17</v>
      </c>
      <c r="C632" s="45"/>
      <c r="D632" s="45"/>
      <c r="E632" s="45" t="s">
        <v>282</v>
      </c>
      <c r="F632" s="45" t="s">
        <v>3</v>
      </c>
      <c r="G632" s="45"/>
      <c r="H632" s="46" t="s">
        <v>1999</v>
      </c>
      <c r="I632" s="47" t="s">
        <v>205</v>
      </c>
    </row>
    <row r="633" ht="15.75" customHeight="1">
      <c r="A633" s="45">
        <v>632.0</v>
      </c>
      <c r="B633" s="9" t="s">
        <v>17</v>
      </c>
      <c r="D633" s="9"/>
      <c r="E633" s="9" t="s">
        <v>282</v>
      </c>
      <c r="F633" s="9" t="s">
        <v>3</v>
      </c>
      <c r="G633" s="9"/>
      <c r="H633" s="14" t="s">
        <v>1999</v>
      </c>
      <c r="I633" s="47" t="s">
        <v>205</v>
      </c>
    </row>
    <row r="634" ht="15.75" customHeight="1">
      <c r="A634" s="45">
        <v>633.0</v>
      </c>
      <c r="B634" s="45" t="s">
        <v>17</v>
      </c>
      <c r="C634" s="45"/>
      <c r="D634" s="45"/>
      <c r="E634" s="45" t="s">
        <v>282</v>
      </c>
      <c r="F634" s="45" t="s">
        <v>3</v>
      </c>
      <c r="G634" s="45"/>
      <c r="H634" s="46" t="s">
        <v>1999</v>
      </c>
      <c r="I634" s="47" t="s">
        <v>205</v>
      </c>
    </row>
    <row r="635" ht="15.75" customHeight="1">
      <c r="A635" s="45">
        <v>634.0</v>
      </c>
      <c r="B635" s="9" t="s">
        <v>17</v>
      </c>
      <c r="D635" s="9"/>
      <c r="E635" s="9" t="s">
        <v>282</v>
      </c>
      <c r="F635" s="9" t="s">
        <v>3</v>
      </c>
      <c r="G635" s="9"/>
      <c r="H635" s="14" t="s">
        <v>1999</v>
      </c>
      <c r="I635" s="47" t="s">
        <v>205</v>
      </c>
    </row>
    <row r="636" ht="15.75" customHeight="1">
      <c r="A636" s="45">
        <v>635.0</v>
      </c>
      <c r="B636" s="45" t="s">
        <v>17</v>
      </c>
      <c r="C636" s="45"/>
      <c r="D636" s="45"/>
      <c r="E636" s="45" t="s">
        <v>282</v>
      </c>
      <c r="F636" s="45" t="s">
        <v>3</v>
      </c>
      <c r="G636" s="45"/>
      <c r="H636" s="46" t="s">
        <v>1999</v>
      </c>
      <c r="I636" s="47" t="s">
        <v>205</v>
      </c>
    </row>
    <row r="637" ht="15.75" customHeight="1">
      <c r="A637" s="45">
        <v>636.0</v>
      </c>
      <c r="B637" s="9" t="s">
        <v>17</v>
      </c>
      <c r="D637" s="9"/>
      <c r="E637" s="9" t="s">
        <v>282</v>
      </c>
      <c r="F637" s="9" t="s">
        <v>3</v>
      </c>
      <c r="G637" s="9"/>
      <c r="H637" s="14" t="s">
        <v>1999</v>
      </c>
      <c r="I637" s="47" t="s">
        <v>205</v>
      </c>
    </row>
    <row r="638" ht="15.75" customHeight="1">
      <c r="A638" s="45">
        <v>637.0</v>
      </c>
      <c r="B638" s="45" t="s">
        <v>17</v>
      </c>
      <c r="C638" s="45"/>
      <c r="D638" s="45"/>
      <c r="E638" s="45" t="s">
        <v>282</v>
      </c>
      <c r="F638" s="45" t="s">
        <v>3</v>
      </c>
      <c r="G638" s="45"/>
      <c r="H638" s="46" t="s">
        <v>1999</v>
      </c>
      <c r="I638" s="47" t="s">
        <v>205</v>
      </c>
    </row>
    <row r="639" ht="15.75" customHeight="1">
      <c r="A639" s="45">
        <v>638.0</v>
      </c>
      <c r="B639" s="9" t="s">
        <v>17</v>
      </c>
      <c r="D639" s="9"/>
      <c r="E639" s="9" t="s">
        <v>282</v>
      </c>
      <c r="F639" s="9" t="s">
        <v>3</v>
      </c>
      <c r="G639" s="9"/>
      <c r="H639" s="14" t="s">
        <v>1999</v>
      </c>
      <c r="I639" s="47" t="s">
        <v>205</v>
      </c>
    </row>
    <row r="640" ht="15.75" customHeight="1">
      <c r="A640" s="45">
        <v>639.0</v>
      </c>
      <c r="B640" s="45" t="s">
        <v>17</v>
      </c>
      <c r="C640" s="45"/>
      <c r="D640" s="45"/>
      <c r="E640" s="45" t="s">
        <v>282</v>
      </c>
      <c r="F640" s="45" t="s">
        <v>3</v>
      </c>
      <c r="G640" s="45"/>
      <c r="H640" s="46" t="s">
        <v>1999</v>
      </c>
      <c r="I640" s="47" t="s">
        <v>205</v>
      </c>
    </row>
    <row r="641" ht="15.75" customHeight="1">
      <c r="A641" s="45">
        <v>640.0</v>
      </c>
      <c r="B641" s="9" t="s">
        <v>17</v>
      </c>
      <c r="D641" s="9"/>
      <c r="E641" s="9" t="s">
        <v>282</v>
      </c>
      <c r="F641" s="9" t="s">
        <v>3</v>
      </c>
      <c r="G641" s="9"/>
      <c r="H641" s="14" t="s">
        <v>1999</v>
      </c>
      <c r="I641" s="47" t="s">
        <v>205</v>
      </c>
    </row>
    <row r="642" ht="15.75" customHeight="1">
      <c r="A642" s="45">
        <v>641.0</v>
      </c>
      <c r="B642" s="45" t="s">
        <v>17</v>
      </c>
      <c r="C642" s="45"/>
      <c r="D642" s="45"/>
      <c r="E642" s="45" t="s">
        <v>282</v>
      </c>
      <c r="F642" s="45" t="s">
        <v>3</v>
      </c>
      <c r="G642" s="45"/>
      <c r="H642" s="46" t="s">
        <v>1999</v>
      </c>
      <c r="I642" s="47" t="s">
        <v>205</v>
      </c>
    </row>
    <row r="643" ht="15.75" customHeight="1">
      <c r="A643" s="45">
        <v>642.0</v>
      </c>
      <c r="B643" s="9" t="s">
        <v>17</v>
      </c>
      <c r="D643" s="9"/>
      <c r="E643" s="9" t="s">
        <v>282</v>
      </c>
      <c r="F643" s="9" t="s">
        <v>3</v>
      </c>
      <c r="G643" s="9"/>
      <c r="H643" s="14" t="s">
        <v>1999</v>
      </c>
      <c r="I643" s="47" t="s">
        <v>205</v>
      </c>
    </row>
    <row r="644" ht="15.75" customHeight="1">
      <c r="A644" s="45">
        <v>643.0</v>
      </c>
      <c r="B644" s="45" t="s">
        <v>17</v>
      </c>
      <c r="C644" s="45"/>
      <c r="D644" s="45"/>
      <c r="E644" s="45" t="s">
        <v>282</v>
      </c>
      <c r="F644" s="45" t="s">
        <v>3</v>
      </c>
      <c r="G644" s="45"/>
      <c r="H644" s="46" t="s">
        <v>1999</v>
      </c>
      <c r="I644" s="47" t="s">
        <v>205</v>
      </c>
    </row>
    <row r="645" ht="15.75" customHeight="1">
      <c r="A645" s="45">
        <v>644.0</v>
      </c>
      <c r="B645" s="9" t="s">
        <v>17</v>
      </c>
      <c r="D645" s="9"/>
      <c r="E645" s="9" t="s">
        <v>282</v>
      </c>
      <c r="F645" s="9" t="s">
        <v>3</v>
      </c>
      <c r="G645" s="9"/>
      <c r="H645" s="14" t="s">
        <v>1999</v>
      </c>
      <c r="I645" s="47" t="s">
        <v>205</v>
      </c>
    </row>
    <row r="646" ht="15.75" customHeight="1">
      <c r="A646" s="45">
        <v>645.0</v>
      </c>
      <c r="B646" s="45" t="s">
        <v>17</v>
      </c>
      <c r="C646" s="45"/>
      <c r="D646" s="45"/>
      <c r="E646" s="45" t="s">
        <v>282</v>
      </c>
      <c r="F646" s="45" t="s">
        <v>3</v>
      </c>
      <c r="G646" s="45"/>
      <c r="H646" s="46" t="s">
        <v>1999</v>
      </c>
      <c r="I646" s="47" t="s">
        <v>205</v>
      </c>
    </row>
    <row r="647" ht="15.75" customHeight="1">
      <c r="A647" s="45">
        <v>646.0</v>
      </c>
      <c r="B647" s="9" t="s">
        <v>17</v>
      </c>
      <c r="D647" s="9"/>
      <c r="E647" s="9" t="s">
        <v>282</v>
      </c>
      <c r="F647" s="9" t="s">
        <v>3</v>
      </c>
      <c r="G647" s="9"/>
      <c r="H647" s="14" t="s">
        <v>1999</v>
      </c>
      <c r="I647" s="47" t="s">
        <v>205</v>
      </c>
    </row>
    <row r="648" ht="15.75" customHeight="1">
      <c r="A648" s="45">
        <v>647.0</v>
      </c>
      <c r="B648" s="45" t="s">
        <v>17</v>
      </c>
      <c r="C648" s="45"/>
      <c r="D648" s="45"/>
      <c r="E648" s="45" t="s">
        <v>282</v>
      </c>
      <c r="F648" s="45" t="s">
        <v>3</v>
      </c>
      <c r="G648" s="45"/>
      <c r="H648" s="46" t="s">
        <v>1999</v>
      </c>
      <c r="I648" s="47" t="s">
        <v>205</v>
      </c>
    </row>
    <row r="649" ht="15.75" customHeight="1">
      <c r="A649" s="45">
        <v>648.0</v>
      </c>
      <c r="B649" s="9" t="s">
        <v>17</v>
      </c>
      <c r="D649" s="9"/>
      <c r="E649" s="9" t="s">
        <v>282</v>
      </c>
      <c r="F649" s="9" t="s">
        <v>3</v>
      </c>
      <c r="G649" s="9"/>
      <c r="H649" s="14" t="s">
        <v>1999</v>
      </c>
      <c r="I649" s="47" t="s">
        <v>205</v>
      </c>
    </row>
    <row r="650" ht="15.75" customHeight="1">
      <c r="A650" s="45">
        <v>649.0</v>
      </c>
      <c r="B650" s="45" t="s">
        <v>17</v>
      </c>
      <c r="C650" s="45"/>
      <c r="D650" s="45"/>
      <c r="E650" s="45" t="s">
        <v>282</v>
      </c>
      <c r="F650" s="45" t="s">
        <v>3</v>
      </c>
      <c r="G650" s="45"/>
      <c r="H650" s="46" t="s">
        <v>1999</v>
      </c>
      <c r="I650" s="47" t="s">
        <v>205</v>
      </c>
    </row>
    <row r="651" ht="15.75" customHeight="1">
      <c r="A651" s="45">
        <v>650.0</v>
      </c>
      <c r="B651" s="9" t="s">
        <v>17</v>
      </c>
      <c r="D651" s="9"/>
      <c r="E651" s="9" t="s">
        <v>282</v>
      </c>
      <c r="F651" s="9" t="s">
        <v>3</v>
      </c>
      <c r="G651" s="9"/>
      <c r="H651" s="14" t="s">
        <v>1999</v>
      </c>
      <c r="I651" s="47" t="s">
        <v>205</v>
      </c>
    </row>
    <row r="652" ht="15.75" customHeight="1">
      <c r="A652" s="45">
        <v>651.0</v>
      </c>
      <c r="B652" s="45" t="s">
        <v>17</v>
      </c>
      <c r="C652" s="45"/>
      <c r="D652" s="45"/>
      <c r="E652" s="45" t="s">
        <v>282</v>
      </c>
      <c r="F652" s="45" t="s">
        <v>3</v>
      </c>
      <c r="G652" s="45"/>
      <c r="H652" s="46" t="s">
        <v>1999</v>
      </c>
      <c r="I652" s="47" t="s">
        <v>205</v>
      </c>
    </row>
    <row r="653" ht="15.75" customHeight="1">
      <c r="A653" s="45">
        <v>652.0</v>
      </c>
      <c r="B653" s="9" t="s">
        <v>17</v>
      </c>
      <c r="D653" s="9"/>
      <c r="E653" s="9" t="s">
        <v>282</v>
      </c>
      <c r="F653" s="9" t="s">
        <v>3</v>
      </c>
      <c r="G653" s="9"/>
      <c r="H653" s="14" t="s">
        <v>1999</v>
      </c>
      <c r="I653" s="47" t="s">
        <v>205</v>
      </c>
    </row>
    <row r="654" ht="15.75" customHeight="1">
      <c r="A654" s="45">
        <v>653.0</v>
      </c>
      <c r="B654" s="45" t="s">
        <v>17</v>
      </c>
      <c r="C654" s="45"/>
      <c r="D654" s="45"/>
      <c r="E654" s="45" t="s">
        <v>282</v>
      </c>
      <c r="F654" s="45" t="s">
        <v>3</v>
      </c>
      <c r="G654" s="45"/>
      <c r="H654" s="46" t="s">
        <v>1999</v>
      </c>
      <c r="I654" s="47" t="s">
        <v>205</v>
      </c>
    </row>
    <row r="655" ht="15.75" customHeight="1">
      <c r="A655" s="45">
        <v>654.0</v>
      </c>
      <c r="B655" s="9" t="s">
        <v>17</v>
      </c>
      <c r="D655" s="9"/>
      <c r="E655" s="9" t="s">
        <v>282</v>
      </c>
      <c r="F655" s="9" t="s">
        <v>3</v>
      </c>
      <c r="G655" s="9"/>
      <c r="H655" s="14" t="s">
        <v>1999</v>
      </c>
      <c r="I655" s="47" t="s">
        <v>205</v>
      </c>
    </row>
    <row r="656" ht="15.75" customHeight="1">
      <c r="A656" s="45">
        <v>655.0</v>
      </c>
      <c r="B656" s="45" t="s">
        <v>17</v>
      </c>
      <c r="C656" s="45"/>
      <c r="D656" s="45"/>
      <c r="E656" s="45" t="s">
        <v>282</v>
      </c>
      <c r="F656" s="45" t="s">
        <v>3</v>
      </c>
      <c r="G656" s="45"/>
      <c r="H656" s="46" t="s">
        <v>1999</v>
      </c>
      <c r="I656" s="47" t="s">
        <v>205</v>
      </c>
    </row>
    <row r="657" ht="15.75" customHeight="1">
      <c r="A657" s="45">
        <v>656.0</v>
      </c>
      <c r="B657" s="9" t="s">
        <v>17</v>
      </c>
      <c r="D657" s="9"/>
      <c r="E657" s="9" t="s">
        <v>282</v>
      </c>
      <c r="F657" s="9" t="s">
        <v>3</v>
      </c>
      <c r="G657" s="9"/>
      <c r="H657" s="14" t="s">
        <v>1999</v>
      </c>
      <c r="I657" s="47" t="s">
        <v>205</v>
      </c>
    </row>
    <row r="658" ht="15.75" customHeight="1">
      <c r="A658" s="45">
        <v>657.0</v>
      </c>
      <c r="B658" s="45" t="s">
        <v>17</v>
      </c>
      <c r="C658" s="45"/>
      <c r="D658" s="45"/>
      <c r="E658" s="45" t="s">
        <v>282</v>
      </c>
      <c r="F658" s="45" t="s">
        <v>3</v>
      </c>
      <c r="G658" s="45"/>
      <c r="H658" s="46" t="s">
        <v>1999</v>
      </c>
      <c r="I658" s="47" t="s">
        <v>205</v>
      </c>
    </row>
    <row r="659" ht="15.75" customHeight="1">
      <c r="A659" s="45">
        <v>658.0</v>
      </c>
      <c r="B659" s="9" t="s">
        <v>17</v>
      </c>
      <c r="D659" s="9"/>
      <c r="E659" s="9" t="s">
        <v>282</v>
      </c>
      <c r="F659" s="9" t="s">
        <v>3</v>
      </c>
      <c r="G659" s="9"/>
      <c r="H659" s="14" t="s">
        <v>1999</v>
      </c>
      <c r="I659" s="47" t="s">
        <v>205</v>
      </c>
    </row>
    <row r="660" ht="15.75" customHeight="1">
      <c r="A660" s="45">
        <v>659.0</v>
      </c>
      <c r="B660" s="45" t="s">
        <v>17</v>
      </c>
      <c r="C660" s="45"/>
      <c r="D660" s="45"/>
      <c r="E660" s="45" t="s">
        <v>282</v>
      </c>
      <c r="F660" s="45" t="s">
        <v>3</v>
      </c>
      <c r="G660" s="45"/>
      <c r="H660" s="46" t="s">
        <v>1999</v>
      </c>
      <c r="I660" s="47" t="s">
        <v>205</v>
      </c>
    </row>
    <row r="661" ht="15.75" customHeight="1">
      <c r="A661" s="45">
        <v>660.0</v>
      </c>
      <c r="B661" s="9" t="s">
        <v>17</v>
      </c>
      <c r="D661" s="9"/>
      <c r="E661" s="9" t="s">
        <v>282</v>
      </c>
      <c r="F661" s="9" t="s">
        <v>3</v>
      </c>
      <c r="G661" s="9"/>
      <c r="H661" s="14" t="s">
        <v>1999</v>
      </c>
      <c r="I661" s="47" t="s">
        <v>205</v>
      </c>
    </row>
    <row r="662" ht="15.75" customHeight="1">
      <c r="A662" s="45">
        <v>661.0</v>
      </c>
      <c r="B662" s="45" t="s">
        <v>17</v>
      </c>
      <c r="C662" s="45"/>
      <c r="D662" s="45"/>
      <c r="E662" s="45" t="s">
        <v>282</v>
      </c>
      <c r="F662" s="45" t="s">
        <v>3</v>
      </c>
      <c r="G662" s="45"/>
      <c r="H662" s="46" t="s">
        <v>1999</v>
      </c>
      <c r="I662" s="47" t="s">
        <v>205</v>
      </c>
    </row>
    <row r="663" ht="15.75" customHeight="1">
      <c r="A663" s="45">
        <v>662.0</v>
      </c>
      <c r="B663" s="9" t="s">
        <v>17</v>
      </c>
      <c r="D663" s="9"/>
      <c r="E663" s="9" t="s">
        <v>282</v>
      </c>
      <c r="F663" s="9" t="s">
        <v>3</v>
      </c>
      <c r="G663" s="9"/>
      <c r="H663" s="14" t="s">
        <v>1999</v>
      </c>
      <c r="I663" s="47" t="s">
        <v>205</v>
      </c>
    </row>
    <row r="664" ht="15.75" customHeight="1">
      <c r="A664" s="45">
        <v>663.0</v>
      </c>
      <c r="B664" s="45" t="s">
        <v>17</v>
      </c>
      <c r="C664" s="45"/>
      <c r="D664" s="45"/>
      <c r="E664" s="45" t="s">
        <v>282</v>
      </c>
      <c r="F664" s="45" t="s">
        <v>3</v>
      </c>
      <c r="G664" s="45"/>
      <c r="H664" s="46" t="s">
        <v>1999</v>
      </c>
      <c r="I664" s="47" t="s">
        <v>205</v>
      </c>
    </row>
    <row r="665" ht="15.75" customHeight="1">
      <c r="A665" s="45">
        <v>664.0</v>
      </c>
      <c r="B665" s="9" t="s">
        <v>17</v>
      </c>
      <c r="D665" s="9"/>
      <c r="E665" s="9" t="s">
        <v>282</v>
      </c>
      <c r="F665" s="9" t="s">
        <v>3</v>
      </c>
      <c r="G665" s="9"/>
      <c r="H665" s="14" t="s">
        <v>1999</v>
      </c>
      <c r="I665" s="47" t="s">
        <v>205</v>
      </c>
    </row>
    <row r="666" ht="15.75" customHeight="1">
      <c r="A666" s="45">
        <v>665.0</v>
      </c>
      <c r="B666" s="45" t="s">
        <v>17</v>
      </c>
      <c r="C666" s="45"/>
      <c r="D666" s="45"/>
      <c r="E666" s="45" t="s">
        <v>282</v>
      </c>
      <c r="F666" s="45" t="s">
        <v>3</v>
      </c>
      <c r="G666" s="45"/>
      <c r="H666" s="46" t="s">
        <v>1999</v>
      </c>
      <c r="I666" s="47" t="s">
        <v>205</v>
      </c>
    </row>
    <row r="667" ht="15.75" customHeight="1">
      <c r="A667" s="45">
        <v>666.0</v>
      </c>
      <c r="B667" s="9" t="s">
        <v>17</v>
      </c>
      <c r="D667" s="9"/>
      <c r="E667" s="9" t="s">
        <v>282</v>
      </c>
      <c r="F667" s="9" t="s">
        <v>3</v>
      </c>
      <c r="G667" s="9"/>
      <c r="H667" s="14" t="s">
        <v>1999</v>
      </c>
      <c r="I667" s="47" t="s">
        <v>205</v>
      </c>
    </row>
    <row r="668" ht="15.75" customHeight="1">
      <c r="A668" s="45">
        <v>667.0</v>
      </c>
      <c r="B668" s="45" t="s">
        <v>17</v>
      </c>
      <c r="C668" s="45"/>
      <c r="D668" s="45"/>
      <c r="E668" s="45" t="s">
        <v>282</v>
      </c>
      <c r="F668" s="45" t="s">
        <v>3</v>
      </c>
      <c r="G668" s="45"/>
      <c r="H668" s="46" t="s">
        <v>1999</v>
      </c>
      <c r="I668" s="47" t="s">
        <v>205</v>
      </c>
    </row>
    <row r="669" ht="15.75" customHeight="1">
      <c r="A669" s="45">
        <v>668.0</v>
      </c>
      <c r="B669" s="9" t="s">
        <v>17</v>
      </c>
      <c r="D669" s="9"/>
      <c r="E669" s="9" t="s">
        <v>282</v>
      </c>
      <c r="F669" s="9" t="s">
        <v>3</v>
      </c>
      <c r="G669" s="9"/>
      <c r="H669" s="14" t="s">
        <v>1999</v>
      </c>
      <c r="I669" s="47" t="s">
        <v>205</v>
      </c>
    </row>
    <row r="670" ht="15.75" customHeight="1">
      <c r="A670" s="45">
        <v>669.0</v>
      </c>
      <c r="B670" s="45" t="s">
        <v>17</v>
      </c>
      <c r="C670" s="45"/>
      <c r="D670" s="45"/>
      <c r="E670" s="45" t="s">
        <v>282</v>
      </c>
      <c r="F670" s="45" t="s">
        <v>3</v>
      </c>
      <c r="G670" s="45"/>
      <c r="H670" s="46" t="s">
        <v>1999</v>
      </c>
      <c r="I670" s="47" t="s">
        <v>205</v>
      </c>
    </row>
    <row r="671" ht="15.75" customHeight="1">
      <c r="A671" s="45">
        <v>670.0</v>
      </c>
      <c r="B671" s="9" t="s">
        <v>17</v>
      </c>
      <c r="D671" s="9"/>
      <c r="E671" s="9" t="s">
        <v>282</v>
      </c>
      <c r="F671" s="9" t="s">
        <v>3</v>
      </c>
      <c r="G671" s="9"/>
      <c r="H671" s="14" t="s">
        <v>1999</v>
      </c>
      <c r="I671" s="47" t="s">
        <v>205</v>
      </c>
    </row>
    <row r="672" ht="15.75" customHeight="1">
      <c r="A672" s="45">
        <v>671.0</v>
      </c>
      <c r="B672" s="45" t="s">
        <v>17</v>
      </c>
      <c r="C672" s="45"/>
      <c r="D672" s="45"/>
      <c r="E672" s="45" t="s">
        <v>282</v>
      </c>
      <c r="F672" s="45" t="s">
        <v>3</v>
      </c>
      <c r="G672" s="45"/>
      <c r="H672" s="46" t="s">
        <v>1999</v>
      </c>
      <c r="I672" s="47" t="s">
        <v>205</v>
      </c>
    </row>
    <row r="673" ht="15.75" customHeight="1">
      <c r="A673" s="45">
        <v>672.0</v>
      </c>
      <c r="B673" s="9" t="s">
        <v>17</v>
      </c>
      <c r="D673" s="9"/>
      <c r="E673" s="9" t="s">
        <v>282</v>
      </c>
      <c r="F673" s="9" t="s">
        <v>3</v>
      </c>
      <c r="G673" s="9"/>
      <c r="H673" s="14" t="s">
        <v>1999</v>
      </c>
      <c r="I673" s="47" t="s">
        <v>205</v>
      </c>
    </row>
    <row r="674" ht="15.75" customHeight="1">
      <c r="A674" s="45">
        <v>673.0</v>
      </c>
      <c r="B674" s="45" t="s">
        <v>17</v>
      </c>
      <c r="C674" s="45"/>
      <c r="D674" s="45"/>
      <c r="E674" s="45" t="s">
        <v>282</v>
      </c>
      <c r="F674" s="45" t="s">
        <v>3</v>
      </c>
      <c r="G674" s="45"/>
      <c r="H674" s="46" t="s">
        <v>1999</v>
      </c>
      <c r="I674" s="47" t="s">
        <v>205</v>
      </c>
    </row>
    <row r="675" ht="15.75" customHeight="1">
      <c r="A675" s="45">
        <v>674.0</v>
      </c>
      <c r="B675" s="9" t="s">
        <v>17</v>
      </c>
      <c r="D675" s="9"/>
      <c r="E675" s="9" t="s">
        <v>282</v>
      </c>
      <c r="F675" s="9" t="s">
        <v>3</v>
      </c>
      <c r="G675" s="9"/>
      <c r="H675" s="14" t="s">
        <v>1999</v>
      </c>
      <c r="I675" s="47" t="s">
        <v>205</v>
      </c>
    </row>
    <row r="676" ht="15.75" customHeight="1">
      <c r="A676" s="45">
        <v>675.0</v>
      </c>
      <c r="B676" s="45" t="s">
        <v>17</v>
      </c>
      <c r="C676" s="45"/>
      <c r="D676" s="45"/>
      <c r="E676" s="45" t="s">
        <v>282</v>
      </c>
      <c r="F676" s="45" t="s">
        <v>3</v>
      </c>
      <c r="G676" s="45"/>
      <c r="H676" s="46" t="s">
        <v>1999</v>
      </c>
      <c r="I676" s="47" t="s">
        <v>205</v>
      </c>
    </row>
    <row r="677" ht="15.75" customHeight="1">
      <c r="A677" s="45">
        <v>676.0</v>
      </c>
      <c r="B677" s="9" t="s">
        <v>17</v>
      </c>
      <c r="D677" s="9"/>
      <c r="E677" s="9" t="s">
        <v>282</v>
      </c>
      <c r="F677" s="9" t="s">
        <v>3</v>
      </c>
      <c r="G677" s="9"/>
      <c r="H677" s="14" t="s">
        <v>1999</v>
      </c>
      <c r="I677" s="47" t="s">
        <v>205</v>
      </c>
    </row>
    <row r="678" ht="15.75" customHeight="1">
      <c r="A678" s="45">
        <v>677.0</v>
      </c>
      <c r="B678" s="45" t="s">
        <v>17</v>
      </c>
      <c r="C678" s="45"/>
      <c r="D678" s="45"/>
      <c r="E678" s="45" t="s">
        <v>282</v>
      </c>
      <c r="F678" s="45" t="s">
        <v>3</v>
      </c>
      <c r="G678" s="45"/>
      <c r="H678" s="46" t="s">
        <v>1999</v>
      </c>
      <c r="I678" s="47" t="s">
        <v>205</v>
      </c>
    </row>
    <row r="679" ht="15.75" customHeight="1">
      <c r="A679" s="45">
        <v>678.0</v>
      </c>
      <c r="B679" s="9" t="s">
        <v>17</v>
      </c>
      <c r="D679" s="9"/>
      <c r="E679" s="9" t="s">
        <v>282</v>
      </c>
      <c r="F679" s="9" t="s">
        <v>3</v>
      </c>
      <c r="G679" s="9"/>
      <c r="H679" s="14" t="s">
        <v>1999</v>
      </c>
      <c r="I679" s="47" t="s">
        <v>205</v>
      </c>
    </row>
    <row r="680" ht="15.75" customHeight="1">
      <c r="A680" s="45">
        <v>679.0</v>
      </c>
      <c r="B680" s="45" t="s">
        <v>17</v>
      </c>
      <c r="C680" s="45"/>
      <c r="D680" s="45"/>
      <c r="E680" s="45" t="s">
        <v>282</v>
      </c>
      <c r="F680" s="45" t="s">
        <v>3</v>
      </c>
      <c r="G680" s="45"/>
      <c r="H680" s="46" t="s">
        <v>1999</v>
      </c>
      <c r="I680" s="47" t="s">
        <v>205</v>
      </c>
    </row>
    <row r="681" ht="15.75" customHeight="1">
      <c r="A681" s="45">
        <v>680.0</v>
      </c>
      <c r="B681" s="9" t="s">
        <v>17</v>
      </c>
      <c r="D681" s="9"/>
      <c r="E681" s="9" t="s">
        <v>282</v>
      </c>
      <c r="F681" s="9" t="s">
        <v>3</v>
      </c>
      <c r="G681" s="9"/>
      <c r="H681" s="14" t="s">
        <v>1999</v>
      </c>
      <c r="I681" s="47" t="s">
        <v>205</v>
      </c>
    </row>
    <row r="682" ht="15.75" customHeight="1">
      <c r="A682" s="45">
        <v>681.0</v>
      </c>
      <c r="B682" s="45" t="s">
        <v>17</v>
      </c>
      <c r="C682" s="45"/>
      <c r="D682" s="45"/>
      <c r="E682" s="45" t="s">
        <v>282</v>
      </c>
      <c r="F682" s="45" t="s">
        <v>3</v>
      </c>
      <c r="G682" s="45"/>
      <c r="H682" s="46" t="s">
        <v>1999</v>
      </c>
      <c r="I682" s="47" t="s">
        <v>205</v>
      </c>
    </row>
    <row r="683" ht="15.75" customHeight="1">
      <c r="A683" s="45">
        <v>682.0</v>
      </c>
      <c r="B683" s="9" t="s">
        <v>17</v>
      </c>
      <c r="D683" s="9"/>
      <c r="E683" s="9" t="s">
        <v>282</v>
      </c>
      <c r="F683" s="9" t="s">
        <v>3</v>
      </c>
      <c r="G683" s="9"/>
      <c r="H683" s="14" t="s">
        <v>1999</v>
      </c>
      <c r="I683" s="47" t="s">
        <v>205</v>
      </c>
    </row>
    <row r="684" ht="15.75" customHeight="1">
      <c r="A684" s="45">
        <v>683.0</v>
      </c>
      <c r="B684" s="45" t="s">
        <v>17</v>
      </c>
      <c r="C684" s="45"/>
      <c r="D684" s="45"/>
      <c r="E684" s="45" t="s">
        <v>282</v>
      </c>
      <c r="F684" s="45" t="s">
        <v>3</v>
      </c>
      <c r="G684" s="45"/>
      <c r="H684" s="46" t="s">
        <v>1999</v>
      </c>
      <c r="I684" s="47" t="s">
        <v>205</v>
      </c>
    </row>
    <row r="685" ht="15.75" customHeight="1">
      <c r="A685" s="45">
        <v>684.0</v>
      </c>
      <c r="B685" s="9" t="s">
        <v>17</v>
      </c>
      <c r="D685" s="9"/>
      <c r="E685" s="9" t="s">
        <v>282</v>
      </c>
      <c r="F685" s="9" t="s">
        <v>3</v>
      </c>
      <c r="G685" s="9"/>
      <c r="H685" s="14" t="s">
        <v>1999</v>
      </c>
      <c r="I685" s="47" t="s">
        <v>205</v>
      </c>
    </row>
    <row r="686" ht="15.75" customHeight="1">
      <c r="A686" s="45">
        <v>685.0</v>
      </c>
      <c r="B686" s="45" t="s">
        <v>17</v>
      </c>
      <c r="C686" s="45"/>
      <c r="D686" s="45"/>
      <c r="E686" s="45" t="s">
        <v>282</v>
      </c>
      <c r="F686" s="45" t="s">
        <v>3</v>
      </c>
      <c r="G686" s="45"/>
      <c r="H686" s="46" t="s">
        <v>1999</v>
      </c>
      <c r="I686" s="47" t="s">
        <v>205</v>
      </c>
    </row>
    <row r="687" ht="15.75" customHeight="1">
      <c r="A687" s="45">
        <v>686.0</v>
      </c>
      <c r="B687" s="9" t="s">
        <v>17</v>
      </c>
      <c r="D687" s="9"/>
      <c r="E687" s="9" t="s">
        <v>282</v>
      </c>
      <c r="F687" s="9" t="s">
        <v>3</v>
      </c>
      <c r="G687" s="9"/>
      <c r="H687" s="14" t="s">
        <v>1999</v>
      </c>
      <c r="I687" s="47" t="s">
        <v>205</v>
      </c>
    </row>
    <row r="688" ht="15.75" customHeight="1">
      <c r="A688" s="45">
        <v>687.0</v>
      </c>
      <c r="B688" s="45" t="s">
        <v>17</v>
      </c>
      <c r="C688" s="45"/>
      <c r="D688" s="45"/>
      <c r="E688" s="45" t="s">
        <v>282</v>
      </c>
      <c r="F688" s="45" t="s">
        <v>3</v>
      </c>
      <c r="G688" s="45"/>
      <c r="H688" s="46" t="s">
        <v>1999</v>
      </c>
      <c r="I688" s="47" t="s">
        <v>205</v>
      </c>
    </row>
    <row r="689" ht="15.75" customHeight="1">
      <c r="A689" s="45">
        <v>688.0</v>
      </c>
      <c r="B689" s="9" t="s">
        <v>17</v>
      </c>
      <c r="D689" s="9"/>
      <c r="E689" s="9" t="s">
        <v>282</v>
      </c>
      <c r="F689" s="9" t="s">
        <v>3</v>
      </c>
      <c r="G689" s="9"/>
      <c r="H689" s="14" t="s">
        <v>1999</v>
      </c>
      <c r="I689" s="47" t="s">
        <v>205</v>
      </c>
    </row>
    <row r="690" ht="15.75" customHeight="1">
      <c r="A690" s="45">
        <v>689.0</v>
      </c>
      <c r="B690" s="45" t="s">
        <v>17</v>
      </c>
      <c r="C690" s="45"/>
      <c r="D690" s="45"/>
      <c r="E690" s="45" t="s">
        <v>282</v>
      </c>
      <c r="F690" s="45" t="s">
        <v>3</v>
      </c>
      <c r="G690" s="45"/>
      <c r="H690" s="46" t="s">
        <v>1999</v>
      </c>
      <c r="I690" s="47" t="s">
        <v>205</v>
      </c>
    </row>
    <row r="691" ht="15.75" customHeight="1">
      <c r="A691" s="45">
        <v>690.0</v>
      </c>
      <c r="B691" s="9" t="s">
        <v>17</v>
      </c>
      <c r="D691" s="9"/>
      <c r="E691" s="9" t="s">
        <v>282</v>
      </c>
      <c r="F691" s="9" t="s">
        <v>3</v>
      </c>
      <c r="G691" s="9"/>
      <c r="H691" s="14" t="s">
        <v>1999</v>
      </c>
      <c r="I691" s="47" t="s">
        <v>205</v>
      </c>
    </row>
    <row r="692" ht="15.75" customHeight="1">
      <c r="A692" s="45">
        <v>691.0</v>
      </c>
      <c r="B692" s="45" t="s">
        <v>17</v>
      </c>
      <c r="C692" s="45"/>
      <c r="D692" s="45"/>
      <c r="E692" s="45" t="s">
        <v>282</v>
      </c>
      <c r="F692" s="45" t="s">
        <v>3</v>
      </c>
      <c r="G692" s="45"/>
      <c r="H692" s="46" t="s">
        <v>1999</v>
      </c>
      <c r="I692" s="47" t="s">
        <v>205</v>
      </c>
    </row>
    <row r="693" ht="15.75" customHeight="1">
      <c r="A693" s="45">
        <v>692.0</v>
      </c>
      <c r="B693" s="9" t="s">
        <v>17</v>
      </c>
      <c r="D693" s="9"/>
      <c r="E693" s="9" t="s">
        <v>282</v>
      </c>
      <c r="F693" s="9" t="s">
        <v>3</v>
      </c>
      <c r="G693" s="9"/>
      <c r="H693" s="14" t="s">
        <v>1999</v>
      </c>
      <c r="I693" s="47" t="s">
        <v>205</v>
      </c>
    </row>
    <row r="694" ht="15.75" customHeight="1">
      <c r="A694" s="45">
        <v>693.0</v>
      </c>
      <c r="B694" s="45" t="s">
        <v>17</v>
      </c>
      <c r="C694" s="45"/>
      <c r="D694" s="45"/>
      <c r="E694" s="45" t="s">
        <v>282</v>
      </c>
      <c r="F694" s="45" t="s">
        <v>3</v>
      </c>
      <c r="G694" s="45"/>
      <c r="H694" s="46" t="s">
        <v>1999</v>
      </c>
      <c r="I694" s="47" t="s">
        <v>205</v>
      </c>
    </row>
    <row r="695" ht="15.75" customHeight="1">
      <c r="A695" s="45">
        <v>694.0</v>
      </c>
      <c r="B695" s="9" t="s">
        <v>17</v>
      </c>
      <c r="D695" s="9"/>
      <c r="E695" s="9" t="s">
        <v>282</v>
      </c>
      <c r="F695" s="9" t="s">
        <v>3</v>
      </c>
      <c r="G695" s="9"/>
      <c r="H695" s="14" t="s">
        <v>1999</v>
      </c>
      <c r="I695" s="47" t="s">
        <v>205</v>
      </c>
    </row>
    <row r="696" ht="15.75" customHeight="1">
      <c r="A696" s="45">
        <v>695.0</v>
      </c>
      <c r="B696" s="45" t="s">
        <v>17</v>
      </c>
      <c r="C696" s="45"/>
      <c r="D696" s="45"/>
      <c r="E696" s="45" t="s">
        <v>282</v>
      </c>
      <c r="F696" s="45" t="s">
        <v>3</v>
      </c>
      <c r="G696" s="45"/>
      <c r="H696" s="46" t="s">
        <v>1999</v>
      </c>
      <c r="I696" s="47" t="s">
        <v>205</v>
      </c>
    </row>
    <row r="697" ht="15.75" customHeight="1">
      <c r="A697" s="45">
        <v>696.0</v>
      </c>
      <c r="B697" s="9" t="s">
        <v>17</v>
      </c>
      <c r="D697" s="9"/>
      <c r="E697" s="9" t="s">
        <v>282</v>
      </c>
      <c r="F697" s="9" t="s">
        <v>3</v>
      </c>
      <c r="G697" s="9"/>
      <c r="H697" s="14" t="s">
        <v>1999</v>
      </c>
      <c r="I697" s="47" t="s">
        <v>205</v>
      </c>
    </row>
    <row r="698" ht="15.75" customHeight="1">
      <c r="A698" s="45">
        <v>697.0</v>
      </c>
      <c r="B698" s="45" t="s">
        <v>17</v>
      </c>
      <c r="C698" s="45"/>
      <c r="D698" s="45"/>
      <c r="E698" s="45" t="s">
        <v>282</v>
      </c>
      <c r="F698" s="45" t="s">
        <v>3</v>
      </c>
      <c r="G698" s="45"/>
      <c r="H698" s="46" t="s">
        <v>1999</v>
      </c>
      <c r="I698" s="47" t="s">
        <v>205</v>
      </c>
    </row>
    <row r="699" ht="15.75" customHeight="1">
      <c r="A699" s="45">
        <v>698.0</v>
      </c>
      <c r="B699" s="9" t="s">
        <v>17</v>
      </c>
      <c r="D699" s="9"/>
      <c r="E699" s="9" t="s">
        <v>282</v>
      </c>
      <c r="F699" s="9" t="s">
        <v>3</v>
      </c>
      <c r="G699" s="9"/>
      <c r="H699" s="14" t="s">
        <v>1999</v>
      </c>
      <c r="I699" s="47" t="s">
        <v>205</v>
      </c>
    </row>
    <row r="700" ht="15.75" customHeight="1">
      <c r="A700" s="45">
        <v>699.0</v>
      </c>
      <c r="B700" s="45" t="s">
        <v>17</v>
      </c>
      <c r="C700" s="45"/>
      <c r="D700" s="45"/>
      <c r="E700" s="45" t="s">
        <v>282</v>
      </c>
      <c r="F700" s="45" t="s">
        <v>3</v>
      </c>
      <c r="G700" s="45"/>
      <c r="H700" s="46" t="s">
        <v>1999</v>
      </c>
      <c r="I700" s="47" t="s">
        <v>205</v>
      </c>
    </row>
    <row r="701" ht="15.75" customHeight="1">
      <c r="A701" s="45">
        <v>700.0</v>
      </c>
      <c r="B701" s="9" t="s">
        <v>17</v>
      </c>
      <c r="D701" s="9"/>
      <c r="E701" s="9" t="s">
        <v>282</v>
      </c>
      <c r="F701" s="9" t="s">
        <v>3</v>
      </c>
      <c r="G701" s="9"/>
      <c r="H701" s="14" t="s">
        <v>1999</v>
      </c>
      <c r="I701" s="47" t="s">
        <v>205</v>
      </c>
    </row>
    <row r="702" ht="15.75" customHeight="1">
      <c r="A702" s="45">
        <v>701.0</v>
      </c>
      <c r="B702" s="45" t="s">
        <v>17</v>
      </c>
      <c r="C702" s="45"/>
      <c r="D702" s="45"/>
      <c r="E702" s="45" t="s">
        <v>282</v>
      </c>
      <c r="F702" s="45" t="s">
        <v>3</v>
      </c>
      <c r="G702" s="45"/>
      <c r="H702" s="46" t="s">
        <v>1999</v>
      </c>
      <c r="I702" s="47" t="s">
        <v>205</v>
      </c>
    </row>
    <row r="703" ht="15.75" customHeight="1">
      <c r="A703" s="45">
        <v>702.0</v>
      </c>
      <c r="B703" s="9" t="s">
        <v>17</v>
      </c>
      <c r="D703" s="9"/>
      <c r="E703" s="9" t="s">
        <v>282</v>
      </c>
      <c r="F703" s="9" t="s">
        <v>3</v>
      </c>
      <c r="G703" s="9"/>
      <c r="H703" s="14" t="s">
        <v>1999</v>
      </c>
      <c r="I703" s="47" t="s">
        <v>205</v>
      </c>
    </row>
    <row r="704" ht="15.75" customHeight="1">
      <c r="A704" s="45">
        <v>703.0</v>
      </c>
      <c r="B704" s="45" t="s">
        <v>17</v>
      </c>
      <c r="C704" s="45"/>
      <c r="D704" s="45"/>
      <c r="E704" s="45" t="s">
        <v>282</v>
      </c>
      <c r="F704" s="45" t="s">
        <v>3</v>
      </c>
      <c r="G704" s="45"/>
      <c r="H704" s="46" t="s">
        <v>1999</v>
      </c>
      <c r="I704" s="47" t="s">
        <v>205</v>
      </c>
    </row>
    <row r="705" ht="15.75" customHeight="1">
      <c r="A705" s="45">
        <v>704.0</v>
      </c>
      <c r="B705" s="9" t="s">
        <v>17</v>
      </c>
      <c r="D705" s="9"/>
      <c r="E705" s="9" t="s">
        <v>282</v>
      </c>
      <c r="F705" s="9" t="s">
        <v>3</v>
      </c>
      <c r="G705" s="9"/>
      <c r="H705" s="14" t="s">
        <v>1999</v>
      </c>
      <c r="I705" s="47" t="s">
        <v>205</v>
      </c>
    </row>
    <row r="706" ht="15.75" customHeight="1">
      <c r="A706" s="45">
        <v>705.0</v>
      </c>
      <c r="B706" s="45" t="s">
        <v>17</v>
      </c>
      <c r="C706" s="45"/>
      <c r="D706" s="45"/>
      <c r="E706" s="45" t="s">
        <v>282</v>
      </c>
      <c r="F706" s="45" t="s">
        <v>3</v>
      </c>
      <c r="G706" s="45"/>
      <c r="H706" s="46" t="s">
        <v>1999</v>
      </c>
      <c r="I706" s="47" t="s">
        <v>205</v>
      </c>
    </row>
    <row r="707" ht="15.75" customHeight="1">
      <c r="A707" s="45">
        <v>706.0</v>
      </c>
      <c r="B707" s="9" t="s">
        <v>17</v>
      </c>
      <c r="D707" s="9"/>
      <c r="E707" s="9" t="s">
        <v>282</v>
      </c>
      <c r="F707" s="9" t="s">
        <v>3</v>
      </c>
      <c r="G707" s="9"/>
      <c r="H707" s="14" t="s">
        <v>1999</v>
      </c>
      <c r="I707" s="47" t="s">
        <v>205</v>
      </c>
    </row>
    <row r="708" ht="15.75" customHeight="1">
      <c r="A708" s="45">
        <v>707.0</v>
      </c>
      <c r="B708" s="45" t="s">
        <v>17</v>
      </c>
      <c r="C708" s="45"/>
      <c r="D708" s="45"/>
      <c r="E708" s="45" t="s">
        <v>282</v>
      </c>
      <c r="F708" s="45" t="s">
        <v>3</v>
      </c>
      <c r="G708" s="45"/>
      <c r="H708" s="46" t="s">
        <v>1999</v>
      </c>
      <c r="I708" s="47" t="s">
        <v>205</v>
      </c>
    </row>
    <row r="709" ht="15.75" customHeight="1">
      <c r="A709" s="45">
        <v>708.0</v>
      </c>
      <c r="B709" s="9" t="s">
        <v>17</v>
      </c>
      <c r="D709" s="9"/>
      <c r="E709" s="9" t="s">
        <v>282</v>
      </c>
      <c r="F709" s="9" t="s">
        <v>3</v>
      </c>
      <c r="G709" s="9"/>
      <c r="H709" s="14" t="s">
        <v>1999</v>
      </c>
      <c r="I709" s="47" t="s">
        <v>205</v>
      </c>
    </row>
    <row r="710" ht="15.75" customHeight="1">
      <c r="A710" s="45">
        <v>709.0</v>
      </c>
      <c r="B710" s="45" t="s">
        <v>17</v>
      </c>
      <c r="C710" s="45"/>
      <c r="D710" s="45"/>
      <c r="E710" s="45" t="s">
        <v>282</v>
      </c>
      <c r="F710" s="45" t="s">
        <v>3</v>
      </c>
      <c r="G710" s="45"/>
      <c r="H710" s="46" t="s">
        <v>1999</v>
      </c>
      <c r="I710" s="47" t="s">
        <v>205</v>
      </c>
    </row>
    <row r="711" ht="15.75" customHeight="1">
      <c r="A711" s="45">
        <v>710.0</v>
      </c>
      <c r="B711" s="9" t="s">
        <v>17</v>
      </c>
      <c r="D711" s="9"/>
      <c r="E711" s="9" t="s">
        <v>282</v>
      </c>
      <c r="F711" s="9" t="s">
        <v>3</v>
      </c>
      <c r="G711" s="9"/>
      <c r="H711" s="14" t="s">
        <v>1999</v>
      </c>
      <c r="I711" s="47" t="s">
        <v>205</v>
      </c>
    </row>
    <row r="712" ht="15.75" customHeight="1">
      <c r="A712" s="45">
        <v>711.0</v>
      </c>
      <c r="B712" s="45" t="s">
        <v>17</v>
      </c>
      <c r="C712" s="45"/>
      <c r="D712" s="45"/>
      <c r="E712" s="45" t="s">
        <v>282</v>
      </c>
      <c r="F712" s="45" t="s">
        <v>3</v>
      </c>
      <c r="G712" s="45"/>
      <c r="H712" s="46" t="s">
        <v>1999</v>
      </c>
      <c r="I712" s="47" t="s">
        <v>205</v>
      </c>
    </row>
    <row r="713" ht="15.75" customHeight="1">
      <c r="A713" s="45">
        <v>712.0</v>
      </c>
      <c r="B713" s="9" t="s">
        <v>17</v>
      </c>
      <c r="D713" s="9"/>
      <c r="E713" s="9" t="s">
        <v>282</v>
      </c>
      <c r="F713" s="9" t="s">
        <v>3</v>
      </c>
      <c r="G713" s="9"/>
      <c r="H713" s="14" t="s">
        <v>1999</v>
      </c>
      <c r="I713" s="47" t="s">
        <v>205</v>
      </c>
    </row>
    <row r="714" ht="15.75" customHeight="1">
      <c r="A714" s="45">
        <v>713.0</v>
      </c>
      <c r="B714" s="45" t="s">
        <v>17</v>
      </c>
      <c r="C714" s="45"/>
      <c r="D714" s="45"/>
      <c r="E714" s="45" t="s">
        <v>282</v>
      </c>
      <c r="F714" s="45" t="s">
        <v>3</v>
      </c>
      <c r="G714" s="45"/>
      <c r="H714" s="46" t="s">
        <v>1999</v>
      </c>
      <c r="I714" s="47" t="s">
        <v>205</v>
      </c>
    </row>
    <row r="715" ht="15.75" customHeight="1">
      <c r="A715" s="45">
        <v>714.0</v>
      </c>
      <c r="B715" s="9" t="s">
        <v>17</v>
      </c>
      <c r="D715" s="9"/>
      <c r="E715" s="9" t="s">
        <v>282</v>
      </c>
      <c r="F715" s="9" t="s">
        <v>3</v>
      </c>
      <c r="G715" s="9"/>
      <c r="H715" s="14" t="s">
        <v>1999</v>
      </c>
      <c r="I715" s="47" t="s">
        <v>205</v>
      </c>
    </row>
    <row r="716" ht="15.75" customHeight="1">
      <c r="A716" s="45">
        <v>715.0</v>
      </c>
      <c r="B716" s="45" t="s">
        <v>17</v>
      </c>
      <c r="C716" s="45"/>
      <c r="D716" s="45"/>
      <c r="E716" s="45" t="s">
        <v>282</v>
      </c>
      <c r="F716" s="45" t="s">
        <v>3</v>
      </c>
      <c r="G716" s="45"/>
      <c r="H716" s="46" t="s">
        <v>1999</v>
      </c>
      <c r="I716" s="47" t="s">
        <v>205</v>
      </c>
    </row>
    <row r="717" ht="15.75" customHeight="1">
      <c r="A717" s="45">
        <v>716.0</v>
      </c>
      <c r="B717" s="9" t="s">
        <v>17</v>
      </c>
      <c r="D717" s="9"/>
      <c r="E717" s="9" t="s">
        <v>282</v>
      </c>
      <c r="F717" s="9" t="s">
        <v>3</v>
      </c>
      <c r="G717" s="9"/>
      <c r="H717" s="14" t="s">
        <v>1999</v>
      </c>
      <c r="I717" s="47" t="s">
        <v>205</v>
      </c>
    </row>
    <row r="718" ht="15.75" customHeight="1">
      <c r="A718" s="45">
        <v>717.0</v>
      </c>
      <c r="B718" s="45" t="s">
        <v>17</v>
      </c>
      <c r="C718" s="45"/>
      <c r="D718" s="45"/>
      <c r="E718" s="45" t="s">
        <v>282</v>
      </c>
      <c r="F718" s="45" t="s">
        <v>3</v>
      </c>
      <c r="G718" s="45"/>
      <c r="H718" s="46" t="s">
        <v>1999</v>
      </c>
      <c r="I718" s="47" t="s">
        <v>205</v>
      </c>
    </row>
    <row r="719" ht="15.75" customHeight="1">
      <c r="A719" s="45">
        <v>718.0</v>
      </c>
      <c r="B719" s="9" t="s">
        <v>17</v>
      </c>
      <c r="D719" s="9"/>
      <c r="E719" s="9" t="s">
        <v>282</v>
      </c>
      <c r="F719" s="9" t="s">
        <v>3</v>
      </c>
      <c r="G719" s="9"/>
      <c r="H719" s="14" t="s">
        <v>1999</v>
      </c>
      <c r="I719" s="47" t="s">
        <v>205</v>
      </c>
    </row>
    <row r="720" ht="15.75" customHeight="1">
      <c r="A720" s="45">
        <v>719.0</v>
      </c>
      <c r="B720" s="45" t="s">
        <v>17</v>
      </c>
      <c r="C720" s="45"/>
      <c r="D720" s="45"/>
      <c r="E720" s="45" t="s">
        <v>282</v>
      </c>
      <c r="F720" s="45" t="s">
        <v>3</v>
      </c>
      <c r="G720" s="45"/>
      <c r="H720" s="46" t="s">
        <v>1999</v>
      </c>
      <c r="I720" s="47" t="s">
        <v>205</v>
      </c>
    </row>
    <row r="721" ht="15.75" customHeight="1">
      <c r="A721" s="45">
        <v>720.0</v>
      </c>
      <c r="B721" s="9" t="s">
        <v>17</v>
      </c>
      <c r="D721" s="9"/>
      <c r="E721" s="9" t="s">
        <v>282</v>
      </c>
      <c r="F721" s="9" t="s">
        <v>3</v>
      </c>
      <c r="G721" s="9"/>
      <c r="H721" s="14" t="s">
        <v>1999</v>
      </c>
      <c r="I721" s="47" t="s">
        <v>205</v>
      </c>
    </row>
    <row r="722" ht="15.75" customHeight="1">
      <c r="A722" s="45">
        <v>721.0</v>
      </c>
      <c r="B722" s="45" t="s">
        <v>17</v>
      </c>
      <c r="C722" s="45"/>
      <c r="D722" s="45"/>
      <c r="E722" s="45" t="s">
        <v>282</v>
      </c>
      <c r="F722" s="45" t="s">
        <v>3</v>
      </c>
      <c r="G722" s="45"/>
      <c r="H722" s="46" t="s">
        <v>1999</v>
      </c>
      <c r="I722" s="47" t="s">
        <v>205</v>
      </c>
    </row>
    <row r="723" ht="15.75" customHeight="1">
      <c r="A723" s="45">
        <v>722.0</v>
      </c>
      <c r="B723" s="9" t="s">
        <v>17</v>
      </c>
      <c r="D723" s="9"/>
      <c r="E723" s="9" t="s">
        <v>282</v>
      </c>
      <c r="F723" s="9" t="s">
        <v>3</v>
      </c>
      <c r="G723" s="9"/>
      <c r="H723" s="14" t="s">
        <v>1999</v>
      </c>
      <c r="I723" s="47" t="s">
        <v>205</v>
      </c>
    </row>
    <row r="724" ht="15.75" customHeight="1">
      <c r="A724" s="45">
        <v>723.0</v>
      </c>
      <c r="B724" s="45" t="s">
        <v>17</v>
      </c>
      <c r="C724" s="45"/>
      <c r="D724" s="45"/>
      <c r="E724" s="45" t="s">
        <v>282</v>
      </c>
      <c r="F724" s="45" t="s">
        <v>3</v>
      </c>
      <c r="G724" s="45"/>
      <c r="H724" s="46" t="s">
        <v>1999</v>
      </c>
      <c r="I724" s="47" t="s">
        <v>205</v>
      </c>
    </row>
    <row r="725" ht="15.75" customHeight="1">
      <c r="A725" s="45">
        <v>724.0</v>
      </c>
      <c r="B725" s="9" t="s">
        <v>17</v>
      </c>
      <c r="D725" s="9"/>
      <c r="E725" s="9" t="s">
        <v>282</v>
      </c>
      <c r="F725" s="9" t="s">
        <v>3</v>
      </c>
      <c r="G725" s="9"/>
      <c r="H725" s="14" t="s">
        <v>1999</v>
      </c>
      <c r="I725" s="47" t="s">
        <v>205</v>
      </c>
    </row>
    <row r="726" ht="15.75" customHeight="1">
      <c r="A726" s="45">
        <v>725.0</v>
      </c>
      <c r="B726" s="45" t="s">
        <v>17</v>
      </c>
      <c r="C726" s="45"/>
      <c r="D726" s="45"/>
      <c r="E726" s="45" t="s">
        <v>282</v>
      </c>
      <c r="F726" s="45" t="s">
        <v>3</v>
      </c>
      <c r="G726" s="45"/>
      <c r="H726" s="46" t="s">
        <v>1999</v>
      </c>
      <c r="I726" s="47" t="s">
        <v>205</v>
      </c>
    </row>
    <row r="727" ht="15.75" customHeight="1">
      <c r="A727" s="45">
        <v>726.0</v>
      </c>
      <c r="B727" s="9" t="s">
        <v>17</v>
      </c>
      <c r="D727" s="9"/>
      <c r="E727" s="9" t="s">
        <v>282</v>
      </c>
      <c r="F727" s="9" t="s">
        <v>3</v>
      </c>
      <c r="G727" s="9"/>
      <c r="H727" s="14" t="s">
        <v>1999</v>
      </c>
      <c r="I727" s="47" t="s">
        <v>205</v>
      </c>
    </row>
    <row r="728" ht="15.75" customHeight="1">
      <c r="A728" s="45">
        <v>727.0</v>
      </c>
      <c r="B728" s="45" t="s">
        <v>17</v>
      </c>
      <c r="C728" s="45"/>
      <c r="D728" s="45"/>
      <c r="E728" s="45" t="s">
        <v>282</v>
      </c>
      <c r="F728" s="45" t="s">
        <v>3</v>
      </c>
      <c r="G728" s="45"/>
      <c r="H728" s="46" t="s">
        <v>1999</v>
      </c>
      <c r="I728" s="47" t="s">
        <v>205</v>
      </c>
    </row>
    <row r="729" ht="15.75" customHeight="1">
      <c r="A729" s="45">
        <v>728.0</v>
      </c>
      <c r="B729" s="9" t="s">
        <v>17</v>
      </c>
      <c r="D729" s="9"/>
      <c r="E729" s="9" t="s">
        <v>282</v>
      </c>
      <c r="F729" s="9" t="s">
        <v>3</v>
      </c>
      <c r="G729" s="9"/>
      <c r="H729" s="14" t="s">
        <v>1999</v>
      </c>
      <c r="I729" s="47" t="s">
        <v>205</v>
      </c>
    </row>
    <row r="730" ht="15.75" customHeight="1">
      <c r="A730" s="45">
        <v>729.0</v>
      </c>
      <c r="B730" s="45" t="s">
        <v>17</v>
      </c>
      <c r="C730" s="45"/>
      <c r="D730" s="45"/>
      <c r="E730" s="45" t="s">
        <v>282</v>
      </c>
      <c r="F730" s="45" t="s">
        <v>3</v>
      </c>
      <c r="G730" s="45"/>
      <c r="H730" s="46" t="s">
        <v>1999</v>
      </c>
      <c r="I730" s="47" t="s">
        <v>205</v>
      </c>
    </row>
    <row r="731" ht="15.75" customHeight="1">
      <c r="A731" s="45">
        <v>730.0</v>
      </c>
      <c r="B731" s="9" t="s">
        <v>17</v>
      </c>
      <c r="D731" s="9"/>
      <c r="E731" s="9" t="s">
        <v>282</v>
      </c>
      <c r="F731" s="9" t="s">
        <v>3</v>
      </c>
      <c r="G731" s="9"/>
      <c r="H731" s="14" t="s">
        <v>1999</v>
      </c>
      <c r="I731" s="47" t="s">
        <v>205</v>
      </c>
    </row>
    <row r="732" ht="15.75" customHeight="1">
      <c r="A732" s="45">
        <v>731.0</v>
      </c>
      <c r="B732" s="45" t="s">
        <v>17</v>
      </c>
      <c r="C732" s="45"/>
      <c r="D732" s="45"/>
      <c r="E732" s="45" t="s">
        <v>282</v>
      </c>
      <c r="F732" s="45" t="s">
        <v>3</v>
      </c>
      <c r="G732" s="45"/>
      <c r="H732" s="46" t="s">
        <v>1999</v>
      </c>
      <c r="I732" s="47" t="s">
        <v>205</v>
      </c>
    </row>
    <row r="733" ht="15.75" customHeight="1">
      <c r="A733" s="45">
        <v>732.0</v>
      </c>
      <c r="B733" s="9" t="s">
        <v>17</v>
      </c>
      <c r="D733" s="9"/>
      <c r="E733" s="9" t="s">
        <v>282</v>
      </c>
      <c r="F733" s="9" t="s">
        <v>3</v>
      </c>
      <c r="G733" s="9"/>
      <c r="H733" s="14" t="s">
        <v>1999</v>
      </c>
      <c r="I733" s="47" t="s">
        <v>205</v>
      </c>
    </row>
    <row r="734" ht="15.75" customHeight="1">
      <c r="A734" s="45">
        <v>733.0</v>
      </c>
      <c r="B734" s="45" t="s">
        <v>17</v>
      </c>
      <c r="C734" s="45"/>
      <c r="D734" s="45"/>
      <c r="E734" s="45" t="s">
        <v>282</v>
      </c>
      <c r="F734" s="45" t="s">
        <v>3</v>
      </c>
      <c r="G734" s="45"/>
      <c r="H734" s="46" t="s">
        <v>1999</v>
      </c>
      <c r="I734" s="47" t="s">
        <v>205</v>
      </c>
    </row>
    <row r="735" ht="15.75" customHeight="1">
      <c r="A735" s="45">
        <v>734.0</v>
      </c>
      <c r="B735" s="9" t="s">
        <v>17</v>
      </c>
      <c r="D735" s="9"/>
      <c r="E735" s="9" t="s">
        <v>282</v>
      </c>
      <c r="F735" s="9" t="s">
        <v>3</v>
      </c>
      <c r="G735" s="9"/>
      <c r="H735" s="14" t="s">
        <v>1999</v>
      </c>
      <c r="I735" s="47" t="s">
        <v>205</v>
      </c>
    </row>
    <row r="736" ht="15.75" customHeight="1">
      <c r="A736" s="45">
        <v>735.0</v>
      </c>
      <c r="B736" s="45" t="s">
        <v>17</v>
      </c>
      <c r="C736" s="45"/>
      <c r="D736" s="45"/>
      <c r="E736" s="45" t="s">
        <v>282</v>
      </c>
      <c r="F736" s="45" t="s">
        <v>3</v>
      </c>
      <c r="G736" s="45"/>
      <c r="H736" s="46" t="s">
        <v>1999</v>
      </c>
      <c r="I736" s="47" t="s">
        <v>205</v>
      </c>
    </row>
    <row r="737" ht="15.75" customHeight="1">
      <c r="A737" s="45">
        <v>736.0</v>
      </c>
      <c r="B737" s="9" t="s">
        <v>17</v>
      </c>
      <c r="D737" s="9"/>
      <c r="E737" s="9" t="s">
        <v>282</v>
      </c>
      <c r="F737" s="9" t="s">
        <v>3</v>
      </c>
      <c r="G737" s="9"/>
      <c r="H737" s="14" t="s">
        <v>1999</v>
      </c>
      <c r="I737" s="47" t="s">
        <v>205</v>
      </c>
    </row>
    <row r="738" ht="15.75" customHeight="1">
      <c r="A738" s="45">
        <v>737.0</v>
      </c>
      <c r="B738" s="45" t="s">
        <v>17</v>
      </c>
      <c r="C738" s="45"/>
      <c r="D738" s="45"/>
      <c r="E738" s="45" t="s">
        <v>282</v>
      </c>
      <c r="F738" s="45" t="s">
        <v>3</v>
      </c>
      <c r="G738" s="45"/>
      <c r="H738" s="46" t="s">
        <v>1999</v>
      </c>
      <c r="I738" s="47" t="s">
        <v>205</v>
      </c>
    </row>
    <row r="739" ht="15.75" customHeight="1">
      <c r="A739" s="45">
        <v>738.0</v>
      </c>
      <c r="B739" s="9" t="s">
        <v>17</v>
      </c>
      <c r="D739" s="9"/>
      <c r="E739" s="9" t="s">
        <v>282</v>
      </c>
      <c r="F739" s="9" t="s">
        <v>3</v>
      </c>
      <c r="G739" s="9"/>
      <c r="H739" s="14" t="s">
        <v>1999</v>
      </c>
      <c r="I739" s="47" t="s">
        <v>205</v>
      </c>
    </row>
    <row r="740" ht="15.75" customHeight="1">
      <c r="A740" s="45">
        <v>739.0</v>
      </c>
      <c r="B740" s="45" t="s">
        <v>17</v>
      </c>
      <c r="C740" s="45"/>
      <c r="D740" s="45"/>
      <c r="E740" s="45" t="s">
        <v>282</v>
      </c>
      <c r="F740" s="45" t="s">
        <v>3</v>
      </c>
      <c r="G740" s="45"/>
      <c r="H740" s="46" t="s">
        <v>1999</v>
      </c>
      <c r="I740" s="47" t="s">
        <v>205</v>
      </c>
    </row>
    <row r="741" ht="15.75" customHeight="1">
      <c r="A741" s="45">
        <v>740.0</v>
      </c>
      <c r="B741" s="9" t="s">
        <v>17</v>
      </c>
      <c r="D741" s="9"/>
      <c r="E741" s="9" t="s">
        <v>282</v>
      </c>
      <c r="F741" s="9" t="s">
        <v>3</v>
      </c>
      <c r="G741" s="9"/>
      <c r="H741" s="14" t="s">
        <v>1999</v>
      </c>
      <c r="I741" s="47" t="s">
        <v>205</v>
      </c>
    </row>
    <row r="742" ht="15.75" customHeight="1">
      <c r="A742" s="45">
        <v>741.0</v>
      </c>
      <c r="B742" s="45" t="s">
        <v>17</v>
      </c>
      <c r="C742" s="45"/>
      <c r="D742" s="45"/>
      <c r="E742" s="45" t="s">
        <v>282</v>
      </c>
      <c r="F742" s="45" t="s">
        <v>3</v>
      </c>
      <c r="G742" s="45"/>
      <c r="H742" s="46" t="s">
        <v>1999</v>
      </c>
      <c r="I742" s="47" t="s">
        <v>205</v>
      </c>
    </row>
    <row r="743" ht="15.75" customHeight="1">
      <c r="A743" s="45">
        <v>742.0</v>
      </c>
      <c r="B743" s="9" t="s">
        <v>17</v>
      </c>
      <c r="D743" s="9"/>
      <c r="E743" s="9" t="s">
        <v>282</v>
      </c>
      <c r="F743" s="9" t="s">
        <v>3</v>
      </c>
      <c r="G743" s="9"/>
      <c r="H743" s="14" t="s">
        <v>1999</v>
      </c>
      <c r="I743" s="47" t="s">
        <v>205</v>
      </c>
    </row>
    <row r="744" ht="15.75" customHeight="1">
      <c r="A744" s="45">
        <v>743.0</v>
      </c>
      <c r="B744" s="45" t="s">
        <v>17</v>
      </c>
      <c r="C744" s="45"/>
      <c r="D744" s="45"/>
      <c r="E744" s="45" t="s">
        <v>282</v>
      </c>
      <c r="F744" s="45" t="s">
        <v>3</v>
      </c>
      <c r="G744" s="45"/>
      <c r="H744" s="46" t="s">
        <v>1999</v>
      </c>
      <c r="I744" s="47" t="s">
        <v>205</v>
      </c>
    </row>
    <row r="745" ht="15.75" customHeight="1">
      <c r="A745" s="45">
        <v>744.0</v>
      </c>
      <c r="B745" s="9" t="s">
        <v>17</v>
      </c>
      <c r="D745" s="9"/>
      <c r="E745" s="9" t="s">
        <v>282</v>
      </c>
      <c r="F745" s="9" t="s">
        <v>3</v>
      </c>
      <c r="G745" s="9"/>
      <c r="H745" s="14" t="s">
        <v>1999</v>
      </c>
      <c r="I745" s="47" t="s">
        <v>205</v>
      </c>
    </row>
    <row r="746" ht="15.75" customHeight="1">
      <c r="A746" s="45">
        <v>745.0</v>
      </c>
      <c r="B746" s="45" t="s">
        <v>17</v>
      </c>
      <c r="C746" s="45"/>
      <c r="D746" s="45"/>
      <c r="E746" s="45" t="s">
        <v>282</v>
      </c>
      <c r="F746" s="45" t="s">
        <v>3</v>
      </c>
      <c r="G746" s="45"/>
      <c r="H746" s="46" t="s">
        <v>1999</v>
      </c>
      <c r="I746" s="47" t="s">
        <v>205</v>
      </c>
    </row>
    <row r="747" ht="15.75" customHeight="1">
      <c r="A747" s="45">
        <v>746.0</v>
      </c>
      <c r="B747" s="9" t="s">
        <v>17</v>
      </c>
      <c r="D747" s="9"/>
      <c r="E747" s="9" t="s">
        <v>282</v>
      </c>
      <c r="F747" s="9" t="s">
        <v>3</v>
      </c>
      <c r="G747" s="9"/>
      <c r="H747" s="14" t="s">
        <v>1999</v>
      </c>
      <c r="I747" s="47" t="s">
        <v>205</v>
      </c>
    </row>
    <row r="748" ht="15.75" customHeight="1">
      <c r="A748" s="45">
        <v>747.0</v>
      </c>
      <c r="B748" s="45" t="s">
        <v>17</v>
      </c>
      <c r="C748" s="45"/>
      <c r="D748" s="45"/>
      <c r="E748" s="45" t="s">
        <v>282</v>
      </c>
      <c r="F748" s="45" t="s">
        <v>3</v>
      </c>
      <c r="G748" s="45"/>
      <c r="H748" s="46" t="s">
        <v>1999</v>
      </c>
      <c r="I748" s="47" t="s">
        <v>205</v>
      </c>
    </row>
    <row r="749" ht="15.75" customHeight="1">
      <c r="A749" s="45">
        <v>748.0</v>
      </c>
      <c r="B749" s="9" t="s">
        <v>17</v>
      </c>
      <c r="D749" s="9"/>
      <c r="E749" s="9" t="s">
        <v>282</v>
      </c>
      <c r="F749" s="9" t="s">
        <v>3</v>
      </c>
      <c r="G749" s="9"/>
      <c r="H749" s="14" t="s">
        <v>1999</v>
      </c>
      <c r="I749" s="47" t="s">
        <v>205</v>
      </c>
    </row>
    <row r="750" ht="15.75" customHeight="1">
      <c r="A750" s="45">
        <v>749.0</v>
      </c>
      <c r="B750" s="45" t="s">
        <v>17</v>
      </c>
      <c r="C750" s="45"/>
      <c r="D750" s="45"/>
      <c r="E750" s="45" t="s">
        <v>282</v>
      </c>
      <c r="F750" s="45" t="s">
        <v>3</v>
      </c>
      <c r="G750" s="45"/>
      <c r="H750" s="46" t="s">
        <v>1999</v>
      </c>
      <c r="I750" s="47" t="s">
        <v>205</v>
      </c>
    </row>
    <row r="751" ht="15.75" customHeight="1">
      <c r="A751" s="45">
        <v>750.0</v>
      </c>
      <c r="B751" s="9" t="s">
        <v>17</v>
      </c>
      <c r="D751" s="9"/>
      <c r="E751" s="9" t="s">
        <v>282</v>
      </c>
      <c r="F751" s="9" t="s">
        <v>3</v>
      </c>
      <c r="G751" s="9"/>
      <c r="H751" s="14" t="s">
        <v>1999</v>
      </c>
      <c r="I751" s="47" t="s">
        <v>205</v>
      </c>
    </row>
    <row r="752" ht="15.75" customHeight="1">
      <c r="A752" s="45">
        <v>751.0</v>
      </c>
      <c r="B752" s="45" t="s">
        <v>17</v>
      </c>
      <c r="C752" s="45"/>
      <c r="D752" s="45"/>
      <c r="E752" s="45" t="s">
        <v>282</v>
      </c>
      <c r="F752" s="45" t="s">
        <v>3</v>
      </c>
      <c r="G752" s="45"/>
      <c r="H752" s="46" t="s">
        <v>1999</v>
      </c>
      <c r="I752" s="47" t="s">
        <v>205</v>
      </c>
    </row>
    <row r="753" ht="15.75" customHeight="1">
      <c r="A753" s="45">
        <v>752.0</v>
      </c>
      <c r="B753" s="9" t="s">
        <v>17</v>
      </c>
      <c r="D753" s="9"/>
      <c r="E753" s="9" t="s">
        <v>282</v>
      </c>
      <c r="F753" s="9" t="s">
        <v>3</v>
      </c>
      <c r="G753" s="9"/>
      <c r="H753" s="14" t="s">
        <v>1999</v>
      </c>
      <c r="I753" s="47" t="s">
        <v>205</v>
      </c>
    </row>
    <row r="754" ht="15.75" customHeight="1">
      <c r="A754" s="45">
        <v>753.0</v>
      </c>
      <c r="B754" s="45" t="s">
        <v>17</v>
      </c>
      <c r="C754" s="45"/>
      <c r="D754" s="45"/>
      <c r="E754" s="45" t="s">
        <v>282</v>
      </c>
      <c r="F754" s="45" t="s">
        <v>3</v>
      </c>
      <c r="G754" s="45"/>
      <c r="H754" s="46" t="s">
        <v>1999</v>
      </c>
      <c r="I754" s="47" t="s">
        <v>205</v>
      </c>
    </row>
    <row r="755" ht="15.75" customHeight="1">
      <c r="A755" s="45">
        <v>754.0</v>
      </c>
      <c r="B755" s="9" t="s">
        <v>17</v>
      </c>
      <c r="D755" s="9"/>
      <c r="E755" s="9" t="s">
        <v>282</v>
      </c>
      <c r="F755" s="9" t="s">
        <v>3</v>
      </c>
      <c r="G755" s="9"/>
      <c r="H755" s="14" t="s">
        <v>1999</v>
      </c>
      <c r="I755" s="47" t="s">
        <v>205</v>
      </c>
    </row>
    <row r="756" ht="15.75" customHeight="1">
      <c r="A756" s="45">
        <v>755.0</v>
      </c>
      <c r="B756" s="45" t="s">
        <v>17</v>
      </c>
      <c r="C756" s="45"/>
      <c r="D756" s="45"/>
      <c r="E756" s="45" t="s">
        <v>282</v>
      </c>
      <c r="F756" s="45" t="s">
        <v>3</v>
      </c>
      <c r="G756" s="45"/>
      <c r="H756" s="46" t="s">
        <v>1999</v>
      </c>
      <c r="I756" s="47" t="s">
        <v>205</v>
      </c>
    </row>
    <row r="757" ht="15.75" customHeight="1">
      <c r="A757" s="45">
        <v>756.0</v>
      </c>
      <c r="B757" s="9" t="s">
        <v>17</v>
      </c>
      <c r="D757" s="9"/>
      <c r="E757" s="9" t="s">
        <v>282</v>
      </c>
      <c r="F757" s="9" t="s">
        <v>3</v>
      </c>
      <c r="G757" s="9"/>
      <c r="H757" s="14" t="s">
        <v>1999</v>
      </c>
      <c r="I757" s="47" t="s">
        <v>205</v>
      </c>
    </row>
    <row r="758" ht="15.75" customHeight="1">
      <c r="A758" s="45">
        <v>757.0</v>
      </c>
      <c r="B758" s="45" t="s">
        <v>17</v>
      </c>
      <c r="C758" s="45"/>
      <c r="D758" s="45"/>
      <c r="E758" s="45" t="s">
        <v>282</v>
      </c>
      <c r="F758" s="45" t="s">
        <v>3</v>
      </c>
      <c r="G758" s="45"/>
      <c r="H758" s="46" t="s">
        <v>1999</v>
      </c>
      <c r="I758" s="47" t="s">
        <v>205</v>
      </c>
    </row>
    <row r="759" ht="15.75" customHeight="1">
      <c r="A759" s="45">
        <v>758.0</v>
      </c>
      <c r="B759" s="9" t="s">
        <v>17</v>
      </c>
      <c r="D759" s="9"/>
      <c r="E759" s="9" t="s">
        <v>282</v>
      </c>
      <c r="F759" s="9" t="s">
        <v>3</v>
      </c>
      <c r="G759" s="9"/>
      <c r="H759" s="14" t="s">
        <v>1999</v>
      </c>
      <c r="I759" s="47" t="s">
        <v>205</v>
      </c>
    </row>
    <row r="760" ht="15.75" customHeight="1">
      <c r="A760" s="45">
        <v>759.0</v>
      </c>
      <c r="B760" s="45" t="s">
        <v>17</v>
      </c>
      <c r="C760" s="45"/>
      <c r="D760" s="45"/>
      <c r="E760" s="45" t="s">
        <v>282</v>
      </c>
      <c r="F760" s="45" t="s">
        <v>3</v>
      </c>
      <c r="G760" s="45"/>
      <c r="H760" s="46" t="s">
        <v>1999</v>
      </c>
      <c r="I760" s="47" t="s">
        <v>205</v>
      </c>
    </row>
    <row r="761" ht="15.75" customHeight="1">
      <c r="A761" s="45">
        <v>760.0</v>
      </c>
      <c r="B761" s="9" t="s">
        <v>17</v>
      </c>
      <c r="D761" s="9"/>
      <c r="E761" s="9" t="s">
        <v>282</v>
      </c>
      <c r="F761" s="9" t="s">
        <v>3</v>
      </c>
      <c r="G761" s="9"/>
      <c r="H761" s="14" t="s">
        <v>1999</v>
      </c>
      <c r="I761" s="47" t="s">
        <v>205</v>
      </c>
    </row>
    <row r="762" ht="15.75" customHeight="1">
      <c r="A762" s="45">
        <v>761.0</v>
      </c>
      <c r="B762" s="45" t="s">
        <v>17</v>
      </c>
      <c r="C762" s="45"/>
      <c r="D762" s="45"/>
      <c r="E762" s="45" t="s">
        <v>282</v>
      </c>
      <c r="F762" s="45" t="s">
        <v>3</v>
      </c>
      <c r="G762" s="45"/>
      <c r="H762" s="46" t="s">
        <v>1999</v>
      </c>
      <c r="I762" s="47" t="s">
        <v>205</v>
      </c>
    </row>
    <row r="763" ht="15.75" customHeight="1">
      <c r="A763" s="45">
        <v>762.0</v>
      </c>
      <c r="B763" s="9" t="s">
        <v>17</v>
      </c>
      <c r="D763" s="9"/>
      <c r="E763" s="9" t="s">
        <v>282</v>
      </c>
      <c r="F763" s="9" t="s">
        <v>3</v>
      </c>
      <c r="G763" s="9"/>
      <c r="H763" s="14" t="s">
        <v>1999</v>
      </c>
      <c r="I763" s="47" t="s">
        <v>205</v>
      </c>
    </row>
    <row r="764" ht="15.75" customHeight="1">
      <c r="A764" s="45">
        <v>763.0</v>
      </c>
      <c r="B764" s="45" t="s">
        <v>17</v>
      </c>
      <c r="C764" s="45"/>
      <c r="D764" s="45"/>
      <c r="E764" s="45" t="s">
        <v>282</v>
      </c>
      <c r="F764" s="45" t="s">
        <v>3</v>
      </c>
      <c r="G764" s="45"/>
      <c r="H764" s="46" t="s">
        <v>1999</v>
      </c>
      <c r="I764" s="47" t="s">
        <v>205</v>
      </c>
    </row>
    <row r="765" ht="15.75" customHeight="1">
      <c r="A765" s="45">
        <v>764.0</v>
      </c>
      <c r="B765" s="9" t="s">
        <v>17</v>
      </c>
      <c r="D765" s="9"/>
      <c r="E765" s="9" t="s">
        <v>282</v>
      </c>
      <c r="F765" s="9" t="s">
        <v>3</v>
      </c>
      <c r="G765" s="9"/>
      <c r="H765" s="14" t="s">
        <v>1999</v>
      </c>
      <c r="I765" s="47" t="s">
        <v>205</v>
      </c>
    </row>
    <row r="766" ht="15.75" customHeight="1">
      <c r="A766" s="45">
        <v>765.0</v>
      </c>
      <c r="B766" s="45" t="s">
        <v>17</v>
      </c>
      <c r="C766" s="45"/>
      <c r="D766" s="45"/>
      <c r="E766" s="45" t="s">
        <v>282</v>
      </c>
      <c r="F766" s="45" t="s">
        <v>3</v>
      </c>
      <c r="G766" s="45"/>
      <c r="H766" s="46" t="s">
        <v>1999</v>
      </c>
      <c r="I766" s="47" t="s">
        <v>205</v>
      </c>
    </row>
    <row r="767" ht="15.75" customHeight="1">
      <c r="A767" s="45">
        <v>766.0</v>
      </c>
      <c r="B767" s="9" t="s">
        <v>17</v>
      </c>
      <c r="D767" s="9"/>
      <c r="E767" s="9" t="s">
        <v>282</v>
      </c>
      <c r="F767" s="9" t="s">
        <v>3</v>
      </c>
      <c r="G767" s="9"/>
      <c r="H767" s="14" t="s">
        <v>1999</v>
      </c>
      <c r="I767" s="47" t="s">
        <v>205</v>
      </c>
    </row>
    <row r="768" ht="15.75" customHeight="1">
      <c r="A768" s="45">
        <v>767.0</v>
      </c>
      <c r="B768" s="45" t="s">
        <v>17</v>
      </c>
      <c r="C768" s="45"/>
      <c r="D768" s="45"/>
      <c r="E768" s="45" t="s">
        <v>282</v>
      </c>
      <c r="F768" s="45" t="s">
        <v>3</v>
      </c>
      <c r="G768" s="45"/>
      <c r="H768" s="46" t="s">
        <v>1999</v>
      </c>
      <c r="I768" s="47" t="s">
        <v>205</v>
      </c>
    </row>
    <row r="769" ht="15.75" customHeight="1">
      <c r="A769" s="45">
        <v>768.0</v>
      </c>
      <c r="B769" s="9" t="s">
        <v>17</v>
      </c>
      <c r="D769" s="9"/>
      <c r="E769" s="9" t="s">
        <v>282</v>
      </c>
      <c r="F769" s="9" t="s">
        <v>3</v>
      </c>
      <c r="G769" s="9"/>
      <c r="H769" s="14" t="s">
        <v>1999</v>
      </c>
      <c r="I769" s="47" t="s">
        <v>205</v>
      </c>
    </row>
    <row r="770" ht="15.75" customHeight="1">
      <c r="A770" s="45">
        <v>769.0</v>
      </c>
      <c r="B770" s="45" t="s">
        <v>17</v>
      </c>
      <c r="C770" s="45"/>
      <c r="D770" s="45"/>
      <c r="E770" s="45" t="s">
        <v>282</v>
      </c>
      <c r="F770" s="45" t="s">
        <v>3</v>
      </c>
      <c r="G770" s="45"/>
      <c r="H770" s="46" t="s">
        <v>1999</v>
      </c>
      <c r="I770" s="47" t="s">
        <v>205</v>
      </c>
    </row>
    <row r="771" ht="15.75" customHeight="1">
      <c r="A771" s="45">
        <v>770.0</v>
      </c>
      <c r="B771" s="9" t="s">
        <v>17</v>
      </c>
      <c r="D771" s="9"/>
      <c r="E771" s="9" t="s">
        <v>282</v>
      </c>
      <c r="F771" s="9" t="s">
        <v>3</v>
      </c>
      <c r="G771" s="9"/>
      <c r="H771" s="14" t="s">
        <v>1999</v>
      </c>
      <c r="I771" s="47" t="s">
        <v>205</v>
      </c>
    </row>
    <row r="772" ht="15.75" customHeight="1">
      <c r="A772" s="45">
        <v>771.0</v>
      </c>
      <c r="B772" s="45" t="s">
        <v>17</v>
      </c>
      <c r="C772" s="45"/>
      <c r="D772" s="45"/>
      <c r="E772" s="45" t="s">
        <v>282</v>
      </c>
      <c r="F772" s="45" t="s">
        <v>3</v>
      </c>
      <c r="G772" s="45"/>
      <c r="H772" s="46" t="s">
        <v>1999</v>
      </c>
      <c r="I772" s="47" t="s">
        <v>205</v>
      </c>
    </row>
    <row r="773" ht="15.75" customHeight="1">
      <c r="A773" s="45">
        <v>772.0</v>
      </c>
      <c r="B773" s="9" t="s">
        <v>17</v>
      </c>
      <c r="D773" s="9"/>
      <c r="E773" s="9" t="s">
        <v>282</v>
      </c>
      <c r="F773" s="9" t="s">
        <v>3</v>
      </c>
      <c r="G773" s="9"/>
      <c r="H773" s="14" t="s">
        <v>1999</v>
      </c>
      <c r="I773" s="47" t="s">
        <v>205</v>
      </c>
    </row>
    <row r="774" ht="15.75" customHeight="1">
      <c r="A774" s="45">
        <v>773.0</v>
      </c>
      <c r="B774" s="45" t="s">
        <v>17</v>
      </c>
      <c r="C774" s="45"/>
      <c r="D774" s="45"/>
      <c r="E774" s="45" t="s">
        <v>282</v>
      </c>
      <c r="F774" s="45" t="s">
        <v>3</v>
      </c>
      <c r="G774" s="45"/>
      <c r="H774" s="46" t="s">
        <v>1999</v>
      </c>
      <c r="I774" s="47" t="s">
        <v>205</v>
      </c>
    </row>
    <row r="775" ht="15.75" customHeight="1">
      <c r="A775" s="45">
        <v>774.0</v>
      </c>
      <c r="B775" s="9" t="s">
        <v>17</v>
      </c>
      <c r="D775" s="9"/>
      <c r="E775" s="9" t="s">
        <v>282</v>
      </c>
      <c r="F775" s="9" t="s">
        <v>3</v>
      </c>
      <c r="G775" s="9"/>
      <c r="H775" s="14" t="s">
        <v>1999</v>
      </c>
      <c r="I775" s="47" t="s">
        <v>205</v>
      </c>
    </row>
    <row r="776" ht="15.75" customHeight="1">
      <c r="A776" s="45">
        <v>775.0</v>
      </c>
      <c r="B776" s="45" t="s">
        <v>17</v>
      </c>
      <c r="C776" s="45"/>
      <c r="D776" s="45"/>
      <c r="E776" s="45" t="s">
        <v>282</v>
      </c>
      <c r="F776" s="45" t="s">
        <v>3</v>
      </c>
      <c r="G776" s="45"/>
      <c r="H776" s="46" t="s">
        <v>1999</v>
      </c>
      <c r="I776" s="47" t="s">
        <v>205</v>
      </c>
    </row>
    <row r="777" ht="15.75" customHeight="1">
      <c r="A777" s="45">
        <v>776.0</v>
      </c>
      <c r="B777" s="9" t="s">
        <v>17</v>
      </c>
      <c r="D777" s="9"/>
      <c r="E777" s="9" t="s">
        <v>282</v>
      </c>
      <c r="F777" s="9" t="s">
        <v>3</v>
      </c>
      <c r="G777" s="9"/>
      <c r="H777" s="14" t="s">
        <v>1999</v>
      </c>
      <c r="I777" s="47" t="s">
        <v>205</v>
      </c>
    </row>
    <row r="778" ht="15.75" customHeight="1">
      <c r="A778" s="45">
        <v>777.0</v>
      </c>
      <c r="B778" s="45" t="s">
        <v>17</v>
      </c>
      <c r="C778" s="45"/>
      <c r="D778" s="45"/>
      <c r="E778" s="45" t="s">
        <v>282</v>
      </c>
      <c r="F778" s="45" t="s">
        <v>3</v>
      </c>
      <c r="G778" s="45"/>
      <c r="H778" s="46" t="s">
        <v>1999</v>
      </c>
      <c r="I778" s="47" t="s">
        <v>205</v>
      </c>
    </row>
    <row r="779" ht="15.75" customHeight="1">
      <c r="A779" s="45">
        <v>778.0</v>
      </c>
      <c r="B779" s="9" t="s">
        <v>17</v>
      </c>
      <c r="D779" s="9"/>
      <c r="E779" s="9" t="s">
        <v>282</v>
      </c>
      <c r="F779" s="9" t="s">
        <v>3</v>
      </c>
      <c r="G779" s="9"/>
      <c r="H779" s="14" t="s">
        <v>1999</v>
      </c>
      <c r="I779" s="47" t="s">
        <v>205</v>
      </c>
    </row>
    <row r="780" ht="15.75" customHeight="1">
      <c r="A780" s="45">
        <v>779.0</v>
      </c>
      <c r="B780" s="45" t="s">
        <v>17</v>
      </c>
      <c r="C780" s="45"/>
      <c r="D780" s="45"/>
      <c r="E780" s="45" t="s">
        <v>282</v>
      </c>
      <c r="F780" s="45" t="s">
        <v>3</v>
      </c>
      <c r="G780" s="45"/>
      <c r="H780" s="46" t="s">
        <v>1999</v>
      </c>
      <c r="I780" s="47" t="s">
        <v>205</v>
      </c>
    </row>
    <row r="781" ht="15.75" customHeight="1">
      <c r="A781" s="45">
        <v>780.0</v>
      </c>
      <c r="B781" s="9" t="s">
        <v>17</v>
      </c>
      <c r="D781" s="9"/>
      <c r="E781" s="9" t="s">
        <v>282</v>
      </c>
      <c r="F781" s="9" t="s">
        <v>3</v>
      </c>
      <c r="G781" s="9"/>
      <c r="H781" s="14" t="s">
        <v>1999</v>
      </c>
      <c r="I781" s="47" t="s">
        <v>205</v>
      </c>
    </row>
    <row r="782" ht="15.75" customHeight="1">
      <c r="A782" s="45">
        <v>781.0</v>
      </c>
      <c r="B782" s="45" t="s">
        <v>17</v>
      </c>
      <c r="C782" s="45"/>
      <c r="D782" s="45"/>
      <c r="E782" s="45" t="s">
        <v>282</v>
      </c>
      <c r="F782" s="45" t="s">
        <v>3</v>
      </c>
      <c r="G782" s="45"/>
      <c r="H782" s="46" t="s">
        <v>1999</v>
      </c>
      <c r="I782" s="47" t="s">
        <v>205</v>
      </c>
    </row>
    <row r="783" ht="15.75" customHeight="1">
      <c r="A783" s="45">
        <v>782.0</v>
      </c>
      <c r="B783" s="9" t="s">
        <v>17</v>
      </c>
      <c r="D783" s="9"/>
      <c r="E783" s="9" t="s">
        <v>282</v>
      </c>
      <c r="F783" s="9" t="s">
        <v>3</v>
      </c>
      <c r="G783" s="9"/>
      <c r="H783" s="14" t="s">
        <v>1999</v>
      </c>
      <c r="I783" s="47" t="s">
        <v>205</v>
      </c>
    </row>
    <row r="784" ht="15.75" customHeight="1">
      <c r="A784" s="45">
        <v>783.0</v>
      </c>
      <c r="B784" s="45" t="s">
        <v>17</v>
      </c>
      <c r="C784" s="45"/>
      <c r="D784" s="45"/>
      <c r="E784" s="45" t="s">
        <v>282</v>
      </c>
      <c r="F784" s="45" t="s">
        <v>3</v>
      </c>
      <c r="G784" s="45"/>
      <c r="H784" s="46" t="s">
        <v>1999</v>
      </c>
      <c r="I784" s="47" t="s">
        <v>205</v>
      </c>
    </row>
    <row r="785" ht="15.75" customHeight="1">
      <c r="A785" s="45">
        <v>784.0</v>
      </c>
      <c r="B785" s="9" t="s">
        <v>17</v>
      </c>
      <c r="D785" s="9"/>
      <c r="E785" s="9" t="s">
        <v>282</v>
      </c>
      <c r="F785" s="9" t="s">
        <v>3</v>
      </c>
      <c r="G785" s="9"/>
      <c r="H785" s="14" t="s">
        <v>1999</v>
      </c>
      <c r="I785" s="47" t="s">
        <v>205</v>
      </c>
    </row>
    <row r="786" ht="15.75" customHeight="1">
      <c r="A786" s="45">
        <v>785.0</v>
      </c>
      <c r="B786" s="45" t="s">
        <v>17</v>
      </c>
      <c r="C786" s="45"/>
      <c r="D786" s="45"/>
      <c r="E786" s="45" t="s">
        <v>282</v>
      </c>
      <c r="F786" s="45" t="s">
        <v>3</v>
      </c>
      <c r="G786" s="45"/>
      <c r="H786" s="46" t="s">
        <v>1999</v>
      </c>
      <c r="I786" s="47" t="s">
        <v>205</v>
      </c>
    </row>
    <row r="787" ht="15.75" customHeight="1">
      <c r="A787" s="45">
        <v>786.0</v>
      </c>
      <c r="B787" s="9" t="s">
        <v>17</v>
      </c>
      <c r="D787" s="9"/>
      <c r="E787" s="9" t="s">
        <v>282</v>
      </c>
      <c r="F787" s="9" t="s">
        <v>3</v>
      </c>
      <c r="G787" s="9"/>
      <c r="H787" s="14" t="s">
        <v>1999</v>
      </c>
      <c r="I787" s="47" t="s">
        <v>205</v>
      </c>
    </row>
    <row r="788" ht="15.75" customHeight="1">
      <c r="A788" s="45">
        <v>787.0</v>
      </c>
      <c r="B788" s="45" t="s">
        <v>17</v>
      </c>
      <c r="C788" s="45"/>
      <c r="D788" s="45"/>
      <c r="E788" s="45" t="s">
        <v>282</v>
      </c>
      <c r="F788" s="45" t="s">
        <v>3</v>
      </c>
      <c r="G788" s="45"/>
      <c r="H788" s="46" t="s">
        <v>1999</v>
      </c>
      <c r="I788" s="47" t="s">
        <v>205</v>
      </c>
    </row>
    <row r="789" ht="15.75" customHeight="1">
      <c r="A789" s="45">
        <v>788.0</v>
      </c>
      <c r="B789" s="9" t="s">
        <v>17</v>
      </c>
      <c r="D789" s="9"/>
      <c r="E789" s="9" t="s">
        <v>282</v>
      </c>
      <c r="F789" s="9" t="s">
        <v>3</v>
      </c>
      <c r="G789" s="9"/>
      <c r="H789" s="14" t="s">
        <v>1999</v>
      </c>
      <c r="I789" s="47" t="s">
        <v>205</v>
      </c>
    </row>
    <row r="790" ht="15.75" customHeight="1">
      <c r="A790" s="45">
        <v>789.0</v>
      </c>
      <c r="B790" s="45" t="s">
        <v>17</v>
      </c>
      <c r="C790" s="45"/>
      <c r="D790" s="45"/>
      <c r="E790" s="45" t="s">
        <v>282</v>
      </c>
      <c r="F790" s="45" t="s">
        <v>3</v>
      </c>
      <c r="G790" s="45"/>
      <c r="H790" s="46" t="s">
        <v>1999</v>
      </c>
      <c r="I790" s="47" t="s">
        <v>205</v>
      </c>
    </row>
    <row r="791" ht="15.75" customHeight="1">
      <c r="A791" s="45">
        <v>790.0</v>
      </c>
      <c r="B791" s="9" t="s">
        <v>17</v>
      </c>
      <c r="D791" s="9"/>
      <c r="E791" s="9" t="s">
        <v>282</v>
      </c>
      <c r="F791" s="9" t="s">
        <v>3</v>
      </c>
      <c r="G791" s="9"/>
      <c r="H791" s="14" t="s">
        <v>1999</v>
      </c>
      <c r="I791" s="47" t="s">
        <v>205</v>
      </c>
    </row>
    <row r="792" ht="15.75" customHeight="1">
      <c r="A792" s="45">
        <v>791.0</v>
      </c>
      <c r="B792" s="45" t="s">
        <v>17</v>
      </c>
      <c r="C792" s="45"/>
      <c r="D792" s="45"/>
      <c r="E792" s="45" t="s">
        <v>282</v>
      </c>
      <c r="F792" s="45" t="s">
        <v>3</v>
      </c>
      <c r="G792" s="45"/>
      <c r="H792" s="46" t="s">
        <v>1999</v>
      </c>
      <c r="I792" s="47" t="s">
        <v>205</v>
      </c>
    </row>
    <row r="793" ht="15.75" customHeight="1">
      <c r="A793" s="45">
        <v>792.0</v>
      </c>
      <c r="B793" s="9" t="s">
        <v>17</v>
      </c>
      <c r="D793" s="9"/>
      <c r="E793" s="9" t="s">
        <v>282</v>
      </c>
      <c r="F793" s="9" t="s">
        <v>3</v>
      </c>
      <c r="G793" s="9"/>
      <c r="H793" s="14" t="s">
        <v>1999</v>
      </c>
      <c r="I793" s="47" t="s">
        <v>205</v>
      </c>
    </row>
    <row r="794" ht="15.75" customHeight="1">
      <c r="A794" s="45">
        <v>793.0</v>
      </c>
      <c r="B794" s="45" t="s">
        <v>17</v>
      </c>
      <c r="C794" s="45"/>
      <c r="D794" s="45"/>
      <c r="E794" s="45" t="s">
        <v>282</v>
      </c>
      <c r="F794" s="45" t="s">
        <v>3</v>
      </c>
      <c r="G794" s="45"/>
      <c r="H794" s="46" t="s">
        <v>1999</v>
      </c>
      <c r="I794" s="47" t="s">
        <v>205</v>
      </c>
    </row>
    <row r="795" ht="15.75" customHeight="1">
      <c r="A795" s="45">
        <v>794.0</v>
      </c>
      <c r="B795" s="9" t="s">
        <v>17</v>
      </c>
      <c r="D795" s="9"/>
      <c r="E795" s="9" t="s">
        <v>282</v>
      </c>
      <c r="F795" s="9" t="s">
        <v>3</v>
      </c>
      <c r="G795" s="9"/>
      <c r="H795" s="14" t="s">
        <v>1999</v>
      </c>
      <c r="I795" s="47" t="s">
        <v>205</v>
      </c>
    </row>
    <row r="796" ht="15.75" customHeight="1">
      <c r="A796" s="45">
        <v>795.0</v>
      </c>
      <c r="B796" s="45" t="s">
        <v>17</v>
      </c>
      <c r="C796" s="45"/>
      <c r="D796" s="45"/>
      <c r="E796" s="45" t="s">
        <v>282</v>
      </c>
      <c r="F796" s="45" t="s">
        <v>3</v>
      </c>
      <c r="G796" s="45"/>
      <c r="H796" s="46" t="s">
        <v>1999</v>
      </c>
      <c r="I796" s="47" t="s">
        <v>205</v>
      </c>
    </row>
    <row r="797" ht="15.75" customHeight="1">
      <c r="A797" s="45">
        <v>796.0</v>
      </c>
      <c r="B797" s="9" t="s">
        <v>17</v>
      </c>
      <c r="D797" s="9"/>
      <c r="E797" s="9" t="s">
        <v>282</v>
      </c>
      <c r="F797" s="9" t="s">
        <v>3</v>
      </c>
      <c r="G797" s="9"/>
      <c r="H797" s="14" t="s">
        <v>1999</v>
      </c>
      <c r="I797" s="47" t="s">
        <v>205</v>
      </c>
    </row>
    <row r="798" ht="15.75" customHeight="1">
      <c r="A798" s="45">
        <v>797.0</v>
      </c>
      <c r="B798" s="45" t="s">
        <v>17</v>
      </c>
      <c r="C798" s="45"/>
      <c r="D798" s="45"/>
      <c r="E798" s="45" t="s">
        <v>282</v>
      </c>
      <c r="F798" s="45" t="s">
        <v>3</v>
      </c>
      <c r="G798" s="45"/>
      <c r="H798" s="46" t="s">
        <v>1999</v>
      </c>
      <c r="I798" s="47" t="s">
        <v>205</v>
      </c>
    </row>
    <row r="799" ht="15.75" customHeight="1">
      <c r="A799" s="45">
        <v>798.0</v>
      </c>
      <c r="B799" s="9" t="s">
        <v>17</v>
      </c>
      <c r="D799" s="9"/>
      <c r="E799" s="9" t="s">
        <v>282</v>
      </c>
      <c r="F799" s="9" t="s">
        <v>3</v>
      </c>
      <c r="G799" s="9"/>
      <c r="H799" s="14" t="s">
        <v>1999</v>
      </c>
      <c r="I799" s="47" t="s">
        <v>205</v>
      </c>
    </row>
    <row r="800" ht="15.75" customHeight="1">
      <c r="A800" s="45">
        <v>799.0</v>
      </c>
      <c r="B800" s="45" t="s">
        <v>17</v>
      </c>
      <c r="C800" s="45"/>
      <c r="D800" s="45"/>
      <c r="E800" s="45" t="s">
        <v>282</v>
      </c>
      <c r="F800" s="45" t="s">
        <v>3</v>
      </c>
      <c r="G800" s="45"/>
      <c r="H800" s="46" t="s">
        <v>1999</v>
      </c>
      <c r="I800" s="47" t="s">
        <v>205</v>
      </c>
    </row>
    <row r="801" ht="15.75" customHeight="1">
      <c r="A801" s="45">
        <v>800.0</v>
      </c>
      <c r="B801" s="9" t="s">
        <v>17</v>
      </c>
      <c r="D801" s="9"/>
      <c r="E801" s="9" t="s">
        <v>282</v>
      </c>
      <c r="F801" s="9" t="s">
        <v>3</v>
      </c>
      <c r="G801" s="9"/>
      <c r="H801" s="14" t="s">
        <v>1999</v>
      </c>
      <c r="I801" s="47" t="s">
        <v>205</v>
      </c>
    </row>
    <row r="802" ht="15.75" customHeight="1">
      <c r="A802" s="45">
        <v>801.0</v>
      </c>
      <c r="B802" s="45" t="s">
        <v>17</v>
      </c>
      <c r="C802" s="45"/>
      <c r="D802" s="45"/>
      <c r="E802" s="45" t="s">
        <v>282</v>
      </c>
      <c r="F802" s="45" t="s">
        <v>3</v>
      </c>
      <c r="G802" s="45"/>
      <c r="H802" s="46" t="s">
        <v>1999</v>
      </c>
      <c r="I802" s="47" t="s">
        <v>205</v>
      </c>
    </row>
    <row r="803" ht="15.75" customHeight="1">
      <c r="A803" s="45">
        <v>802.0</v>
      </c>
      <c r="B803" s="9" t="s">
        <v>17</v>
      </c>
      <c r="D803" s="9"/>
      <c r="E803" s="9" t="s">
        <v>282</v>
      </c>
      <c r="F803" s="9" t="s">
        <v>3</v>
      </c>
      <c r="G803" s="9"/>
      <c r="H803" s="14" t="s">
        <v>1999</v>
      </c>
      <c r="I803" s="47" t="s">
        <v>205</v>
      </c>
    </row>
    <row r="804" ht="15.75" customHeight="1">
      <c r="A804" s="45">
        <v>803.0</v>
      </c>
      <c r="B804" s="45" t="s">
        <v>17</v>
      </c>
      <c r="C804" s="45"/>
      <c r="D804" s="45"/>
      <c r="E804" s="45" t="s">
        <v>282</v>
      </c>
      <c r="F804" s="45" t="s">
        <v>3</v>
      </c>
      <c r="G804" s="45"/>
      <c r="H804" s="46" t="s">
        <v>1999</v>
      </c>
      <c r="I804" s="47" t="s">
        <v>205</v>
      </c>
    </row>
    <row r="805" ht="15.75" customHeight="1">
      <c r="A805" s="45">
        <v>804.0</v>
      </c>
      <c r="B805" s="9" t="s">
        <v>17</v>
      </c>
      <c r="D805" s="9"/>
      <c r="E805" s="9" t="s">
        <v>282</v>
      </c>
      <c r="F805" s="9" t="s">
        <v>3</v>
      </c>
      <c r="G805" s="9"/>
      <c r="H805" s="14" t="s">
        <v>1999</v>
      </c>
      <c r="I805" s="47" t="s">
        <v>205</v>
      </c>
    </row>
    <row r="806" ht="15.75" customHeight="1">
      <c r="A806" s="45">
        <v>805.0</v>
      </c>
      <c r="B806" s="45" t="s">
        <v>17</v>
      </c>
      <c r="C806" s="45"/>
      <c r="D806" s="45"/>
      <c r="E806" s="45" t="s">
        <v>282</v>
      </c>
      <c r="F806" s="45" t="s">
        <v>3</v>
      </c>
      <c r="G806" s="45"/>
      <c r="H806" s="46" t="s">
        <v>1999</v>
      </c>
      <c r="I806" s="47" t="s">
        <v>205</v>
      </c>
    </row>
    <row r="807" ht="15.75" customHeight="1">
      <c r="A807" s="45">
        <v>806.0</v>
      </c>
      <c r="B807" s="9" t="s">
        <v>17</v>
      </c>
      <c r="D807" s="9"/>
      <c r="E807" s="9" t="s">
        <v>282</v>
      </c>
      <c r="F807" s="9" t="s">
        <v>3</v>
      </c>
      <c r="G807" s="9"/>
      <c r="H807" s="14" t="s">
        <v>1999</v>
      </c>
      <c r="I807" s="47" t="s">
        <v>205</v>
      </c>
    </row>
    <row r="808" ht="15.75" customHeight="1">
      <c r="A808" s="45">
        <v>807.0</v>
      </c>
      <c r="B808" s="45" t="s">
        <v>17</v>
      </c>
      <c r="C808" s="45"/>
      <c r="D808" s="45"/>
      <c r="E808" s="45" t="s">
        <v>282</v>
      </c>
      <c r="F808" s="45" t="s">
        <v>3</v>
      </c>
      <c r="G808" s="45"/>
      <c r="H808" s="46" t="s">
        <v>1999</v>
      </c>
      <c r="I808" s="47" t="s">
        <v>205</v>
      </c>
    </row>
    <row r="809" ht="15.75" customHeight="1">
      <c r="A809" s="45">
        <v>808.0</v>
      </c>
      <c r="B809" s="9" t="s">
        <v>17</v>
      </c>
      <c r="D809" s="9"/>
      <c r="E809" s="9" t="s">
        <v>282</v>
      </c>
      <c r="F809" s="9" t="s">
        <v>3</v>
      </c>
      <c r="G809" s="9"/>
      <c r="H809" s="14" t="s">
        <v>1999</v>
      </c>
      <c r="I809" s="47" t="s">
        <v>205</v>
      </c>
    </row>
    <row r="810" ht="15.75" customHeight="1">
      <c r="A810" s="45">
        <v>809.0</v>
      </c>
      <c r="B810" s="45" t="s">
        <v>17</v>
      </c>
      <c r="C810" s="45"/>
      <c r="D810" s="45"/>
      <c r="E810" s="45" t="s">
        <v>282</v>
      </c>
      <c r="F810" s="45" t="s">
        <v>3</v>
      </c>
      <c r="G810" s="45"/>
      <c r="H810" s="46" t="s">
        <v>1999</v>
      </c>
      <c r="I810" s="47" t="s">
        <v>205</v>
      </c>
    </row>
    <row r="811" ht="15.75" customHeight="1">
      <c r="A811" s="45">
        <v>810.0</v>
      </c>
      <c r="B811" s="9" t="s">
        <v>17</v>
      </c>
      <c r="D811" s="9"/>
      <c r="E811" s="9" t="s">
        <v>282</v>
      </c>
      <c r="F811" s="9" t="s">
        <v>3</v>
      </c>
      <c r="G811" s="9"/>
      <c r="H811" s="14" t="s">
        <v>1999</v>
      </c>
      <c r="I811" s="47" t="s">
        <v>205</v>
      </c>
    </row>
    <row r="812" ht="15.75" customHeight="1">
      <c r="A812" s="45">
        <v>811.0</v>
      </c>
      <c r="B812" s="45" t="s">
        <v>17</v>
      </c>
      <c r="C812" s="45"/>
      <c r="D812" s="45"/>
      <c r="E812" s="45" t="s">
        <v>282</v>
      </c>
      <c r="F812" s="45" t="s">
        <v>3</v>
      </c>
      <c r="G812" s="45"/>
      <c r="H812" s="46" t="s">
        <v>1999</v>
      </c>
      <c r="I812" s="47" t="s">
        <v>205</v>
      </c>
    </row>
    <row r="813" ht="15.75" customHeight="1">
      <c r="A813" s="45">
        <v>812.0</v>
      </c>
      <c r="B813" s="9" t="s">
        <v>17</v>
      </c>
      <c r="D813" s="9"/>
      <c r="E813" s="9" t="s">
        <v>282</v>
      </c>
      <c r="F813" s="9" t="s">
        <v>3</v>
      </c>
      <c r="G813" s="9"/>
      <c r="H813" s="14" t="s">
        <v>1999</v>
      </c>
      <c r="I813" s="47" t="s">
        <v>205</v>
      </c>
    </row>
    <row r="814" ht="15.75" customHeight="1">
      <c r="A814" s="45">
        <v>813.0</v>
      </c>
      <c r="B814" s="45" t="s">
        <v>17</v>
      </c>
      <c r="C814" s="45"/>
      <c r="D814" s="45"/>
      <c r="E814" s="45" t="s">
        <v>282</v>
      </c>
      <c r="F814" s="45" t="s">
        <v>3</v>
      </c>
      <c r="G814" s="45"/>
      <c r="H814" s="46" t="s">
        <v>1999</v>
      </c>
      <c r="I814" s="47" t="s">
        <v>205</v>
      </c>
    </row>
    <row r="815" ht="15.75" customHeight="1">
      <c r="A815" s="45">
        <v>814.0</v>
      </c>
      <c r="B815" s="9" t="s">
        <v>17</v>
      </c>
      <c r="D815" s="9"/>
      <c r="E815" s="9" t="s">
        <v>282</v>
      </c>
      <c r="F815" s="9" t="s">
        <v>3</v>
      </c>
      <c r="G815" s="9"/>
      <c r="H815" s="14" t="s">
        <v>1999</v>
      </c>
      <c r="I815" s="47" t="s">
        <v>205</v>
      </c>
    </row>
    <row r="816" ht="15.75" customHeight="1">
      <c r="A816" s="45">
        <v>815.0</v>
      </c>
      <c r="B816" s="45" t="s">
        <v>17</v>
      </c>
      <c r="C816" s="45"/>
      <c r="D816" s="45"/>
      <c r="E816" s="45" t="s">
        <v>282</v>
      </c>
      <c r="F816" s="45" t="s">
        <v>3</v>
      </c>
      <c r="G816" s="45"/>
      <c r="H816" s="46" t="s">
        <v>1999</v>
      </c>
      <c r="I816" s="47" t="s">
        <v>205</v>
      </c>
    </row>
    <row r="817" ht="15.75" customHeight="1">
      <c r="A817" s="45">
        <v>816.0</v>
      </c>
      <c r="B817" s="9" t="s">
        <v>17</v>
      </c>
      <c r="D817" s="9"/>
      <c r="E817" s="9" t="s">
        <v>282</v>
      </c>
      <c r="F817" s="9" t="s">
        <v>3</v>
      </c>
      <c r="G817" s="9"/>
      <c r="H817" s="14" t="s">
        <v>1999</v>
      </c>
      <c r="I817" s="47" t="s">
        <v>205</v>
      </c>
    </row>
    <row r="818" ht="15.75" customHeight="1">
      <c r="A818" s="45">
        <v>817.0</v>
      </c>
      <c r="B818" s="45" t="s">
        <v>17</v>
      </c>
      <c r="C818" s="45"/>
      <c r="D818" s="45"/>
      <c r="E818" s="45" t="s">
        <v>282</v>
      </c>
      <c r="F818" s="45" t="s">
        <v>3</v>
      </c>
      <c r="G818" s="45"/>
      <c r="H818" s="46" t="s">
        <v>1999</v>
      </c>
      <c r="I818" s="47" t="s">
        <v>205</v>
      </c>
    </row>
    <row r="819" ht="15.75" customHeight="1">
      <c r="A819" s="45">
        <v>818.0</v>
      </c>
      <c r="B819" s="9" t="s">
        <v>17</v>
      </c>
      <c r="D819" s="9"/>
      <c r="E819" s="9" t="s">
        <v>282</v>
      </c>
      <c r="F819" s="9" t="s">
        <v>3</v>
      </c>
      <c r="G819" s="9"/>
      <c r="H819" s="14" t="s">
        <v>1999</v>
      </c>
      <c r="I819" s="47" t="s">
        <v>205</v>
      </c>
    </row>
    <row r="820" ht="15.75" customHeight="1">
      <c r="A820" s="45">
        <v>819.0</v>
      </c>
      <c r="B820" s="45" t="s">
        <v>17</v>
      </c>
      <c r="C820" s="45"/>
      <c r="D820" s="45"/>
      <c r="E820" s="45" t="s">
        <v>282</v>
      </c>
      <c r="F820" s="45" t="s">
        <v>3</v>
      </c>
      <c r="G820" s="45"/>
      <c r="H820" s="46" t="s">
        <v>1999</v>
      </c>
      <c r="I820" s="47" t="s">
        <v>205</v>
      </c>
    </row>
    <row r="821" ht="15.75" customHeight="1">
      <c r="A821" s="45">
        <v>820.0</v>
      </c>
      <c r="B821" s="9" t="s">
        <v>17</v>
      </c>
      <c r="D821" s="9"/>
      <c r="E821" s="9" t="s">
        <v>282</v>
      </c>
      <c r="F821" s="9" t="s">
        <v>3</v>
      </c>
      <c r="G821" s="9"/>
      <c r="H821" s="14" t="s">
        <v>1999</v>
      </c>
      <c r="I821" s="47" t="s">
        <v>205</v>
      </c>
    </row>
    <row r="822" ht="15.75" customHeight="1">
      <c r="A822" s="45">
        <v>821.0</v>
      </c>
      <c r="B822" s="45" t="s">
        <v>17</v>
      </c>
      <c r="C822" s="45"/>
      <c r="D822" s="45"/>
      <c r="E822" s="45" t="s">
        <v>282</v>
      </c>
      <c r="F822" s="45" t="s">
        <v>3</v>
      </c>
      <c r="G822" s="45"/>
      <c r="H822" s="46" t="s">
        <v>1999</v>
      </c>
      <c r="I822" s="47" t="s">
        <v>205</v>
      </c>
    </row>
    <row r="823" ht="15.75" customHeight="1">
      <c r="A823" s="45">
        <v>822.0</v>
      </c>
      <c r="B823" s="9" t="s">
        <v>17</v>
      </c>
      <c r="D823" s="9"/>
      <c r="E823" s="9" t="s">
        <v>282</v>
      </c>
      <c r="F823" s="9" t="s">
        <v>3</v>
      </c>
      <c r="G823" s="9"/>
      <c r="H823" s="14" t="s">
        <v>1999</v>
      </c>
      <c r="I823" s="47" t="s">
        <v>205</v>
      </c>
    </row>
    <row r="824" ht="15.75" customHeight="1">
      <c r="A824" s="45">
        <v>823.0</v>
      </c>
      <c r="B824" s="45" t="s">
        <v>17</v>
      </c>
      <c r="C824" s="45"/>
      <c r="D824" s="45"/>
      <c r="E824" s="45" t="s">
        <v>282</v>
      </c>
      <c r="F824" s="45" t="s">
        <v>3</v>
      </c>
      <c r="G824" s="45"/>
      <c r="H824" s="46" t="s">
        <v>1999</v>
      </c>
      <c r="I824" s="47" t="s">
        <v>205</v>
      </c>
    </row>
    <row r="825" ht="15.75" customHeight="1">
      <c r="A825" s="45">
        <v>824.0</v>
      </c>
      <c r="B825" s="9" t="s">
        <v>17</v>
      </c>
      <c r="D825" s="9"/>
      <c r="E825" s="9" t="s">
        <v>282</v>
      </c>
      <c r="F825" s="9" t="s">
        <v>3</v>
      </c>
      <c r="G825" s="9"/>
      <c r="H825" s="14" t="s">
        <v>1999</v>
      </c>
      <c r="I825" s="47" t="s">
        <v>205</v>
      </c>
    </row>
    <row r="826" ht="15.75" customHeight="1">
      <c r="A826" s="45">
        <v>825.0</v>
      </c>
      <c r="B826" s="45" t="s">
        <v>17</v>
      </c>
      <c r="C826" s="45"/>
      <c r="D826" s="45"/>
      <c r="E826" s="45" t="s">
        <v>282</v>
      </c>
      <c r="F826" s="45" t="s">
        <v>3</v>
      </c>
      <c r="G826" s="45"/>
      <c r="H826" s="46" t="s">
        <v>1999</v>
      </c>
      <c r="I826" s="47" t="s">
        <v>205</v>
      </c>
    </row>
    <row r="827" ht="15.75" customHeight="1">
      <c r="A827" s="45">
        <v>826.0</v>
      </c>
      <c r="B827" s="9" t="s">
        <v>17</v>
      </c>
      <c r="D827" s="9"/>
      <c r="E827" s="9" t="s">
        <v>282</v>
      </c>
      <c r="F827" s="9" t="s">
        <v>3</v>
      </c>
      <c r="G827" s="9"/>
      <c r="H827" s="14" t="s">
        <v>1999</v>
      </c>
      <c r="I827" s="47" t="s">
        <v>205</v>
      </c>
    </row>
    <row r="828" ht="15.75" customHeight="1">
      <c r="A828" s="45">
        <v>827.0</v>
      </c>
      <c r="B828" s="45" t="s">
        <v>17</v>
      </c>
      <c r="C828" s="45"/>
      <c r="D828" s="45"/>
      <c r="E828" s="45" t="s">
        <v>282</v>
      </c>
      <c r="F828" s="45" t="s">
        <v>3</v>
      </c>
      <c r="G828" s="45"/>
      <c r="H828" s="46" t="s">
        <v>1999</v>
      </c>
      <c r="I828" s="47" t="s">
        <v>205</v>
      </c>
    </row>
    <row r="829" ht="15.75" customHeight="1">
      <c r="A829" s="45">
        <v>828.0</v>
      </c>
      <c r="B829" s="9" t="s">
        <v>17</v>
      </c>
      <c r="D829" s="9"/>
      <c r="E829" s="9" t="s">
        <v>282</v>
      </c>
      <c r="F829" s="9" t="s">
        <v>3</v>
      </c>
      <c r="G829" s="9"/>
      <c r="H829" s="14" t="s">
        <v>1999</v>
      </c>
      <c r="I829" s="47" t="s">
        <v>205</v>
      </c>
    </row>
    <row r="830" ht="15.75" customHeight="1">
      <c r="A830" s="45">
        <v>829.0</v>
      </c>
      <c r="B830" s="45" t="s">
        <v>17</v>
      </c>
      <c r="C830" s="45"/>
      <c r="D830" s="45"/>
      <c r="E830" s="45" t="s">
        <v>282</v>
      </c>
      <c r="F830" s="45" t="s">
        <v>3</v>
      </c>
      <c r="G830" s="45"/>
      <c r="H830" s="46" t="s">
        <v>1999</v>
      </c>
      <c r="I830" s="47" t="s">
        <v>205</v>
      </c>
    </row>
    <row r="831" ht="15.75" customHeight="1">
      <c r="A831" s="45">
        <v>830.0</v>
      </c>
      <c r="B831" s="9" t="s">
        <v>17</v>
      </c>
      <c r="D831" s="9"/>
      <c r="E831" s="9" t="s">
        <v>282</v>
      </c>
      <c r="F831" s="9" t="s">
        <v>3</v>
      </c>
      <c r="G831" s="9"/>
      <c r="H831" s="14" t="s">
        <v>1999</v>
      </c>
      <c r="I831" s="47" t="s">
        <v>205</v>
      </c>
    </row>
    <row r="832" ht="15.75" customHeight="1">
      <c r="A832" s="45">
        <v>831.0</v>
      </c>
      <c r="B832" s="45" t="s">
        <v>17</v>
      </c>
      <c r="C832" s="45"/>
      <c r="D832" s="45"/>
      <c r="E832" s="45" t="s">
        <v>282</v>
      </c>
      <c r="F832" s="45" t="s">
        <v>3</v>
      </c>
      <c r="G832" s="45"/>
      <c r="H832" s="46" t="s">
        <v>1999</v>
      </c>
      <c r="I832" s="47" t="s">
        <v>205</v>
      </c>
    </row>
    <row r="833" ht="15.75" customHeight="1">
      <c r="A833" s="45">
        <v>832.0</v>
      </c>
      <c r="B833" s="9" t="s">
        <v>17</v>
      </c>
      <c r="D833" s="9"/>
      <c r="E833" s="9" t="s">
        <v>282</v>
      </c>
      <c r="F833" s="9" t="s">
        <v>3</v>
      </c>
      <c r="G833" s="9"/>
      <c r="H833" s="14" t="s">
        <v>1999</v>
      </c>
      <c r="I833" s="47" t="s">
        <v>205</v>
      </c>
    </row>
    <row r="834" ht="15.75" customHeight="1">
      <c r="A834" s="45">
        <v>833.0</v>
      </c>
      <c r="B834" s="45" t="s">
        <v>17</v>
      </c>
      <c r="C834" s="45"/>
      <c r="D834" s="45"/>
      <c r="E834" s="45" t="s">
        <v>282</v>
      </c>
      <c r="F834" s="45" t="s">
        <v>3</v>
      </c>
      <c r="G834" s="45"/>
      <c r="H834" s="46" t="s">
        <v>1999</v>
      </c>
      <c r="I834" s="47" t="s">
        <v>205</v>
      </c>
    </row>
    <row r="835" ht="15.75" customHeight="1">
      <c r="A835" s="45">
        <v>834.0</v>
      </c>
      <c r="B835" s="9" t="s">
        <v>17</v>
      </c>
      <c r="D835" s="9"/>
      <c r="E835" s="9" t="s">
        <v>282</v>
      </c>
      <c r="F835" s="9" t="s">
        <v>3</v>
      </c>
      <c r="G835" s="9"/>
      <c r="H835" s="14" t="s">
        <v>1999</v>
      </c>
      <c r="I835" s="47" t="s">
        <v>205</v>
      </c>
    </row>
    <row r="836" ht="15.75" customHeight="1">
      <c r="A836" s="45">
        <v>835.0</v>
      </c>
      <c r="B836" s="45" t="s">
        <v>17</v>
      </c>
      <c r="C836" s="45"/>
      <c r="D836" s="45"/>
      <c r="E836" s="45" t="s">
        <v>282</v>
      </c>
      <c r="F836" s="45" t="s">
        <v>3</v>
      </c>
      <c r="G836" s="45"/>
      <c r="H836" s="46" t="s">
        <v>1999</v>
      </c>
      <c r="I836" s="47" t="s">
        <v>205</v>
      </c>
    </row>
    <row r="837" ht="15.75" customHeight="1">
      <c r="A837" s="45">
        <v>836.0</v>
      </c>
      <c r="B837" s="9" t="s">
        <v>17</v>
      </c>
      <c r="D837" s="9"/>
      <c r="E837" s="9" t="s">
        <v>282</v>
      </c>
      <c r="F837" s="9" t="s">
        <v>3</v>
      </c>
      <c r="G837" s="9"/>
      <c r="H837" s="14" t="s">
        <v>1999</v>
      </c>
      <c r="I837" s="47" t="s">
        <v>205</v>
      </c>
    </row>
    <row r="838" ht="15.75" customHeight="1">
      <c r="A838" s="45">
        <v>837.0</v>
      </c>
      <c r="B838" s="45" t="s">
        <v>17</v>
      </c>
      <c r="C838" s="45"/>
      <c r="D838" s="45"/>
      <c r="E838" s="45" t="s">
        <v>282</v>
      </c>
      <c r="F838" s="45" t="s">
        <v>3</v>
      </c>
      <c r="G838" s="45"/>
      <c r="H838" s="46" t="s">
        <v>1999</v>
      </c>
      <c r="I838" s="47" t="s">
        <v>205</v>
      </c>
    </row>
    <row r="839" ht="15.75" customHeight="1">
      <c r="A839" s="45">
        <v>838.0</v>
      </c>
      <c r="B839" s="9" t="s">
        <v>17</v>
      </c>
      <c r="D839" s="9"/>
      <c r="E839" s="9" t="s">
        <v>282</v>
      </c>
      <c r="F839" s="9" t="s">
        <v>3</v>
      </c>
      <c r="G839" s="9"/>
      <c r="H839" s="14" t="s">
        <v>1999</v>
      </c>
      <c r="I839" s="47" t="s">
        <v>205</v>
      </c>
    </row>
    <row r="840" ht="15.75" customHeight="1">
      <c r="A840" s="45">
        <v>839.0</v>
      </c>
      <c r="B840" s="45" t="s">
        <v>17</v>
      </c>
      <c r="C840" s="45"/>
      <c r="D840" s="45"/>
      <c r="E840" s="45" t="s">
        <v>282</v>
      </c>
      <c r="F840" s="45" t="s">
        <v>3</v>
      </c>
      <c r="G840" s="45"/>
      <c r="H840" s="46" t="s">
        <v>1999</v>
      </c>
      <c r="I840" s="47" t="s">
        <v>205</v>
      </c>
    </row>
    <row r="841" ht="15.75" customHeight="1">
      <c r="A841" s="45">
        <v>840.0</v>
      </c>
      <c r="B841" s="9" t="s">
        <v>17</v>
      </c>
      <c r="D841" s="9"/>
      <c r="E841" s="9" t="s">
        <v>282</v>
      </c>
      <c r="F841" s="9" t="s">
        <v>3</v>
      </c>
      <c r="G841" s="9"/>
      <c r="H841" s="14" t="s">
        <v>1999</v>
      </c>
      <c r="I841" s="47" t="s">
        <v>205</v>
      </c>
    </row>
    <row r="842" ht="15.75" customHeight="1">
      <c r="A842" s="45">
        <v>841.0</v>
      </c>
      <c r="B842" s="45" t="s">
        <v>17</v>
      </c>
      <c r="C842" s="45"/>
      <c r="D842" s="45"/>
      <c r="E842" s="45" t="s">
        <v>282</v>
      </c>
      <c r="F842" s="45" t="s">
        <v>3</v>
      </c>
      <c r="G842" s="45"/>
      <c r="H842" s="46" t="s">
        <v>1999</v>
      </c>
      <c r="I842" s="47" t="s">
        <v>205</v>
      </c>
    </row>
    <row r="843" ht="15.75" customHeight="1">
      <c r="A843" s="45">
        <v>842.0</v>
      </c>
      <c r="B843" s="9" t="s">
        <v>17</v>
      </c>
      <c r="D843" s="9"/>
      <c r="E843" s="9" t="s">
        <v>282</v>
      </c>
      <c r="F843" s="9" t="s">
        <v>3</v>
      </c>
      <c r="G843" s="9"/>
      <c r="H843" s="14" t="s">
        <v>1999</v>
      </c>
      <c r="I843" s="47" t="s">
        <v>205</v>
      </c>
    </row>
    <row r="844" ht="15.75" customHeight="1">
      <c r="A844" s="45">
        <v>843.0</v>
      </c>
      <c r="B844" s="45" t="s">
        <v>17</v>
      </c>
      <c r="C844" s="45"/>
      <c r="D844" s="45"/>
      <c r="E844" s="45" t="s">
        <v>282</v>
      </c>
      <c r="F844" s="45" t="s">
        <v>3</v>
      </c>
      <c r="G844" s="45"/>
      <c r="H844" s="46" t="s">
        <v>1999</v>
      </c>
      <c r="I844" s="47" t="s">
        <v>205</v>
      </c>
    </row>
    <row r="845" ht="15.75" customHeight="1">
      <c r="A845" s="45">
        <v>844.0</v>
      </c>
      <c r="B845" s="9" t="s">
        <v>17</v>
      </c>
      <c r="D845" s="9"/>
      <c r="E845" s="9" t="s">
        <v>282</v>
      </c>
      <c r="F845" s="9" t="s">
        <v>3</v>
      </c>
      <c r="G845" s="9"/>
      <c r="H845" s="14" t="s">
        <v>1999</v>
      </c>
      <c r="I845" s="47" t="s">
        <v>205</v>
      </c>
    </row>
    <row r="846" ht="15.75" customHeight="1">
      <c r="A846" s="45">
        <v>845.0</v>
      </c>
      <c r="B846" s="45" t="s">
        <v>17</v>
      </c>
      <c r="C846" s="45"/>
      <c r="D846" s="45"/>
      <c r="E846" s="45" t="s">
        <v>282</v>
      </c>
      <c r="F846" s="45" t="s">
        <v>3</v>
      </c>
      <c r="G846" s="45"/>
      <c r="H846" s="46" t="s">
        <v>1999</v>
      </c>
      <c r="I846" s="47" t="s">
        <v>205</v>
      </c>
    </row>
    <row r="847" ht="15.75" customHeight="1">
      <c r="A847" s="45">
        <v>846.0</v>
      </c>
      <c r="B847" s="9" t="s">
        <v>17</v>
      </c>
      <c r="D847" s="9"/>
      <c r="E847" s="9" t="s">
        <v>282</v>
      </c>
      <c r="F847" s="9" t="s">
        <v>3</v>
      </c>
      <c r="G847" s="9"/>
      <c r="H847" s="14" t="s">
        <v>1999</v>
      </c>
      <c r="I847" s="47" t="s">
        <v>205</v>
      </c>
    </row>
    <row r="848" ht="15.75" customHeight="1">
      <c r="A848" s="45">
        <v>847.0</v>
      </c>
      <c r="B848" s="45" t="s">
        <v>17</v>
      </c>
      <c r="C848" s="45"/>
      <c r="D848" s="45"/>
      <c r="E848" s="45" t="s">
        <v>282</v>
      </c>
      <c r="F848" s="45" t="s">
        <v>3</v>
      </c>
      <c r="G848" s="45"/>
      <c r="H848" s="46" t="s">
        <v>1999</v>
      </c>
      <c r="I848" s="47" t="s">
        <v>205</v>
      </c>
    </row>
    <row r="849" ht="15.75" customHeight="1">
      <c r="A849" s="45">
        <v>848.0</v>
      </c>
      <c r="B849" s="9" t="s">
        <v>17</v>
      </c>
      <c r="D849" s="9"/>
      <c r="E849" s="9" t="s">
        <v>282</v>
      </c>
      <c r="F849" s="9" t="s">
        <v>3</v>
      </c>
      <c r="G849" s="9"/>
      <c r="H849" s="14" t="s">
        <v>1999</v>
      </c>
      <c r="I849" s="47" t="s">
        <v>205</v>
      </c>
    </row>
    <row r="850" ht="15.75" customHeight="1">
      <c r="A850" s="45">
        <v>849.0</v>
      </c>
      <c r="B850" s="45" t="s">
        <v>17</v>
      </c>
      <c r="C850" s="45"/>
      <c r="D850" s="45"/>
      <c r="E850" s="45" t="s">
        <v>282</v>
      </c>
      <c r="F850" s="45" t="s">
        <v>3</v>
      </c>
      <c r="G850" s="45"/>
      <c r="H850" s="46" t="s">
        <v>1999</v>
      </c>
      <c r="I850" s="47" t="s">
        <v>205</v>
      </c>
    </row>
    <row r="851" ht="15.75" customHeight="1">
      <c r="A851" s="45">
        <v>850.0</v>
      </c>
      <c r="B851" s="9" t="s">
        <v>17</v>
      </c>
      <c r="D851" s="9"/>
      <c r="E851" s="9" t="s">
        <v>282</v>
      </c>
      <c r="F851" s="9" t="s">
        <v>3</v>
      </c>
      <c r="G851" s="9"/>
      <c r="H851" s="14" t="s">
        <v>1999</v>
      </c>
      <c r="I851" s="47" t="s">
        <v>205</v>
      </c>
    </row>
    <row r="852" ht="15.75" customHeight="1">
      <c r="A852" s="45">
        <v>851.0</v>
      </c>
      <c r="B852" s="45" t="s">
        <v>17</v>
      </c>
      <c r="C852" s="45"/>
      <c r="D852" s="45"/>
      <c r="E852" s="45" t="s">
        <v>282</v>
      </c>
      <c r="F852" s="45" t="s">
        <v>3</v>
      </c>
      <c r="G852" s="45"/>
      <c r="H852" s="46" t="s">
        <v>1999</v>
      </c>
      <c r="I852" s="47" t="s">
        <v>205</v>
      </c>
    </row>
    <row r="853" ht="15.75" customHeight="1">
      <c r="A853" s="45">
        <v>852.0</v>
      </c>
      <c r="B853" s="9" t="s">
        <v>17</v>
      </c>
      <c r="D853" s="9"/>
      <c r="E853" s="9" t="s">
        <v>282</v>
      </c>
      <c r="F853" s="9" t="s">
        <v>3</v>
      </c>
      <c r="G853" s="9"/>
      <c r="H853" s="14" t="s">
        <v>1999</v>
      </c>
      <c r="I853" s="47" t="s">
        <v>205</v>
      </c>
    </row>
    <row r="854" ht="15.75" customHeight="1">
      <c r="A854" s="45">
        <v>853.0</v>
      </c>
      <c r="B854" s="45" t="s">
        <v>17</v>
      </c>
      <c r="C854" s="45"/>
      <c r="D854" s="45"/>
      <c r="E854" s="45" t="s">
        <v>282</v>
      </c>
      <c r="F854" s="45" t="s">
        <v>3</v>
      </c>
      <c r="G854" s="45"/>
      <c r="H854" s="46" t="s">
        <v>1999</v>
      </c>
      <c r="I854" s="47" t="s">
        <v>205</v>
      </c>
    </row>
    <row r="855" ht="15.75" customHeight="1">
      <c r="A855" s="45">
        <v>854.0</v>
      </c>
      <c r="B855" s="9" t="s">
        <v>17</v>
      </c>
      <c r="D855" s="9"/>
      <c r="E855" s="9" t="s">
        <v>282</v>
      </c>
      <c r="F855" s="9" t="s">
        <v>3</v>
      </c>
      <c r="G855" s="9"/>
      <c r="H855" s="14" t="s">
        <v>1999</v>
      </c>
      <c r="I855" s="47" t="s">
        <v>205</v>
      </c>
    </row>
    <row r="856" ht="15.75" customHeight="1">
      <c r="A856" s="45">
        <v>855.0</v>
      </c>
      <c r="B856" s="45" t="s">
        <v>17</v>
      </c>
      <c r="C856" s="45"/>
      <c r="D856" s="45"/>
      <c r="E856" s="45" t="s">
        <v>282</v>
      </c>
      <c r="F856" s="45" t="s">
        <v>3</v>
      </c>
      <c r="G856" s="45"/>
      <c r="H856" s="46" t="s">
        <v>1999</v>
      </c>
      <c r="I856" s="47" t="s">
        <v>205</v>
      </c>
    </row>
    <row r="857" ht="15.75" customHeight="1">
      <c r="A857" s="45">
        <v>856.0</v>
      </c>
      <c r="B857" s="9" t="s">
        <v>17</v>
      </c>
      <c r="D857" s="9"/>
      <c r="E857" s="9" t="s">
        <v>282</v>
      </c>
      <c r="F857" s="9" t="s">
        <v>3</v>
      </c>
      <c r="G857" s="9"/>
      <c r="H857" s="14" t="s">
        <v>1999</v>
      </c>
      <c r="I857" s="47" t="s">
        <v>205</v>
      </c>
    </row>
    <row r="858" ht="15.75" customHeight="1">
      <c r="A858" s="45">
        <v>857.0</v>
      </c>
      <c r="B858" s="45" t="s">
        <v>17</v>
      </c>
      <c r="C858" s="45"/>
      <c r="D858" s="45"/>
      <c r="E858" s="45" t="s">
        <v>282</v>
      </c>
      <c r="F858" s="45" t="s">
        <v>3</v>
      </c>
      <c r="G858" s="45"/>
      <c r="H858" s="46" t="s">
        <v>1999</v>
      </c>
      <c r="I858" s="47" t="s">
        <v>205</v>
      </c>
    </row>
    <row r="859" ht="15.75" customHeight="1">
      <c r="A859" s="45">
        <v>858.0</v>
      </c>
      <c r="B859" s="9" t="s">
        <v>17</v>
      </c>
      <c r="D859" s="9"/>
      <c r="E859" s="9" t="s">
        <v>282</v>
      </c>
      <c r="F859" s="9" t="s">
        <v>3</v>
      </c>
      <c r="G859" s="9"/>
      <c r="H859" s="14" t="s">
        <v>1999</v>
      </c>
      <c r="I859" s="47" t="s">
        <v>205</v>
      </c>
    </row>
    <row r="860" ht="15.75" customHeight="1">
      <c r="A860" s="45">
        <v>859.0</v>
      </c>
      <c r="B860" s="45" t="s">
        <v>17</v>
      </c>
      <c r="C860" s="45"/>
      <c r="D860" s="45"/>
      <c r="E860" s="45" t="s">
        <v>282</v>
      </c>
      <c r="F860" s="45" t="s">
        <v>3</v>
      </c>
      <c r="G860" s="45"/>
      <c r="H860" s="46" t="s">
        <v>1999</v>
      </c>
      <c r="I860" s="47" t="s">
        <v>205</v>
      </c>
    </row>
    <row r="861" ht="15.75" customHeight="1">
      <c r="A861" s="45">
        <v>860.0</v>
      </c>
      <c r="B861" s="9" t="s">
        <v>17</v>
      </c>
      <c r="D861" s="9"/>
      <c r="E861" s="9" t="s">
        <v>282</v>
      </c>
      <c r="F861" s="9" t="s">
        <v>3</v>
      </c>
      <c r="G861" s="9"/>
      <c r="H861" s="14" t="s">
        <v>1999</v>
      </c>
      <c r="I861" s="47" t="s">
        <v>205</v>
      </c>
    </row>
    <row r="862" ht="15.75" customHeight="1">
      <c r="A862" s="45">
        <v>861.0</v>
      </c>
      <c r="B862" s="45" t="s">
        <v>17</v>
      </c>
      <c r="C862" s="45"/>
      <c r="D862" s="45"/>
      <c r="E862" s="45" t="s">
        <v>282</v>
      </c>
      <c r="F862" s="45" t="s">
        <v>3</v>
      </c>
      <c r="G862" s="45"/>
      <c r="H862" s="46" t="s">
        <v>1999</v>
      </c>
      <c r="I862" s="47" t="s">
        <v>205</v>
      </c>
    </row>
    <row r="863" ht="15.75" customHeight="1">
      <c r="A863" s="45">
        <v>862.0</v>
      </c>
      <c r="B863" s="9" t="s">
        <v>17</v>
      </c>
      <c r="D863" s="9"/>
      <c r="E863" s="9" t="s">
        <v>282</v>
      </c>
      <c r="F863" s="9" t="s">
        <v>3</v>
      </c>
      <c r="G863" s="9"/>
      <c r="H863" s="14" t="s">
        <v>1999</v>
      </c>
      <c r="I863" s="47" t="s">
        <v>205</v>
      </c>
    </row>
    <row r="864" ht="15.75" customHeight="1">
      <c r="A864" s="45">
        <v>863.0</v>
      </c>
      <c r="B864" s="45" t="s">
        <v>17</v>
      </c>
      <c r="C864" s="45"/>
      <c r="D864" s="45"/>
      <c r="E864" s="45" t="s">
        <v>282</v>
      </c>
      <c r="F864" s="45" t="s">
        <v>3</v>
      </c>
      <c r="G864" s="45"/>
      <c r="H864" s="46" t="s">
        <v>1999</v>
      </c>
      <c r="I864" s="47" t="s">
        <v>205</v>
      </c>
    </row>
    <row r="865" ht="15.75" customHeight="1">
      <c r="A865" s="45">
        <v>864.0</v>
      </c>
      <c r="B865" s="9" t="s">
        <v>17</v>
      </c>
      <c r="D865" s="9"/>
      <c r="E865" s="9" t="s">
        <v>282</v>
      </c>
      <c r="F865" s="9" t="s">
        <v>3</v>
      </c>
      <c r="G865" s="9"/>
      <c r="H865" s="14" t="s">
        <v>1999</v>
      </c>
      <c r="I865" s="47" t="s">
        <v>205</v>
      </c>
    </row>
    <row r="866" ht="15.75" customHeight="1">
      <c r="A866" s="45">
        <v>865.0</v>
      </c>
      <c r="B866" s="45" t="s">
        <v>17</v>
      </c>
      <c r="C866" s="45"/>
      <c r="D866" s="45"/>
      <c r="E866" s="45" t="s">
        <v>282</v>
      </c>
      <c r="F866" s="45" t="s">
        <v>3</v>
      </c>
      <c r="G866" s="45"/>
      <c r="H866" s="46" t="s">
        <v>1999</v>
      </c>
      <c r="I866" s="47" t="s">
        <v>205</v>
      </c>
    </row>
    <row r="867" ht="15.75" customHeight="1">
      <c r="A867" s="45">
        <v>866.0</v>
      </c>
      <c r="B867" s="9" t="s">
        <v>17</v>
      </c>
      <c r="D867" s="9"/>
      <c r="E867" s="9" t="s">
        <v>282</v>
      </c>
      <c r="F867" s="9" t="s">
        <v>3</v>
      </c>
      <c r="G867" s="9"/>
      <c r="H867" s="14" t="s">
        <v>1999</v>
      </c>
      <c r="I867" s="47" t="s">
        <v>205</v>
      </c>
    </row>
    <row r="868" ht="15.75" customHeight="1">
      <c r="A868" s="45">
        <v>867.0</v>
      </c>
      <c r="B868" s="45" t="s">
        <v>17</v>
      </c>
      <c r="C868" s="45"/>
      <c r="D868" s="45"/>
      <c r="E868" s="45" t="s">
        <v>282</v>
      </c>
      <c r="F868" s="45" t="s">
        <v>3</v>
      </c>
      <c r="G868" s="45"/>
      <c r="H868" s="46" t="s">
        <v>1999</v>
      </c>
      <c r="I868" s="47" t="s">
        <v>205</v>
      </c>
    </row>
    <row r="869" ht="15.75" customHeight="1">
      <c r="A869" s="45"/>
      <c r="B869" s="45"/>
      <c r="C869" s="45"/>
      <c r="D869" s="45"/>
      <c r="E869" s="45"/>
      <c r="F869" s="45"/>
      <c r="G869" s="46"/>
      <c r="H869" s="45"/>
    </row>
    <row r="870" ht="15.75" customHeight="1"/>
    <row r="871" ht="15.75" customHeight="1">
      <c r="A871" s="48"/>
      <c r="B871" s="48"/>
      <c r="C871" s="48"/>
      <c r="D871" s="48"/>
      <c r="E871" s="48"/>
      <c r="F871" s="48"/>
      <c r="G871" s="48"/>
      <c r="H871" s="48"/>
      <c r="I871" s="48"/>
    </row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  <hyperlink r:id="rId25" ref="I26"/>
    <hyperlink r:id="rId26" ref="I27"/>
    <hyperlink r:id="rId27" ref="I28"/>
    <hyperlink r:id="rId28" ref="I29"/>
    <hyperlink r:id="rId29" ref="I30"/>
    <hyperlink r:id="rId30" ref="I31"/>
    <hyperlink r:id="rId31" ref="I32"/>
    <hyperlink r:id="rId32" ref="I33"/>
    <hyperlink r:id="rId33" ref="I34"/>
    <hyperlink r:id="rId34" ref="I35"/>
    <hyperlink r:id="rId35" ref="I36"/>
    <hyperlink r:id="rId36" ref="I37"/>
    <hyperlink r:id="rId37" ref="I38"/>
    <hyperlink r:id="rId38" ref="I39"/>
    <hyperlink r:id="rId39" ref="I40"/>
    <hyperlink r:id="rId40" ref="I41"/>
    <hyperlink r:id="rId41" ref="I42"/>
    <hyperlink r:id="rId42" ref="I43"/>
    <hyperlink r:id="rId43" ref="I44"/>
    <hyperlink r:id="rId44" ref="I45"/>
    <hyperlink r:id="rId45" ref="I46"/>
    <hyperlink r:id="rId46" ref="I47"/>
    <hyperlink r:id="rId47" ref="I48"/>
    <hyperlink r:id="rId48" ref="I49"/>
    <hyperlink r:id="rId49" ref="I50"/>
    <hyperlink r:id="rId50" ref="I51"/>
    <hyperlink r:id="rId51" ref="I52"/>
    <hyperlink r:id="rId52" ref="I53"/>
    <hyperlink r:id="rId53" ref="I54"/>
    <hyperlink r:id="rId54" ref="I55"/>
    <hyperlink r:id="rId55" ref="I56"/>
    <hyperlink r:id="rId56" ref="I57"/>
    <hyperlink r:id="rId57" ref="I58"/>
    <hyperlink r:id="rId58" ref="I59"/>
    <hyperlink r:id="rId59" ref="I60"/>
    <hyperlink r:id="rId60" ref="I61"/>
    <hyperlink r:id="rId61" ref="I62"/>
    <hyperlink r:id="rId62" ref="I63"/>
    <hyperlink r:id="rId63" ref="I64"/>
    <hyperlink r:id="rId64" ref="I65"/>
    <hyperlink r:id="rId65" ref="I66"/>
    <hyperlink r:id="rId66" ref="I67"/>
    <hyperlink r:id="rId67" ref="I68"/>
    <hyperlink r:id="rId68" ref="I69"/>
    <hyperlink r:id="rId69" ref="I70"/>
    <hyperlink r:id="rId70" ref="I71"/>
    <hyperlink r:id="rId71" ref="I72"/>
    <hyperlink r:id="rId72" ref="I73"/>
    <hyperlink r:id="rId73" ref="I74"/>
    <hyperlink r:id="rId74" ref="I75"/>
    <hyperlink r:id="rId75" ref="I76"/>
    <hyperlink r:id="rId76" ref="I77"/>
    <hyperlink r:id="rId77" ref="I78"/>
    <hyperlink r:id="rId78" ref="I79"/>
    <hyperlink r:id="rId79" ref="I80"/>
    <hyperlink r:id="rId80" ref="I81"/>
    <hyperlink r:id="rId81" ref="I82"/>
    <hyperlink r:id="rId82" ref="I83"/>
    <hyperlink r:id="rId83" ref="I84"/>
    <hyperlink r:id="rId84" ref="I85"/>
    <hyperlink r:id="rId85" ref="I86"/>
    <hyperlink r:id="rId86" ref="I87"/>
    <hyperlink r:id="rId87" ref="I88"/>
    <hyperlink r:id="rId88" ref="I89"/>
    <hyperlink r:id="rId89" ref="I90"/>
    <hyperlink r:id="rId90" ref="I91"/>
    <hyperlink r:id="rId91" ref="I92"/>
    <hyperlink r:id="rId92" ref="I93"/>
    <hyperlink r:id="rId93" ref="I94"/>
    <hyperlink r:id="rId94" ref="I95"/>
    <hyperlink r:id="rId95" ref="I96"/>
    <hyperlink r:id="rId96" ref="I97"/>
    <hyperlink r:id="rId97" ref="I98"/>
    <hyperlink r:id="rId98" ref="I99"/>
    <hyperlink r:id="rId99" ref="I100"/>
    <hyperlink r:id="rId100" ref="I101"/>
    <hyperlink r:id="rId101" ref="I102"/>
    <hyperlink r:id="rId102" ref="I103"/>
    <hyperlink r:id="rId103" ref="I104"/>
    <hyperlink r:id="rId104" ref="I105"/>
    <hyperlink r:id="rId105" ref="I106"/>
    <hyperlink r:id="rId106" ref="I107"/>
    <hyperlink r:id="rId107" ref="I108"/>
    <hyperlink r:id="rId108" ref="I109"/>
    <hyperlink r:id="rId109" ref="I110"/>
    <hyperlink r:id="rId110" ref="I111"/>
    <hyperlink r:id="rId111" ref="I112"/>
    <hyperlink r:id="rId112" ref="I113"/>
    <hyperlink r:id="rId113" ref="I114"/>
    <hyperlink r:id="rId114" ref="I115"/>
    <hyperlink r:id="rId115" ref="I116"/>
    <hyperlink r:id="rId116" ref="I117"/>
    <hyperlink r:id="rId117" ref="I118"/>
    <hyperlink r:id="rId118" ref="I119"/>
    <hyperlink r:id="rId119" ref="I120"/>
    <hyperlink r:id="rId120" ref="I121"/>
    <hyperlink r:id="rId121" ref="I122"/>
    <hyperlink r:id="rId122" ref="I123"/>
    <hyperlink r:id="rId123" ref="I124"/>
    <hyperlink r:id="rId124" ref="I125"/>
    <hyperlink r:id="rId125" ref="I126"/>
    <hyperlink r:id="rId126" ref="I127"/>
    <hyperlink r:id="rId127" ref="I128"/>
    <hyperlink r:id="rId128" ref="I129"/>
    <hyperlink r:id="rId129" ref="I130"/>
    <hyperlink r:id="rId130" ref="I131"/>
    <hyperlink r:id="rId131" ref="I132"/>
    <hyperlink r:id="rId132" ref="I133"/>
    <hyperlink r:id="rId133" ref="I134"/>
    <hyperlink r:id="rId134" ref="I135"/>
    <hyperlink r:id="rId135" ref="I136"/>
    <hyperlink r:id="rId136" ref="I137"/>
    <hyperlink r:id="rId137" ref="I138"/>
    <hyperlink r:id="rId138" ref="I139"/>
    <hyperlink r:id="rId139" ref="I140"/>
    <hyperlink r:id="rId140" ref="I141"/>
    <hyperlink r:id="rId141" ref="I142"/>
    <hyperlink r:id="rId142" ref="I143"/>
    <hyperlink r:id="rId143" ref="I144"/>
    <hyperlink r:id="rId144" ref="I145"/>
    <hyperlink r:id="rId145" ref="I146"/>
    <hyperlink r:id="rId146" ref="I147"/>
    <hyperlink r:id="rId147" ref="I148"/>
    <hyperlink r:id="rId148" ref="I149"/>
    <hyperlink r:id="rId149" ref="I150"/>
    <hyperlink r:id="rId150" ref="I151"/>
    <hyperlink r:id="rId151" ref="I152"/>
    <hyperlink r:id="rId152" ref="I153"/>
    <hyperlink r:id="rId153" ref="I154"/>
    <hyperlink r:id="rId154" ref="I155"/>
    <hyperlink r:id="rId155" ref="I156"/>
    <hyperlink r:id="rId156" ref="I157"/>
    <hyperlink r:id="rId157" ref="I158"/>
    <hyperlink r:id="rId158" ref="I159"/>
    <hyperlink r:id="rId159" ref="I160"/>
    <hyperlink r:id="rId160" ref="I161"/>
    <hyperlink r:id="rId161" ref="I162"/>
    <hyperlink r:id="rId162" ref="I163"/>
    <hyperlink r:id="rId163" ref="I164"/>
    <hyperlink r:id="rId164" ref="I165"/>
    <hyperlink r:id="rId165" ref="I166"/>
    <hyperlink r:id="rId166" ref="I167"/>
    <hyperlink r:id="rId167" ref="I168"/>
    <hyperlink r:id="rId168" ref="I169"/>
    <hyperlink r:id="rId169" ref="I170"/>
    <hyperlink r:id="rId170" ref="I171"/>
    <hyperlink r:id="rId171" ref="I172"/>
    <hyperlink r:id="rId172" ref="I173"/>
    <hyperlink r:id="rId173" ref="I174"/>
    <hyperlink r:id="rId174" ref="I175"/>
    <hyperlink r:id="rId175" ref="I176"/>
    <hyperlink r:id="rId176" ref="I177"/>
    <hyperlink r:id="rId177" ref="I178"/>
    <hyperlink r:id="rId178" ref="I179"/>
    <hyperlink r:id="rId179" ref="I180"/>
    <hyperlink r:id="rId180" ref="I181"/>
    <hyperlink r:id="rId181" ref="I182"/>
    <hyperlink r:id="rId182" ref="I183"/>
    <hyperlink r:id="rId183" ref="I184"/>
    <hyperlink r:id="rId184" ref="I185"/>
    <hyperlink r:id="rId185" ref="I186"/>
    <hyperlink r:id="rId186" ref="I187"/>
    <hyperlink r:id="rId187" ref="I188"/>
    <hyperlink r:id="rId188" ref="I189"/>
    <hyperlink r:id="rId189" ref="I190"/>
    <hyperlink r:id="rId190" ref="I191"/>
    <hyperlink r:id="rId191" ref="I192"/>
    <hyperlink r:id="rId192" ref="I193"/>
    <hyperlink r:id="rId193" ref="I194"/>
    <hyperlink r:id="rId194" ref="I195"/>
    <hyperlink r:id="rId195" ref="I196"/>
    <hyperlink r:id="rId196" ref="I197"/>
    <hyperlink r:id="rId197" ref="I198"/>
    <hyperlink r:id="rId198" ref="I199"/>
    <hyperlink r:id="rId199" ref="I200"/>
    <hyperlink r:id="rId200" ref="I201"/>
    <hyperlink r:id="rId201" ref="I202"/>
    <hyperlink r:id="rId202" ref="I203"/>
    <hyperlink r:id="rId203" ref="I204"/>
    <hyperlink r:id="rId204" ref="I205"/>
    <hyperlink r:id="rId205" ref="I206"/>
    <hyperlink r:id="rId206" ref="I207"/>
    <hyperlink r:id="rId207" ref="I208"/>
    <hyperlink r:id="rId208" ref="I209"/>
    <hyperlink r:id="rId209" ref="I210"/>
    <hyperlink r:id="rId210" ref="I211"/>
    <hyperlink r:id="rId211" ref="I212"/>
    <hyperlink r:id="rId212" ref="I213"/>
    <hyperlink r:id="rId213" ref="I214"/>
    <hyperlink r:id="rId214" ref="I215"/>
    <hyperlink r:id="rId215" ref="I216"/>
    <hyperlink r:id="rId216" ref="I217"/>
    <hyperlink r:id="rId217" ref="I218"/>
    <hyperlink r:id="rId218" ref="I219"/>
    <hyperlink r:id="rId219" ref="I220"/>
    <hyperlink r:id="rId220" ref="I221"/>
    <hyperlink r:id="rId221" ref="I222"/>
    <hyperlink r:id="rId222" ref="I223"/>
    <hyperlink r:id="rId223" ref="I224"/>
    <hyperlink r:id="rId224" ref="I225"/>
    <hyperlink r:id="rId225" ref="I226"/>
    <hyperlink r:id="rId226" ref="I227"/>
    <hyperlink r:id="rId227" ref="I228"/>
    <hyperlink r:id="rId228" ref="I229"/>
    <hyperlink r:id="rId229" ref="I230"/>
    <hyperlink r:id="rId230" ref="I231"/>
    <hyperlink r:id="rId231" ref="I232"/>
    <hyperlink r:id="rId232" ref="I233"/>
    <hyperlink r:id="rId233" ref="I234"/>
    <hyperlink r:id="rId234" ref="I235"/>
    <hyperlink r:id="rId235" ref="I236"/>
    <hyperlink r:id="rId236" ref="I237"/>
    <hyperlink r:id="rId237" ref="I238"/>
    <hyperlink r:id="rId238" ref="I239"/>
    <hyperlink r:id="rId239" ref="I240"/>
    <hyperlink r:id="rId240" ref="I241"/>
    <hyperlink r:id="rId241" ref="I242"/>
    <hyperlink r:id="rId242" ref="I243"/>
    <hyperlink r:id="rId243" ref="I244"/>
    <hyperlink r:id="rId244" ref="I245"/>
    <hyperlink r:id="rId245" ref="I246"/>
    <hyperlink r:id="rId246" ref="I247"/>
    <hyperlink r:id="rId247" ref="I248"/>
    <hyperlink r:id="rId248" ref="I249"/>
    <hyperlink r:id="rId249" ref="I250"/>
    <hyperlink r:id="rId250" ref="I251"/>
    <hyperlink r:id="rId251" ref="I252"/>
    <hyperlink r:id="rId252" ref="I253"/>
    <hyperlink r:id="rId253" ref="I254"/>
    <hyperlink r:id="rId254" ref="I255"/>
    <hyperlink r:id="rId255" ref="I256"/>
    <hyperlink r:id="rId256" ref="I257"/>
    <hyperlink r:id="rId257" ref="I258"/>
    <hyperlink r:id="rId258" ref="I259"/>
    <hyperlink r:id="rId259" ref="I260"/>
    <hyperlink r:id="rId260" ref="I261"/>
    <hyperlink r:id="rId261" ref="I262"/>
    <hyperlink r:id="rId262" ref="I263"/>
    <hyperlink r:id="rId263" ref="I264"/>
    <hyperlink r:id="rId264" ref="I265"/>
    <hyperlink r:id="rId265" ref="I266"/>
    <hyperlink r:id="rId266" ref="I267"/>
    <hyperlink r:id="rId267" ref="I268"/>
    <hyperlink r:id="rId268" ref="I269"/>
    <hyperlink r:id="rId269" ref="I270"/>
    <hyperlink r:id="rId270" ref="I271"/>
    <hyperlink r:id="rId271" ref="I272"/>
    <hyperlink r:id="rId272" ref="I273"/>
    <hyperlink r:id="rId273" ref="I274"/>
    <hyperlink r:id="rId274" ref="I275"/>
    <hyperlink r:id="rId275" ref="I276"/>
    <hyperlink r:id="rId276" ref="I277"/>
    <hyperlink r:id="rId277" ref="I278"/>
    <hyperlink r:id="rId278" ref="I279"/>
    <hyperlink r:id="rId279" ref="I280"/>
    <hyperlink r:id="rId280" ref="I281"/>
    <hyperlink r:id="rId281" ref="I282"/>
    <hyperlink r:id="rId282" ref="I283"/>
    <hyperlink r:id="rId283" ref="I284"/>
    <hyperlink r:id="rId284" ref="I285"/>
    <hyperlink r:id="rId285" ref="I286"/>
    <hyperlink r:id="rId286" ref="I287"/>
    <hyperlink r:id="rId287" ref="I288"/>
    <hyperlink r:id="rId288" ref="I289"/>
    <hyperlink r:id="rId289" ref="I290"/>
    <hyperlink r:id="rId290" ref="I291"/>
    <hyperlink r:id="rId291" ref="I292"/>
    <hyperlink r:id="rId292" ref="I293"/>
    <hyperlink r:id="rId293" ref="I294"/>
    <hyperlink r:id="rId294" ref="I295"/>
    <hyperlink r:id="rId295" ref="I296"/>
    <hyperlink r:id="rId296" ref="I297"/>
    <hyperlink r:id="rId297" ref="I298"/>
    <hyperlink r:id="rId298" ref="I299"/>
    <hyperlink r:id="rId299" ref="I300"/>
    <hyperlink r:id="rId300" ref="I301"/>
    <hyperlink r:id="rId301" ref="I302"/>
    <hyperlink r:id="rId302" ref="I303"/>
    <hyperlink r:id="rId303" ref="I304"/>
    <hyperlink r:id="rId304" ref="I305"/>
    <hyperlink r:id="rId305" ref="I306"/>
    <hyperlink r:id="rId306" ref="I307"/>
    <hyperlink r:id="rId307" ref="I308"/>
    <hyperlink r:id="rId308" ref="I309"/>
    <hyperlink r:id="rId309" ref="I310"/>
    <hyperlink r:id="rId310" ref="I311"/>
    <hyperlink r:id="rId311" ref="I312"/>
    <hyperlink r:id="rId312" ref="I313"/>
    <hyperlink r:id="rId313" ref="I314"/>
    <hyperlink r:id="rId314" ref="I315"/>
    <hyperlink r:id="rId315" ref="I316"/>
    <hyperlink r:id="rId316" ref="I317"/>
    <hyperlink r:id="rId317" ref="I318"/>
    <hyperlink r:id="rId318" ref="I319"/>
    <hyperlink r:id="rId319" ref="I320"/>
    <hyperlink r:id="rId320" ref="I321"/>
    <hyperlink r:id="rId321" ref="I322"/>
    <hyperlink r:id="rId322" ref="I323"/>
    <hyperlink r:id="rId323" ref="I324"/>
    <hyperlink r:id="rId324" ref="I325"/>
    <hyperlink r:id="rId325" ref="I326"/>
    <hyperlink r:id="rId326" ref="I327"/>
    <hyperlink r:id="rId327" ref="I328"/>
    <hyperlink r:id="rId328" ref="I329"/>
    <hyperlink r:id="rId329" ref="I330"/>
    <hyperlink r:id="rId330" ref="I331"/>
    <hyperlink r:id="rId331" ref="I332"/>
    <hyperlink r:id="rId332" ref="I333"/>
    <hyperlink r:id="rId333" ref="I334"/>
    <hyperlink r:id="rId334" ref="I335"/>
    <hyperlink r:id="rId335" ref="I336"/>
    <hyperlink r:id="rId336" ref="I337"/>
    <hyperlink r:id="rId337" ref="I338"/>
    <hyperlink r:id="rId338" ref="I339"/>
    <hyperlink r:id="rId339" ref="I340"/>
    <hyperlink r:id="rId340" ref="I341"/>
    <hyperlink r:id="rId341" ref="I342"/>
    <hyperlink r:id="rId342" ref="I343"/>
    <hyperlink r:id="rId343" ref="I344"/>
    <hyperlink r:id="rId344" ref="I345"/>
    <hyperlink r:id="rId345" ref="I346"/>
    <hyperlink r:id="rId346" ref="I347"/>
    <hyperlink r:id="rId347" ref="I348"/>
    <hyperlink r:id="rId348" ref="I349"/>
    <hyperlink r:id="rId349" ref="I350"/>
    <hyperlink r:id="rId350" ref="I351"/>
    <hyperlink r:id="rId351" ref="I352"/>
    <hyperlink r:id="rId352" ref="I353"/>
    <hyperlink r:id="rId353" ref="I354"/>
    <hyperlink r:id="rId354" ref="I355"/>
    <hyperlink r:id="rId355" ref="I356"/>
    <hyperlink r:id="rId356" ref="I357"/>
    <hyperlink r:id="rId357" ref="I358"/>
    <hyperlink r:id="rId358" ref="I359"/>
    <hyperlink r:id="rId359" ref="I360"/>
    <hyperlink r:id="rId360" ref="I361"/>
    <hyperlink r:id="rId361" ref="I362"/>
    <hyperlink r:id="rId362" ref="I363"/>
    <hyperlink r:id="rId363" ref="I364"/>
    <hyperlink r:id="rId364" ref="I365"/>
    <hyperlink r:id="rId365" ref="I366"/>
    <hyperlink r:id="rId366" ref="I367"/>
    <hyperlink r:id="rId367" ref="I368"/>
    <hyperlink r:id="rId368" ref="I369"/>
    <hyperlink r:id="rId369" ref="I370"/>
    <hyperlink r:id="rId370" ref="I371"/>
    <hyperlink r:id="rId371" ref="I372"/>
    <hyperlink r:id="rId372" ref="I373"/>
    <hyperlink r:id="rId373" ref="I374"/>
    <hyperlink r:id="rId374" ref="I375"/>
    <hyperlink r:id="rId375" ref="I376"/>
    <hyperlink r:id="rId376" ref="I377"/>
    <hyperlink r:id="rId377" ref="I378"/>
    <hyperlink r:id="rId378" ref="I379"/>
    <hyperlink r:id="rId379" ref="I380"/>
    <hyperlink r:id="rId380" ref="I381"/>
    <hyperlink r:id="rId381" ref="I382"/>
    <hyperlink r:id="rId382" ref="I383"/>
    <hyperlink r:id="rId383" ref="I384"/>
    <hyperlink r:id="rId384" ref="I385"/>
    <hyperlink r:id="rId385" ref="I386"/>
    <hyperlink r:id="rId386" ref="I387"/>
    <hyperlink r:id="rId387" ref="I388"/>
    <hyperlink r:id="rId388" ref="I389"/>
    <hyperlink r:id="rId389" ref="I390"/>
    <hyperlink r:id="rId390" ref="I391"/>
    <hyperlink r:id="rId391" ref="I392"/>
    <hyperlink r:id="rId392" ref="I393"/>
    <hyperlink r:id="rId393" ref="I394"/>
    <hyperlink r:id="rId394" ref="I395"/>
    <hyperlink r:id="rId395" ref="I396"/>
    <hyperlink r:id="rId396" ref="I397"/>
    <hyperlink r:id="rId397" ref="I398"/>
    <hyperlink r:id="rId398" ref="I399"/>
    <hyperlink r:id="rId399" ref="I400"/>
    <hyperlink r:id="rId400" ref="I401"/>
    <hyperlink r:id="rId401" ref="I402"/>
    <hyperlink r:id="rId402" ref="I403"/>
    <hyperlink r:id="rId403" ref="I404"/>
    <hyperlink r:id="rId404" ref="I405"/>
    <hyperlink r:id="rId405" ref="I406"/>
    <hyperlink r:id="rId406" ref="I407"/>
    <hyperlink r:id="rId407" ref="I408"/>
    <hyperlink r:id="rId408" ref="I409"/>
    <hyperlink r:id="rId409" ref="I410"/>
    <hyperlink r:id="rId410" ref="I411"/>
    <hyperlink r:id="rId411" ref="I412"/>
    <hyperlink r:id="rId412" ref="I413"/>
    <hyperlink r:id="rId413" ref="I414"/>
    <hyperlink r:id="rId414" ref="I415"/>
    <hyperlink r:id="rId415" ref="I416"/>
    <hyperlink r:id="rId416" ref="I417"/>
    <hyperlink r:id="rId417" ref="I418"/>
    <hyperlink r:id="rId418" ref="I419"/>
    <hyperlink r:id="rId419" ref="I420"/>
    <hyperlink r:id="rId420" ref="I421"/>
    <hyperlink r:id="rId421" ref="I422"/>
    <hyperlink r:id="rId422" ref="I423"/>
    <hyperlink r:id="rId423" ref="I424"/>
    <hyperlink r:id="rId424" ref="I425"/>
    <hyperlink r:id="rId425" ref="I426"/>
    <hyperlink r:id="rId426" ref="I427"/>
    <hyperlink r:id="rId427" ref="I428"/>
    <hyperlink r:id="rId428" ref="I429"/>
    <hyperlink r:id="rId429" ref="I430"/>
    <hyperlink r:id="rId430" ref="I431"/>
    <hyperlink r:id="rId431" ref="I432"/>
    <hyperlink r:id="rId432" ref="I433"/>
    <hyperlink r:id="rId433" ref="I434"/>
    <hyperlink r:id="rId434" ref="I435"/>
    <hyperlink r:id="rId435" ref="I436"/>
    <hyperlink r:id="rId436" ref="I437"/>
    <hyperlink r:id="rId437" ref="I438"/>
    <hyperlink r:id="rId438" ref="I439"/>
    <hyperlink r:id="rId439" ref="I440"/>
    <hyperlink r:id="rId440" ref="I441"/>
    <hyperlink r:id="rId441" ref="I442"/>
    <hyperlink r:id="rId442" ref="I443"/>
    <hyperlink r:id="rId443" ref="I444"/>
    <hyperlink r:id="rId444" ref="I445"/>
    <hyperlink r:id="rId445" ref="I446"/>
    <hyperlink r:id="rId446" ref="I447"/>
    <hyperlink r:id="rId447" ref="I448"/>
    <hyperlink r:id="rId448" ref="I449"/>
    <hyperlink r:id="rId449" ref="I450"/>
    <hyperlink r:id="rId450" ref="I451"/>
    <hyperlink r:id="rId451" ref="I452"/>
    <hyperlink r:id="rId452" ref="I453"/>
    <hyperlink r:id="rId453" ref="I454"/>
    <hyperlink r:id="rId454" ref="I455"/>
    <hyperlink r:id="rId455" ref="I456"/>
    <hyperlink r:id="rId456" ref="I457"/>
    <hyperlink r:id="rId457" ref="I458"/>
    <hyperlink r:id="rId458" ref="I459"/>
    <hyperlink r:id="rId459" ref="I460"/>
    <hyperlink r:id="rId460" ref="I461"/>
    <hyperlink r:id="rId461" ref="I462"/>
    <hyperlink r:id="rId462" ref="I463"/>
    <hyperlink r:id="rId463" ref="I464"/>
    <hyperlink r:id="rId464" ref="I465"/>
    <hyperlink r:id="rId465" ref="I466"/>
    <hyperlink r:id="rId466" ref="I467"/>
    <hyperlink r:id="rId467" ref="I468"/>
    <hyperlink r:id="rId468" ref="I469"/>
    <hyperlink r:id="rId469" ref="I470"/>
    <hyperlink r:id="rId470" ref="I471"/>
    <hyperlink r:id="rId471" ref="I472"/>
    <hyperlink r:id="rId472" ref="I473"/>
    <hyperlink r:id="rId473" ref="I474"/>
    <hyperlink r:id="rId474" ref="I475"/>
    <hyperlink r:id="rId475" ref="I476"/>
    <hyperlink r:id="rId476" ref="I477"/>
    <hyperlink r:id="rId477" ref="I478"/>
    <hyperlink r:id="rId478" ref="I479"/>
    <hyperlink r:id="rId479" ref="I480"/>
    <hyperlink r:id="rId480" ref="I481"/>
    <hyperlink r:id="rId481" ref="I482"/>
    <hyperlink r:id="rId482" ref="I483"/>
    <hyperlink r:id="rId483" ref="I484"/>
    <hyperlink r:id="rId484" ref="I485"/>
    <hyperlink r:id="rId485" ref="I486"/>
    <hyperlink r:id="rId486" ref="I487"/>
    <hyperlink r:id="rId487" ref="I488"/>
    <hyperlink r:id="rId488" ref="I489"/>
    <hyperlink r:id="rId489" ref="I490"/>
    <hyperlink r:id="rId490" ref="I491"/>
    <hyperlink r:id="rId491" ref="I492"/>
    <hyperlink r:id="rId492" ref="I493"/>
    <hyperlink r:id="rId493" ref="I494"/>
    <hyperlink r:id="rId494" ref="I495"/>
    <hyperlink r:id="rId495" ref="I496"/>
    <hyperlink r:id="rId496" ref="I497"/>
    <hyperlink r:id="rId497" ref="I498"/>
    <hyperlink r:id="rId498" ref="I499"/>
    <hyperlink r:id="rId499" ref="I500"/>
    <hyperlink r:id="rId500" ref="I501"/>
    <hyperlink r:id="rId501" ref="I502"/>
    <hyperlink r:id="rId502" ref="I503"/>
    <hyperlink r:id="rId503" ref="I504"/>
    <hyperlink r:id="rId504" ref="I505"/>
    <hyperlink r:id="rId505" ref="I506"/>
    <hyperlink r:id="rId506" ref="I507"/>
    <hyperlink r:id="rId507" ref="I508"/>
    <hyperlink r:id="rId508" ref="I509"/>
    <hyperlink r:id="rId509" ref="I510"/>
    <hyperlink r:id="rId510" ref="I511"/>
    <hyperlink r:id="rId511" ref="I512"/>
    <hyperlink r:id="rId512" ref="I513"/>
    <hyperlink r:id="rId513" ref="I514"/>
    <hyperlink r:id="rId514" ref="I515"/>
    <hyperlink r:id="rId515" ref="I516"/>
    <hyperlink r:id="rId516" ref="I517"/>
    <hyperlink r:id="rId517" ref="I518"/>
    <hyperlink r:id="rId518" ref="I519"/>
    <hyperlink r:id="rId519" ref="I520"/>
    <hyperlink r:id="rId520" ref="I521"/>
    <hyperlink r:id="rId521" ref="I522"/>
    <hyperlink r:id="rId522" ref="I523"/>
    <hyperlink r:id="rId523" ref="I524"/>
    <hyperlink r:id="rId524" ref="I525"/>
    <hyperlink r:id="rId525" ref="I526"/>
    <hyperlink r:id="rId526" ref="I527"/>
    <hyperlink r:id="rId527" ref="I528"/>
    <hyperlink r:id="rId528" ref="I529"/>
    <hyperlink r:id="rId529" ref="I530"/>
    <hyperlink r:id="rId530" ref="I531"/>
    <hyperlink r:id="rId531" ref="I532"/>
    <hyperlink r:id="rId532" ref="I533"/>
    <hyperlink r:id="rId533" ref="I534"/>
    <hyperlink r:id="rId534" ref="I535"/>
    <hyperlink r:id="rId535" ref="I536"/>
    <hyperlink r:id="rId536" ref="I537"/>
    <hyperlink r:id="rId537" ref="I538"/>
    <hyperlink r:id="rId538" ref="I539"/>
    <hyperlink r:id="rId539" ref="I540"/>
    <hyperlink r:id="rId540" ref="I541"/>
    <hyperlink r:id="rId541" ref="I542"/>
    <hyperlink r:id="rId542" ref="I543"/>
    <hyperlink r:id="rId543" ref="I544"/>
    <hyperlink r:id="rId544" ref="I545"/>
    <hyperlink r:id="rId545" ref="I546"/>
    <hyperlink r:id="rId546" ref="I547"/>
    <hyperlink r:id="rId547" ref="I548"/>
    <hyperlink r:id="rId548" ref="I549"/>
    <hyperlink r:id="rId549" ref="I550"/>
    <hyperlink r:id="rId550" ref="I551"/>
    <hyperlink r:id="rId551" ref="I552"/>
    <hyperlink r:id="rId552" ref="I553"/>
    <hyperlink r:id="rId553" ref="I554"/>
    <hyperlink r:id="rId554" ref="I555"/>
    <hyperlink r:id="rId555" ref="I556"/>
    <hyperlink r:id="rId556" ref="I557"/>
    <hyperlink r:id="rId557" ref="I558"/>
    <hyperlink r:id="rId558" ref="I559"/>
    <hyperlink r:id="rId559" ref="I560"/>
    <hyperlink r:id="rId560" ref="I561"/>
    <hyperlink r:id="rId561" ref="I562"/>
    <hyperlink r:id="rId562" ref="I563"/>
    <hyperlink r:id="rId563" ref="I564"/>
    <hyperlink r:id="rId564" ref="I565"/>
    <hyperlink r:id="rId565" ref="I566"/>
    <hyperlink r:id="rId566" ref="I567"/>
    <hyperlink r:id="rId567" ref="I568"/>
    <hyperlink r:id="rId568" ref="I569"/>
    <hyperlink r:id="rId569" ref="I570"/>
    <hyperlink r:id="rId570" ref="I571"/>
    <hyperlink r:id="rId571" ref="I572"/>
    <hyperlink r:id="rId572" ref="I573"/>
    <hyperlink r:id="rId573" ref="I574"/>
    <hyperlink r:id="rId574" ref="I575"/>
    <hyperlink r:id="rId575" ref="I576"/>
    <hyperlink r:id="rId576" ref="I577"/>
    <hyperlink r:id="rId577" ref="I578"/>
    <hyperlink r:id="rId578" ref="I579"/>
    <hyperlink r:id="rId579" ref="I580"/>
    <hyperlink r:id="rId580" ref="I581"/>
    <hyperlink r:id="rId581" ref="I582"/>
    <hyperlink r:id="rId582" ref="I583"/>
    <hyperlink r:id="rId583" ref="I584"/>
    <hyperlink r:id="rId584" ref="I585"/>
    <hyperlink r:id="rId585" ref="I586"/>
    <hyperlink r:id="rId586" ref="I587"/>
    <hyperlink r:id="rId587" ref="I588"/>
    <hyperlink r:id="rId588" ref="I589"/>
    <hyperlink r:id="rId589" ref="I590"/>
    <hyperlink r:id="rId590" ref="I591"/>
    <hyperlink r:id="rId591" ref="I592"/>
    <hyperlink r:id="rId592" ref="I593"/>
    <hyperlink r:id="rId593" ref="I594"/>
    <hyperlink r:id="rId594" ref="I595"/>
    <hyperlink r:id="rId595" ref="I596"/>
    <hyperlink r:id="rId596" ref="I597"/>
    <hyperlink r:id="rId597" ref="I598"/>
    <hyperlink r:id="rId598" ref="I599"/>
    <hyperlink r:id="rId599" ref="I600"/>
    <hyperlink r:id="rId600" ref="I601"/>
    <hyperlink r:id="rId601" ref="I602"/>
    <hyperlink r:id="rId602" ref="I603"/>
    <hyperlink r:id="rId603" ref="I604"/>
    <hyperlink r:id="rId604" ref="I605"/>
    <hyperlink r:id="rId605" ref="I606"/>
    <hyperlink r:id="rId606" ref="I607"/>
    <hyperlink r:id="rId607" ref="I608"/>
    <hyperlink r:id="rId608" ref="I609"/>
    <hyperlink r:id="rId609" ref="I610"/>
    <hyperlink r:id="rId610" ref="I611"/>
    <hyperlink r:id="rId611" ref="I612"/>
    <hyperlink r:id="rId612" ref="I613"/>
    <hyperlink r:id="rId613" ref="I614"/>
    <hyperlink r:id="rId614" ref="I615"/>
    <hyperlink r:id="rId615" ref="I616"/>
    <hyperlink r:id="rId616" ref="I617"/>
    <hyperlink r:id="rId617" ref="I618"/>
    <hyperlink r:id="rId618" ref="I619"/>
    <hyperlink r:id="rId619" ref="I620"/>
    <hyperlink r:id="rId620" ref="I621"/>
    <hyperlink r:id="rId621" ref="I622"/>
    <hyperlink r:id="rId622" ref="I623"/>
    <hyperlink r:id="rId623" ref="I624"/>
    <hyperlink r:id="rId624" ref="I625"/>
    <hyperlink r:id="rId625" ref="I626"/>
    <hyperlink r:id="rId626" ref="I627"/>
    <hyperlink r:id="rId627" ref="I628"/>
    <hyperlink r:id="rId628" ref="I629"/>
    <hyperlink r:id="rId629" ref="I630"/>
    <hyperlink r:id="rId630" ref="I631"/>
    <hyperlink r:id="rId631" ref="I632"/>
    <hyperlink r:id="rId632" ref="I633"/>
    <hyperlink r:id="rId633" ref="I634"/>
    <hyperlink r:id="rId634" ref="I635"/>
    <hyperlink r:id="rId635" ref="I636"/>
    <hyperlink r:id="rId636" ref="I637"/>
    <hyperlink r:id="rId637" ref="I638"/>
    <hyperlink r:id="rId638" ref="I639"/>
    <hyperlink r:id="rId639" ref="I640"/>
    <hyperlink r:id="rId640" ref="I641"/>
    <hyperlink r:id="rId641" ref="I642"/>
    <hyperlink r:id="rId642" ref="I643"/>
    <hyperlink r:id="rId643" ref="I644"/>
    <hyperlink r:id="rId644" ref="I645"/>
    <hyperlink r:id="rId645" ref="I646"/>
    <hyperlink r:id="rId646" ref="I647"/>
    <hyperlink r:id="rId647" ref="I648"/>
    <hyperlink r:id="rId648" ref="I649"/>
    <hyperlink r:id="rId649" ref="I650"/>
    <hyperlink r:id="rId650" ref="I651"/>
    <hyperlink r:id="rId651" ref="I652"/>
    <hyperlink r:id="rId652" ref="I653"/>
    <hyperlink r:id="rId653" ref="I654"/>
    <hyperlink r:id="rId654" ref="I655"/>
    <hyperlink r:id="rId655" ref="I656"/>
    <hyperlink r:id="rId656" ref="I657"/>
    <hyperlink r:id="rId657" ref="I658"/>
    <hyperlink r:id="rId658" ref="I659"/>
    <hyperlink r:id="rId659" ref="I660"/>
    <hyperlink r:id="rId660" ref="I661"/>
    <hyperlink r:id="rId661" ref="I662"/>
    <hyperlink r:id="rId662" ref="I663"/>
    <hyperlink r:id="rId663" ref="I664"/>
    <hyperlink r:id="rId664" ref="I665"/>
    <hyperlink r:id="rId665" ref="I666"/>
    <hyperlink r:id="rId666" ref="I667"/>
    <hyperlink r:id="rId667" ref="I668"/>
    <hyperlink r:id="rId668" ref="I669"/>
    <hyperlink r:id="rId669" ref="I670"/>
    <hyperlink r:id="rId670" ref="I671"/>
    <hyperlink r:id="rId671" ref="I672"/>
    <hyperlink r:id="rId672" ref="I673"/>
    <hyperlink r:id="rId673" ref="I674"/>
    <hyperlink r:id="rId674" ref="I675"/>
    <hyperlink r:id="rId675" ref="I676"/>
    <hyperlink r:id="rId676" ref="I677"/>
    <hyperlink r:id="rId677" ref="I678"/>
    <hyperlink r:id="rId678" ref="I679"/>
    <hyperlink r:id="rId679" ref="I680"/>
    <hyperlink r:id="rId680" ref="I681"/>
    <hyperlink r:id="rId681" ref="I682"/>
    <hyperlink r:id="rId682" ref="I683"/>
    <hyperlink r:id="rId683" ref="I684"/>
    <hyperlink r:id="rId684" ref="I685"/>
    <hyperlink r:id="rId685" ref="I686"/>
    <hyperlink r:id="rId686" ref="I687"/>
    <hyperlink r:id="rId687" ref="I688"/>
    <hyperlink r:id="rId688" ref="I689"/>
    <hyperlink r:id="rId689" ref="I690"/>
    <hyperlink r:id="rId690" ref="I691"/>
    <hyperlink r:id="rId691" ref="I692"/>
    <hyperlink r:id="rId692" ref="I693"/>
    <hyperlink r:id="rId693" ref="I694"/>
    <hyperlink r:id="rId694" ref="I695"/>
    <hyperlink r:id="rId695" ref="I696"/>
    <hyperlink r:id="rId696" ref="I697"/>
    <hyperlink r:id="rId697" ref="I698"/>
    <hyperlink r:id="rId698" ref="I699"/>
    <hyperlink r:id="rId699" ref="I700"/>
    <hyperlink r:id="rId700" ref="I701"/>
    <hyperlink r:id="rId701" ref="I702"/>
    <hyperlink r:id="rId702" ref="I703"/>
    <hyperlink r:id="rId703" ref="I704"/>
    <hyperlink r:id="rId704" ref="I705"/>
    <hyperlink r:id="rId705" ref="I706"/>
    <hyperlink r:id="rId706" ref="I707"/>
    <hyperlink r:id="rId707" ref="I708"/>
    <hyperlink r:id="rId708" ref="I709"/>
    <hyperlink r:id="rId709" ref="I710"/>
    <hyperlink r:id="rId710" ref="I711"/>
    <hyperlink r:id="rId711" ref="I712"/>
    <hyperlink r:id="rId712" ref="I713"/>
    <hyperlink r:id="rId713" ref="I714"/>
    <hyperlink r:id="rId714" ref="I715"/>
    <hyperlink r:id="rId715" ref="I716"/>
    <hyperlink r:id="rId716" ref="I717"/>
    <hyperlink r:id="rId717" ref="I718"/>
    <hyperlink r:id="rId718" ref="I719"/>
    <hyperlink r:id="rId719" ref="I720"/>
    <hyperlink r:id="rId720" ref="I721"/>
    <hyperlink r:id="rId721" ref="I722"/>
    <hyperlink r:id="rId722" ref="I723"/>
    <hyperlink r:id="rId723" ref="I724"/>
    <hyperlink r:id="rId724" ref="I725"/>
    <hyperlink r:id="rId725" ref="I726"/>
    <hyperlink r:id="rId726" ref="I727"/>
    <hyperlink r:id="rId727" ref="I728"/>
    <hyperlink r:id="rId728" ref="I729"/>
    <hyperlink r:id="rId729" ref="I730"/>
    <hyperlink r:id="rId730" ref="I731"/>
    <hyperlink r:id="rId731" ref="I732"/>
    <hyperlink r:id="rId732" ref="I733"/>
    <hyperlink r:id="rId733" ref="I734"/>
    <hyperlink r:id="rId734" ref="I735"/>
    <hyperlink r:id="rId735" ref="I736"/>
    <hyperlink r:id="rId736" ref="I737"/>
    <hyperlink r:id="rId737" ref="I738"/>
    <hyperlink r:id="rId738" ref="I739"/>
    <hyperlink r:id="rId739" ref="I740"/>
    <hyperlink r:id="rId740" ref="I741"/>
    <hyperlink r:id="rId741" ref="I742"/>
    <hyperlink r:id="rId742" ref="I743"/>
    <hyperlink r:id="rId743" ref="I744"/>
    <hyperlink r:id="rId744" ref="I745"/>
    <hyperlink r:id="rId745" ref="I746"/>
    <hyperlink r:id="rId746" ref="I747"/>
    <hyperlink r:id="rId747" ref="I748"/>
    <hyperlink r:id="rId748" ref="I749"/>
    <hyperlink r:id="rId749" ref="I750"/>
    <hyperlink r:id="rId750" ref="I751"/>
    <hyperlink r:id="rId751" ref="I752"/>
    <hyperlink r:id="rId752" ref="I753"/>
    <hyperlink r:id="rId753" ref="I754"/>
    <hyperlink r:id="rId754" ref="I755"/>
    <hyperlink r:id="rId755" ref="I756"/>
    <hyperlink r:id="rId756" ref="I757"/>
    <hyperlink r:id="rId757" ref="I758"/>
    <hyperlink r:id="rId758" ref="I759"/>
    <hyperlink r:id="rId759" ref="I760"/>
    <hyperlink r:id="rId760" ref="I761"/>
    <hyperlink r:id="rId761" ref="I762"/>
    <hyperlink r:id="rId762" ref="I763"/>
    <hyperlink r:id="rId763" ref="I764"/>
    <hyperlink r:id="rId764" ref="I765"/>
    <hyperlink r:id="rId765" ref="I766"/>
    <hyperlink r:id="rId766" ref="I767"/>
    <hyperlink r:id="rId767" ref="I768"/>
    <hyperlink r:id="rId768" ref="I769"/>
    <hyperlink r:id="rId769" ref="I770"/>
    <hyperlink r:id="rId770" ref="I771"/>
    <hyperlink r:id="rId771" ref="I772"/>
    <hyperlink r:id="rId772" ref="I773"/>
    <hyperlink r:id="rId773" ref="I774"/>
    <hyperlink r:id="rId774" ref="I775"/>
    <hyperlink r:id="rId775" ref="I776"/>
    <hyperlink r:id="rId776" ref="I777"/>
    <hyperlink r:id="rId777" ref="I778"/>
    <hyperlink r:id="rId778" ref="I779"/>
    <hyperlink r:id="rId779" ref="I780"/>
    <hyperlink r:id="rId780" ref="I781"/>
    <hyperlink r:id="rId781" ref="I782"/>
    <hyperlink r:id="rId782" ref="I783"/>
    <hyperlink r:id="rId783" ref="I784"/>
    <hyperlink r:id="rId784" ref="I785"/>
    <hyperlink r:id="rId785" ref="I786"/>
    <hyperlink r:id="rId786" ref="I787"/>
    <hyperlink r:id="rId787" ref="I788"/>
    <hyperlink r:id="rId788" ref="I789"/>
    <hyperlink r:id="rId789" ref="I790"/>
    <hyperlink r:id="rId790" ref="I791"/>
    <hyperlink r:id="rId791" ref="I792"/>
    <hyperlink r:id="rId792" ref="I793"/>
    <hyperlink r:id="rId793" ref="I794"/>
    <hyperlink r:id="rId794" ref="I795"/>
    <hyperlink r:id="rId795" ref="I796"/>
    <hyperlink r:id="rId796" ref="I797"/>
    <hyperlink r:id="rId797" ref="I798"/>
    <hyperlink r:id="rId798" ref="I799"/>
    <hyperlink r:id="rId799" ref="I800"/>
    <hyperlink r:id="rId800" ref="I801"/>
    <hyperlink r:id="rId801" ref="I802"/>
    <hyperlink r:id="rId802" ref="I803"/>
    <hyperlink r:id="rId803" ref="I804"/>
    <hyperlink r:id="rId804" ref="I805"/>
    <hyperlink r:id="rId805" ref="I806"/>
    <hyperlink r:id="rId806" ref="I807"/>
    <hyperlink r:id="rId807" ref="I808"/>
    <hyperlink r:id="rId808" ref="I809"/>
    <hyperlink r:id="rId809" ref="I810"/>
    <hyperlink r:id="rId810" ref="I811"/>
    <hyperlink r:id="rId811" ref="I812"/>
    <hyperlink r:id="rId812" ref="I813"/>
    <hyperlink r:id="rId813" ref="I814"/>
    <hyperlink r:id="rId814" ref="I815"/>
    <hyperlink r:id="rId815" ref="I816"/>
    <hyperlink r:id="rId816" ref="I817"/>
    <hyperlink r:id="rId817" ref="I818"/>
    <hyperlink r:id="rId818" ref="I819"/>
    <hyperlink r:id="rId819" ref="I820"/>
    <hyperlink r:id="rId820" ref="I821"/>
    <hyperlink r:id="rId821" ref="I822"/>
    <hyperlink r:id="rId822" ref="I823"/>
    <hyperlink r:id="rId823" ref="I824"/>
    <hyperlink r:id="rId824" ref="I825"/>
    <hyperlink r:id="rId825" ref="I826"/>
    <hyperlink r:id="rId826" ref="I827"/>
    <hyperlink r:id="rId827" ref="I828"/>
    <hyperlink r:id="rId828" ref="I829"/>
    <hyperlink r:id="rId829" ref="I830"/>
    <hyperlink r:id="rId830" ref="I831"/>
    <hyperlink r:id="rId831" ref="I832"/>
    <hyperlink r:id="rId832" ref="I833"/>
    <hyperlink r:id="rId833" ref="I834"/>
    <hyperlink r:id="rId834" ref="I835"/>
    <hyperlink r:id="rId835" ref="I836"/>
    <hyperlink r:id="rId836" ref="I837"/>
    <hyperlink r:id="rId837" ref="I838"/>
    <hyperlink r:id="rId838" ref="I839"/>
    <hyperlink r:id="rId839" ref="I840"/>
    <hyperlink r:id="rId840" ref="I841"/>
    <hyperlink r:id="rId841" ref="I842"/>
    <hyperlink r:id="rId842" ref="I843"/>
    <hyperlink r:id="rId843" ref="I844"/>
    <hyperlink r:id="rId844" ref="I845"/>
    <hyperlink r:id="rId845" ref="I846"/>
    <hyperlink r:id="rId846" ref="I847"/>
    <hyperlink r:id="rId847" ref="I848"/>
    <hyperlink r:id="rId848" ref="I849"/>
    <hyperlink r:id="rId849" ref="I850"/>
    <hyperlink r:id="rId850" ref="I851"/>
    <hyperlink r:id="rId851" ref="I852"/>
    <hyperlink r:id="rId852" ref="I853"/>
    <hyperlink r:id="rId853" ref="I854"/>
    <hyperlink r:id="rId854" ref="I855"/>
    <hyperlink r:id="rId855" ref="I856"/>
    <hyperlink r:id="rId856" ref="I857"/>
    <hyperlink r:id="rId857" ref="I858"/>
    <hyperlink r:id="rId858" ref="I859"/>
    <hyperlink r:id="rId859" ref="I860"/>
    <hyperlink r:id="rId860" ref="I861"/>
    <hyperlink r:id="rId861" ref="I862"/>
    <hyperlink r:id="rId862" ref="I863"/>
    <hyperlink r:id="rId863" ref="I864"/>
    <hyperlink r:id="rId864" ref="I865"/>
    <hyperlink r:id="rId865" ref="I866"/>
    <hyperlink r:id="rId866" ref="I867"/>
    <hyperlink r:id="rId867" ref="I868"/>
  </hyperlinks>
  <drawing r:id="rId868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17.5"/>
    <col customWidth="1" min="6" max="6" width="12.63"/>
    <col customWidth="1" min="9" max="9" width="18.0"/>
  </cols>
  <sheetData>
    <row r="1">
      <c r="A1" s="23" t="s">
        <v>0</v>
      </c>
      <c r="B1" s="23" t="s">
        <v>1398</v>
      </c>
      <c r="C1" s="23" t="s">
        <v>1399</v>
      </c>
      <c r="D1" s="23" t="s">
        <v>1400</v>
      </c>
      <c r="E1" s="23" t="s">
        <v>1854</v>
      </c>
      <c r="F1" s="23" t="s">
        <v>1402</v>
      </c>
      <c r="G1" s="23" t="s">
        <v>1403</v>
      </c>
      <c r="H1" s="23" t="s">
        <v>1855</v>
      </c>
      <c r="I1" s="23" t="s">
        <v>1856</v>
      </c>
    </row>
    <row r="2">
      <c r="A2" s="24">
        <v>1.0</v>
      </c>
      <c r="E2" s="23" t="s">
        <v>1798</v>
      </c>
      <c r="F2" s="23" t="s">
        <v>5</v>
      </c>
      <c r="H2" s="23" t="s">
        <v>1538</v>
      </c>
      <c r="I2" s="15" t="s">
        <v>553</v>
      </c>
    </row>
    <row r="3">
      <c r="A3" s="24">
        <v>2.0</v>
      </c>
      <c r="E3" s="23" t="s">
        <v>1799</v>
      </c>
      <c r="F3" s="23" t="s">
        <v>5</v>
      </c>
      <c r="H3" s="23" t="s">
        <v>1538</v>
      </c>
      <c r="I3" s="15" t="s">
        <v>553</v>
      </c>
    </row>
    <row r="4">
      <c r="A4" s="24">
        <v>3.0</v>
      </c>
      <c r="E4" s="23" t="s">
        <v>1800</v>
      </c>
      <c r="F4" s="23" t="s">
        <v>3</v>
      </c>
      <c r="H4" s="23" t="s">
        <v>1538</v>
      </c>
      <c r="I4" s="15" t="s">
        <v>553</v>
      </c>
    </row>
    <row r="5">
      <c r="A5" s="24">
        <v>4.0</v>
      </c>
      <c r="E5" s="23" t="s">
        <v>1801</v>
      </c>
      <c r="F5" s="23" t="s">
        <v>3</v>
      </c>
      <c r="H5" s="23" t="s">
        <v>1538</v>
      </c>
      <c r="I5" s="15" t="s">
        <v>553</v>
      </c>
    </row>
    <row r="6">
      <c r="A6" s="24">
        <v>5.0</v>
      </c>
      <c r="E6" s="23" t="s">
        <v>1802</v>
      </c>
      <c r="F6" s="23" t="s">
        <v>3</v>
      </c>
      <c r="H6" s="23" t="s">
        <v>1538</v>
      </c>
      <c r="I6" s="15" t="s">
        <v>553</v>
      </c>
    </row>
    <row r="7">
      <c r="A7" s="24">
        <v>6.0</v>
      </c>
      <c r="E7" s="23" t="s">
        <v>1802</v>
      </c>
      <c r="F7" s="23" t="s">
        <v>3</v>
      </c>
      <c r="H7" s="23" t="s">
        <v>1538</v>
      </c>
      <c r="I7" s="15" t="s">
        <v>553</v>
      </c>
    </row>
    <row r="8">
      <c r="A8" s="24">
        <v>7.0</v>
      </c>
      <c r="E8" s="23" t="s">
        <v>1802</v>
      </c>
      <c r="F8" s="23" t="s">
        <v>3</v>
      </c>
      <c r="H8" s="23" t="s">
        <v>1538</v>
      </c>
      <c r="I8" s="15" t="s">
        <v>553</v>
      </c>
    </row>
    <row r="9">
      <c r="A9" s="24">
        <v>8.0</v>
      </c>
      <c r="E9" s="23" t="s">
        <v>1802</v>
      </c>
      <c r="F9" s="23" t="s">
        <v>3</v>
      </c>
      <c r="H9" s="23" t="s">
        <v>1538</v>
      </c>
      <c r="I9" s="15" t="s">
        <v>553</v>
      </c>
    </row>
    <row r="10">
      <c r="A10" s="24">
        <v>9.0</v>
      </c>
      <c r="E10" s="23" t="s">
        <v>1802</v>
      </c>
      <c r="F10" s="23" t="s">
        <v>3</v>
      </c>
      <c r="H10" s="23" t="s">
        <v>1538</v>
      </c>
      <c r="I10" s="15" t="s">
        <v>553</v>
      </c>
    </row>
    <row r="11">
      <c r="A11" s="24">
        <v>10.0</v>
      </c>
      <c r="E11" s="23" t="s">
        <v>1802</v>
      </c>
      <c r="F11" s="23" t="s">
        <v>3</v>
      </c>
      <c r="H11" s="23" t="s">
        <v>1538</v>
      </c>
      <c r="I11" s="15" t="s">
        <v>553</v>
      </c>
    </row>
    <row r="12">
      <c r="A12" s="24">
        <v>11.0</v>
      </c>
      <c r="E12" s="23" t="s">
        <v>1802</v>
      </c>
      <c r="F12" s="23" t="s">
        <v>3</v>
      </c>
      <c r="H12" s="23" t="s">
        <v>1538</v>
      </c>
      <c r="I12" s="15" t="s">
        <v>553</v>
      </c>
    </row>
    <row r="13">
      <c r="A13" s="24">
        <v>12.0</v>
      </c>
      <c r="E13" s="23" t="s">
        <v>1802</v>
      </c>
      <c r="F13" s="23" t="s">
        <v>3</v>
      </c>
      <c r="H13" s="23" t="s">
        <v>1538</v>
      </c>
      <c r="I13" s="15" t="s">
        <v>553</v>
      </c>
    </row>
    <row r="14">
      <c r="A14" s="24">
        <v>13.0</v>
      </c>
      <c r="E14" s="23" t="s">
        <v>1802</v>
      </c>
      <c r="F14" s="23" t="s">
        <v>3</v>
      </c>
      <c r="H14" s="23" t="s">
        <v>1538</v>
      </c>
      <c r="I14" s="15" t="s">
        <v>553</v>
      </c>
    </row>
    <row r="15">
      <c r="A15" s="24">
        <v>14.0</v>
      </c>
      <c r="E15" s="23" t="s">
        <v>1802</v>
      </c>
      <c r="F15" s="23" t="s">
        <v>3</v>
      </c>
      <c r="H15" s="23" t="s">
        <v>1538</v>
      </c>
      <c r="I15" s="15" t="s">
        <v>553</v>
      </c>
    </row>
    <row r="16">
      <c r="A16" s="24">
        <v>15.0</v>
      </c>
      <c r="E16" s="23" t="s">
        <v>1802</v>
      </c>
      <c r="F16" s="23" t="s">
        <v>3</v>
      </c>
      <c r="H16" s="23" t="s">
        <v>1538</v>
      </c>
      <c r="I16" s="15" t="s">
        <v>553</v>
      </c>
    </row>
    <row r="17">
      <c r="A17" s="24">
        <v>16.0</v>
      </c>
      <c r="E17" s="23" t="s">
        <v>1802</v>
      </c>
      <c r="F17" s="23" t="s">
        <v>3</v>
      </c>
      <c r="H17" s="23" t="s">
        <v>1538</v>
      </c>
      <c r="I17" s="15" t="s">
        <v>553</v>
      </c>
    </row>
    <row r="18">
      <c r="A18" s="24">
        <v>17.0</v>
      </c>
      <c r="E18" s="23" t="s">
        <v>1802</v>
      </c>
      <c r="F18" s="23" t="s">
        <v>3</v>
      </c>
      <c r="H18" s="23" t="s">
        <v>1538</v>
      </c>
      <c r="I18" s="15" t="s">
        <v>553</v>
      </c>
    </row>
    <row r="19">
      <c r="A19" s="24">
        <v>18.0</v>
      </c>
      <c r="E19" s="23" t="s">
        <v>1802</v>
      </c>
      <c r="F19" s="23" t="s">
        <v>3</v>
      </c>
      <c r="H19" s="23" t="s">
        <v>1538</v>
      </c>
      <c r="I19" s="15" t="s">
        <v>553</v>
      </c>
    </row>
    <row r="20">
      <c r="A20" s="24">
        <v>19.0</v>
      </c>
      <c r="E20" s="23" t="s">
        <v>1802</v>
      </c>
      <c r="F20" s="23" t="s">
        <v>3</v>
      </c>
      <c r="H20" s="23" t="s">
        <v>1538</v>
      </c>
      <c r="I20" s="15" t="s">
        <v>553</v>
      </c>
    </row>
    <row r="21" ht="15.75" customHeight="1">
      <c r="A21" s="24">
        <v>20.0</v>
      </c>
      <c r="E21" s="23" t="s">
        <v>1802</v>
      </c>
      <c r="F21" s="23" t="s">
        <v>3</v>
      </c>
      <c r="H21" s="23" t="s">
        <v>1538</v>
      </c>
      <c r="I21" s="15" t="s">
        <v>553</v>
      </c>
    </row>
    <row r="22" ht="15.75" customHeight="1">
      <c r="A22" s="24">
        <v>21.0</v>
      </c>
      <c r="E22" s="23" t="s">
        <v>1802</v>
      </c>
      <c r="F22" s="23" t="s">
        <v>3</v>
      </c>
      <c r="H22" s="23" t="s">
        <v>1538</v>
      </c>
      <c r="I22" s="15" t="s">
        <v>553</v>
      </c>
    </row>
    <row r="23" ht="15.75" customHeight="1">
      <c r="A23" s="24">
        <v>22.0</v>
      </c>
      <c r="E23" s="23" t="s">
        <v>1802</v>
      </c>
      <c r="F23" s="23" t="s">
        <v>3</v>
      </c>
      <c r="H23" s="23" t="s">
        <v>1538</v>
      </c>
      <c r="I23" s="15" t="s">
        <v>553</v>
      </c>
    </row>
    <row r="24" ht="15.75" customHeight="1">
      <c r="A24" s="24">
        <v>23.0</v>
      </c>
      <c r="E24" s="23" t="s">
        <v>1802</v>
      </c>
      <c r="F24" s="23" t="s">
        <v>3</v>
      </c>
      <c r="H24" s="23" t="s">
        <v>1538</v>
      </c>
      <c r="I24" s="15" t="s">
        <v>553</v>
      </c>
    </row>
    <row r="25" ht="15.75" customHeight="1">
      <c r="A25" s="24">
        <v>24.0</v>
      </c>
      <c r="E25" s="23" t="s">
        <v>1802</v>
      </c>
      <c r="F25" s="23" t="s">
        <v>3</v>
      </c>
      <c r="H25" s="23" t="s">
        <v>1538</v>
      </c>
      <c r="I25" s="15" t="s">
        <v>553</v>
      </c>
    </row>
    <row r="26" ht="15.75" customHeight="1">
      <c r="A26" s="24">
        <v>25.0</v>
      </c>
      <c r="E26" s="23" t="s">
        <v>1802</v>
      </c>
      <c r="F26" s="23" t="s">
        <v>3</v>
      </c>
      <c r="H26" s="23" t="s">
        <v>1538</v>
      </c>
      <c r="I26" s="15" t="s">
        <v>553</v>
      </c>
    </row>
    <row r="27" ht="15.75" customHeight="1">
      <c r="A27" s="24">
        <v>26.0</v>
      </c>
      <c r="E27" s="23" t="s">
        <v>1802</v>
      </c>
      <c r="F27" s="23" t="s">
        <v>3</v>
      </c>
      <c r="H27" s="23" t="s">
        <v>1538</v>
      </c>
      <c r="I27" s="15" t="s">
        <v>553</v>
      </c>
    </row>
    <row r="28" ht="15.75" customHeight="1">
      <c r="A28" s="24">
        <v>27.0</v>
      </c>
      <c r="E28" s="23" t="s">
        <v>1803</v>
      </c>
      <c r="F28" s="23" t="s">
        <v>3</v>
      </c>
      <c r="H28" s="23" t="s">
        <v>1538</v>
      </c>
      <c r="I28" s="15" t="s">
        <v>553</v>
      </c>
    </row>
    <row r="29" ht="15.75" customHeight="1">
      <c r="A29" s="24">
        <v>28.0</v>
      </c>
      <c r="E29" s="23" t="s">
        <v>1803</v>
      </c>
      <c r="F29" s="23" t="s">
        <v>3</v>
      </c>
      <c r="H29" s="23" t="s">
        <v>1538</v>
      </c>
      <c r="I29" s="15" t="s">
        <v>553</v>
      </c>
    </row>
    <row r="30" ht="15.75" customHeight="1">
      <c r="A30" s="24">
        <v>29.0</v>
      </c>
      <c r="E30" s="23" t="s">
        <v>1803</v>
      </c>
      <c r="F30" s="23" t="s">
        <v>3</v>
      </c>
      <c r="H30" s="23" t="s">
        <v>1538</v>
      </c>
      <c r="I30" s="15" t="s">
        <v>553</v>
      </c>
    </row>
    <row r="31" ht="15.75" customHeight="1">
      <c r="A31" s="24">
        <v>30.0</v>
      </c>
      <c r="E31" s="23" t="s">
        <v>1803</v>
      </c>
      <c r="F31" s="23" t="s">
        <v>3</v>
      </c>
      <c r="H31" s="23" t="s">
        <v>1538</v>
      </c>
      <c r="I31" s="15" t="s">
        <v>553</v>
      </c>
    </row>
    <row r="32" ht="15.75" customHeight="1">
      <c r="A32" s="24">
        <v>31.0</v>
      </c>
      <c r="E32" s="23" t="s">
        <v>1803</v>
      </c>
      <c r="F32" s="23" t="s">
        <v>3</v>
      </c>
      <c r="H32" s="23" t="s">
        <v>1538</v>
      </c>
      <c r="I32" s="15" t="s">
        <v>553</v>
      </c>
    </row>
    <row r="33" ht="15.75" customHeight="1">
      <c r="A33" s="24">
        <v>32.0</v>
      </c>
      <c r="E33" s="23" t="s">
        <v>1803</v>
      </c>
      <c r="F33" s="23" t="s">
        <v>3</v>
      </c>
      <c r="H33" s="23" t="s">
        <v>1538</v>
      </c>
      <c r="I33" s="15" t="s">
        <v>553</v>
      </c>
    </row>
    <row r="34" ht="15.75" customHeight="1">
      <c r="A34" s="24">
        <v>33.0</v>
      </c>
      <c r="E34" s="23" t="s">
        <v>1803</v>
      </c>
      <c r="F34" s="23" t="s">
        <v>3</v>
      </c>
      <c r="H34" s="23" t="s">
        <v>1538</v>
      </c>
      <c r="I34" s="15" t="s">
        <v>553</v>
      </c>
    </row>
    <row r="35" ht="15.75" customHeight="1">
      <c r="A35" s="24">
        <v>34.0</v>
      </c>
      <c r="E35" s="23" t="s">
        <v>1803</v>
      </c>
      <c r="F35" s="23" t="s">
        <v>3</v>
      </c>
      <c r="H35" s="23" t="s">
        <v>1538</v>
      </c>
      <c r="I35" s="15" t="s">
        <v>553</v>
      </c>
    </row>
    <row r="36" ht="15.75" customHeight="1">
      <c r="A36" s="24">
        <v>35.0</v>
      </c>
      <c r="E36" s="23" t="s">
        <v>1803</v>
      </c>
      <c r="F36" s="23" t="s">
        <v>3</v>
      </c>
      <c r="H36" s="23" t="s">
        <v>1538</v>
      </c>
      <c r="I36" s="15" t="s">
        <v>553</v>
      </c>
    </row>
    <row r="37" ht="15.75" customHeight="1">
      <c r="A37" s="24">
        <v>36.0</v>
      </c>
      <c r="E37" s="23" t="s">
        <v>1803</v>
      </c>
      <c r="F37" s="23" t="s">
        <v>3</v>
      </c>
      <c r="H37" s="23" t="s">
        <v>1538</v>
      </c>
      <c r="I37" s="15" t="s">
        <v>553</v>
      </c>
    </row>
    <row r="38" ht="15.75" customHeight="1">
      <c r="A38" s="24">
        <v>37.0</v>
      </c>
      <c r="E38" s="23" t="s">
        <v>1803</v>
      </c>
      <c r="F38" s="23" t="s">
        <v>3</v>
      </c>
      <c r="H38" s="23" t="s">
        <v>1538</v>
      </c>
      <c r="I38" s="15" t="s">
        <v>553</v>
      </c>
    </row>
    <row r="39" ht="15.75" customHeight="1">
      <c r="A39" s="24">
        <v>38.0</v>
      </c>
      <c r="E39" s="23" t="s">
        <v>1803</v>
      </c>
      <c r="F39" s="23" t="s">
        <v>3</v>
      </c>
      <c r="H39" s="23" t="s">
        <v>1538</v>
      </c>
      <c r="I39" s="15" t="s">
        <v>553</v>
      </c>
    </row>
    <row r="40" ht="15.75" customHeight="1">
      <c r="A40" s="24">
        <v>39.0</v>
      </c>
      <c r="E40" s="23" t="s">
        <v>1803</v>
      </c>
      <c r="F40" s="23" t="s">
        <v>3</v>
      </c>
      <c r="H40" s="23" t="s">
        <v>1538</v>
      </c>
      <c r="I40" s="15" t="s">
        <v>553</v>
      </c>
    </row>
    <row r="41" ht="15.75" customHeight="1">
      <c r="A41" s="24">
        <v>40.0</v>
      </c>
      <c r="E41" s="23" t="s">
        <v>1803</v>
      </c>
      <c r="F41" s="23" t="s">
        <v>3</v>
      </c>
      <c r="H41" s="23" t="s">
        <v>1538</v>
      </c>
      <c r="I41" s="15" t="s">
        <v>553</v>
      </c>
    </row>
    <row r="42" ht="15.75" customHeight="1">
      <c r="A42" s="24">
        <v>41.0</v>
      </c>
      <c r="E42" s="23" t="s">
        <v>1804</v>
      </c>
      <c r="F42" s="23" t="s">
        <v>3</v>
      </c>
      <c r="H42" s="23" t="s">
        <v>1538</v>
      </c>
      <c r="I42" s="15" t="s">
        <v>553</v>
      </c>
    </row>
    <row r="43" ht="15.75" customHeight="1">
      <c r="A43" s="24">
        <v>42.0</v>
      </c>
      <c r="E43" s="23" t="s">
        <v>1804</v>
      </c>
      <c r="F43" s="23" t="s">
        <v>3</v>
      </c>
      <c r="H43" s="23" t="s">
        <v>1538</v>
      </c>
      <c r="I43" s="15" t="s">
        <v>553</v>
      </c>
    </row>
    <row r="44" ht="15.75" customHeight="1">
      <c r="A44" s="24">
        <v>43.0</v>
      </c>
      <c r="E44" s="23" t="s">
        <v>1804</v>
      </c>
      <c r="F44" s="23" t="s">
        <v>3</v>
      </c>
      <c r="H44" s="23" t="s">
        <v>1538</v>
      </c>
      <c r="I44" s="15" t="s">
        <v>553</v>
      </c>
    </row>
    <row r="45" ht="15.75" customHeight="1">
      <c r="A45" s="24">
        <v>44.0</v>
      </c>
      <c r="E45" s="23" t="s">
        <v>1804</v>
      </c>
      <c r="F45" s="23" t="s">
        <v>3</v>
      </c>
      <c r="H45" s="23" t="s">
        <v>1538</v>
      </c>
      <c r="I45" s="15" t="s">
        <v>553</v>
      </c>
    </row>
    <row r="46" ht="15.75" customHeight="1">
      <c r="A46" s="24">
        <v>45.0</v>
      </c>
      <c r="E46" s="23" t="s">
        <v>1804</v>
      </c>
      <c r="F46" s="23" t="s">
        <v>3</v>
      </c>
      <c r="H46" s="23" t="s">
        <v>1538</v>
      </c>
      <c r="I46" s="15" t="s">
        <v>553</v>
      </c>
    </row>
    <row r="47" ht="15.75" customHeight="1">
      <c r="A47" s="24">
        <v>46.0</v>
      </c>
      <c r="E47" s="23" t="s">
        <v>1804</v>
      </c>
      <c r="F47" s="23" t="s">
        <v>3</v>
      </c>
      <c r="H47" s="23" t="s">
        <v>1538</v>
      </c>
      <c r="I47" s="15" t="s">
        <v>553</v>
      </c>
    </row>
    <row r="48" ht="15.75" customHeight="1">
      <c r="A48" s="24">
        <v>47.0</v>
      </c>
      <c r="E48" s="23" t="s">
        <v>1804</v>
      </c>
      <c r="F48" s="23" t="s">
        <v>3</v>
      </c>
      <c r="H48" s="23" t="s">
        <v>1538</v>
      </c>
      <c r="I48" s="15" t="s">
        <v>553</v>
      </c>
    </row>
    <row r="49" ht="15.75" customHeight="1">
      <c r="A49" s="24">
        <v>48.0</v>
      </c>
      <c r="E49" s="23" t="s">
        <v>1804</v>
      </c>
      <c r="F49" s="23" t="s">
        <v>3</v>
      </c>
      <c r="H49" s="23" t="s">
        <v>1538</v>
      </c>
      <c r="I49" s="15" t="s">
        <v>553</v>
      </c>
    </row>
    <row r="50" ht="15.75" customHeight="1">
      <c r="A50" s="24">
        <v>49.0</v>
      </c>
      <c r="E50" s="23" t="s">
        <v>1804</v>
      </c>
      <c r="F50" s="23" t="s">
        <v>3</v>
      </c>
      <c r="H50" s="23" t="s">
        <v>1538</v>
      </c>
      <c r="I50" s="15" t="s">
        <v>553</v>
      </c>
    </row>
    <row r="51" ht="15.75" customHeight="1">
      <c r="A51" s="24">
        <v>50.0</v>
      </c>
      <c r="E51" s="23" t="s">
        <v>1804</v>
      </c>
      <c r="F51" s="23" t="s">
        <v>3</v>
      </c>
      <c r="H51" s="23" t="s">
        <v>1538</v>
      </c>
      <c r="I51" s="15" t="s">
        <v>553</v>
      </c>
    </row>
    <row r="52" ht="15.75" customHeight="1">
      <c r="A52" s="24">
        <v>51.0</v>
      </c>
      <c r="E52" s="23" t="s">
        <v>1804</v>
      </c>
      <c r="F52" s="23" t="s">
        <v>3</v>
      </c>
      <c r="H52" s="23" t="s">
        <v>1538</v>
      </c>
      <c r="I52" s="15" t="s">
        <v>553</v>
      </c>
    </row>
    <row r="53" ht="15.75" customHeight="1">
      <c r="A53" s="24">
        <v>52.0</v>
      </c>
      <c r="E53" s="23" t="s">
        <v>1804</v>
      </c>
      <c r="F53" s="23" t="s">
        <v>3</v>
      </c>
      <c r="H53" s="23" t="s">
        <v>1538</v>
      </c>
      <c r="I53" s="15" t="s">
        <v>553</v>
      </c>
    </row>
    <row r="54" ht="15.75" customHeight="1">
      <c r="A54" s="24">
        <v>53.0</v>
      </c>
      <c r="E54" s="23" t="s">
        <v>1804</v>
      </c>
      <c r="F54" s="23" t="s">
        <v>3</v>
      </c>
      <c r="H54" s="23" t="s">
        <v>1538</v>
      </c>
      <c r="I54" s="15" t="s">
        <v>553</v>
      </c>
    </row>
    <row r="55" ht="15.75" customHeight="1">
      <c r="A55" s="24">
        <v>54.0</v>
      </c>
      <c r="E55" s="23" t="s">
        <v>1804</v>
      </c>
      <c r="F55" s="23" t="s">
        <v>3</v>
      </c>
      <c r="H55" s="23" t="s">
        <v>1538</v>
      </c>
      <c r="I55" s="15" t="s">
        <v>553</v>
      </c>
    </row>
    <row r="56" ht="15.75" customHeight="1">
      <c r="A56" s="24">
        <v>55.0</v>
      </c>
      <c r="E56" s="23" t="s">
        <v>1804</v>
      </c>
      <c r="F56" s="23" t="s">
        <v>3</v>
      </c>
      <c r="H56" s="23" t="s">
        <v>1538</v>
      </c>
      <c r="I56" s="15" t="s">
        <v>553</v>
      </c>
    </row>
    <row r="57" ht="15.75" customHeight="1">
      <c r="A57" s="24">
        <v>56.0</v>
      </c>
      <c r="E57" s="23" t="s">
        <v>1804</v>
      </c>
      <c r="F57" s="23" t="s">
        <v>3</v>
      </c>
      <c r="H57" s="23" t="s">
        <v>1538</v>
      </c>
      <c r="I57" s="15" t="s">
        <v>553</v>
      </c>
    </row>
    <row r="58" ht="15.75" customHeight="1">
      <c r="A58" s="24">
        <v>57.0</v>
      </c>
      <c r="E58" s="23" t="s">
        <v>1804</v>
      </c>
      <c r="F58" s="23" t="s">
        <v>3</v>
      </c>
      <c r="H58" s="23" t="s">
        <v>1538</v>
      </c>
      <c r="I58" s="15" t="s">
        <v>553</v>
      </c>
    </row>
    <row r="59" ht="15.75" customHeight="1">
      <c r="A59" s="24">
        <v>58.0</v>
      </c>
      <c r="E59" s="23" t="s">
        <v>1804</v>
      </c>
      <c r="F59" s="23" t="s">
        <v>3</v>
      </c>
      <c r="H59" s="23" t="s">
        <v>1538</v>
      </c>
      <c r="I59" s="15" t="s">
        <v>553</v>
      </c>
    </row>
    <row r="60" ht="15.75" customHeight="1">
      <c r="A60" s="24">
        <v>59.0</v>
      </c>
      <c r="E60" s="23" t="s">
        <v>1804</v>
      </c>
      <c r="F60" s="23" t="s">
        <v>3</v>
      </c>
      <c r="H60" s="23" t="s">
        <v>1538</v>
      </c>
      <c r="I60" s="15" t="s">
        <v>553</v>
      </c>
    </row>
    <row r="61" ht="15.75" customHeight="1">
      <c r="A61" s="24">
        <v>60.0</v>
      </c>
      <c r="E61" s="23" t="s">
        <v>1804</v>
      </c>
      <c r="F61" s="23" t="s">
        <v>3</v>
      </c>
      <c r="H61" s="23" t="s">
        <v>1538</v>
      </c>
      <c r="I61" s="15" t="s">
        <v>553</v>
      </c>
    </row>
    <row r="62" ht="15.75" customHeight="1">
      <c r="A62" s="24">
        <v>61.0</v>
      </c>
      <c r="E62" s="23" t="s">
        <v>1804</v>
      </c>
      <c r="F62" s="23" t="s">
        <v>3</v>
      </c>
      <c r="H62" s="23" t="s">
        <v>1538</v>
      </c>
      <c r="I62" s="15" t="s">
        <v>553</v>
      </c>
    </row>
    <row r="63" ht="15.75" customHeight="1">
      <c r="A63" s="24">
        <v>62.0</v>
      </c>
      <c r="E63" s="23" t="s">
        <v>1804</v>
      </c>
      <c r="F63" s="23" t="s">
        <v>3</v>
      </c>
      <c r="H63" s="23" t="s">
        <v>1538</v>
      </c>
      <c r="I63" s="15" t="s">
        <v>553</v>
      </c>
    </row>
    <row r="64" ht="15.75" customHeight="1">
      <c r="A64" s="24">
        <v>63.0</v>
      </c>
      <c r="E64" s="23" t="s">
        <v>1804</v>
      </c>
      <c r="F64" s="23" t="s">
        <v>3</v>
      </c>
      <c r="H64" s="23" t="s">
        <v>1538</v>
      </c>
      <c r="I64" s="15" t="s">
        <v>553</v>
      </c>
    </row>
    <row r="65" ht="15.75" customHeight="1">
      <c r="A65" s="24">
        <v>64.0</v>
      </c>
      <c r="E65" s="23" t="s">
        <v>1804</v>
      </c>
      <c r="F65" s="23" t="s">
        <v>3</v>
      </c>
      <c r="H65" s="23" t="s">
        <v>1538</v>
      </c>
      <c r="I65" s="15" t="s">
        <v>553</v>
      </c>
    </row>
    <row r="66" ht="15.75" customHeight="1">
      <c r="A66" s="24">
        <v>65.0</v>
      </c>
      <c r="E66" s="23" t="s">
        <v>1804</v>
      </c>
      <c r="F66" s="23" t="s">
        <v>3</v>
      </c>
      <c r="H66" s="23" t="s">
        <v>1538</v>
      </c>
      <c r="I66" s="15" t="s">
        <v>553</v>
      </c>
    </row>
    <row r="67" ht="15.75" customHeight="1">
      <c r="A67" s="24">
        <v>66.0</v>
      </c>
      <c r="E67" s="23" t="s">
        <v>1804</v>
      </c>
      <c r="F67" s="23" t="s">
        <v>3</v>
      </c>
      <c r="H67" s="23" t="s">
        <v>1538</v>
      </c>
      <c r="I67" s="15" t="s">
        <v>553</v>
      </c>
    </row>
    <row r="68" ht="15.75" customHeight="1">
      <c r="A68" s="24">
        <v>67.0</v>
      </c>
      <c r="E68" s="23" t="s">
        <v>1804</v>
      </c>
      <c r="F68" s="23" t="s">
        <v>3</v>
      </c>
      <c r="H68" s="23" t="s">
        <v>1538</v>
      </c>
      <c r="I68" s="15" t="s">
        <v>553</v>
      </c>
    </row>
    <row r="69" ht="15.75" customHeight="1">
      <c r="A69" s="24">
        <v>68.0</v>
      </c>
      <c r="E69" s="23" t="s">
        <v>1804</v>
      </c>
      <c r="F69" s="23" t="s">
        <v>3</v>
      </c>
      <c r="H69" s="23" t="s">
        <v>1538</v>
      </c>
      <c r="I69" s="15" t="s">
        <v>553</v>
      </c>
    </row>
    <row r="70" ht="15.75" customHeight="1">
      <c r="A70" s="24">
        <v>69.0</v>
      </c>
      <c r="E70" s="23" t="s">
        <v>1804</v>
      </c>
      <c r="F70" s="23" t="s">
        <v>3</v>
      </c>
      <c r="H70" s="23" t="s">
        <v>1538</v>
      </c>
      <c r="I70" s="15" t="s">
        <v>553</v>
      </c>
    </row>
    <row r="71" ht="15.75" customHeight="1">
      <c r="A71" s="24">
        <v>70.0</v>
      </c>
      <c r="E71" s="23" t="s">
        <v>1804</v>
      </c>
      <c r="F71" s="23" t="s">
        <v>3</v>
      </c>
      <c r="H71" s="23" t="s">
        <v>1538</v>
      </c>
      <c r="I71" s="15" t="s">
        <v>553</v>
      </c>
    </row>
    <row r="72" ht="15.75" customHeight="1">
      <c r="A72" s="24">
        <v>71.0</v>
      </c>
      <c r="E72" s="23" t="s">
        <v>1804</v>
      </c>
      <c r="F72" s="23" t="s">
        <v>3</v>
      </c>
      <c r="H72" s="23" t="s">
        <v>1538</v>
      </c>
      <c r="I72" s="15" t="s">
        <v>553</v>
      </c>
    </row>
    <row r="73" ht="15.75" customHeight="1">
      <c r="A73" s="24">
        <v>72.0</v>
      </c>
      <c r="E73" s="23" t="s">
        <v>1804</v>
      </c>
      <c r="F73" s="23" t="s">
        <v>3</v>
      </c>
      <c r="H73" s="23" t="s">
        <v>1538</v>
      </c>
      <c r="I73" s="15" t="s">
        <v>553</v>
      </c>
    </row>
    <row r="74" ht="15.75" customHeight="1">
      <c r="A74" s="24">
        <v>73.0</v>
      </c>
      <c r="E74" s="23" t="s">
        <v>1804</v>
      </c>
      <c r="F74" s="23" t="s">
        <v>3</v>
      </c>
      <c r="H74" s="23" t="s">
        <v>1538</v>
      </c>
      <c r="I74" s="15" t="s">
        <v>553</v>
      </c>
    </row>
    <row r="75" ht="15.75" customHeight="1">
      <c r="A75" s="24">
        <v>74.0</v>
      </c>
      <c r="E75" s="23" t="s">
        <v>1804</v>
      </c>
      <c r="F75" s="23" t="s">
        <v>3</v>
      </c>
      <c r="H75" s="23" t="s">
        <v>1538</v>
      </c>
      <c r="I75" s="15" t="s">
        <v>553</v>
      </c>
    </row>
    <row r="76" ht="15.75" customHeight="1">
      <c r="A76" s="24">
        <v>75.0</v>
      </c>
      <c r="E76" s="23" t="s">
        <v>1804</v>
      </c>
      <c r="F76" s="23" t="s">
        <v>3</v>
      </c>
      <c r="H76" s="23" t="s">
        <v>1538</v>
      </c>
      <c r="I76" s="15" t="s">
        <v>553</v>
      </c>
    </row>
    <row r="77" ht="15.75" customHeight="1">
      <c r="A77" s="24">
        <v>76.0</v>
      </c>
      <c r="E77" s="23" t="s">
        <v>1804</v>
      </c>
      <c r="F77" s="23" t="s">
        <v>3</v>
      </c>
      <c r="H77" s="23" t="s">
        <v>1538</v>
      </c>
      <c r="I77" s="15" t="s">
        <v>553</v>
      </c>
    </row>
    <row r="78" ht="15.75" customHeight="1">
      <c r="A78" s="24">
        <v>77.0</v>
      </c>
      <c r="E78" s="23" t="s">
        <v>1804</v>
      </c>
      <c r="F78" s="23" t="s">
        <v>3</v>
      </c>
      <c r="H78" s="23" t="s">
        <v>1538</v>
      </c>
      <c r="I78" s="15" t="s">
        <v>553</v>
      </c>
    </row>
    <row r="79" ht="15.75" customHeight="1">
      <c r="A79" s="24">
        <v>78.0</v>
      </c>
      <c r="E79" s="23" t="s">
        <v>1804</v>
      </c>
      <c r="F79" s="23" t="s">
        <v>3</v>
      </c>
      <c r="H79" s="23" t="s">
        <v>1538</v>
      </c>
      <c r="I79" s="15" t="s">
        <v>553</v>
      </c>
    </row>
    <row r="80" ht="15.75" customHeight="1">
      <c r="A80" s="24">
        <v>79.0</v>
      </c>
      <c r="E80" s="23" t="s">
        <v>1804</v>
      </c>
      <c r="F80" s="23" t="s">
        <v>3</v>
      </c>
      <c r="H80" s="23" t="s">
        <v>1538</v>
      </c>
      <c r="I80" s="15" t="s">
        <v>553</v>
      </c>
    </row>
    <row r="81" ht="15.75" customHeight="1">
      <c r="A81" s="24">
        <v>80.0</v>
      </c>
      <c r="E81" s="23" t="s">
        <v>1804</v>
      </c>
      <c r="F81" s="23" t="s">
        <v>3</v>
      </c>
      <c r="H81" s="23" t="s">
        <v>1538</v>
      </c>
      <c r="I81" s="15" t="s">
        <v>553</v>
      </c>
    </row>
    <row r="82" ht="15.75" customHeight="1">
      <c r="A82" s="24">
        <v>81.0</v>
      </c>
      <c r="E82" s="23" t="s">
        <v>1804</v>
      </c>
      <c r="F82" s="23" t="s">
        <v>3</v>
      </c>
      <c r="H82" s="23" t="s">
        <v>1538</v>
      </c>
      <c r="I82" s="15" t="s">
        <v>553</v>
      </c>
    </row>
    <row r="83" ht="15.75" customHeight="1">
      <c r="A83" s="24">
        <v>82.0</v>
      </c>
      <c r="E83" s="23" t="s">
        <v>1804</v>
      </c>
      <c r="F83" s="23" t="s">
        <v>3</v>
      </c>
      <c r="H83" s="23" t="s">
        <v>1538</v>
      </c>
      <c r="I83" s="15" t="s">
        <v>553</v>
      </c>
    </row>
    <row r="84" ht="15.75" customHeight="1">
      <c r="A84" s="24">
        <v>83.0</v>
      </c>
      <c r="E84" s="23" t="s">
        <v>1805</v>
      </c>
      <c r="F84" s="23" t="s">
        <v>3</v>
      </c>
      <c r="H84" s="23" t="s">
        <v>1538</v>
      </c>
      <c r="I84" s="15" t="s">
        <v>553</v>
      </c>
    </row>
    <row r="85" ht="15.75" customHeight="1">
      <c r="A85" s="24">
        <v>84.0</v>
      </c>
      <c r="E85" s="23" t="s">
        <v>1805</v>
      </c>
      <c r="F85" s="23" t="s">
        <v>3</v>
      </c>
      <c r="H85" s="23" t="s">
        <v>1538</v>
      </c>
      <c r="I85" s="15" t="s">
        <v>553</v>
      </c>
    </row>
    <row r="86" ht="15.75" customHeight="1">
      <c r="A86" s="24">
        <v>85.0</v>
      </c>
      <c r="E86" s="23" t="s">
        <v>1805</v>
      </c>
      <c r="F86" s="23" t="s">
        <v>3</v>
      </c>
      <c r="H86" s="23" t="s">
        <v>1538</v>
      </c>
      <c r="I86" s="15" t="s">
        <v>553</v>
      </c>
    </row>
    <row r="87" ht="15.75" customHeight="1">
      <c r="A87" s="24">
        <v>86.0</v>
      </c>
      <c r="E87" s="23" t="s">
        <v>1805</v>
      </c>
      <c r="F87" s="23" t="s">
        <v>3</v>
      </c>
      <c r="H87" s="23" t="s">
        <v>1538</v>
      </c>
      <c r="I87" s="15" t="s">
        <v>553</v>
      </c>
    </row>
    <row r="88" ht="15.75" customHeight="1">
      <c r="A88" s="24">
        <v>87.0</v>
      </c>
      <c r="E88" s="23" t="s">
        <v>1805</v>
      </c>
      <c r="F88" s="23" t="s">
        <v>3</v>
      </c>
      <c r="H88" s="23" t="s">
        <v>1538</v>
      </c>
      <c r="I88" s="15" t="s">
        <v>553</v>
      </c>
    </row>
    <row r="89" ht="15.75" customHeight="1">
      <c r="A89" s="24">
        <v>88.0</v>
      </c>
      <c r="E89" s="23" t="s">
        <v>1805</v>
      </c>
      <c r="F89" s="23" t="s">
        <v>3</v>
      </c>
      <c r="H89" s="23" t="s">
        <v>1538</v>
      </c>
      <c r="I89" s="15" t="s">
        <v>553</v>
      </c>
    </row>
    <row r="90" ht="15.75" customHeight="1">
      <c r="A90" s="24">
        <v>89.0</v>
      </c>
      <c r="E90" s="23" t="s">
        <v>1805</v>
      </c>
      <c r="F90" s="23" t="s">
        <v>3</v>
      </c>
      <c r="H90" s="23" t="s">
        <v>1538</v>
      </c>
      <c r="I90" s="15" t="s">
        <v>553</v>
      </c>
    </row>
    <row r="91" ht="15.75" customHeight="1">
      <c r="A91" s="24">
        <v>90.0</v>
      </c>
      <c r="E91" s="23" t="s">
        <v>1805</v>
      </c>
      <c r="F91" s="23" t="s">
        <v>3</v>
      </c>
      <c r="H91" s="23" t="s">
        <v>1538</v>
      </c>
      <c r="I91" s="15" t="s">
        <v>553</v>
      </c>
    </row>
    <row r="92" ht="15.75" customHeight="1">
      <c r="A92" s="24">
        <v>91.0</v>
      </c>
      <c r="E92" s="23" t="s">
        <v>1805</v>
      </c>
      <c r="F92" s="23" t="s">
        <v>3</v>
      </c>
      <c r="H92" s="23" t="s">
        <v>1538</v>
      </c>
      <c r="I92" s="15" t="s">
        <v>553</v>
      </c>
    </row>
    <row r="93" ht="15.75" customHeight="1">
      <c r="A93" s="24">
        <v>92.0</v>
      </c>
      <c r="E93" s="23" t="s">
        <v>1805</v>
      </c>
      <c r="F93" s="23" t="s">
        <v>3</v>
      </c>
      <c r="H93" s="23" t="s">
        <v>1538</v>
      </c>
      <c r="I93" s="15" t="s">
        <v>553</v>
      </c>
    </row>
    <row r="94" ht="15.75" customHeight="1">
      <c r="A94" s="24">
        <v>93.0</v>
      </c>
      <c r="E94" s="23" t="s">
        <v>1805</v>
      </c>
      <c r="F94" s="23" t="s">
        <v>3</v>
      </c>
      <c r="H94" s="23" t="s">
        <v>1538</v>
      </c>
      <c r="I94" s="15" t="s">
        <v>553</v>
      </c>
    </row>
    <row r="95" ht="15.75" customHeight="1">
      <c r="A95" s="24">
        <v>94.0</v>
      </c>
      <c r="E95" s="23" t="s">
        <v>1805</v>
      </c>
      <c r="F95" s="23" t="s">
        <v>3</v>
      </c>
      <c r="H95" s="23" t="s">
        <v>1538</v>
      </c>
      <c r="I95" s="15" t="s">
        <v>553</v>
      </c>
    </row>
    <row r="96" ht="15.75" customHeight="1">
      <c r="A96" s="24">
        <v>95.0</v>
      </c>
      <c r="E96" s="23" t="s">
        <v>1805</v>
      </c>
      <c r="F96" s="23" t="s">
        <v>3</v>
      </c>
      <c r="H96" s="23" t="s">
        <v>1538</v>
      </c>
      <c r="I96" s="15" t="s">
        <v>553</v>
      </c>
    </row>
    <row r="97" ht="15.75" customHeight="1">
      <c r="A97" s="24">
        <v>96.0</v>
      </c>
      <c r="E97" s="23" t="s">
        <v>1805</v>
      </c>
      <c r="F97" s="23" t="s">
        <v>3</v>
      </c>
      <c r="H97" s="23" t="s">
        <v>1538</v>
      </c>
      <c r="I97" s="15" t="s">
        <v>553</v>
      </c>
    </row>
    <row r="98" ht="15.75" customHeight="1">
      <c r="A98" s="24">
        <v>97.0</v>
      </c>
      <c r="E98" s="23" t="s">
        <v>1805</v>
      </c>
      <c r="F98" s="23" t="s">
        <v>3</v>
      </c>
      <c r="H98" s="23" t="s">
        <v>1538</v>
      </c>
      <c r="I98" s="15" t="s">
        <v>553</v>
      </c>
    </row>
    <row r="99" ht="15.75" customHeight="1">
      <c r="A99" s="24">
        <v>98.0</v>
      </c>
      <c r="E99" s="23" t="s">
        <v>1805</v>
      </c>
      <c r="F99" s="23" t="s">
        <v>3</v>
      </c>
      <c r="H99" s="23" t="s">
        <v>1538</v>
      </c>
      <c r="I99" s="15" t="s">
        <v>553</v>
      </c>
    </row>
    <row r="100" ht="15.75" customHeight="1">
      <c r="A100" s="24">
        <v>99.0</v>
      </c>
      <c r="E100" s="23" t="s">
        <v>1805</v>
      </c>
      <c r="F100" s="23" t="s">
        <v>3</v>
      </c>
      <c r="H100" s="23" t="s">
        <v>1538</v>
      </c>
      <c r="I100" s="15" t="s">
        <v>553</v>
      </c>
    </row>
    <row r="101" ht="15.75" customHeight="1">
      <c r="A101" s="24">
        <v>100.0</v>
      </c>
      <c r="E101" s="23" t="s">
        <v>1805</v>
      </c>
      <c r="F101" s="23" t="s">
        <v>3</v>
      </c>
      <c r="H101" s="23" t="s">
        <v>1538</v>
      </c>
      <c r="I101" s="15" t="s">
        <v>553</v>
      </c>
    </row>
    <row r="102" ht="15.75" customHeight="1">
      <c r="A102" s="24">
        <v>101.0</v>
      </c>
      <c r="E102" s="23" t="s">
        <v>1805</v>
      </c>
      <c r="F102" s="23" t="s">
        <v>3</v>
      </c>
      <c r="H102" s="23" t="s">
        <v>1538</v>
      </c>
      <c r="I102" s="15" t="s">
        <v>553</v>
      </c>
    </row>
    <row r="103" ht="15.75" customHeight="1">
      <c r="A103" s="24">
        <v>102.0</v>
      </c>
      <c r="E103" s="23" t="s">
        <v>1805</v>
      </c>
      <c r="F103" s="23" t="s">
        <v>3</v>
      </c>
      <c r="H103" s="23" t="s">
        <v>1538</v>
      </c>
      <c r="I103" s="15" t="s">
        <v>553</v>
      </c>
    </row>
    <row r="104" ht="15.75" customHeight="1">
      <c r="A104" s="24">
        <v>103.0</v>
      </c>
      <c r="E104" s="23" t="s">
        <v>1805</v>
      </c>
      <c r="F104" s="23" t="s">
        <v>3</v>
      </c>
      <c r="H104" s="23" t="s">
        <v>1538</v>
      </c>
      <c r="I104" s="15" t="s">
        <v>553</v>
      </c>
    </row>
    <row r="105" ht="15.75" customHeight="1">
      <c r="A105" s="24">
        <v>104.0</v>
      </c>
      <c r="E105" s="23" t="s">
        <v>1805</v>
      </c>
      <c r="F105" s="23" t="s">
        <v>3</v>
      </c>
      <c r="H105" s="23" t="s">
        <v>1538</v>
      </c>
      <c r="I105" s="15" t="s">
        <v>553</v>
      </c>
    </row>
    <row r="106" ht="15.75" customHeight="1">
      <c r="A106" s="24">
        <v>105.0</v>
      </c>
      <c r="E106" s="23" t="s">
        <v>1805</v>
      </c>
      <c r="F106" s="23" t="s">
        <v>3</v>
      </c>
      <c r="H106" s="23" t="s">
        <v>1538</v>
      </c>
      <c r="I106" s="15" t="s">
        <v>553</v>
      </c>
    </row>
    <row r="107" ht="15.75" customHeight="1">
      <c r="A107" s="24">
        <v>106.0</v>
      </c>
      <c r="E107" s="23" t="s">
        <v>1805</v>
      </c>
      <c r="F107" s="23" t="s">
        <v>3</v>
      </c>
      <c r="H107" s="23" t="s">
        <v>1538</v>
      </c>
      <c r="I107" s="15" t="s">
        <v>553</v>
      </c>
    </row>
    <row r="108" ht="15.75" customHeight="1">
      <c r="A108" s="24">
        <v>107.0</v>
      </c>
      <c r="E108" s="23" t="s">
        <v>1805</v>
      </c>
      <c r="F108" s="23" t="s">
        <v>3</v>
      </c>
      <c r="H108" s="23" t="s">
        <v>1538</v>
      </c>
      <c r="I108" s="15" t="s">
        <v>553</v>
      </c>
    </row>
    <row r="109" ht="15.75" customHeight="1">
      <c r="A109" s="24">
        <v>108.0</v>
      </c>
      <c r="E109" s="23" t="s">
        <v>1805</v>
      </c>
      <c r="F109" s="23" t="s">
        <v>3</v>
      </c>
      <c r="H109" s="23" t="s">
        <v>1538</v>
      </c>
      <c r="I109" s="15" t="s">
        <v>553</v>
      </c>
    </row>
    <row r="110" ht="15.75" customHeight="1">
      <c r="A110" s="24">
        <v>109.0</v>
      </c>
      <c r="E110" s="23" t="s">
        <v>1805</v>
      </c>
      <c r="F110" s="23" t="s">
        <v>3</v>
      </c>
      <c r="H110" s="23" t="s">
        <v>1538</v>
      </c>
      <c r="I110" s="15" t="s">
        <v>553</v>
      </c>
    </row>
    <row r="111" ht="15.75" customHeight="1">
      <c r="A111" s="24">
        <v>110.0</v>
      </c>
      <c r="E111" s="23" t="s">
        <v>1805</v>
      </c>
      <c r="F111" s="23" t="s">
        <v>3</v>
      </c>
      <c r="H111" s="23" t="s">
        <v>1538</v>
      </c>
      <c r="I111" s="15" t="s">
        <v>553</v>
      </c>
    </row>
    <row r="112" ht="15.75" customHeight="1">
      <c r="A112" s="24">
        <v>111.0</v>
      </c>
      <c r="E112" s="23" t="s">
        <v>1805</v>
      </c>
      <c r="F112" s="23" t="s">
        <v>3</v>
      </c>
      <c r="H112" s="23" t="s">
        <v>1538</v>
      </c>
      <c r="I112" s="15" t="s">
        <v>553</v>
      </c>
    </row>
    <row r="113" ht="15.75" customHeight="1">
      <c r="A113" s="24">
        <v>112.0</v>
      </c>
      <c r="E113" s="23" t="s">
        <v>1805</v>
      </c>
      <c r="F113" s="23" t="s">
        <v>3</v>
      </c>
      <c r="H113" s="23" t="s">
        <v>1538</v>
      </c>
      <c r="I113" s="15" t="s">
        <v>553</v>
      </c>
    </row>
    <row r="114" ht="15.75" customHeight="1">
      <c r="A114" s="24">
        <v>113.0</v>
      </c>
      <c r="E114" s="23" t="s">
        <v>1805</v>
      </c>
      <c r="F114" s="23" t="s">
        <v>3</v>
      </c>
      <c r="H114" s="23" t="s">
        <v>1538</v>
      </c>
      <c r="I114" s="15" t="s">
        <v>553</v>
      </c>
    </row>
    <row r="115" ht="15.75" customHeight="1">
      <c r="A115" s="24">
        <v>114.0</v>
      </c>
      <c r="E115" s="23" t="s">
        <v>1805</v>
      </c>
      <c r="F115" s="23" t="s">
        <v>3</v>
      </c>
      <c r="H115" s="23" t="s">
        <v>1538</v>
      </c>
      <c r="I115" s="15" t="s">
        <v>553</v>
      </c>
    </row>
    <row r="116" ht="15.75" customHeight="1">
      <c r="A116" s="24">
        <v>115.0</v>
      </c>
      <c r="E116" s="23" t="s">
        <v>1805</v>
      </c>
      <c r="F116" s="23" t="s">
        <v>3</v>
      </c>
      <c r="H116" s="23" t="s">
        <v>1538</v>
      </c>
      <c r="I116" s="15" t="s">
        <v>553</v>
      </c>
    </row>
    <row r="117" ht="15.75" customHeight="1">
      <c r="A117" s="24">
        <v>116.0</v>
      </c>
      <c r="E117" s="23" t="s">
        <v>1805</v>
      </c>
      <c r="F117" s="23" t="s">
        <v>3</v>
      </c>
      <c r="H117" s="23" t="s">
        <v>1538</v>
      </c>
      <c r="I117" s="15" t="s">
        <v>553</v>
      </c>
    </row>
    <row r="118" ht="15.75" customHeight="1">
      <c r="A118" s="24">
        <v>117.0</v>
      </c>
      <c r="E118" s="23" t="s">
        <v>1805</v>
      </c>
      <c r="F118" s="23" t="s">
        <v>3</v>
      </c>
      <c r="H118" s="23" t="s">
        <v>1538</v>
      </c>
      <c r="I118" s="15" t="s">
        <v>553</v>
      </c>
    </row>
    <row r="119" ht="15.75" customHeight="1">
      <c r="A119" s="24">
        <v>118.0</v>
      </c>
      <c r="E119" s="23" t="s">
        <v>1805</v>
      </c>
      <c r="F119" s="23" t="s">
        <v>3</v>
      </c>
      <c r="H119" s="23" t="s">
        <v>1538</v>
      </c>
      <c r="I119" s="15" t="s">
        <v>553</v>
      </c>
    </row>
    <row r="120" ht="15.75" customHeight="1">
      <c r="A120" s="24">
        <v>119.0</v>
      </c>
      <c r="E120" s="23" t="s">
        <v>1805</v>
      </c>
      <c r="F120" s="23" t="s">
        <v>3</v>
      </c>
      <c r="H120" s="23" t="s">
        <v>1538</v>
      </c>
      <c r="I120" s="15" t="s">
        <v>553</v>
      </c>
    </row>
    <row r="121" ht="15.75" customHeight="1">
      <c r="A121" s="24">
        <v>120.0</v>
      </c>
      <c r="E121" s="23" t="s">
        <v>1805</v>
      </c>
      <c r="F121" s="23" t="s">
        <v>3</v>
      </c>
      <c r="H121" s="23" t="s">
        <v>1538</v>
      </c>
      <c r="I121" s="15" t="s">
        <v>553</v>
      </c>
    </row>
    <row r="122" ht="15.75" customHeight="1">
      <c r="A122" s="24">
        <v>121.0</v>
      </c>
      <c r="E122" s="23" t="s">
        <v>1805</v>
      </c>
      <c r="F122" s="23" t="s">
        <v>3</v>
      </c>
      <c r="H122" s="23" t="s">
        <v>1538</v>
      </c>
      <c r="I122" s="15" t="s">
        <v>553</v>
      </c>
    </row>
    <row r="123" ht="15.75" customHeight="1">
      <c r="A123" s="24">
        <v>122.0</v>
      </c>
      <c r="E123" s="23" t="s">
        <v>1805</v>
      </c>
      <c r="F123" s="23" t="s">
        <v>3</v>
      </c>
      <c r="H123" s="23" t="s">
        <v>1538</v>
      </c>
      <c r="I123" s="15" t="s">
        <v>553</v>
      </c>
    </row>
    <row r="124" ht="15.75" customHeight="1">
      <c r="A124" s="24">
        <v>123.0</v>
      </c>
      <c r="E124" s="23" t="s">
        <v>1805</v>
      </c>
      <c r="F124" s="23" t="s">
        <v>3</v>
      </c>
      <c r="H124" s="23" t="s">
        <v>1538</v>
      </c>
      <c r="I124" s="15" t="s">
        <v>553</v>
      </c>
    </row>
    <row r="125" ht="15.75" customHeight="1">
      <c r="A125" s="24">
        <v>124.0</v>
      </c>
      <c r="E125" s="23" t="s">
        <v>1805</v>
      </c>
      <c r="F125" s="23" t="s">
        <v>3</v>
      </c>
      <c r="H125" s="23" t="s">
        <v>1538</v>
      </c>
      <c r="I125" s="15" t="s">
        <v>553</v>
      </c>
    </row>
    <row r="126" ht="15.75" customHeight="1">
      <c r="A126" s="24">
        <v>125.0</v>
      </c>
      <c r="E126" s="23" t="s">
        <v>1805</v>
      </c>
      <c r="F126" s="23" t="s">
        <v>3</v>
      </c>
      <c r="H126" s="23" t="s">
        <v>1538</v>
      </c>
      <c r="I126" s="15" t="s">
        <v>553</v>
      </c>
    </row>
    <row r="127" ht="15.75" customHeight="1">
      <c r="A127" s="24">
        <v>126.0</v>
      </c>
      <c r="E127" s="23" t="s">
        <v>1805</v>
      </c>
      <c r="F127" s="23" t="s">
        <v>3</v>
      </c>
      <c r="H127" s="23" t="s">
        <v>1538</v>
      </c>
      <c r="I127" s="15" t="s">
        <v>553</v>
      </c>
    </row>
    <row r="128" ht="15.75" customHeight="1">
      <c r="A128" s="24">
        <v>127.0</v>
      </c>
      <c r="E128" s="23" t="s">
        <v>1805</v>
      </c>
      <c r="F128" s="23" t="s">
        <v>3</v>
      </c>
      <c r="H128" s="23" t="s">
        <v>1538</v>
      </c>
      <c r="I128" s="15" t="s">
        <v>553</v>
      </c>
    </row>
    <row r="129" ht="15.75" customHeight="1">
      <c r="A129" s="24">
        <v>128.0</v>
      </c>
      <c r="E129" s="23" t="s">
        <v>1805</v>
      </c>
      <c r="F129" s="23" t="s">
        <v>3</v>
      </c>
      <c r="H129" s="23" t="s">
        <v>1538</v>
      </c>
      <c r="I129" s="15" t="s">
        <v>553</v>
      </c>
    </row>
    <row r="130" ht="15.75" customHeight="1">
      <c r="A130" s="24">
        <v>129.0</v>
      </c>
      <c r="E130" s="23" t="s">
        <v>552</v>
      </c>
      <c r="F130" s="23" t="s">
        <v>3</v>
      </c>
      <c r="H130" s="23" t="s">
        <v>1538</v>
      </c>
      <c r="I130" s="15" t="s">
        <v>553</v>
      </c>
    </row>
    <row r="131" ht="15.75" customHeight="1">
      <c r="A131" s="24">
        <v>130.0</v>
      </c>
      <c r="E131" s="23" t="s">
        <v>552</v>
      </c>
      <c r="F131" s="23" t="s">
        <v>3</v>
      </c>
      <c r="H131" s="23" t="s">
        <v>1538</v>
      </c>
      <c r="I131" s="15" t="s">
        <v>553</v>
      </c>
    </row>
    <row r="132" ht="15.75" customHeight="1">
      <c r="A132" s="24">
        <v>131.0</v>
      </c>
      <c r="E132" s="23" t="s">
        <v>552</v>
      </c>
      <c r="F132" s="23" t="s">
        <v>3</v>
      </c>
      <c r="H132" s="23" t="s">
        <v>1538</v>
      </c>
      <c r="I132" s="15" t="s">
        <v>553</v>
      </c>
    </row>
    <row r="133" ht="15.75" customHeight="1">
      <c r="A133" s="24">
        <v>132.0</v>
      </c>
      <c r="E133" s="23" t="s">
        <v>552</v>
      </c>
      <c r="F133" s="23" t="s">
        <v>3</v>
      </c>
      <c r="H133" s="23" t="s">
        <v>1538</v>
      </c>
      <c r="I133" s="15" t="s">
        <v>553</v>
      </c>
    </row>
    <row r="134" ht="15.75" customHeight="1">
      <c r="A134" s="24">
        <v>133.0</v>
      </c>
      <c r="E134" s="23" t="s">
        <v>552</v>
      </c>
      <c r="F134" s="23" t="s">
        <v>3</v>
      </c>
      <c r="H134" s="23" t="s">
        <v>1538</v>
      </c>
      <c r="I134" s="15" t="s">
        <v>553</v>
      </c>
    </row>
    <row r="135" ht="15.75" customHeight="1">
      <c r="A135" s="24">
        <v>134.0</v>
      </c>
      <c r="E135" s="23" t="s">
        <v>552</v>
      </c>
      <c r="F135" s="23" t="s">
        <v>3</v>
      </c>
      <c r="H135" s="23" t="s">
        <v>1538</v>
      </c>
      <c r="I135" s="15" t="s">
        <v>553</v>
      </c>
    </row>
    <row r="136" ht="15.75" customHeight="1">
      <c r="A136" s="24">
        <v>135.0</v>
      </c>
      <c r="E136" s="23" t="s">
        <v>552</v>
      </c>
      <c r="F136" s="23" t="s">
        <v>3</v>
      </c>
      <c r="H136" s="23" t="s">
        <v>1538</v>
      </c>
      <c r="I136" s="15" t="s">
        <v>553</v>
      </c>
    </row>
    <row r="137" ht="15.75" customHeight="1">
      <c r="A137" s="24">
        <v>136.0</v>
      </c>
      <c r="E137" s="23" t="s">
        <v>552</v>
      </c>
      <c r="F137" s="23" t="s">
        <v>3</v>
      </c>
      <c r="H137" s="23" t="s">
        <v>1538</v>
      </c>
      <c r="I137" s="15" t="s">
        <v>553</v>
      </c>
    </row>
    <row r="138" ht="15.75" customHeight="1">
      <c r="A138" s="24">
        <v>137.0</v>
      </c>
      <c r="E138" s="23" t="s">
        <v>552</v>
      </c>
      <c r="F138" s="23" t="s">
        <v>3</v>
      </c>
      <c r="H138" s="23" t="s">
        <v>1538</v>
      </c>
      <c r="I138" s="15" t="s">
        <v>553</v>
      </c>
    </row>
    <row r="139" ht="15.75" customHeight="1">
      <c r="A139" s="24">
        <v>138.0</v>
      </c>
      <c r="E139" s="23" t="s">
        <v>552</v>
      </c>
      <c r="F139" s="23" t="s">
        <v>3</v>
      </c>
      <c r="H139" s="23" t="s">
        <v>1538</v>
      </c>
      <c r="I139" s="15" t="s">
        <v>553</v>
      </c>
    </row>
    <row r="140" ht="15.75" customHeight="1">
      <c r="A140" s="24">
        <v>139.0</v>
      </c>
      <c r="E140" s="23" t="s">
        <v>552</v>
      </c>
      <c r="F140" s="23" t="s">
        <v>3</v>
      </c>
      <c r="H140" s="23" t="s">
        <v>1538</v>
      </c>
      <c r="I140" s="15" t="s">
        <v>553</v>
      </c>
    </row>
    <row r="141" ht="15.75" customHeight="1">
      <c r="A141" s="24">
        <v>140.0</v>
      </c>
      <c r="E141" s="23" t="s">
        <v>552</v>
      </c>
      <c r="F141" s="23" t="s">
        <v>3</v>
      </c>
      <c r="H141" s="23" t="s">
        <v>1538</v>
      </c>
      <c r="I141" s="15" t="s">
        <v>553</v>
      </c>
    </row>
    <row r="142" ht="15.75" customHeight="1">
      <c r="A142" s="24">
        <v>141.0</v>
      </c>
      <c r="E142" s="23" t="s">
        <v>552</v>
      </c>
      <c r="F142" s="23" t="s">
        <v>3</v>
      </c>
      <c r="H142" s="23" t="s">
        <v>1538</v>
      </c>
      <c r="I142" s="15" t="s">
        <v>553</v>
      </c>
    </row>
    <row r="143" ht="15.75" customHeight="1">
      <c r="A143" s="24">
        <v>142.0</v>
      </c>
      <c r="E143" s="23" t="s">
        <v>552</v>
      </c>
      <c r="F143" s="23" t="s">
        <v>3</v>
      </c>
      <c r="H143" s="23" t="s">
        <v>1538</v>
      </c>
      <c r="I143" s="15" t="s">
        <v>553</v>
      </c>
    </row>
    <row r="144" ht="15.75" customHeight="1">
      <c r="A144" s="24">
        <v>143.0</v>
      </c>
      <c r="E144" s="23" t="s">
        <v>552</v>
      </c>
      <c r="F144" s="23" t="s">
        <v>3</v>
      </c>
      <c r="H144" s="23" t="s">
        <v>1538</v>
      </c>
      <c r="I144" s="15" t="s">
        <v>553</v>
      </c>
    </row>
    <row r="145" ht="15.75" customHeight="1">
      <c r="A145" s="24">
        <v>144.0</v>
      </c>
      <c r="E145" s="23" t="s">
        <v>552</v>
      </c>
      <c r="F145" s="23" t="s">
        <v>3</v>
      </c>
      <c r="H145" s="23" t="s">
        <v>1538</v>
      </c>
      <c r="I145" s="15" t="s">
        <v>553</v>
      </c>
    </row>
    <row r="146" ht="15.75" customHeight="1">
      <c r="A146" s="24">
        <v>145.0</v>
      </c>
      <c r="E146" s="23" t="s">
        <v>552</v>
      </c>
      <c r="F146" s="23" t="s">
        <v>3</v>
      </c>
      <c r="H146" s="23" t="s">
        <v>1538</v>
      </c>
      <c r="I146" s="15" t="s">
        <v>553</v>
      </c>
    </row>
    <row r="147" ht="15.75" customHeight="1">
      <c r="A147" s="24">
        <v>146.0</v>
      </c>
      <c r="E147" s="23" t="s">
        <v>552</v>
      </c>
      <c r="F147" s="23" t="s">
        <v>3</v>
      </c>
      <c r="H147" s="23" t="s">
        <v>1538</v>
      </c>
      <c r="I147" s="15" t="s">
        <v>553</v>
      </c>
    </row>
    <row r="148" ht="15.75" customHeight="1">
      <c r="A148" s="24">
        <v>147.0</v>
      </c>
      <c r="E148" s="23" t="s">
        <v>552</v>
      </c>
      <c r="F148" s="23" t="s">
        <v>3</v>
      </c>
      <c r="H148" s="23" t="s">
        <v>1538</v>
      </c>
      <c r="I148" s="15" t="s">
        <v>553</v>
      </c>
    </row>
    <row r="149" ht="15.75" customHeight="1">
      <c r="A149" s="24">
        <v>148.0</v>
      </c>
      <c r="E149" s="23" t="s">
        <v>552</v>
      </c>
      <c r="F149" s="23" t="s">
        <v>3</v>
      </c>
      <c r="H149" s="23" t="s">
        <v>1538</v>
      </c>
      <c r="I149" s="15" t="s">
        <v>553</v>
      </c>
    </row>
    <row r="150" ht="15.75" customHeight="1">
      <c r="A150" s="24">
        <v>149.0</v>
      </c>
      <c r="E150" s="23" t="s">
        <v>552</v>
      </c>
      <c r="F150" s="23" t="s">
        <v>3</v>
      </c>
      <c r="H150" s="23" t="s">
        <v>1538</v>
      </c>
      <c r="I150" s="15" t="s">
        <v>553</v>
      </c>
    </row>
    <row r="151" ht="15.75" customHeight="1">
      <c r="A151" s="24">
        <v>150.0</v>
      </c>
      <c r="E151" s="23" t="s">
        <v>552</v>
      </c>
      <c r="F151" s="23" t="s">
        <v>3</v>
      </c>
      <c r="H151" s="23" t="s">
        <v>1538</v>
      </c>
      <c r="I151" s="15" t="s">
        <v>553</v>
      </c>
    </row>
    <row r="152" ht="15.75" customHeight="1">
      <c r="A152" s="24">
        <v>151.0</v>
      </c>
      <c r="E152" s="23" t="s">
        <v>552</v>
      </c>
      <c r="F152" s="23" t="s">
        <v>3</v>
      </c>
      <c r="H152" s="23" t="s">
        <v>1538</v>
      </c>
      <c r="I152" s="15" t="s">
        <v>553</v>
      </c>
    </row>
    <row r="153" ht="15.75" customHeight="1">
      <c r="A153" s="24">
        <v>152.0</v>
      </c>
      <c r="E153" s="23" t="s">
        <v>552</v>
      </c>
      <c r="F153" s="23" t="s">
        <v>3</v>
      </c>
      <c r="H153" s="23" t="s">
        <v>1538</v>
      </c>
      <c r="I153" s="15" t="s">
        <v>553</v>
      </c>
    </row>
    <row r="154" ht="15.75" customHeight="1">
      <c r="A154" s="24">
        <v>153.0</v>
      </c>
      <c r="E154" s="23" t="s">
        <v>552</v>
      </c>
      <c r="F154" s="23" t="s">
        <v>3</v>
      </c>
      <c r="H154" s="23" t="s">
        <v>1538</v>
      </c>
      <c r="I154" s="15" t="s">
        <v>553</v>
      </c>
    </row>
    <row r="155" ht="15.75" customHeight="1">
      <c r="A155" s="24">
        <v>154.0</v>
      </c>
      <c r="E155" s="23" t="s">
        <v>552</v>
      </c>
      <c r="F155" s="23" t="s">
        <v>3</v>
      </c>
      <c r="H155" s="23" t="s">
        <v>1538</v>
      </c>
      <c r="I155" s="15" t="s">
        <v>553</v>
      </c>
    </row>
    <row r="156" ht="15.75" customHeight="1">
      <c r="A156" s="24">
        <v>155.0</v>
      </c>
      <c r="E156" s="23" t="s">
        <v>552</v>
      </c>
      <c r="F156" s="23" t="s">
        <v>3</v>
      </c>
      <c r="H156" s="23" t="s">
        <v>1538</v>
      </c>
      <c r="I156" s="15" t="s">
        <v>553</v>
      </c>
    </row>
    <row r="157" ht="15.75" customHeight="1">
      <c r="A157" s="24">
        <v>156.0</v>
      </c>
      <c r="E157" s="23" t="s">
        <v>552</v>
      </c>
      <c r="F157" s="23" t="s">
        <v>3</v>
      </c>
      <c r="H157" s="23" t="s">
        <v>1538</v>
      </c>
      <c r="I157" s="15" t="s">
        <v>553</v>
      </c>
    </row>
    <row r="158" ht="15.75" customHeight="1">
      <c r="A158" s="24">
        <v>157.0</v>
      </c>
      <c r="E158" s="23" t="s">
        <v>552</v>
      </c>
      <c r="F158" s="23" t="s">
        <v>3</v>
      </c>
      <c r="H158" s="23" t="s">
        <v>1538</v>
      </c>
      <c r="I158" s="15" t="s">
        <v>553</v>
      </c>
    </row>
    <row r="159" ht="15.75" customHeight="1">
      <c r="A159" s="24">
        <v>158.0</v>
      </c>
      <c r="E159" s="23" t="s">
        <v>552</v>
      </c>
      <c r="F159" s="23" t="s">
        <v>3</v>
      </c>
      <c r="H159" s="23" t="s">
        <v>1538</v>
      </c>
      <c r="I159" s="15" t="s">
        <v>553</v>
      </c>
    </row>
    <row r="160" ht="15.75" customHeight="1">
      <c r="A160" s="24">
        <v>159.0</v>
      </c>
      <c r="E160" s="23" t="s">
        <v>552</v>
      </c>
      <c r="F160" s="23" t="s">
        <v>3</v>
      </c>
      <c r="H160" s="23" t="s">
        <v>1538</v>
      </c>
      <c r="I160" s="15" t="s">
        <v>553</v>
      </c>
    </row>
    <row r="161" ht="15.75" customHeight="1">
      <c r="A161" s="24">
        <v>160.0</v>
      </c>
      <c r="E161" s="23" t="s">
        <v>552</v>
      </c>
      <c r="F161" s="23" t="s">
        <v>3</v>
      </c>
      <c r="H161" s="23" t="s">
        <v>1538</v>
      </c>
      <c r="I161" s="15" t="s">
        <v>553</v>
      </c>
    </row>
    <row r="162" ht="15.75" customHeight="1">
      <c r="A162" s="24">
        <v>161.0</v>
      </c>
      <c r="E162" s="23" t="s">
        <v>552</v>
      </c>
      <c r="F162" s="23" t="s">
        <v>3</v>
      </c>
      <c r="H162" s="23" t="s">
        <v>1538</v>
      </c>
      <c r="I162" s="15" t="s">
        <v>553</v>
      </c>
    </row>
    <row r="163" ht="15.75" customHeight="1">
      <c r="A163" s="24">
        <v>162.0</v>
      </c>
      <c r="E163" s="23" t="s">
        <v>552</v>
      </c>
      <c r="F163" s="23" t="s">
        <v>3</v>
      </c>
      <c r="H163" s="23" t="s">
        <v>1538</v>
      </c>
      <c r="I163" s="15" t="s">
        <v>553</v>
      </c>
    </row>
    <row r="164" ht="15.75" customHeight="1">
      <c r="A164" s="24">
        <v>163.0</v>
      </c>
      <c r="E164" s="23" t="s">
        <v>552</v>
      </c>
      <c r="F164" s="23" t="s">
        <v>3</v>
      </c>
      <c r="H164" s="23" t="s">
        <v>1538</v>
      </c>
      <c r="I164" s="15" t="s">
        <v>553</v>
      </c>
    </row>
    <row r="165" ht="15.75" customHeight="1">
      <c r="A165" s="24">
        <v>164.0</v>
      </c>
      <c r="E165" s="23" t="s">
        <v>552</v>
      </c>
      <c r="F165" s="23" t="s">
        <v>3</v>
      </c>
      <c r="H165" s="23" t="s">
        <v>1538</v>
      </c>
      <c r="I165" s="15" t="s">
        <v>553</v>
      </c>
    </row>
    <row r="166" ht="15.75" customHeight="1">
      <c r="A166" s="24">
        <v>165.0</v>
      </c>
      <c r="E166" s="23" t="s">
        <v>552</v>
      </c>
      <c r="F166" s="23" t="s">
        <v>3</v>
      </c>
      <c r="H166" s="23" t="s">
        <v>1538</v>
      </c>
      <c r="I166" s="15" t="s">
        <v>553</v>
      </c>
    </row>
    <row r="167" ht="15.75" customHeight="1">
      <c r="A167" s="24">
        <v>166.0</v>
      </c>
      <c r="E167" s="23" t="s">
        <v>552</v>
      </c>
      <c r="F167" s="23" t="s">
        <v>3</v>
      </c>
      <c r="H167" s="23" t="s">
        <v>1538</v>
      </c>
      <c r="I167" s="15" t="s">
        <v>553</v>
      </c>
    </row>
    <row r="168" ht="15.75" customHeight="1">
      <c r="A168" s="24">
        <v>167.0</v>
      </c>
      <c r="E168" s="23" t="s">
        <v>552</v>
      </c>
      <c r="F168" s="23" t="s">
        <v>3</v>
      </c>
      <c r="H168" s="23" t="s">
        <v>1538</v>
      </c>
      <c r="I168" s="15" t="s">
        <v>553</v>
      </c>
    </row>
    <row r="169" ht="15.75" customHeight="1">
      <c r="A169" s="24">
        <v>168.0</v>
      </c>
      <c r="E169" s="23" t="s">
        <v>552</v>
      </c>
      <c r="F169" s="23" t="s">
        <v>3</v>
      </c>
      <c r="H169" s="23" t="s">
        <v>1538</v>
      </c>
      <c r="I169" s="15" t="s">
        <v>553</v>
      </c>
    </row>
    <row r="170" ht="15.75" customHeight="1">
      <c r="A170" s="24">
        <v>169.0</v>
      </c>
      <c r="E170" s="23" t="s">
        <v>552</v>
      </c>
      <c r="F170" s="23" t="s">
        <v>3</v>
      </c>
      <c r="H170" s="23" t="s">
        <v>1538</v>
      </c>
      <c r="I170" s="15" t="s">
        <v>553</v>
      </c>
    </row>
    <row r="171" ht="15.75" customHeight="1">
      <c r="A171" s="24">
        <v>170.0</v>
      </c>
      <c r="E171" s="23" t="s">
        <v>552</v>
      </c>
      <c r="F171" s="23" t="s">
        <v>3</v>
      </c>
      <c r="H171" s="23" t="s">
        <v>1538</v>
      </c>
      <c r="I171" s="15" t="s">
        <v>553</v>
      </c>
    </row>
    <row r="172" ht="15.75" customHeight="1">
      <c r="A172" s="24">
        <v>171.0</v>
      </c>
      <c r="E172" s="23" t="s">
        <v>552</v>
      </c>
      <c r="F172" s="23" t="s">
        <v>3</v>
      </c>
      <c r="H172" s="23" t="s">
        <v>1538</v>
      </c>
      <c r="I172" s="15" t="s">
        <v>553</v>
      </c>
    </row>
    <row r="173" ht="15.75" customHeight="1">
      <c r="A173" s="24">
        <v>172.0</v>
      </c>
      <c r="E173" s="23" t="s">
        <v>552</v>
      </c>
      <c r="F173" s="23" t="s">
        <v>3</v>
      </c>
      <c r="H173" s="23" t="s">
        <v>1538</v>
      </c>
      <c r="I173" s="15" t="s">
        <v>553</v>
      </c>
    </row>
    <row r="174" ht="15.75" customHeight="1">
      <c r="A174" s="24">
        <v>173.0</v>
      </c>
      <c r="E174" s="23" t="s">
        <v>552</v>
      </c>
      <c r="F174" s="23" t="s">
        <v>3</v>
      </c>
      <c r="H174" s="23" t="s">
        <v>1538</v>
      </c>
      <c r="I174" s="15" t="s">
        <v>553</v>
      </c>
    </row>
    <row r="175" ht="15.75" customHeight="1">
      <c r="A175" s="24">
        <v>174.0</v>
      </c>
      <c r="E175" s="23" t="s">
        <v>552</v>
      </c>
      <c r="F175" s="23" t="s">
        <v>3</v>
      </c>
      <c r="H175" s="23" t="s">
        <v>1538</v>
      </c>
      <c r="I175" s="15" t="s">
        <v>553</v>
      </c>
    </row>
    <row r="176" ht="15.75" customHeight="1">
      <c r="A176" s="24">
        <v>175.0</v>
      </c>
      <c r="E176" s="23" t="s">
        <v>552</v>
      </c>
      <c r="F176" s="23" t="s">
        <v>3</v>
      </c>
      <c r="H176" s="23" t="s">
        <v>1538</v>
      </c>
      <c r="I176" s="15" t="s">
        <v>553</v>
      </c>
    </row>
    <row r="177" ht="15.75" customHeight="1">
      <c r="A177" s="24">
        <v>176.0</v>
      </c>
      <c r="E177" s="23" t="s">
        <v>552</v>
      </c>
      <c r="F177" s="23" t="s">
        <v>3</v>
      </c>
      <c r="H177" s="23" t="s">
        <v>1538</v>
      </c>
      <c r="I177" s="15" t="s">
        <v>553</v>
      </c>
    </row>
    <row r="178" ht="15.75" customHeight="1">
      <c r="A178" s="24">
        <v>177.0</v>
      </c>
      <c r="E178" s="23" t="s">
        <v>552</v>
      </c>
      <c r="F178" s="23" t="s">
        <v>3</v>
      </c>
      <c r="H178" s="23" t="s">
        <v>1538</v>
      </c>
      <c r="I178" s="15" t="s">
        <v>553</v>
      </c>
    </row>
    <row r="179" ht="15.75" customHeight="1">
      <c r="A179" s="24">
        <v>178.0</v>
      </c>
      <c r="E179" s="23" t="s">
        <v>552</v>
      </c>
      <c r="F179" s="23" t="s">
        <v>3</v>
      </c>
      <c r="H179" s="23" t="s">
        <v>1538</v>
      </c>
      <c r="I179" s="15" t="s">
        <v>553</v>
      </c>
    </row>
    <row r="180" ht="15.75" customHeight="1">
      <c r="A180" s="24">
        <v>179.0</v>
      </c>
      <c r="E180" s="23" t="s">
        <v>552</v>
      </c>
      <c r="F180" s="23" t="s">
        <v>3</v>
      </c>
      <c r="H180" s="23" t="s">
        <v>1538</v>
      </c>
      <c r="I180" s="15" t="s">
        <v>553</v>
      </c>
    </row>
    <row r="181" ht="15.75" customHeight="1">
      <c r="A181" s="24">
        <v>180.0</v>
      </c>
      <c r="E181" s="23" t="s">
        <v>552</v>
      </c>
      <c r="F181" s="23" t="s">
        <v>3</v>
      </c>
      <c r="H181" s="23" t="s">
        <v>1538</v>
      </c>
      <c r="I181" s="15" t="s">
        <v>553</v>
      </c>
    </row>
    <row r="182" ht="15.75" customHeight="1">
      <c r="A182" s="24">
        <v>181.0</v>
      </c>
      <c r="E182" s="23" t="s">
        <v>552</v>
      </c>
      <c r="F182" s="23" t="s">
        <v>3</v>
      </c>
      <c r="H182" s="23" t="s">
        <v>1538</v>
      </c>
      <c r="I182" s="15" t="s">
        <v>553</v>
      </c>
    </row>
    <row r="183" ht="15.75" customHeight="1">
      <c r="A183" s="24">
        <v>182.0</v>
      </c>
      <c r="E183" s="23" t="s">
        <v>552</v>
      </c>
      <c r="F183" s="23" t="s">
        <v>3</v>
      </c>
      <c r="H183" s="23" t="s">
        <v>1538</v>
      </c>
      <c r="I183" s="15" t="s">
        <v>553</v>
      </c>
    </row>
    <row r="184" ht="15.75" customHeight="1">
      <c r="A184" s="24">
        <v>183.0</v>
      </c>
      <c r="E184" s="23" t="s">
        <v>552</v>
      </c>
      <c r="F184" s="23" t="s">
        <v>3</v>
      </c>
      <c r="H184" s="23" t="s">
        <v>1538</v>
      </c>
      <c r="I184" s="15" t="s">
        <v>553</v>
      </c>
    </row>
    <row r="185" ht="15.75" customHeight="1">
      <c r="A185" s="24">
        <v>184.0</v>
      </c>
      <c r="E185" s="23" t="s">
        <v>552</v>
      </c>
      <c r="F185" s="23" t="s">
        <v>3</v>
      </c>
      <c r="H185" s="23" t="s">
        <v>1538</v>
      </c>
      <c r="I185" s="15" t="s">
        <v>553</v>
      </c>
    </row>
    <row r="186" ht="15.75" customHeight="1">
      <c r="A186" s="24">
        <v>185.0</v>
      </c>
      <c r="E186" s="23" t="s">
        <v>552</v>
      </c>
      <c r="F186" s="23" t="s">
        <v>3</v>
      </c>
      <c r="H186" s="23" t="s">
        <v>1538</v>
      </c>
      <c r="I186" s="15" t="s">
        <v>553</v>
      </c>
    </row>
    <row r="187" ht="15.75" customHeight="1">
      <c r="A187" s="24">
        <v>186.0</v>
      </c>
      <c r="E187" s="23" t="s">
        <v>552</v>
      </c>
      <c r="F187" s="23" t="s">
        <v>3</v>
      </c>
      <c r="H187" s="23" t="s">
        <v>1538</v>
      </c>
      <c r="I187" s="15" t="s">
        <v>553</v>
      </c>
    </row>
    <row r="188" ht="15.75" customHeight="1">
      <c r="A188" s="24">
        <v>187.0</v>
      </c>
      <c r="E188" s="23" t="s">
        <v>552</v>
      </c>
      <c r="F188" s="23" t="s">
        <v>3</v>
      </c>
      <c r="H188" s="23" t="s">
        <v>1538</v>
      </c>
      <c r="I188" s="15" t="s">
        <v>553</v>
      </c>
    </row>
    <row r="189" ht="15.75" customHeight="1">
      <c r="A189" s="24">
        <v>188.0</v>
      </c>
      <c r="E189" s="23" t="s">
        <v>552</v>
      </c>
      <c r="F189" s="23" t="s">
        <v>3</v>
      </c>
      <c r="H189" s="23" t="s">
        <v>1538</v>
      </c>
      <c r="I189" s="15" t="s">
        <v>553</v>
      </c>
    </row>
    <row r="190" ht="15.75" customHeight="1">
      <c r="A190" s="24">
        <v>189.0</v>
      </c>
      <c r="E190" s="23" t="s">
        <v>552</v>
      </c>
      <c r="F190" s="23" t="s">
        <v>3</v>
      </c>
      <c r="H190" s="23" t="s">
        <v>1538</v>
      </c>
      <c r="I190" s="15" t="s">
        <v>553</v>
      </c>
    </row>
    <row r="191" ht="15.75" customHeight="1">
      <c r="A191" s="24">
        <v>190.0</v>
      </c>
      <c r="E191" s="23" t="s">
        <v>552</v>
      </c>
      <c r="F191" s="23" t="s">
        <v>3</v>
      </c>
      <c r="H191" s="23" t="s">
        <v>1538</v>
      </c>
      <c r="I191" s="15" t="s">
        <v>553</v>
      </c>
    </row>
    <row r="192" ht="15.75" customHeight="1">
      <c r="A192" s="24">
        <v>191.0</v>
      </c>
      <c r="E192" s="23" t="s">
        <v>552</v>
      </c>
      <c r="F192" s="23" t="s">
        <v>3</v>
      </c>
      <c r="H192" s="23" t="s">
        <v>1538</v>
      </c>
      <c r="I192" s="15" t="s">
        <v>553</v>
      </c>
    </row>
    <row r="193" ht="15.75" customHeight="1">
      <c r="A193" s="24">
        <v>192.0</v>
      </c>
      <c r="E193" s="23" t="s">
        <v>552</v>
      </c>
      <c r="F193" s="23" t="s">
        <v>3</v>
      </c>
      <c r="H193" s="23" t="s">
        <v>1538</v>
      </c>
      <c r="I193" s="15" t="s">
        <v>553</v>
      </c>
    </row>
    <row r="194" ht="15.75" customHeight="1">
      <c r="A194" s="24">
        <v>193.0</v>
      </c>
      <c r="E194" s="23" t="s">
        <v>552</v>
      </c>
      <c r="F194" s="23" t="s">
        <v>3</v>
      </c>
      <c r="H194" s="23" t="s">
        <v>1538</v>
      </c>
      <c r="I194" s="15" t="s">
        <v>553</v>
      </c>
    </row>
    <row r="195" ht="15.75" customHeight="1">
      <c r="A195" s="24">
        <v>194.0</v>
      </c>
      <c r="E195" s="23" t="s">
        <v>552</v>
      </c>
      <c r="F195" s="23" t="s">
        <v>3</v>
      </c>
      <c r="H195" s="23" t="s">
        <v>1538</v>
      </c>
      <c r="I195" s="15" t="s">
        <v>553</v>
      </c>
    </row>
    <row r="196" ht="15.75" customHeight="1">
      <c r="A196" s="24">
        <v>195.0</v>
      </c>
      <c r="E196" s="23" t="s">
        <v>552</v>
      </c>
      <c r="F196" s="23" t="s">
        <v>3</v>
      </c>
      <c r="H196" s="23" t="s">
        <v>1538</v>
      </c>
      <c r="I196" s="15" t="s">
        <v>553</v>
      </c>
    </row>
    <row r="197" ht="15.75" customHeight="1">
      <c r="A197" s="24">
        <v>196.0</v>
      </c>
      <c r="E197" s="23" t="s">
        <v>552</v>
      </c>
      <c r="F197" s="23" t="s">
        <v>3</v>
      </c>
      <c r="H197" s="23" t="s">
        <v>1538</v>
      </c>
      <c r="I197" s="15" t="s">
        <v>553</v>
      </c>
    </row>
    <row r="198" ht="15.75" customHeight="1">
      <c r="A198" s="24">
        <v>197.0</v>
      </c>
      <c r="E198" s="23" t="s">
        <v>552</v>
      </c>
      <c r="F198" s="23" t="s">
        <v>3</v>
      </c>
      <c r="H198" s="23" t="s">
        <v>1538</v>
      </c>
      <c r="I198" s="15" t="s">
        <v>553</v>
      </c>
    </row>
    <row r="199" ht="15.75" customHeight="1">
      <c r="A199" s="24">
        <v>198.0</v>
      </c>
      <c r="E199" s="23" t="s">
        <v>552</v>
      </c>
      <c r="F199" s="23" t="s">
        <v>3</v>
      </c>
      <c r="H199" s="23" t="s">
        <v>1538</v>
      </c>
      <c r="I199" s="15" t="s">
        <v>553</v>
      </c>
    </row>
    <row r="200" ht="15.75" customHeight="1">
      <c r="A200" s="24">
        <v>199.0</v>
      </c>
      <c r="E200" s="23" t="s">
        <v>552</v>
      </c>
      <c r="F200" s="23" t="s">
        <v>3</v>
      </c>
      <c r="H200" s="23" t="s">
        <v>1538</v>
      </c>
      <c r="I200" s="15" t="s">
        <v>553</v>
      </c>
    </row>
    <row r="201" ht="15.75" customHeight="1">
      <c r="A201" s="24">
        <v>200.0</v>
      </c>
      <c r="E201" s="23" t="s">
        <v>552</v>
      </c>
      <c r="F201" s="23" t="s">
        <v>3</v>
      </c>
      <c r="H201" s="23" t="s">
        <v>1538</v>
      </c>
      <c r="I201" s="15" t="s">
        <v>553</v>
      </c>
    </row>
    <row r="202" ht="15.75" customHeight="1">
      <c r="A202" s="24">
        <v>201.0</v>
      </c>
      <c r="E202" s="23" t="s">
        <v>552</v>
      </c>
      <c r="F202" s="23" t="s">
        <v>3</v>
      </c>
      <c r="H202" s="23" t="s">
        <v>1538</v>
      </c>
      <c r="I202" s="15" t="s">
        <v>553</v>
      </c>
    </row>
    <row r="203" ht="15.75" customHeight="1">
      <c r="A203" s="24">
        <v>202.0</v>
      </c>
      <c r="E203" s="23" t="s">
        <v>552</v>
      </c>
      <c r="F203" s="23" t="s">
        <v>3</v>
      </c>
      <c r="H203" s="23" t="s">
        <v>1538</v>
      </c>
      <c r="I203" s="15" t="s">
        <v>553</v>
      </c>
    </row>
    <row r="204" ht="15.75" customHeight="1">
      <c r="A204" s="24">
        <v>203.0</v>
      </c>
      <c r="E204" s="23" t="s">
        <v>552</v>
      </c>
      <c r="F204" s="23" t="s">
        <v>3</v>
      </c>
      <c r="H204" s="23" t="s">
        <v>1538</v>
      </c>
      <c r="I204" s="15" t="s">
        <v>553</v>
      </c>
    </row>
    <row r="205" ht="15.75" customHeight="1">
      <c r="A205" s="24">
        <v>204.0</v>
      </c>
      <c r="E205" s="23" t="s">
        <v>552</v>
      </c>
      <c r="F205" s="23" t="s">
        <v>3</v>
      </c>
      <c r="H205" s="23" t="s">
        <v>1538</v>
      </c>
      <c r="I205" s="15" t="s">
        <v>553</v>
      </c>
    </row>
    <row r="206" ht="15.75" customHeight="1">
      <c r="A206" s="24">
        <v>205.0</v>
      </c>
      <c r="E206" s="23" t="s">
        <v>552</v>
      </c>
      <c r="F206" s="23" t="s">
        <v>3</v>
      </c>
      <c r="H206" s="23" t="s">
        <v>1538</v>
      </c>
      <c r="I206" s="15" t="s">
        <v>553</v>
      </c>
    </row>
    <row r="207" ht="15.75" customHeight="1">
      <c r="A207" s="24">
        <v>206.0</v>
      </c>
      <c r="E207" s="23" t="s">
        <v>552</v>
      </c>
      <c r="F207" s="23" t="s">
        <v>3</v>
      </c>
      <c r="H207" s="23" t="s">
        <v>1538</v>
      </c>
      <c r="I207" s="15" t="s">
        <v>553</v>
      </c>
    </row>
    <row r="208" ht="15.75" customHeight="1">
      <c r="A208" s="24">
        <v>207.0</v>
      </c>
      <c r="E208" s="23" t="s">
        <v>552</v>
      </c>
      <c r="F208" s="23" t="s">
        <v>3</v>
      </c>
      <c r="H208" s="23" t="s">
        <v>1538</v>
      </c>
      <c r="I208" s="15" t="s">
        <v>553</v>
      </c>
    </row>
    <row r="209" ht="15.75" customHeight="1">
      <c r="A209" s="24">
        <v>208.0</v>
      </c>
      <c r="E209" s="23" t="s">
        <v>552</v>
      </c>
      <c r="F209" s="23" t="s">
        <v>3</v>
      </c>
      <c r="H209" s="23" t="s">
        <v>1538</v>
      </c>
      <c r="I209" s="15" t="s">
        <v>553</v>
      </c>
    </row>
    <row r="210" ht="15.75" customHeight="1">
      <c r="A210" s="24">
        <v>209.0</v>
      </c>
      <c r="E210" s="23" t="s">
        <v>552</v>
      </c>
      <c r="F210" s="23" t="s">
        <v>3</v>
      </c>
      <c r="H210" s="23" t="s">
        <v>1538</v>
      </c>
      <c r="I210" s="15" t="s">
        <v>553</v>
      </c>
    </row>
    <row r="211" ht="15.75" customHeight="1">
      <c r="A211" s="24">
        <v>210.0</v>
      </c>
      <c r="E211" s="23" t="s">
        <v>552</v>
      </c>
      <c r="F211" s="23" t="s">
        <v>3</v>
      </c>
      <c r="H211" s="23" t="s">
        <v>1538</v>
      </c>
      <c r="I211" s="15" t="s">
        <v>553</v>
      </c>
    </row>
    <row r="212" ht="15.75" customHeight="1">
      <c r="A212" s="24">
        <v>211.0</v>
      </c>
      <c r="E212" s="23" t="s">
        <v>552</v>
      </c>
      <c r="F212" s="23" t="s">
        <v>3</v>
      </c>
      <c r="H212" s="23" t="s">
        <v>1538</v>
      </c>
      <c r="I212" s="15" t="s">
        <v>553</v>
      </c>
    </row>
    <row r="213" ht="15.75" customHeight="1">
      <c r="A213" s="24">
        <v>212.0</v>
      </c>
      <c r="E213" s="23" t="s">
        <v>1806</v>
      </c>
      <c r="F213" s="23" t="s">
        <v>3</v>
      </c>
      <c r="H213" s="23" t="s">
        <v>1538</v>
      </c>
      <c r="I213" s="15" t="s">
        <v>553</v>
      </c>
    </row>
    <row r="214" ht="15.75" customHeight="1">
      <c r="A214" s="24">
        <v>213.0</v>
      </c>
      <c r="E214" s="23" t="s">
        <v>1806</v>
      </c>
      <c r="F214" s="23" t="s">
        <v>3</v>
      </c>
      <c r="H214" s="23" t="s">
        <v>1538</v>
      </c>
      <c r="I214" s="15" t="s">
        <v>553</v>
      </c>
    </row>
    <row r="215" ht="15.75" customHeight="1">
      <c r="A215" s="24">
        <v>214.0</v>
      </c>
      <c r="E215" s="23" t="s">
        <v>1806</v>
      </c>
      <c r="F215" s="23" t="s">
        <v>3</v>
      </c>
      <c r="H215" s="23" t="s">
        <v>1538</v>
      </c>
      <c r="I215" s="15" t="s">
        <v>553</v>
      </c>
    </row>
    <row r="216" ht="15.75" customHeight="1">
      <c r="A216" s="24">
        <v>215.0</v>
      </c>
      <c r="E216" s="23" t="s">
        <v>1806</v>
      </c>
      <c r="F216" s="23" t="s">
        <v>3</v>
      </c>
      <c r="H216" s="23" t="s">
        <v>1538</v>
      </c>
      <c r="I216" s="15" t="s">
        <v>553</v>
      </c>
    </row>
    <row r="217" ht="15.75" customHeight="1">
      <c r="A217" s="24">
        <v>216.0</v>
      </c>
      <c r="E217" s="23" t="s">
        <v>1806</v>
      </c>
      <c r="F217" s="23" t="s">
        <v>3</v>
      </c>
      <c r="H217" s="23" t="s">
        <v>1538</v>
      </c>
      <c r="I217" s="15" t="s">
        <v>553</v>
      </c>
    </row>
    <row r="218" ht="15.75" customHeight="1">
      <c r="A218" s="24">
        <v>217.0</v>
      </c>
      <c r="E218" s="23" t="s">
        <v>1806</v>
      </c>
      <c r="F218" s="23" t="s">
        <v>3</v>
      </c>
      <c r="H218" s="23" t="s">
        <v>1538</v>
      </c>
      <c r="I218" s="15" t="s">
        <v>553</v>
      </c>
    </row>
    <row r="219" ht="15.75" customHeight="1">
      <c r="A219" s="24">
        <v>218.0</v>
      </c>
      <c r="E219" s="23" t="s">
        <v>1806</v>
      </c>
      <c r="F219" s="23" t="s">
        <v>3</v>
      </c>
      <c r="H219" s="23" t="s">
        <v>1538</v>
      </c>
      <c r="I219" s="15" t="s">
        <v>553</v>
      </c>
    </row>
    <row r="220" ht="15.75" customHeight="1">
      <c r="A220" s="24">
        <v>219.0</v>
      </c>
      <c r="E220" s="23" t="s">
        <v>1806</v>
      </c>
      <c r="F220" s="23" t="s">
        <v>3</v>
      </c>
      <c r="H220" s="23" t="s">
        <v>1538</v>
      </c>
      <c r="I220" s="15" t="s">
        <v>553</v>
      </c>
    </row>
    <row r="221" ht="15.75" customHeight="1">
      <c r="A221" s="24">
        <v>220.0</v>
      </c>
      <c r="E221" s="23" t="s">
        <v>1806</v>
      </c>
      <c r="F221" s="23" t="s">
        <v>3</v>
      </c>
      <c r="H221" s="23" t="s">
        <v>1538</v>
      </c>
      <c r="I221" s="15" t="s">
        <v>553</v>
      </c>
    </row>
    <row r="222" ht="15.75" customHeight="1">
      <c r="A222" s="24">
        <v>221.0</v>
      </c>
      <c r="E222" s="23" t="s">
        <v>1806</v>
      </c>
      <c r="F222" s="23" t="s">
        <v>3</v>
      </c>
      <c r="H222" s="23" t="s">
        <v>1538</v>
      </c>
      <c r="I222" s="15" t="s">
        <v>553</v>
      </c>
    </row>
    <row r="223" ht="15.75" customHeight="1">
      <c r="A223" s="24">
        <v>222.0</v>
      </c>
      <c r="E223" s="23" t="s">
        <v>1806</v>
      </c>
      <c r="F223" s="23" t="s">
        <v>3</v>
      </c>
      <c r="H223" s="23" t="s">
        <v>1538</v>
      </c>
      <c r="I223" s="15" t="s">
        <v>553</v>
      </c>
    </row>
    <row r="224" ht="15.75" customHeight="1">
      <c r="A224" s="24">
        <v>223.0</v>
      </c>
      <c r="E224" s="23" t="s">
        <v>1806</v>
      </c>
      <c r="F224" s="23" t="s">
        <v>3</v>
      </c>
      <c r="H224" s="23" t="s">
        <v>1538</v>
      </c>
      <c r="I224" s="15" t="s">
        <v>553</v>
      </c>
    </row>
    <row r="225" ht="15.75" customHeight="1">
      <c r="A225" s="24">
        <v>224.0</v>
      </c>
      <c r="E225" s="23" t="s">
        <v>1806</v>
      </c>
      <c r="F225" s="23" t="s">
        <v>3</v>
      </c>
      <c r="H225" s="23" t="s">
        <v>1538</v>
      </c>
      <c r="I225" s="15" t="s">
        <v>553</v>
      </c>
    </row>
    <row r="226" ht="15.75" customHeight="1">
      <c r="A226" s="24">
        <v>225.0</v>
      </c>
      <c r="E226" s="23" t="s">
        <v>1806</v>
      </c>
      <c r="F226" s="23" t="s">
        <v>3</v>
      </c>
      <c r="H226" s="23" t="s">
        <v>1538</v>
      </c>
      <c r="I226" s="15" t="s">
        <v>553</v>
      </c>
    </row>
    <row r="227" ht="15.75" customHeight="1">
      <c r="A227" s="24">
        <v>226.0</v>
      </c>
      <c r="E227" s="23" t="s">
        <v>1806</v>
      </c>
      <c r="F227" s="23" t="s">
        <v>3</v>
      </c>
      <c r="H227" s="23" t="s">
        <v>1538</v>
      </c>
      <c r="I227" s="15" t="s">
        <v>553</v>
      </c>
    </row>
    <row r="228" ht="15.75" customHeight="1">
      <c r="A228" s="24">
        <v>227.0</v>
      </c>
      <c r="E228" s="23" t="s">
        <v>1806</v>
      </c>
      <c r="F228" s="23" t="s">
        <v>3</v>
      </c>
      <c r="H228" s="23" t="s">
        <v>1538</v>
      </c>
      <c r="I228" s="15" t="s">
        <v>553</v>
      </c>
    </row>
    <row r="229" ht="15.75" customHeight="1">
      <c r="A229" s="24">
        <v>228.0</v>
      </c>
      <c r="E229" s="23" t="s">
        <v>1806</v>
      </c>
      <c r="F229" s="23" t="s">
        <v>3</v>
      </c>
      <c r="H229" s="23" t="s">
        <v>1538</v>
      </c>
      <c r="I229" s="15" t="s">
        <v>553</v>
      </c>
    </row>
    <row r="230" ht="15.75" customHeight="1">
      <c r="A230" s="24">
        <v>229.0</v>
      </c>
      <c r="E230" s="23" t="s">
        <v>1806</v>
      </c>
      <c r="F230" s="23" t="s">
        <v>3</v>
      </c>
      <c r="H230" s="23" t="s">
        <v>1538</v>
      </c>
      <c r="I230" s="15" t="s">
        <v>553</v>
      </c>
    </row>
    <row r="231" ht="15.75" customHeight="1">
      <c r="A231" s="24">
        <v>230.0</v>
      </c>
      <c r="E231" s="23" t="s">
        <v>1806</v>
      </c>
      <c r="F231" s="23" t="s">
        <v>3</v>
      </c>
      <c r="H231" s="23" t="s">
        <v>1538</v>
      </c>
      <c r="I231" s="15" t="s">
        <v>553</v>
      </c>
    </row>
    <row r="232" ht="15.75" customHeight="1">
      <c r="A232" s="24">
        <v>231.0</v>
      </c>
      <c r="E232" s="23" t="s">
        <v>1806</v>
      </c>
      <c r="F232" s="23" t="s">
        <v>3</v>
      </c>
      <c r="H232" s="23" t="s">
        <v>1538</v>
      </c>
      <c r="I232" s="15" t="s">
        <v>553</v>
      </c>
    </row>
    <row r="233" ht="15.75" customHeight="1">
      <c r="A233" s="24">
        <v>232.0</v>
      </c>
      <c r="E233" s="23" t="s">
        <v>1806</v>
      </c>
      <c r="F233" s="23" t="s">
        <v>3</v>
      </c>
      <c r="H233" s="23" t="s">
        <v>1538</v>
      </c>
      <c r="I233" s="15" t="s">
        <v>553</v>
      </c>
    </row>
    <row r="234" ht="15.75" customHeight="1">
      <c r="A234" s="24">
        <v>233.0</v>
      </c>
      <c r="E234" s="23" t="s">
        <v>1806</v>
      </c>
      <c r="F234" s="23" t="s">
        <v>3</v>
      </c>
      <c r="H234" s="23" t="s">
        <v>1538</v>
      </c>
      <c r="I234" s="15" t="s">
        <v>553</v>
      </c>
    </row>
    <row r="235" ht="15.75" customHeight="1">
      <c r="A235" s="24">
        <v>234.0</v>
      </c>
      <c r="E235" s="23" t="s">
        <v>1806</v>
      </c>
      <c r="F235" s="23" t="s">
        <v>3</v>
      </c>
      <c r="H235" s="23" t="s">
        <v>1538</v>
      </c>
      <c r="I235" s="15" t="s">
        <v>553</v>
      </c>
    </row>
    <row r="236" ht="15.75" customHeight="1">
      <c r="A236" s="24">
        <v>235.0</v>
      </c>
      <c r="E236" s="23" t="s">
        <v>1806</v>
      </c>
      <c r="F236" s="23" t="s">
        <v>3</v>
      </c>
      <c r="H236" s="23" t="s">
        <v>1538</v>
      </c>
      <c r="I236" s="15" t="s">
        <v>553</v>
      </c>
    </row>
    <row r="237" ht="15.75" customHeight="1">
      <c r="A237" s="24">
        <v>236.0</v>
      </c>
      <c r="E237" s="23" t="s">
        <v>1806</v>
      </c>
      <c r="F237" s="23" t="s">
        <v>3</v>
      </c>
      <c r="H237" s="23" t="s">
        <v>1538</v>
      </c>
      <c r="I237" s="15" t="s">
        <v>553</v>
      </c>
    </row>
    <row r="238" ht="15.75" customHeight="1">
      <c r="A238" s="24">
        <v>237.0</v>
      </c>
      <c r="E238" s="23" t="s">
        <v>1806</v>
      </c>
      <c r="F238" s="23" t="s">
        <v>3</v>
      </c>
      <c r="H238" s="23" t="s">
        <v>1538</v>
      </c>
      <c r="I238" s="15" t="s">
        <v>553</v>
      </c>
    </row>
    <row r="239" ht="15.75" customHeight="1">
      <c r="A239" s="24">
        <v>238.0</v>
      </c>
      <c r="E239" s="23" t="s">
        <v>1806</v>
      </c>
      <c r="F239" s="23" t="s">
        <v>3</v>
      </c>
      <c r="H239" s="23" t="s">
        <v>1538</v>
      </c>
      <c r="I239" s="15" t="s">
        <v>553</v>
      </c>
    </row>
    <row r="240" ht="15.75" customHeight="1">
      <c r="A240" s="24">
        <v>239.0</v>
      </c>
      <c r="E240" s="23" t="s">
        <v>1806</v>
      </c>
      <c r="F240" s="23" t="s">
        <v>3</v>
      </c>
      <c r="H240" s="23" t="s">
        <v>1538</v>
      </c>
      <c r="I240" s="15" t="s">
        <v>553</v>
      </c>
    </row>
    <row r="241" ht="15.75" customHeight="1">
      <c r="A241" s="24">
        <v>240.0</v>
      </c>
      <c r="E241" s="23" t="s">
        <v>1806</v>
      </c>
      <c r="F241" s="23" t="s">
        <v>3</v>
      </c>
      <c r="H241" s="23" t="s">
        <v>1538</v>
      </c>
      <c r="I241" s="15" t="s">
        <v>553</v>
      </c>
    </row>
    <row r="242" ht="15.75" customHeight="1">
      <c r="A242" s="24">
        <v>241.0</v>
      </c>
      <c r="E242" s="23" t="s">
        <v>1806</v>
      </c>
      <c r="F242" s="23" t="s">
        <v>3</v>
      </c>
      <c r="H242" s="23" t="s">
        <v>1538</v>
      </c>
      <c r="I242" s="15" t="s">
        <v>553</v>
      </c>
    </row>
    <row r="243" ht="15.75" customHeight="1">
      <c r="A243" s="24">
        <v>242.0</v>
      </c>
      <c r="E243" s="23" t="s">
        <v>1806</v>
      </c>
      <c r="F243" s="23" t="s">
        <v>3</v>
      </c>
      <c r="H243" s="23" t="s">
        <v>1538</v>
      </c>
      <c r="I243" s="15" t="s">
        <v>553</v>
      </c>
    </row>
    <row r="244" ht="15.75" customHeight="1">
      <c r="A244" s="24">
        <v>243.0</v>
      </c>
      <c r="E244" s="23" t="s">
        <v>1806</v>
      </c>
      <c r="F244" s="23" t="s">
        <v>3</v>
      </c>
      <c r="H244" s="23" t="s">
        <v>1538</v>
      </c>
      <c r="I244" s="15" t="s">
        <v>553</v>
      </c>
    </row>
    <row r="245" ht="15.75" customHeight="1">
      <c r="A245" s="24">
        <v>244.0</v>
      </c>
      <c r="E245" s="23" t="s">
        <v>1806</v>
      </c>
      <c r="F245" s="23" t="s">
        <v>3</v>
      </c>
      <c r="H245" s="23" t="s">
        <v>1538</v>
      </c>
      <c r="I245" s="15" t="s">
        <v>553</v>
      </c>
    </row>
    <row r="246" ht="15.75" customHeight="1">
      <c r="A246" s="24">
        <v>245.0</v>
      </c>
      <c r="E246" s="23" t="s">
        <v>1806</v>
      </c>
      <c r="F246" s="23" t="s">
        <v>3</v>
      </c>
      <c r="H246" s="23" t="s">
        <v>1538</v>
      </c>
      <c r="I246" s="15" t="s">
        <v>553</v>
      </c>
    </row>
    <row r="247" ht="15.75" customHeight="1">
      <c r="A247" s="24">
        <v>246.0</v>
      </c>
      <c r="E247" s="23" t="s">
        <v>1806</v>
      </c>
      <c r="F247" s="23" t="s">
        <v>3</v>
      </c>
      <c r="H247" s="23" t="s">
        <v>1538</v>
      </c>
      <c r="I247" s="15" t="s">
        <v>553</v>
      </c>
    </row>
    <row r="248" ht="15.75" customHeight="1">
      <c r="A248" s="24">
        <v>247.0</v>
      </c>
      <c r="E248" s="23" t="s">
        <v>1806</v>
      </c>
      <c r="F248" s="23" t="s">
        <v>3</v>
      </c>
      <c r="H248" s="23" t="s">
        <v>1538</v>
      </c>
      <c r="I248" s="15" t="s">
        <v>553</v>
      </c>
    </row>
    <row r="249" ht="15.75" customHeight="1">
      <c r="A249" s="24">
        <v>248.0</v>
      </c>
      <c r="E249" s="23" t="s">
        <v>1806</v>
      </c>
      <c r="F249" s="23" t="s">
        <v>3</v>
      </c>
      <c r="H249" s="23" t="s">
        <v>1538</v>
      </c>
      <c r="I249" s="15" t="s">
        <v>553</v>
      </c>
    </row>
    <row r="250" ht="15.75" customHeight="1">
      <c r="A250" s="24">
        <v>249.0</v>
      </c>
      <c r="E250" s="23" t="s">
        <v>1806</v>
      </c>
      <c r="F250" s="23" t="s">
        <v>3</v>
      </c>
      <c r="H250" s="23" t="s">
        <v>1538</v>
      </c>
      <c r="I250" s="15" t="s">
        <v>553</v>
      </c>
    </row>
    <row r="251" ht="15.75" customHeight="1">
      <c r="A251" s="24">
        <v>250.0</v>
      </c>
      <c r="E251" s="23" t="s">
        <v>1806</v>
      </c>
      <c r="F251" s="23" t="s">
        <v>3</v>
      </c>
      <c r="H251" s="23" t="s">
        <v>1538</v>
      </c>
      <c r="I251" s="15" t="s">
        <v>553</v>
      </c>
    </row>
    <row r="252" ht="15.75" customHeight="1">
      <c r="A252" s="24">
        <v>251.0</v>
      </c>
      <c r="E252" s="23" t="s">
        <v>1806</v>
      </c>
      <c r="F252" s="23" t="s">
        <v>3</v>
      </c>
      <c r="H252" s="23" t="s">
        <v>1538</v>
      </c>
      <c r="I252" s="15" t="s">
        <v>553</v>
      </c>
    </row>
    <row r="253" ht="15.75" customHeight="1">
      <c r="A253" s="24">
        <v>252.0</v>
      </c>
      <c r="E253" s="23" t="s">
        <v>1806</v>
      </c>
      <c r="F253" s="23" t="s">
        <v>3</v>
      </c>
      <c r="H253" s="23" t="s">
        <v>1538</v>
      </c>
      <c r="I253" s="15" t="s">
        <v>553</v>
      </c>
    </row>
    <row r="254" ht="15.75" customHeight="1">
      <c r="A254" s="24">
        <v>253.0</v>
      </c>
      <c r="E254" s="23" t="s">
        <v>1806</v>
      </c>
      <c r="F254" s="23" t="s">
        <v>3</v>
      </c>
      <c r="H254" s="23" t="s">
        <v>1538</v>
      </c>
      <c r="I254" s="15" t="s">
        <v>553</v>
      </c>
    </row>
    <row r="255" ht="15.75" customHeight="1">
      <c r="A255" s="24">
        <v>254.0</v>
      </c>
      <c r="E255" s="23" t="s">
        <v>1806</v>
      </c>
      <c r="F255" s="23" t="s">
        <v>3</v>
      </c>
      <c r="H255" s="23" t="s">
        <v>1538</v>
      </c>
      <c r="I255" s="15" t="s">
        <v>553</v>
      </c>
    </row>
    <row r="256" ht="15.75" customHeight="1">
      <c r="A256" s="24">
        <v>255.0</v>
      </c>
      <c r="E256" s="23" t="s">
        <v>1806</v>
      </c>
      <c r="F256" s="23" t="s">
        <v>3</v>
      </c>
      <c r="H256" s="23" t="s">
        <v>1538</v>
      </c>
      <c r="I256" s="15" t="s">
        <v>553</v>
      </c>
    </row>
    <row r="257" ht="15.75" customHeight="1">
      <c r="A257" s="24">
        <v>256.0</v>
      </c>
      <c r="E257" s="23" t="s">
        <v>1806</v>
      </c>
      <c r="F257" s="23" t="s">
        <v>3</v>
      </c>
      <c r="H257" s="23" t="s">
        <v>1538</v>
      </c>
      <c r="I257" s="15" t="s">
        <v>553</v>
      </c>
    </row>
    <row r="258" ht="15.75" customHeight="1">
      <c r="A258" s="24">
        <v>257.0</v>
      </c>
      <c r="E258" s="23" t="s">
        <v>1806</v>
      </c>
      <c r="F258" s="23" t="s">
        <v>3</v>
      </c>
      <c r="H258" s="23" t="s">
        <v>1538</v>
      </c>
      <c r="I258" s="15" t="s">
        <v>553</v>
      </c>
    </row>
    <row r="259" ht="15.75" customHeight="1">
      <c r="A259" s="24">
        <v>258.0</v>
      </c>
      <c r="E259" s="23" t="s">
        <v>1806</v>
      </c>
      <c r="F259" s="23" t="s">
        <v>3</v>
      </c>
      <c r="H259" s="23" t="s">
        <v>1538</v>
      </c>
      <c r="I259" s="15" t="s">
        <v>553</v>
      </c>
    </row>
    <row r="260" ht="15.75" customHeight="1">
      <c r="A260" s="24">
        <v>259.0</v>
      </c>
      <c r="E260" s="23" t="s">
        <v>1806</v>
      </c>
      <c r="F260" s="23" t="s">
        <v>3</v>
      </c>
      <c r="H260" s="23" t="s">
        <v>1538</v>
      </c>
      <c r="I260" s="15" t="s">
        <v>553</v>
      </c>
    </row>
    <row r="261" ht="15.75" customHeight="1">
      <c r="A261" s="24">
        <v>260.0</v>
      </c>
      <c r="E261" s="23" t="s">
        <v>1806</v>
      </c>
      <c r="F261" s="23" t="s">
        <v>3</v>
      </c>
      <c r="H261" s="23" t="s">
        <v>1538</v>
      </c>
      <c r="I261" s="15" t="s">
        <v>553</v>
      </c>
    </row>
    <row r="262" ht="15.75" customHeight="1">
      <c r="A262" s="24">
        <v>261.0</v>
      </c>
      <c r="E262" s="23" t="s">
        <v>1806</v>
      </c>
      <c r="F262" s="23" t="s">
        <v>3</v>
      </c>
      <c r="H262" s="23" t="s">
        <v>1538</v>
      </c>
      <c r="I262" s="15" t="s">
        <v>553</v>
      </c>
    </row>
    <row r="263" ht="15.75" customHeight="1">
      <c r="A263" s="24">
        <v>262.0</v>
      </c>
      <c r="E263" s="23" t="s">
        <v>1806</v>
      </c>
      <c r="F263" s="23" t="s">
        <v>3</v>
      </c>
      <c r="H263" s="23" t="s">
        <v>1538</v>
      </c>
      <c r="I263" s="15" t="s">
        <v>553</v>
      </c>
    </row>
    <row r="264" ht="15.75" customHeight="1">
      <c r="A264" s="24">
        <v>263.0</v>
      </c>
      <c r="E264" s="23" t="s">
        <v>1806</v>
      </c>
      <c r="F264" s="23" t="s">
        <v>3</v>
      </c>
      <c r="H264" s="23" t="s">
        <v>1538</v>
      </c>
      <c r="I264" s="15" t="s">
        <v>553</v>
      </c>
    </row>
    <row r="265" ht="15.75" customHeight="1">
      <c r="A265" s="24">
        <v>264.0</v>
      </c>
      <c r="E265" s="23" t="s">
        <v>1806</v>
      </c>
      <c r="F265" s="23" t="s">
        <v>3</v>
      </c>
      <c r="H265" s="23" t="s">
        <v>1538</v>
      </c>
      <c r="I265" s="15" t="s">
        <v>553</v>
      </c>
    </row>
    <row r="266" ht="15.75" customHeight="1">
      <c r="A266" s="24">
        <v>265.0</v>
      </c>
      <c r="E266" s="23" t="s">
        <v>1806</v>
      </c>
      <c r="F266" s="23" t="s">
        <v>3</v>
      </c>
      <c r="H266" s="23" t="s">
        <v>1538</v>
      </c>
      <c r="I266" s="15" t="s">
        <v>553</v>
      </c>
    </row>
    <row r="267" ht="15.75" customHeight="1">
      <c r="A267" s="24">
        <v>266.0</v>
      </c>
      <c r="E267" s="23" t="s">
        <v>1806</v>
      </c>
      <c r="F267" s="23" t="s">
        <v>3</v>
      </c>
      <c r="H267" s="23" t="s">
        <v>1538</v>
      </c>
      <c r="I267" s="15" t="s">
        <v>553</v>
      </c>
    </row>
    <row r="268" ht="15.75" customHeight="1">
      <c r="A268" s="24">
        <v>267.0</v>
      </c>
      <c r="E268" s="23" t="s">
        <v>1806</v>
      </c>
      <c r="F268" s="23" t="s">
        <v>3</v>
      </c>
      <c r="H268" s="23" t="s">
        <v>1538</v>
      </c>
      <c r="I268" s="15" t="s">
        <v>553</v>
      </c>
    </row>
    <row r="269" ht="15.75" customHeight="1">
      <c r="A269" s="24">
        <v>268.0</v>
      </c>
      <c r="E269" s="23" t="s">
        <v>1806</v>
      </c>
      <c r="F269" s="23" t="s">
        <v>3</v>
      </c>
      <c r="H269" s="23" t="s">
        <v>1538</v>
      </c>
      <c r="I269" s="15" t="s">
        <v>553</v>
      </c>
    </row>
    <row r="270" ht="15.75" customHeight="1">
      <c r="A270" s="24">
        <v>269.0</v>
      </c>
      <c r="E270" s="23" t="s">
        <v>1806</v>
      </c>
      <c r="F270" s="23" t="s">
        <v>3</v>
      </c>
      <c r="H270" s="23" t="s">
        <v>1538</v>
      </c>
      <c r="I270" s="15" t="s">
        <v>553</v>
      </c>
    </row>
    <row r="271" ht="15.75" customHeight="1">
      <c r="A271" s="24">
        <v>270.0</v>
      </c>
      <c r="E271" s="23" t="s">
        <v>1806</v>
      </c>
      <c r="F271" s="23" t="s">
        <v>3</v>
      </c>
      <c r="H271" s="23" t="s">
        <v>1538</v>
      </c>
      <c r="I271" s="15" t="s">
        <v>553</v>
      </c>
    </row>
    <row r="272" ht="15.75" customHeight="1">
      <c r="A272" s="24">
        <v>271.0</v>
      </c>
      <c r="E272" s="23" t="s">
        <v>1806</v>
      </c>
      <c r="F272" s="23" t="s">
        <v>3</v>
      </c>
      <c r="H272" s="23" t="s">
        <v>1538</v>
      </c>
      <c r="I272" s="15" t="s">
        <v>553</v>
      </c>
    </row>
    <row r="273" ht="15.75" customHeight="1">
      <c r="A273" s="24">
        <v>272.0</v>
      </c>
      <c r="E273" s="23" t="s">
        <v>1806</v>
      </c>
      <c r="F273" s="23" t="s">
        <v>3</v>
      </c>
      <c r="H273" s="23" t="s">
        <v>1538</v>
      </c>
      <c r="I273" s="15" t="s">
        <v>553</v>
      </c>
    </row>
    <row r="274" ht="15.75" customHeight="1">
      <c r="A274" s="24">
        <v>273.0</v>
      </c>
      <c r="E274" s="23" t="s">
        <v>1806</v>
      </c>
      <c r="F274" s="23" t="s">
        <v>3</v>
      </c>
      <c r="H274" s="23" t="s">
        <v>1538</v>
      </c>
      <c r="I274" s="15" t="s">
        <v>553</v>
      </c>
    </row>
    <row r="275" ht="15.75" customHeight="1">
      <c r="A275" s="24">
        <v>274.0</v>
      </c>
      <c r="E275" s="23" t="s">
        <v>1806</v>
      </c>
      <c r="F275" s="23" t="s">
        <v>3</v>
      </c>
      <c r="H275" s="23" t="s">
        <v>1538</v>
      </c>
      <c r="I275" s="15" t="s">
        <v>553</v>
      </c>
    </row>
    <row r="276" ht="15.75" customHeight="1">
      <c r="A276" s="24">
        <v>275.0</v>
      </c>
      <c r="E276" s="23" t="s">
        <v>1806</v>
      </c>
      <c r="F276" s="23" t="s">
        <v>3</v>
      </c>
      <c r="H276" s="23" t="s">
        <v>1538</v>
      </c>
      <c r="I276" s="15" t="s">
        <v>553</v>
      </c>
    </row>
    <row r="277" ht="15.75" customHeight="1">
      <c r="A277" s="24">
        <v>276.0</v>
      </c>
      <c r="E277" s="23" t="s">
        <v>1806</v>
      </c>
      <c r="F277" s="23" t="s">
        <v>3</v>
      </c>
      <c r="H277" s="23" t="s">
        <v>1538</v>
      </c>
      <c r="I277" s="15" t="s">
        <v>553</v>
      </c>
    </row>
    <row r="278" ht="15.75" customHeight="1">
      <c r="A278" s="24">
        <v>277.0</v>
      </c>
      <c r="E278" s="23" t="s">
        <v>1806</v>
      </c>
      <c r="F278" s="23" t="s">
        <v>3</v>
      </c>
      <c r="H278" s="23" t="s">
        <v>1538</v>
      </c>
      <c r="I278" s="15" t="s">
        <v>553</v>
      </c>
    </row>
    <row r="279" ht="15.75" customHeight="1">
      <c r="A279" s="24">
        <v>278.0</v>
      </c>
      <c r="E279" s="23" t="s">
        <v>1806</v>
      </c>
      <c r="F279" s="23" t="s">
        <v>3</v>
      </c>
      <c r="H279" s="23" t="s">
        <v>1538</v>
      </c>
      <c r="I279" s="15" t="s">
        <v>553</v>
      </c>
    </row>
    <row r="280" ht="15.75" customHeight="1">
      <c r="A280" s="24">
        <v>279.0</v>
      </c>
      <c r="E280" s="23" t="s">
        <v>1806</v>
      </c>
      <c r="F280" s="23" t="s">
        <v>3</v>
      </c>
      <c r="H280" s="23" t="s">
        <v>1538</v>
      </c>
      <c r="I280" s="15" t="s">
        <v>553</v>
      </c>
    </row>
    <row r="281" ht="15.75" customHeight="1">
      <c r="A281" s="24">
        <v>280.0</v>
      </c>
      <c r="E281" s="23" t="s">
        <v>1806</v>
      </c>
      <c r="F281" s="23" t="s">
        <v>3</v>
      </c>
      <c r="H281" s="23" t="s">
        <v>1538</v>
      </c>
      <c r="I281" s="15" t="s">
        <v>553</v>
      </c>
    </row>
    <row r="282" ht="15.75" customHeight="1">
      <c r="A282" s="24">
        <v>281.0</v>
      </c>
      <c r="E282" s="23" t="s">
        <v>1806</v>
      </c>
      <c r="F282" s="23" t="s">
        <v>3</v>
      </c>
      <c r="H282" s="23" t="s">
        <v>1538</v>
      </c>
      <c r="I282" s="15" t="s">
        <v>553</v>
      </c>
    </row>
    <row r="283" ht="15.75" customHeight="1">
      <c r="A283" s="24">
        <v>282.0</v>
      </c>
      <c r="E283" s="23" t="s">
        <v>1806</v>
      </c>
      <c r="F283" s="23" t="s">
        <v>3</v>
      </c>
      <c r="H283" s="23" t="s">
        <v>1538</v>
      </c>
      <c r="I283" s="15" t="s">
        <v>553</v>
      </c>
    </row>
    <row r="284" ht="15.75" customHeight="1">
      <c r="A284" s="24">
        <v>283.0</v>
      </c>
      <c r="E284" s="23" t="s">
        <v>1806</v>
      </c>
      <c r="F284" s="23" t="s">
        <v>3</v>
      </c>
      <c r="H284" s="23" t="s">
        <v>1538</v>
      </c>
      <c r="I284" s="15" t="s">
        <v>553</v>
      </c>
    </row>
    <row r="285" ht="15.75" customHeight="1">
      <c r="A285" s="24">
        <v>284.0</v>
      </c>
      <c r="E285" s="23" t="s">
        <v>1806</v>
      </c>
      <c r="F285" s="23" t="s">
        <v>3</v>
      </c>
      <c r="H285" s="23" t="s">
        <v>1538</v>
      </c>
      <c r="I285" s="15" t="s">
        <v>553</v>
      </c>
    </row>
    <row r="286" ht="15.75" customHeight="1">
      <c r="A286" s="24">
        <v>285.0</v>
      </c>
      <c r="E286" s="23" t="s">
        <v>1806</v>
      </c>
      <c r="F286" s="23" t="s">
        <v>3</v>
      </c>
      <c r="H286" s="23" t="s">
        <v>1538</v>
      </c>
      <c r="I286" s="15" t="s">
        <v>553</v>
      </c>
    </row>
    <row r="287" ht="15.75" customHeight="1">
      <c r="A287" s="24">
        <v>286.0</v>
      </c>
      <c r="E287" s="23" t="s">
        <v>1806</v>
      </c>
      <c r="F287" s="23" t="s">
        <v>3</v>
      </c>
      <c r="H287" s="23" t="s">
        <v>1538</v>
      </c>
      <c r="I287" s="15" t="s">
        <v>553</v>
      </c>
    </row>
    <row r="288" ht="15.75" customHeight="1">
      <c r="A288" s="24">
        <v>287.0</v>
      </c>
      <c r="E288" s="23" t="s">
        <v>1806</v>
      </c>
      <c r="F288" s="23" t="s">
        <v>3</v>
      </c>
      <c r="H288" s="23" t="s">
        <v>1538</v>
      </c>
      <c r="I288" s="15" t="s">
        <v>553</v>
      </c>
    </row>
    <row r="289" ht="15.75" customHeight="1">
      <c r="A289" s="24">
        <v>288.0</v>
      </c>
      <c r="E289" s="23" t="s">
        <v>1806</v>
      </c>
      <c r="F289" s="23" t="s">
        <v>3</v>
      </c>
      <c r="H289" s="23" t="s">
        <v>1538</v>
      </c>
      <c r="I289" s="15" t="s">
        <v>553</v>
      </c>
    </row>
    <row r="290" ht="15.75" customHeight="1">
      <c r="A290" s="24">
        <v>289.0</v>
      </c>
      <c r="E290" s="23" t="s">
        <v>1806</v>
      </c>
      <c r="F290" s="23" t="s">
        <v>3</v>
      </c>
      <c r="H290" s="23" t="s">
        <v>1538</v>
      </c>
      <c r="I290" s="15" t="s">
        <v>553</v>
      </c>
    </row>
    <row r="291" ht="15.75" customHeight="1">
      <c r="A291" s="24">
        <v>290.0</v>
      </c>
      <c r="E291" s="23" t="s">
        <v>1806</v>
      </c>
      <c r="F291" s="23" t="s">
        <v>3</v>
      </c>
      <c r="H291" s="23" t="s">
        <v>1538</v>
      </c>
      <c r="I291" s="15" t="s">
        <v>553</v>
      </c>
    </row>
    <row r="292" ht="15.75" customHeight="1">
      <c r="A292" s="24">
        <v>291.0</v>
      </c>
      <c r="E292" s="23" t="s">
        <v>1806</v>
      </c>
      <c r="F292" s="23" t="s">
        <v>3</v>
      </c>
      <c r="H292" s="23" t="s">
        <v>1538</v>
      </c>
      <c r="I292" s="15" t="s">
        <v>553</v>
      </c>
    </row>
    <row r="293" ht="15.75" customHeight="1">
      <c r="A293" s="24">
        <v>292.0</v>
      </c>
      <c r="E293" s="23" t="s">
        <v>1806</v>
      </c>
      <c r="F293" s="23" t="s">
        <v>3</v>
      </c>
      <c r="H293" s="23" t="s">
        <v>1538</v>
      </c>
      <c r="I293" s="15" t="s">
        <v>553</v>
      </c>
    </row>
    <row r="294" ht="15.75" customHeight="1">
      <c r="A294" s="24">
        <v>293.0</v>
      </c>
      <c r="E294" s="23" t="s">
        <v>1806</v>
      </c>
      <c r="F294" s="23" t="s">
        <v>3</v>
      </c>
      <c r="H294" s="23" t="s">
        <v>1538</v>
      </c>
      <c r="I294" s="15" t="s">
        <v>553</v>
      </c>
    </row>
    <row r="295" ht="15.75" customHeight="1">
      <c r="A295" s="24">
        <v>294.0</v>
      </c>
      <c r="E295" s="23" t="s">
        <v>1806</v>
      </c>
      <c r="F295" s="23" t="s">
        <v>3</v>
      </c>
      <c r="H295" s="23" t="s">
        <v>1538</v>
      </c>
      <c r="I295" s="15" t="s">
        <v>553</v>
      </c>
    </row>
    <row r="296" ht="15.75" customHeight="1">
      <c r="A296" s="24">
        <v>295.0</v>
      </c>
      <c r="E296" s="23" t="s">
        <v>1806</v>
      </c>
      <c r="F296" s="23" t="s">
        <v>3</v>
      </c>
      <c r="H296" s="23" t="s">
        <v>1538</v>
      </c>
      <c r="I296" s="15" t="s">
        <v>553</v>
      </c>
    </row>
    <row r="297" ht="15.75" customHeight="1">
      <c r="A297" s="24">
        <v>296.0</v>
      </c>
      <c r="E297" s="23" t="s">
        <v>1806</v>
      </c>
      <c r="F297" s="23" t="s">
        <v>3</v>
      </c>
      <c r="H297" s="23" t="s">
        <v>1538</v>
      </c>
      <c r="I297" s="15" t="s">
        <v>553</v>
      </c>
    </row>
    <row r="298" ht="15.75" customHeight="1">
      <c r="A298" s="24">
        <v>297.0</v>
      </c>
      <c r="E298" s="23" t="s">
        <v>1806</v>
      </c>
      <c r="F298" s="23" t="s">
        <v>3</v>
      </c>
      <c r="H298" s="23" t="s">
        <v>1538</v>
      </c>
      <c r="I298" s="15" t="s">
        <v>553</v>
      </c>
    </row>
    <row r="299" ht="15.75" customHeight="1">
      <c r="A299" s="24">
        <v>298.0</v>
      </c>
      <c r="E299" s="23" t="s">
        <v>1806</v>
      </c>
      <c r="F299" s="23" t="s">
        <v>3</v>
      </c>
      <c r="H299" s="23" t="s">
        <v>1538</v>
      </c>
      <c r="I299" s="15" t="s">
        <v>553</v>
      </c>
    </row>
    <row r="300" ht="15.75" customHeight="1">
      <c r="A300" s="24">
        <v>299.0</v>
      </c>
      <c r="E300" s="23" t="s">
        <v>1806</v>
      </c>
      <c r="F300" s="23" t="s">
        <v>3</v>
      </c>
      <c r="H300" s="23" t="s">
        <v>1538</v>
      </c>
      <c r="I300" s="15" t="s">
        <v>553</v>
      </c>
    </row>
    <row r="301" ht="15.75" customHeight="1">
      <c r="A301" s="24">
        <v>300.0</v>
      </c>
      <c r="E301" s="23" t="s">
        <v>1806</v>
      </c>
      <c r="F301" s="23" t="s">
        <v>3</v>
      </c>
      <c r="H301" s="23" t="s">
        <v>1538</v>
      </c>
      <c r="I301" s="15" t="s">
        <v>553</v>
      </c>
    </row>
    <row r="302" ht="15.75" customHeight="1">
      <c r="A302" s="24">
        <v>301.0</v>
      </c>
      <c r="E302" s="23" t="s">
        <v>1806</v>
      </c>
      <c r="F302" s="23" t="s">
        <v>3</v>
      </c>
      <c r="H302" s="23" t="s">
        <v>1538</v>
      </c>
      <c r="I302" s="15" t="s">
        <v>553</v>
      </c>
    </row>
    <row r="303" ht="15.75" customHeight="1">
      <c r="A303" s="24">
        <v>302.0</v>
      </c>
      <c r="E303" s="23" t="s">
        <v>1806</v>
      </c>
      <c r="F303" s="23" t="s">
        <v>3</v>
      </c>
      <c r="H303" s="23" t="s">
        <v>1538</v>
      </c>
      <c r="I303" s="15" t="s">
        <v>553</v>
      </c>
    </row>
    <row r="304" ht="15.75" customHeight="1">
      <c r="A304" s="24">
        <v>303.0</v>
      </c>
      <c r="E304" s="23" t="s">
        <v>1806</v>
      </c>
      <c r="F304" s="23" t="s">
        <v>3</v>
      </c>
      <c r="H304" s="23" t="s">
        <v>1538</v>
      </c>
      <c r="I304" s="15" t="s">
        <v>553</v>
      </c>
    </row>
    <row r="305" ht="15.75" customHeight="1">
      <c r="A305" s="24">
        <v>304.0</v>
      </c>
      <c r="E305" s="23" t="s">
        <v>1806</v>
      </c>
      <c r="F305" s="23" t="s">
        <v>3</v>
      </c>
      <c r="H305" s="23" t="s">
        <v>1538</v>
      </c>
      <c r="I305" s="15" t="s">
        <v>553</v>
      </c>
    </row>
    <row r="306" ht="15.75" customHeight="1">
      <c r="A306" s="24">
        <v>305.0</v>
      </c>
      <c r="E306" s="23" t="s">
        <v>1806</v>
      </c>
      <c r="F306" s="23" t="s">
        <v>3</v>
      </c>
      <c r="H306" s="23" t="s">
        <v>1538</v>
      </c>
      <c r="I306" s="15" t="s">
        <v>553</v>
      </c>
    </row>
    <row r="307" ht="15.75" customHeight="1">
      <c r="A307" s="24">
        <v>306.0</v>
      </c>
      <c r="E307" s="23" t="s">
        <v>1806</v>
      </c>
      <c r="F307" s="23" t="s">
        <v>3</v>
      </c>
      <c r="H307" s="23" t="s">
        <v>1538</v>
      </c>
      <c r="I307" s="15" t="s">
        <v>553</v>
      </c>
    </row>
    <row r="308" ht="15.75" customHeight="1">
      <c r="A308" s="24">
        <v>307.0</v>
      </c>
      <c r="E308" s="23" t="s">
        <v>1806</v>
      </c>
      <c r="F308" s="23" t="s">
        <v>3</v>
      </c>
      <c r="H308" s="23" t="s">
        <v>1538</v>
      </c>
      <c r="I308" s="15" t="s">
        <v>553</v>
      </c>
    </row>
    <row r="309" ht="15.75" customHeight="1">
      <c r="A309" s="24">
        <v>308.0</v>
      </c>
      <c r="E309" s="23" t="s">
        <v>1806</v>
      </c>
      <c r="F309" s="23" t="s">
        <v>3</v>
      </c>
      <c r="H309" s="23" t="s">
        <v>1538</v>
      </c>
      <c r="I309" s="15" t="s">
        <v>553</v>
      </c>
    </row>
    <row r="310" ht="15.75" customHeight="1">
      <c r="A310" s="24">
        <v>309.0</v>
      </c>
      <c r="E310" s="23" t="s">
        <v>1806</v>
      </c>
      <c r="F310" s="23" t="s">
        <v>3</v>
      </c>
      <c r="H310" s="23" t="s">
        <v>1538</v>
      </c>
      <c r="I310" s="15" t="s">
        <v>553</v>
      </c>
    </row>
    <row r="311" ht="15.75" customHeight="1">
      <c r="A311" s="24">
        <v>310.0</v>
      </c>
      <c r="E311" s="23" t="s">
        <v>1806</v>
      </c>
      <c r="F311" s="23" t="s">
        <v>3</v>
      </c>
      <c r="H311" s="23" t="s">
        <v>1538</v>
      </c>
      <c r="I311" s="15" t="s">
        <v>553</v>
      </c>
    </row>
    <row r="312" ht="15.75" customHeight="1">
      <c r="A312" s="24">
        <v>311.0</v>
      </c>
      <c r="E312" s="23" t="s">
        <v>1806</v>
      </c>
      <c r="F312" s="23" t="s">
        <v>3</v>
      </c>
      <c r="H312" s="23" t="s">
        <v>1538</v>
      </c>
      <c r="I312" s="15" t="s">
        <v>553</v>
      </c>
    </row>
    <row r="313" ht="15.75" customHeight="1">
      <c r="A313" s="24">
        <v>312.0</v>
      </c>
      <c r="E313" s="23" t="s">
        <v>1806</v>
      </c>
      <c r="F313" s="23" t="s">
        <v>3</v>
      </c>
      <c r="H313" s="23" t="s">
        <v>1538</v>
      </c>
      <c r="I313" s="15" t="s">
        <v>553</v>
      </c>
    </row>
    <row r="314" ht="15.75" customHeight="1">
      <c r="A314" s="24">
        <v>313.0</v>
      </c>
      <c r="E314" s="23" t="s">
        <v>1806</v>
      </c>
      <c r="F314" s="23" t="s">
        <v>3</v>
      </c>
      <c r="H314" s="23" t="s">
        <v>1538</v>
      </c>
      <c r="I314" s="15" t="s">
        <v>553</v>
      </c>
    </row>
    <row r="315" ht="15.75" customHeight="1">
      <c r="A315" s="24">
        <v>314.0</v>
      </c>
      <c r="E315" s="23" t="s">
        <v>1806</v>
      </c>
      <c r="F315" s="23" t="s">
        <v>3</v>
      </c>
      <c r="H315" s="23" t="s">
        <v>1538</v>
      </c>
      <c r="I315" s="15" t="s">
        <v>553</v>
      </c>
    </row>
    <row r="316" ht="15.75" customHeight="1">
      <c r="A316" s="24">
        <v>315.0</v>
      </c>
      <c r="E316" s="23" t="s">
        <v>1806</v>
      </c>
      <c r="F316" s="23" t="s">
        <v>3</v>
      </c>
      <c r="H316" s="23" t="s">
        <v>1538</v>
      </c>
      <c r="I316" s="15" t="s">
        <v>553</v>
      </c>
    </row>
    <row r="317" ht="15.75" customHeight="1">
      <c r="A317" s="24">
        <v>316.0</v>
      </c>
      <c r="E317" s="23" t="s">
        <v>1806</v>
      </c>
      <c r="F317" s="23" t="s">
        <v>3</v>
      </c>
      <c r="H317" s="23" t="s">
        <v>1538</v>
      </c>
      <c r="I317" s="15" t="s">
        <v>553</v>
      </c>
    </row>
    <row r="318" ht="15.75" customHeight="1">
      <c r="A318" s="24">
        <v>317.0</v>
      </c>
      <c r="E318" s="23" t="s">
        <v>1806</v>
      </c>
      <c r="F318" s="23" t="s">
        <v>3</v>
      </c>
      <c r="H318" s="23" t="s">
        <v>1538</v>
      </c>
      <c r="I318" s="15" t="s">
        <v>553</v>
      </c>
    </row>
    <row r="319" ht="15.75" customHeight="1">
      <c r="A319" s="24">
        <v>318.0</v>
      </c>
      <c r="E319" s="23" t="s">
        <v>1806</v>
      </c>
      <c r="F319" s="23" t="s">
        <v>3</v>
      </c>
      <c r="H319" s="23" t="s">
        <v>1538</v>
      </c>
      <c r="I319" s="15" t="s">
        <v>553</v>
      </c>
    </row>
    <row r="320" ht="15.75" customHeight="1">
      <c r="A320" s="24">
        <v>319.0</v>
      </c>
      <c r="E320" s="23" t="s">
        <v>1806</v>
      </c>
      <c r="F320" s="23" t="s">
        <v>3</v>
      </c>
      <c r="H320" s="23" t="s">
        <v>1538</v>
      </c>
      <c r="I320" s="15" t="s">
        <v>553</v>
      </c>
    </row>
    <row r="321" ht="15.75" customHeight="1">
      <c r="A321" s="24">
        <v>320.0</v>
      </c>
      <c r="E321" s="23" t="s">
        <v>1806</v>
      </c>
      <c r="F321" s="23" t="s">
        <v>3</v>
      </c>
      <c r="H321" s="23" t="s">
        <v>1538</v>
      </c>
      <c r="I321" s="15" t="s">
        <v>553</v>
      </c>
    </row>
    <row r="322" ht="15.75" customHeight="1">
      <c r="A322" s="24">
        <v>321.0</v>
      </c>
      <c r="E322" s="23" t="s">
        <v>1806</v>
      </c>
      <c r="F322" s="23" t="s">
        <v>3</v>
      </c>
      <c r="H322" s="23" t="s">
        <v>1538</v>
      </c>
      <c r="I322" s="15" t="s">
        <v>553</v>
      </c>
    </row>
    <row r="323" ht="15.75" customHeight="1">
      <c r="A323" s="24">
        <v>322.0</v>
      </c>
      <c r="E323" s="23" t="s">
        <v>1806</v>
      </c>
      <c r="F323" s="23" t="s">
        <v>3</v>
      </c>
      <c r="H323" s="23" t="s">
        <v>1538</v>
      </c>
      <c r="I323" s="15" t="s">
        <v>553</v>
      </c>
    </row>
    <row r="324" ht="15.75" customHeight="1">
      <c r="A324" s="24">
        <v>323.0</v>
      </c>
      <c r="E324" s="23" t="s">
        <v>1806</v>
      </c>
      <c r="F324" s="23" t="s">
        <v>3</v>
      </c>
      <c r="H324" s="23" t="s">
        <v>1538</v>
      </c>
      <c r="I324" s="15" t="s">
        <v>553</v>
      </c>
    </row>
    <row r="325" ht="15.75" customHeight="1">
      <c r="A325" s="24">
        <v>324.0</v>
      </c>
      <c r="E325" s="23" t="s">
        <v>1806</v>
      </c>
      <c r="F325" s="23" t="s">
        <v>3</v>
      </c>
      <c r="H325" s="23" t="s">
        <v>1538</v>
      </c>
      <c r="I325" s="15" t="s">
        <v>553</v>
      </c>
    </row>
    <row r="326" ht="15.75" customHeight="1">
      <c r="A326" s="24">
        <v>325.0</v>
      </c>
      <c r="E326" s="23" t="s">
        <v>1806</v>
      </c>
      <c r="F326" s="23" t="s">
        <v>3</v>
      </c>
      <c r="H326" s="23" t="s">
        <v>1538</v>
      </c>
      <c r="I326" s="15" t="s">
        <v>553</v>
      </c>
    </row>
    <row r="327" ht="15.75" customHeight="1">
      <c r="A327" s="24">
        <v>326.0</v>
      </c>
      <c r="E327" s="23" t="s">
        <v>1806</v>
      </c>
      <c r="F327" s="23" t="s">
        <v>3</v>
      </c>
      <c r="H327" s="23" t="s">
        <v>1538</v>
      </c>
      <c r="I327" s="15" t="s">
        <v>553</v>
      </c>
    </row>
    <row r="328" ht="15.75" customHeight="1">
      <c r="A328" s="24">
        <v>327.0</v>
      </c>
      <c r="E328" s="23" t="s">
        <v>1806</v>
      </c>
      <c r="F328" s="23" t="s">
        <v>3</v>
      </c>
      <c r="H328" s="23" t="s">
        <v>1538</v>
      </c>
      <c r="I328" s="15" t="s">
        <v>553</v>
      </c>
    </row>
    <row r="329" ht="15.75" customHeight="1">
      <c r="A329" s="24">
        <v>328.0</v>
      </c>
      <c r="E329" s="23" t="s">
        <v>1806</v>
      </c>
      <c r="F329" s="23" t="s">
        <v>3</v>
      </c>
      <c r="H329" s="23" t="s">
        <v>1538</v>
      </c>
      <c r="I329" s="15" t="s">
        <v>553</v>
      </c>
    </row>
    <row r="330" ht="15.75" customHeight="1">
      <c r="A330" s="24">
        <v>329.0</v>
      </c>
      <c r="E330" s="23" t="s">
        <v>1806</v>
      </c>
      <c r="F330" s="23" t="s">
        <v>3</v>
      </c>
      <c r="H330" s="23" t="s">
        <v>1538</v>
      </c>
      <c r="I330" s="15" t="s">
        <v>553</v>
      </c>
    </row>
    <row r="331" ht="15.75" customHeight="1">
      <c r="A331" s="24">
        <v>330.0</v>
      </c>
      <c r="E331" s="23" t="s">
        <v>1806</v>
      </c>
      <c r="F331" s="23" t="s">
        <v>3</v>
      </c>
      <c r="H331" s="23" t="s">
        <v>1538</v>
      </c>
      <c r="I331" s="15" t="s">
        <v>553</v>
      </c>
    </row>
    <row r="332" ht="15.75" customHeight="1">
      <c r="A332" s="24">
        <v>331.0</v>
      </c>
      <c r="E332" s="23" t="s">
        <v>1806</v>
      </c>
      <c r="F332" s="23" t="s">
        <v>3</v>
      </c>
      <c r="H332" s="23" t="s">
        <v>1538</v>
      </c>
      <c r="I332" s="15" t="s">
        <v>553</v>
      </c>
    </row>
    <row r="333" ht="15.75" customHeight="1">
      <c r="A333" s="24">
        <v>332.0</v>
      </c>
      <c r="E333" s="23" t="s">
        <v>1806</v>
      </c>
      <c r="F333" s="23" t="s">
        <v>3</v>
      </c>
      <c r="H333" s="23" t="s">
        <v>1538</v>
      </c>
      <c r="I333" s="15" t="s">
        <v>553</v>
      </c>
    </row>
    <row r="334" ht="15.75" customHeight="1">
      <c r="A334" s="24">
        <v>333.0</v>
      </c>
      <c r="E334" s="23" t="s">
        <v>1806</v>
      </c>
      <c r="F334" s="23" t="s">
        <v>3</v>
      </c>
      <c r="H334" s="23" t="s">
        <v>1538</v>
      </c>
      <c r="I334" s="15" t="s">
        <v>553</v>
      </c>
    </row>
    <row r="335" ht="15.75" customHeight="1">
      <c r="A335" s="24">
        <v>334.0</v>
      </c>
      <c r="E335" s="23" t="s">
        <v>1806</v>
      </c>
      <c r="F335" s="23" t="s">
        <v>3</v>
      </c>
      <c r="H335" s="23" t="s">
        <v>1538</v>
      </c>
      <c r="I335" s="15" t="s">
        <v>553</v>
      </c>
    </row>
    <row r="336" ht="15.75" customHeight="1">
      <c r="A336" s="24">
        <v>335.0</v>
      </c>
      <c r="E336" s="23" t="s">
        <v>1806</v>
      </c>
      <c r="F336" s="23" t="s">
        <v>3</v>
      </c>
      <c r="H336" s="23" t="s">
        <v>1538</v>
      </c>
      <c r="I336" s="15" t="s">
        <v>553</v>
      </c>
    </row>
    <row r="337" ht="15.75" customHeight="1">
      <c r="A337" s="24">
        <v>336.0</v>
      </c>
      <c r="E337" s="23" t="s">
        <v>1806</v>
      </c>
      <c r="F337" s="23" t="s">
        <v>3</v>
      </c>
      <c r="H337" s="23" t="s">
        <v>1538</v>
      </c>
      <c r="I337" s="15" t="s">
        <v>553</v>
      </c>
    </row>
    <row r="338" ht="15.75" customHeight="1">
      <c r="A338" s="24">
        <v>337.0</v>
      </c>
      <c r="E338" s="23" t="s">
        <v>1806</v>
      </c>
      <c r="F338" s="23" t="s">
        <v>3</v>
      </c>
      <c r="H338" s="23" t="s">
        <v>1538</v>
      </c>
      <c r="I338" s="15" t="s">
        <v>553</v>
      </c>
    </row>
    <row r="339" ht="15.75" customHeight="1">
      <c r="A339" s="24">
        <v>338.0</v>
      </c>
      <c r="E339" s="23" t="s">
        <v>1806</v>
      </c>
      <c r="F339" s="23" t="s">
        <v>3</v>
      </c>
      <c r="H339" s="23" t="s">
        <v>1538</v>
      </c>
      <c r="I339" s="15" t="s">
        <v>553</v>
      </c>
    </row>
    <row r="340" ht="15.75" customHeight="1">
      <c r="A340" s="24">
        <v>339.0</v>
      </c>
      <c r="E340" s="23" t="s">
        <v>1806</v>
      </c>
      <c r="F340" s="23" t="s">
        <v>3</v>
      </c>
      <c r="H340" s="23" t="s">
        <v>1538</v>
      </c>
      <c r="I340" s="15" t="s">
        <v>553</v>
      </c>
    </row>
    <row r="341" ht="15.75" customHeight="1">
      <c r="A341" s="24">
        <v>340.0</v>
      </c>
      <c r="E341" s="23" t="s">
        <v>1806</v>
      </c>
      <c r="F341" s="23" t="s">
        <v>3</v>
      </c>
      <c r="H341" s="23" t="s">
        <v>1538</v>
      </c>
      <c r="I341" s="15" t="s">
        <v>553</v>
      </c>
    </row>
    <row r="342" ht="15.75" customHeight="1">
      <c r="A342" s="24">
        <v>341.0</v>
      </c>
      <c r="E342" s="23" t="s">
        <v>1806</v>
      </c>
      <c r="F342" s="23" t="s">
        <v>3</v>
      </c>
      <c r="H342" s="23" t="s">
        <v>1538</v>
      </c>
      <c r="I342" s="15" t="s">
        <v>553</v>
      </c>
    </row>
    <row r="343" ht="15.75" customHeight="1">
      <c r="A343" s="24">
        <v>342.0</v>
      </c>
      <c r="E343" s="23" t="s">
        <v>1806</v>
      </c>
      <c r="F343" s="23" t="s">
        <v>3</v>
      </c>
      <c r="H343" s="23" t="s">
        <v>1538</v>
      </c>
      <c r="I343" s="15" t="s">
        <v>553</v>
      </c>
    </row>
    <row r="344" ht="15.75" customHeight="1">
      <c r="A344" s="24">
        <v>343.0</v>
      </c>
      <c r="E344" s="23" t="s">
        <v>1806</v>
      </c>
      <c r="F344" s="23" t="s">
        <v>3</v>
      </c>
      <c r="H344" s="23" t="s">
        <v>1538</v>
      </c>
      <c r="I344" s="15" t="s">
        <v>553</v>
      </c>
    </row>
    <row r="345" ht="15.75" customHeight="1">
      <c r="A345" s="24">
        <v>344.0</v>
      </c>
      <c r="E345" s="23" t="s">
        <v>1806</v>
      </c>
      <c r="F345" s="23" t="s">
        <v>3</v>
      </c>
      <c r="H345" s="23" t="s">
        <v>1538</v>
      </c>
      <c r="I345" s="15" t="s">
        <v>553</v>
      </c>
    </row>
    <row r="346" ht="15.75" customHeight="1">
      <c r="A346" s="24">
        <v>345.0</v>
      </c>
      <c r="E346" s="23" t="s">
        <v>1806</v>
      </c>
      <c r="F346" s="23" t="s">
        <v>3</v>
      </c>
      <c r="H346" s="23" t="s">
        <v>1538</v>
      </c>
      <c r="I346" s="15" t="s">
        <v>553</v>
      </c>
    </row>
    <row r="347" ht="15.75" customHeight="1">
      <c r="A347" s="24">
        <v>346.0</v>
      </c>
      <c r="E347" s="23" t="s">
        <v>1806</v>
      </c>
      <c r="F347" s="23" t="s">
        <v>3</v>
      </c>
      <c r="H347" s="23" t="s">
        <v>1538</v>
      </c>
      <c r="I347" s="15" t="s">
        <v>553</v>
      </c>
    </row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  <hyperlink r:id="rId25" ref="I26"/>
    <hyperlink r:id="rId26" ref="I27"/>
    <hyperlink r:id="rId27" ref="I28"/>
    <hyperlink r:id="rId28" ref="I29"/>
    <hyperlink r:id="rId29" ref="I30"/>
    <hyperlink r:id="rId30" ref="I31"/>
    <hyperlink r:id="rId31" ref="I32"/>
    <hyperlink r:id="rId32" ref="I33"/>
    <hyperlink r:id="rId33" ref="I34"/>
    <hyperlink r:id="rId34" ref="I35"/>
    <hyperlink r:id="rId35" ref="I36"/>
    <hyperlink r:id="rId36" ref="I37"/>
    <hyperlink r:id="rId37" ref="I38"/>
    <hyperlink r:id="rId38" ref="I39"/>
    <hyperlink r:id="rId39" ref="I40"/>
    <hyperlink r:id="rId40" ref="I41"/>
    <hyperlink r:id="rId41" ref="I42"/>
    <hyperlink r:id="rId42" ref="I43"/>
    <hyperlink r:id="rId43" ref="I44"/>
    <hyperlink r:id="rId44" ref="I45"/>
    <hyperlink r:id="rId45" ref="I46"/>
    <hyperlink r:id="rId46" ref="I47"/>
    <hyperlink r:id="rId47" ref="I48"/>
    <hyperlink r:id="rId48" ref="I49"/>
    <hyperlink r:id="rId49" ref="I50"/>
    <hyperlink r:id="rId50" ref="I51"/>
    <hyperlink r:id="rId51" ref="I52"/>
    <hyperlink r:id="rId52" ref="I53"/>
    <hyperlink r:id="rId53" ref="I54"/>
    <hyperlink r:id="rId54" ref="I55"/>
    <hyperlink r:id="rId55" ref="I56"/>
    <hyperlink r:id="rId56" ref="I57"/>
    <hyperlink r:id="rId57" ref="I58"/>
    <hyperlink r:id="rId58" ref="I59"/>
    <hyperlink r:id="rId59" ref="I60"/>
    <hyperlink r:id="rId60" ref="I61"/>
    <hyperlink r:id="rId61" ref="I62"/>
    <hyperlink r:id="rId62" ref="I63"/>
    <hyperlink r:id="rId63" ref="I64"/>
    <hyperlink r:id="rId64" ref="I65"/>
    <hyperlink r:id="rId65" ref="I66"/>
    <hyperlink r:id="rId66" ref="I67"/>
    <hyperlink r:id="rId67" ref="I68"/>
    <hyperlink r:id="rId68" ref="I69"/>
    <hyperlink r:id="rId69" ref="I70"/>
    <hyperlink r:id="rId70" ref="I71"/>
    <hyperlink r:id="rId71" ref="I72"/>
    <hyperlink r:id="rId72" ref="I73"/>
    <hyperlink r:id="rId73" ref="I74"/>
    <hyperlink r:id="rId74" ref="I75"/>
    <hyperlink r:id="rId75" ref="I76"/>
    <hyperlink r:id="rId76" ref="I77"/>
    <hyperlink r:id="rId77" ref="I78"/>
    <hyperlink r:id="rId78" ref="I79"/>
    <hyperlink r:id="rId79" ref="I80"/>
    <hyperlink r:id="rId80" ref="I81"/>
    <hyperlink r:id="rId81" ref="I82"/>
    <hyperlink r:id="rId82" ref="I83"/>
    <hyperlink r:id="rId83" ref="I84"/>
    <hyperlink r:id="rId84" ref="I85"/>
    <hyperlink r:id="rId85" ref="I86"/>
    <hyperlink r:id="rId86" ref="I87"/>
    <hyperlink r:id="rId87" ref="I88"/>
    <hyperlink r:id="rId88" ref="I89"/>
    <hyperlink r:id="rId89" ref="I90"/>
    <hyperlink r:id="rId90" ref="I91"/>
    <hyperlink r:id="rId91" ref="I92"/>
    <hyperlink r:id="rId92" ref="I93"/>
    <hyperlink r:id="rId93" ref="I94"/>
    <hyperlink r:id="rId94" ref="I95"/>
    <hyperlink r:id="rId95" ref="I96"/>
    <hyperlink r:id="rId96" ref="I97"/>
    <hyperlink r:id="rId97" ref="I98"/>
    <hyperlink r:id="rId98" ref="I99"/>
    <hyperlink r:id="rId99" ref="I100"/>
    <hyperlink r:id="rId100" ref="I101"/>
    <hyperlink r:id="rId101" ref="I102"/>
    <hyperlink r:id="rId102" ref="I103"/>
    <hyperlink r:id="rId103" ref="I104"/>
    <hyperlink r:id="rId104" ref="I105"/>
    <hyperlink r:id="rId105" ref="I106"/>
    <hyperlink r:id="rId106" ref="I107"/>
    <hyperlink r:id="rId107" ref="I108"/>
    <hyperlink r:id="rId108" ref="I109"/>
    <hyperlink r:id="rId109" ref="I110"/>
    <hyperlink r:id="rId110" ref="I111"/>
    <hyperlink r:id="rId111" ref="I112"/>
    <hyperlink r:id="rId112" ref="I113"/>
    <hyperlink r:id="rId113" ref="I114"/>
    <hyperlink r:id="rId114" ref="I115"/>
    <hyperlink r:id="rId115" ref="I116"/>
    <hyperlink r:id="rId116" ref="I117"/>
    <hyperlink r:id="rId117" ref="I118"/>
    <hyperlink r:id="rId118" ref="I119"/>
    <hyperlink r:id="rId119" ref="I120"/>
    <hyperlink r:id="rId120" ref="I121"/>
    <hyperlink r:id="rId121" ref="I122"/>
    <hyperlink r:id="rId122" ref="I123"/>
    <hyperlink r:id="rId123" ref="I124"/>
    <hyperlink r:id="rId124" ref="I125"/>
    <hyperlink r:id="rId125" ref="I126"/>
    <hyperlink r:id="rId126" ref="I127"/>
    <hyperlink r:id="rId127" ref="I128"/>
    <hyperlink r:id="rId128" ref="I129"/>
    <hyperlink r:id="rId129" ref="I130"/>
    <hyperlink r:id="rId130" ref="I131"/>
    <hyperlink r:id="rId131" ref="I132"/>
    <hyperlink r:id="rId132" ref="I133"/>
    <hyperlink r:id="rId133" ref="I134"/>
    <hyperlink r:id="rId134" ref="I135"/>
    <hyperlink r:id="rId135" ref="I136"/>
    <hyperlink r:id="rId136" ref="I137"/>
    <hyperlink r:id="rId137" ref="I138"/>
    <hyperlink r:id="rId138" ref="I139"/>
    <hyperlink r:id="rId139" ref="I140"/>
    <hyperlink r:id="rId140" ref="I141"/>
    <hyperlink r:id="rId141" ref="I142"/>
    <hyperlink r:id="rId142" ref="I143"/>
    <hyperlink r:id="rId143" ref="I144"/>
    <hyperlink r:id="rId144" ref="I145"/>
    <hyperlink r:id="rId145" ref="I146"/>
    <hyperlink r:id="rId146" ref="I147"/>
    <hyperlink r:id="rId147" ref="I148"/>
    <hyperlink r:id="rId148" ref="I149"/>
    <hyperlink r:id="rId149" ref="I150"/>
    <hyperlink r:id="rId150" ref="I151"/>
    <hyperlink r:id="rId151" ref="I152"/>
    <hyperlink r:id="rId152" ref="I153"/>
    <hyperlink r:id="rId153" ref="I154"/>
    <hyperlink r:id="rId154" ref="I155"/>
    <hyperlink r:id="rId155" ref="I156"/>
    <hyperlink r:id="rId156" ref="I157"/>
    <hyperlink r:id="rId157" ref="I158"/>
    <hyperlink r:id="rId158" ref="I159"/>
    <hyperlink r:id="rId159" ref="I160"/>
    <hyperlink r:id="rId160" ref="I161"/>
    <hyperlink r:id="rId161" ref="I162"/>
    <hyperlink r:id="rId162" ref="I163"/>
    <hyperlink r:id="rId163" ref="I164"/>
    <hyperlink r:id="rId164" ref="I165"/>
    <hyperlink r:id="rId165" ref="I166"/>
    <hyperlink r:id="rId166" ref="I167"/>
    <hyperlink r:id="rId167" ref="I168"/>
    <hyperlink r:id="rId168" ref="I169"/>
    <hyperlink r:id="rId169" ref="I170"/>
    <hyperlink r:id="rId170" ref="I171"/>
    <hyperlink r:id="rId171" ref="I172"/>
    <hyperlink r:id="rId172" ref="I173"/>
    <hyperlink r:id="rId173" ref="I174"/>
    <hyperlink r:id="rId174" ref="I175"/>
    <hyperlink r:id="rId175" ref="I176"/>
    <hyperlink r:id="rId176" ref="I177"/>
    <hyperlink r:id="rId177" ref="I178"/>
    <hyperlink r:id="rId178" ref="I179"/>
    <hyperlink r:id="rId179" ref="I180"/>
    <hyperlink r:id="rId180" ref="I181"/>
    <hyperlink r:id="rId181" ref="I182"/>
    <hyperlink r:id="rId182" ref="I183"/>
    <hyperlink r:id="rId183" ref="I184"/>
    <hyperlink r:id="rId184" ref="I185"/>
    <hyperlink r:id="rId185" ref="I186"/>
    <hyperlink r:id="rId186" ref="I187"/>
    <hyperlink r:id="rId187" ref="I188"/>
    <hyperlink r:id="rId188" ref="I189"/>
    <hyperlink r:id="rId189" ref="I190"/>
    <hyperlink r:id="rId190" ref="I191"/>
    <hyperlink r:id="rId191" ref="I192"/>
    <hyperlink r:id="rId192" ref="I193"/>
    <hyperlink r:id="rId193" ref="I194"/>
    <hyperlink r:id="rId194" ref="I195"/>
    <hyperlink r:id="rId195" ref="I196"/>
    <hyperlink r:id="rId196" ref="I197"/>
    <hyperlink r:id="rId197" ref="I198"/>
    <hyperlink r:id="rId198" ref="I199"/>
    <hyperlink r:id="rId199" ref="I200"/>
    <hyperlink r:id="rId200" ref="I201"/>
    <hyperlink r:id="rId201" ref="I202"/>
    <hyperlink r:id="rId202" ref="I203"/>
    <hyperlink r:id="rId203" ref="I204"/>
    <hyperlink r:id="rId204" ref="I205"/>
    <hyperlink r:id="rId205" ref="I206"/>
    <hyperlink r:id="rId206" ref="I207"/>
    <hyperlink r:id="rId207" ref="I208"/>
    <hyperlink r:id="rId208" ref="I209"/>
    <hyperlink r:id="rId209" ref="I210"/>
    <hyperlink r:id="rId210" ref="I211"/>
    <hyperlink r:id="rId211" ref="I212"/>
    <hyperlink r:id="rId212" ref="I213"/>
    <hyperlink r:id="rId213" ref="I214"/>
    <hyperlink r:id="rId214" ref="I215"/>
    <hyperlink r:id="rId215" ref="I216"/>
    <hyperlink r:id="rId216" ref="I217"/>
    <hyperlink r:id="rId217" ref="I218"/>
    <hyperlink r:id="rId218" ref="I219"/>
    <hyperlink r:id="rId219" ref="I220"/>
    <hyperlink r:id="rId220" ref="I221"/>
    <hyperlink r:id="rId221" ref="I222"/>
    <hyperlink r:id="rId222" ref="I223"/>
    <hyperlink r:id="rId223" ref="I224"/>
    <hyperlink r:id="rId224" ref="I225"/>
    <hyperlink r:id="rId225" ref="I226"/>
    <hyperlink r:id="rId226" ref="I227"/>
    <hyperlink r:id="rId227" ref="I228"/>
    <hyperlink r:id="rId228" ref="I229"/>
    <hyperlink r:id="rId229" ref="I230"/>
    <hyperlink r:id="rId230" ref="I231"/>
    <hyperlink r:id="rId231" ref="I232"/>
    <hyperlink r:id="rId232" ref="I233"/>
    <hyperlink r:id="rId233" ref="I234"/>
    <hyperlink r:id="rId234" ref="I235"/>
    <hyperlink r:id="rId235" ref="I236"/>
    <hyperlink r:id="rId236" ref="I237"/>
    <hyperlink r:id="rId237" ref="I238"/>
    <hyperlink r:id="rId238" ref="I239"/>
    <hyperlink r:id="rId239" ref="I240"/>
    <hyperlink r:id="rId240" ref="I241"/>
    <hyperlink r:id="rId241" ref="I242"/>
    <hyperlink r:id="rId242" ref="I243"/>
    <hyperlink r:id="rId243" ref="I244"/>
    <hyperlink r:id="rId244" ref="I245"/>
    <hyperlink r:id="rId245" ref="I246"/>
    <hyperlink r:id="rId246" ref="I247"/>
    <hyperlink r:id="rId247" ref="I248"/>
    <hyperlink r:id="rId248" ref="I249"/>
    <hyperlink r:id="rId249" ref="I250"/>
    <hyperlink r:id="rId250" ref="I251"/>
    <hyperlink r:id="rId251" ref="I252"/>
    <hyperlink r:id="rId252" ref="I253"/>
    <hyperlink r:id="rId253" ref="I254"/>
    <hyperlink r:id="rId254" ref="I255"/>
    <hyperlink r:id="rId255" ref="I256"/>
    <hyperlink r:id="rId256" ref="I257"/>
    <hyperlink r:id="rId257" ref="I258"/>
    <hyperlink r:id="rId258" ref="I259"/>
    <hyperlink r:id="rId259" ref="I260"/>
    <hyperlink r:id="rId260" ref="I261"/>
    <hyperlink r:id="rId261" ref="I262"/>
    <hyperlink r:id="rId262" ref="I263"/>
    <hyperlink r:id="rId263" ref="I264"/>
    <hyperlink r:id="rId264" ref="I265"/>
    <hyperlink r:id="rId265" ref="I266"/>
    <hyperlink r:id="rId266" ref="I267"/>
    <hyperlink r:id="rId267" ref="I268"/>
    <hyperlink r:id="rId268" ref="I269"/>
    <hyperlink r:id="rId269" ref="I270"/>
    <hyperlink r:id="rId270" ref="I271"/>
    <hyperlink r:id="rId271" ref="I272"/>
    <hyperlink r:id="rId272" ref="I273"/>
    <hyperlink r:id="rId273" ref="I274"/>
    <hyperlink r:id="rId274" ref="I275"/>
    <hyperlink r:id="rId275" ref="I276"/>
    <hyperlink r:id="rId276" ref="I277"/>
    <hyperlink r:id="rId277" ref="I278"/>
    <hyperlink r:id="rId278" ref="I279"/>
    <hyperlink r:id="rId279" ref="I280"/>
    <hyperlink r:id="rId280" ref="I281"/>
    <hyperlink r:id="rId281" ref="I282"/>
    <hyperlink r:id="rId282" ref="I283"/>
    <hyperlink r:id="rId283" ref="I284"/>
    <hyperlink r:id="rId284" ref="I285"/>
    <hyperlink r:id="rId285" ref="I286"/>
    <hyperlink r:id="rId286" ref="I287"/>
    <hyperlink r:id="rId287" ref="I288"/>
    <hyperlink r:id="rId288" ref="I289"/>
    <hyperlink r:id="rId289" ref="I290"/>
    <hyperlink r:id="rId290" ref="I291"/>
    <hyperlink r:id="rId291" ref="I292"/>
    <hyperlink r:id="rId292" ref="I293"/>
    <hyperlink r:id="rId293" ref="I294"/>
    <hyperlink r:id="rId294" ref="I295"/>
    <hyperlink r:id="rId295" ref="I296"/>
    <hyperlink r:id="rId296" ref="I297"/>
    <hyperlink r:id="rId297" ref="I298"/>
    <hyperlink r:id="rId298" ref="I299"/>
    <hyperlink r:id="rId299" ref="I300"/>
    <hyperlink r:id="rId300" ref="I301"/>
    <hyperlink r:id="rId301" ref="I302"/>
    <hyperlink r:id="rId302" ref="I303"/>
    <hyperlink r:id="rId303" ref="I304"/>
    <hyperlink r:id="rId304" ref="I305"/>
    <hyperlink r:id="rId305" ref="I306"/>
    <hyperlink r:id="rId306" ref="I307"/>
    <hyperlink r:id="rId307" ref="I308"/>
    <hyperlink r:id="rId308" ref="I309"/>
    <hyperlink r:id="rId309" ref="I310"/>
    <hyperlink r:id="rId310" ref="I311"/>
    <hyperlink r:id="rId311" ref="I312"/>
    <hyperlink r:id="rId312" ref="I313"/>
    <hyperlink r:id="rId313" ref="I314"/>
    <hyperlink r:id="rId314" ref="I315"/>
    <hyperlink r:id="rId315" ref="I316"/>
    <hyperlink r:id="rId316" ref="I317"/>
    <hyperlink r:id="rId317" ref="I318"/>
    <hyperlink r:id="rId318" ref="I319"/>
    <hyperlink r:id="rId319" ref="I320"/>
    <hyperlink r:id="rId320" ref="I321"/>
    <hyperlink r:id="rId321" ref="I322"/>
    <hyperlink r:id="rId322" ref="I323"/>
    <hyperlink r:id="rId323" ref="I324"/>
    <hyperlink r:id="rId324" ref="I325"/>
    <hyperlink r:id="rId325" ref="I326"/>
    <hyperlink r:id="rId326" ref="I327"/>
    <hyperlink r:id="rId327" ref="I328"/>
    <hyperlink r:id="rId328" ref="I329"/>
    <hyperlink r:id="rId329" ref="I330"/>
    <hyperlink r:id="rId330" ref="I331"/>
    <hyperlink r:id="rId331" ref="I332"/>
    <hyperlink r:id="rId332" ref="I333"/>
    <hyperlink r:id="rId333" ref="I334"/>
    <hyperlink r:id="rId334" ref="I335"/>
    <hyperlink r:id="rId335" ref="I336"/>
    <hyperlink r:id="rId336" ref="I337"/>
    <hyperlink r:id="rId337" ref="I338"/>
    <hyperlink r:id="rId338" ref="I339"/>
    <hyperlink r:id="rId339" ref="I340"/>
    <hyperlink r:id="rId340" ref="I341"/>
    <hyperlink r:id="rId341" ref="I342"/>
    <hyperlink r:id="rId342" ref="I343"/>
    <hyperlink r:id="rId343" ref="I344"/>
    <hyperlink r:id="rId344" ref="I345"/>
    <hyperlink r:id="rId345" ref="I346"/>
    <hyperlink r:id="rId346" ref="I347"/>
  </hyperlinks>
  <drawing r:id="rId347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63"/>
    <col customWidth="1" min="2" max="5" width="12.63"/>
    <col customWidth="1" min="6" max="6" width="23.88"/>
    <col customWidth="1" min="9" max="9" width="30.0"/>
  </cols>
  <sheetData>
    <row r="1">
      <c r="A1" s="23" t="s">
        <v>0</v>
      </c>
      <c r="B1" s="23" t="s">
        <v>1398</v>
      </c>
      <c r="C1" s="23" t="s">
        <v>1399</v>
      </c>
      <c r="D1" s="23" t="s">
        <v>1400</v>
      </c>
      <c r="E1" s="23" t="s">
        <v>1854</v>
      </c>
      <c r="F1" s="23" t="s">
        <v>1402</v>
      </c>
      <c r="G1" s="23" t="s">
        <v>1403</v>
      </c>
      <c r="H1" s="23" t="s">
        <v>1855</v>
      </c>
      <c r="I1" s="23" t="s">
        <v>1856</v>
      </c>
    </row>
    <row r="2">
      <c r="A2" s="24">
        <v>1.0</v>
      </c>
      <c r="B2" s="23" t="s">
        <v>1749</v>
      </c>
      <c r="F2" s="23" t="s">
        <v>2072</v>
      </c>
      <c r="H2" s="23" t="s">
        <v>1711</v>
      </c>
      <c r="I2" s="15" t="s">
        <v>1750</v>
      </c>
    </row>
    <row r="3">
      <c r="A3" s="24">
        <v>2.0</v>
      </c>
      <c r="B3" s="23" t="s">
        <v>1751</v>
      </c>
      <c r="F3" s="23" t="s">
        <v>1752</v>
      </c>
      <c r="G3" s="23"/>
      <c r="H3" s="23" t="s">
        <v>1711</v>
      </c>
      <c r="I3" s="15" t="s">
        <v>1750</v>
      </c>
    </row>
    <row r="4">
      <c r="A4" s="24">
        <v>3.0</v>
      </c>
      <c r="B4" s="23" t="s">
        <v>1751</v>
      </c>
      <c r="D4" s="23" t="s">
        <v>1753</v>
      </c>
      <c r="F4" s="23" t="s">
        <v>2072</v>
      </c>
      <c r="H4" s="23" t="s">
        <v>1711</v>
      </c>
      <c r="I4" s="15" t="s">
        <v>1750</v>
      </c>
    </row>
    <row r="5">
      <c r="A5" s="24">
        <v>4.0</v>
      </c>
      <c r="B5" s="23" t="s">
        <v>1754</v>
      </c>
      <c r="F5" s="23" t="s">
        <v>2072</v>
      </c>
      <c r="H5" s="23" t="s">
        <v>1711</v>
      </c>
      <c r="I5" s="15" t="s">
        <v>1750</v>
      </c>
    </row>
    <row r="6">
      <c r="A6" s="24">
        <v>5.0</v>
      </c>
      <c r="B6" s="23" t="s">
        <v>1754</v>
      </c>
      <c r="F6" s="23" t="s">
        <v>2072</v>
      </c>
      <c r="H6" s="23" t="s">
        <v>1711</v>
      </c>
      <c r="I6" s="15" t="s">
        <v>1750</v>
      </c>
    </row>
    <row r="7">
      <c r="A7" s="24">
        <v>6.0</v>
      </c>
      <c r="B7" s="23" t="s">
        <v>1755</v>
      </c>
      <c r="F7" s="23" t="s">
        <v>2072</v>
      </c>
      <c r="H7" s="23" t="s">
        <v>1711</v>
      </c>
      <c r="I7" s="15" t="s">
        <v>1750</v>
      </c>
    </row>
    <row r="8">
      <c r="A8" s="24">
        <v>7.0</v>
      </c>
      <c r="B8" s="23" t="s">
        <v>1755</v>
      </c>
      <c r="F8" s="23" t="s">
        <v>2072</v>
      </c>
      <c r="H8" s="23" t="s">
        <v>1711</v>
      </c>
      <c r="I8" s="15" t="s">
        <v>1750</v>
      </c>
    </row>
    <row r="9">
      <c r="A9" s="24">
        <v>8.0</v>
      </c>
      <c r="B9" s="23" t="s">
        <v>1755</v>
      </c>
      <c r="F9" s="23" t="s">
        <v>2072</v>
      </c>
      <c r="H9" s="23" t="s">
        <v>1711</v>
      </c>
      <c r="I9" s="15" t="s">
        <v>1750</v>
      </c>
    </row>
    <row r="10">
      <c r="A10" s="24">
        <v>9.0</v>
      </c>
      <c r="B10" s="23" t="s">
        <v>1755</v>
      </c>
      <c r="F10" s="23" t="s">
        <v>2072</v>
      </c>
      <c r="H10" s="23" t="s">
        <v>1711</v>
      </c>
      <c r="I10" s="15" t="s">
        <v>1750</v>
      </c>
    </row>
    <row r="11">
      <c r="A11" s="24">
        <v>10.0</v>
      </c>
      <c r="B11" s="23" t="s">
        <v>1754</v>
      </c>
      <c r="F11" s="23" t="s">
        <v>1757</v>
      </c>
      <c r="H11" s="23" t="s">
        <v>1711</v>
      </c>
      <c r="I11" s="15" t="s">
        <v>1750</v>
      </c>
    </row>
    <row r="12">
      <c r="A12" s="24">
        <v>11.0</v>
      </c>
      <c r="B12" s="23" t="s">
        <v>1754</v>
      </c>
      <c r="F12" s="23" t="s">
        <v>1757</v>
      </c>
      <c r="H12" s="23" t="s">
        <v>1711</v>
      </c>
      <c r="I12" s="15" t="s">
        <v>1750</v>
      </c>
    </row>
    <row r="13">
      <c r="A13" s="24">
        <v>12.0</v>
      </c>
      <c r="B13" s="23" t="s">
        <v>1754</v>
      </c>
      <c r="F13" s="23" t="s">
        <v>1757</v>
      </c>
      <c r="H13" s="23" t="s">
        <v>1711</v>
      </c>
      <c r="I13" s="15" t="s">
        <v>1750</v>
      </c>
    </row>
    <row r="14">
      <c r="A14" s="24">
        <v>13.0</v>
      </c>
      <c r="B14" s="23" t="s">
        <v>1755</v>
      </c>
      <c r="F14" s="23" t="s">
        <v>1757</v>
      </c>
      <c r="H14" s="23" t="s">
        <v>1711</v>
      </c>
      <c r="I14" s="15" t="s">
        <v>1750</v>
      </c>
    </row>
    <row r="15">
      <c r="A15" s="24">
        <v>14.0</v>
      </c>
      <c r="B15" s="23" t="s">
        <v>1755</v>
      </c>
      <c r="F15" s="23" t="s">
        <v>1757</v>
      </c>
      <c r="H15" s="23" t="s">
        <v>1711</v>
      </c>
      <c r="I15" s="15" t="s">
        <v>1750</v>
      </c>
    </row>
    <row r="16">
      <c r="A16" s="24">
        <v>15.0</v>
      </c>
      <c r="B16" s="23" t="s">
        <v>1758</v>
      </c>
      <c r="F16" s="23" t="s">
        <v>2072</v>
      </c>
      <c r="H16" s="23" t="s">
        <v>1711</v>
      </c>
      <c r="I16" s="15" t="s">
        <v>1750</v>
      </c>
    </row>
    <row r="17">
      <c r="A17" s="24">
        <v>16.0</v>
      </c>
      <c r="B17" s="23" t="s">
        <v>1758</v>
      </c>
      <c r="F17" s="23" t="s">
        <v>1757</v>
      </c>
      <c r="H17" s="23" t="s">
        <v>1711</v>
      </c>
      <c r="I17" s="15" t="s">
        <v>1750</v>
      </c>
    </row>
    <row r="18">
      <c r="A18" s="24">
        <v>17.0</v>
      </c>
      <c r="B18" s="23" t="s">
        <v>1758</v>
      </c>
      <c r="F18" s="23" t="s">
        <v>1757</v>
      </c>
      <c r="H18" s="23" t="s">
        <v>1711</v>
      </c>
      <c r="I18" s="15" t="s">
        <v>1750</v>
      </c>
    </row>
    <row r="19">
      <c r="A19" s="24">
        <v>18.0</v>
      </c>
      <c r="B19" s="23" t="s">
        <v>1759</v>
      </c>
      <c r="F19" s="23" t="s">
        <v>1757</v>
      </c>
      <c r="H19" s="23" t="s">
        <v>1711</v>
      </c>
      <c r="I19" s="15" t="s">
        <v>1750</v>
      </c>
    </row>
    <row r="20">
      <c r="A20" s="24">
        <v>19.0</v>
      </c>
      <c r="B20" s="23" t="s">
        <v>1759</v>
      </c>
      <c r="F20" s="23" t="s">
        <v>1757</v>
      </c>
      <c r="H20" s="23" t="s">
        <v>1711</v>
      </c>
      <c r="I20" s="15" t="s">
        <v>1750</v>
      </c>
    </row>
    <row r="21" ht="15.75" customHeight="1">
      <c r="A21" s="24">
        <v>20.0</v>
      </c>
      <c r="B21" s="23" t="s">
        <v>1760</v>
      </c>
      <c r="F21" s="23" t="s">
        <v>1757</v>
      </c>
      <c r="H21" s="23" t="s">
        <v>1711</v>
      </c>
      <c r="I21" s="15" t="s">
        <v>1750</v>
      </c>
    </row>
    <row r="22" ht="15.75" customHeight="1">
      <c r="A22" s="24">
        <v>21.0</v>
      </c>
      <c r="B22" s="23" t="s">
        <v>1761</v>
      </c>
      <c r="F22" s="23" t="s">
        <v>1757</v>
      </c>
      <c r="H22" s="23" t="s">
        <v>1711</v>
      </c>
      <c r="I22" s="15" t="s">
        <v>1750</v>
      </c>
    </row>
    <row r="23" ht="15.75" customHeight="1">
      <c r="A23" s="24">
        <v>22.0</v>
      </c>
      <c r="B23" s="23" t="s">
        <v>1761</v>
      </c>
      <c r="F23" s="23" t="s">
        <v>1757</v>
      </c>
      <c r="H23" s="23" t="s">
        <v>1711</v>
      </c>
      <c r="I23" s="15" t="s">
        <v>1750</v>
      </c>
    </row>
    <row r="24" ht="15.75" customHeight="1">
      <c r="A24" s="24">
        <v>23.0</v>
      </c>
      <c r="B24" s="23" t="s">
        <v>1761</v>
      </c>
      <c r="F24" s="23" t="s">
        <v>1757</v>
      </c>
      <c r="H24" s="23" t="s">
        <v>1711</v>
      </c>
      <c r="I24" s="15" t="s">
        <v>1750</v>
      </c>
    </row>
    <row r="25" ht="15.75" customHeight="1">
      <c r="A25" s="24">
        <v>24.0</v>
      </c>
      <c r="B25" s="23" t="s">
        <v>1762</v>
      </c>
      <c r="F25" s="23" t="s">
        <v>2072</v>
      </c>
      <c r="H25" s="23" t="s">
        <v>1711</v>
      </c>
      <c r="I25" s="15" t="s">
        <v>1750</v>
      </c>
    </row>
    <row r="26" ht="15.75" customHeight="1">
      <c r="A26" s="24">
        <v>25.0</v>
      </c>
      <c r="B26" s="23" t="s">
        <v>1762</v>
      </c>
      <c r="F26" s="23" t="s">
        <v>2072</v>
      </c>
      <c r="H26" s="23" t="s">
        <v>1711</v>
      </c>
      <c r="I26" s="15" t="s">
        <v>1750</v>
      </c>
    </row>
    <row r="27" ht="15.75" customHeight="1">
      <c r="A27" s="24">
        <v>26.0</v>
      </c>
      <c r="B27" s="23" t="s">
        <v>1762</v>
      </c>
      <c r="F27" s="23" t="s">
        <v>2072</v>
      </c>
      <c r="H27" s="23" t="s">
        <v>1711</v>
      </c>
      <c r="I27" s="15" t="s">
        <v>1750</v>
      </c>
    </row>
    <row r="28" ht="15.75" customHeight="1">
      <c r="A28" s="24">
        <v>27.0</v>
      </c>
      <c r="B28" s="23" t="s">
        <v>1763</v>
      </c>
      <c r="F28" s="23" t="s">
        <v>2072</v>
      </c>
      <c r="H28" s="23" t="s">
        <v>1711</v>
      </c>
      <c r="I28" s="15" t="s">
        <v>1750</v>
      </c>
    </row>
    <row r="29" ht="15.75" customHeight="1">
      <c r="A29" s="24">
        <v>28.0</v>
      </c>
      <c r="B29" s="23" t="s">
        <v>1764</v>
      </c>
      <c r="F29" s="23" t="s">
        <v>2072</v>
      </c>
      <c r="H29" s="23" t="s">
        <v>1711</v>
      </c>
      <c r="I29" s="15" t="s">
        <v>1750</v>
      </c>
    </row>
    <row r="30" ht="15.75" customHeight="1">
      <c r="A30" s="24">
        <v>29.0</v>
      </c>
      <c r="B30" s="23" t="s">
        <v>1764</v>
      </c>
      <c r="F30" s="23" t="s">
        <v>1757</v>
      </c>
      <c r="H30" s="23" t="s">
        <v>1711</v>
      </c>
      <c r="I30" s="15" t="s">
        <v>1750</v>
      </c>
    </row>
    <row r="31" ht="15.75" customHeight="1">
      <c r="A31" s="24">
        <v>30.0</v>
      </c>
      <c r="B31" s="23" t="s">
        <v>1764</v>
      </c>
      <c r="F31" s="23" t="s">
        <v>1757</v>
      </c>
      <c r="H31" s="23" t="s">
        <v>1711</v>
      </c>
      <c r="I31" s="15" t="s">
        <v>1750</v>
      </c>
    </row>
    <row r="32" ht="15.75" customHeight="1">
      <c r="A32" s="24">
        <v>31.0</v>
      </c>
      <c r="B32" s="23" t="s">
        <v>1765</v>
      </c>
      <c r="F32" s="23" t="s">
        <v>1757</v>
      </c>
      <c r="H32" s="23" t="s">
        <v>1711</v>
      </c>
      <c r="I32" s="15" t="s">
        <v>1750</v>
      </c>
    </row>
    <row r="33" ht="15.75" customHeight="1">
      <c r="A33" s="24">
        <v>32.0</v>
      </c>
      <c r="B33" s="23" t="s">
        <v>1766</v>
      </c>
      <c r="F33" s="23" t="s">
        <v>1757</v>
      </c>
      <c r="H33" s="23" t="s">
        <v>1711</v>
      </c>
      <c r="I33" s="15" t="s">
        <v>1750</v>
      </c>
    </row>
    <row r="34" ht="15.75" customHeight="1">
      <c r="A34" s="24">
        <v>33.0</v>
      </c>
      <c r="B34" s="23" t="s">
        <v>1764</v>
      </c>
      <c r="F34" s="23" t="s">
        <v>2072</v>
      </c>
      <c r="H34" s="23" t="s">
        <v>1711</v>
      </c>
      <c r="I34" s="15" t="s">
        <v>1750</v>
      </c>
    </row>
    <row r="35" ht="15.75" customHeight="1">
      <c r="A35" s="24">
        <v>34.0</v>
      </c>
      <c r="B35" s="23" t="s">
        <v>1764</v>
      </c>
      <c r="F35" s="23" t="s">
        <v>2072</v>
      </c>
      <c r="H35" s="23" t="s">
        <v>1711</v>
      </c>
      <c r="I35" s="15" t="s">
        <v>1750</v>
      </c>
    </row>
    <row r="36" ht="15.75" customHeight="1">
      <c r="A36" s="24">
        <v>35.0</v>
      </c>
      <c r="B36" s="23" t="s">
        <v>1763</v>
      </c>
      <c r="F36" s="23" t="s">
        <v>2072</v>
      </c>
      <c r="H36" s="23" t="s">
        <v>1711</v>
      </c>
      <c r="I36" s="15" t="s">
        <v>1750</v>
      </c>
    </row>
    <row r="37" ht="15.75" customHeight="1">
      <c r="A37" s="24">
        <v>36.0</v>
      </c>
      <c r="B37" s="23" t="s">
        <v>1763</v>
      </c>
      <c r="F37" s="23" t="s">
        <v>2072</v>
      </c>
      <c r="H37" s="23" t="s">
        <v>1711</v>
      </c>
      <c r="I37" s="15" t="s">
        <v>1750</v>
      </c>
    </row>
    <row r="38" ht="15.75" customHeight="1">
      <c r="A38" s="24">
        <v>37.0</v>
      </c>
      <c r="B38" s="23" t="s">
        <v>1763</v>
      </c>
      <c r="F38" s="23" t="s">
        <v>2072</v>
      </c>
      <c r="H38" s="23" t="s">
        <v>1711</v>
      </c>
      <c r="I38" s="15" t="s">
        <v>1750</v>
      </c>
    </row>
    <row r="39" ht="15.75" customHeight="1">
      <c r="A39" s="24">
        <v>38.0</v>
      </c>
      <c r="B39" s="23" t="s">
        <v>1763</v>
      </c>
      <c r="F39" s="23" t="s">
        <v>1757</v>
      </c>
      <c r="H39" s="23" t="s">
        <v>1711</v>
      </c>
      <c r="I39" s="15" t="s">
        <v>1750</v>
      </c>
    </row>
    <row r="40" ht="15.75" customHeight="1">
      <c r="A40" s="24">
        <v>39.0</v>
      </c>
      <c r="B40" s="23" t="s">
        <v>1763</v>
      </c>
      <c r="F40" s="23" t="s">
        <v>1757</v>
      </c>
      <c r="H40" s="23" t="s">
        <v>1711</v>
      </c>
      <c r="I40" s="15" t="s">
        <v>1750</v>
      </c>
    </row>
    <row r="41" ht="15.75" customHeight="1">
      <c r="A41" s="24">
        <v>40.0</v>
      </c>
      <c r="B41" s="23" t="s">
        <v>1765</v>
      </c>
      <c r="F41" s="23" t="s">
        <v>2072</v>
      </c>
      <c r="H41" s="23" t="s">
        <v>1711</v>
      </c>
      <c r="I41" s="15" t="s">
        <v>1750</v>
      </c>
    </row>
    <row r="42" ht="15.75" customHeight="1">
      <c r="A42" s="24">
        <v>41.0</v>
      </c>
      <c r="B42" s="23" t="s">
        <v>1765</v>
      </c>
      <c r="F42" s="23" t="s">
        <v>1757</v>
      </c>
      <c r="H42" s="23" t="s">
        <v>1711</v>
      </c>
      <c r="I42" s="15" t="s">
        <v>1750</v>
      </c>
    </row>
    <row r="43" ht="15.75" customHeight="1">
      <c r="A43" s="24">
        <v>42.0</v>
      </c>
      <c r="B43" s="23" t="s">
        <v>1767</v>
      </c>
      <c r="F43" s="23" t="s">
        <v>1757</v>
      </c>
      <c r="H43" s="23" t="s">
        <v>1711</v>
      </c>
      <c r="I43" s="15" t="s">
        <v>1750</v>
      </c>
    </row>
    <row r="44" ht="15.75" customHeight="1">
      <c r="A44" s="24">
        <v>43.0</v>
      </c>
      <c r="B44" s="23" t="s">
        <v>1767</v>
      </c>
      <c r="D44" s="23" t="s">
        <v>1768</v>
      </c>
      <c r="F44" s="23" t="s">
        <v>1752</v>
      </c>
      <c r="H44" s="23" t="s">
        <v>1711</v>
      </c>
      <c r="I44" s="15" t="s">
        <v>1750</v>
      </c>
    </row>
    <row r="45" ht="15.75" customHeight="1">
      <c r="A45" s="24">
        <v>44.0</v>
      </c>
      <c r="B45" s="23" t="s">
        <v>1767</v>
      </c>
      <c r="F45" s="23" t="s">
        <v>2072</v>
      </c>
      <c r="H45" s="23" t="s">
        <v>1711</v>
      </c>
      <c r="I45" s="15" t="s">
        <v>1750</v>
      </c>
    </row>
    <row r="46" ht="15.75" customHeight="1">
      <c r="A46" s="24">
        <v>45.0</v>
      </c>
      <c r="B46" s="23" t="s">
        <v>1766</v>
      </c>
      <c r="F46" s="23" t="s">
        <v>2072</v>
      </c>
      <c r="H46" s="23" t="s">
        <v>1711</v>
      </c>
      <c r="I46" s="15" t="s">
        <v>1750</v>
      </c>
    </row>
    <row r="47" ht="15.75" customHeight="1">
      <c r="A47" s="24">
        <v>46.0</v>
      </c>
      <c r="B47" s="23" t="s">
        <v>1766</v>
      </c>
      <c r="F47" s="23" t="s">
        <v>2072</v>
      </c>
      <c r="H47" s="23" t="s">
        <v>1711</v>
      </c>
      <c r="I47" s="15" t="s">
        <v>1750</v>
      </c>
    </row>
    <row r="48" ht="15.75" customHeight="1">
      <c r="A48" s="24">
        <v>47.0</v>
      </c>
      <c r="B48" s="23" t="s">
        <v>1766</v>
      </c>
      <c r="F48" s="23" t="s">
        <v>2072</v>
      </c>
      <c r="H48" s="23" t="s">
        <v>1711</v>
      </c>
      <c r="I48" s="15" t="s">
        <v>1750</v>
      </c>
    </row>
    <row r="49" ht="15.75" customHeight="1">
      <c r="A49" s="24">
        <v>48.0</v>
      </c>
      <c r="B49" s="23" t="s">
        <v>1766</v>
      </c>
      <c r="F49" s="23" t="s">
        <v>2072</v>
      </c>
      <c r="H49" s="23" t="s">
        <v>1711</v>
      </c>
      <c r="I49" s="15" t="s">
        <v>1750</v>
      </c>
    </row>
    <row r="50" ht="15.75" customHeight="1">
      <c r="A50" s="24">
        <v>49.0</v>
      </c>
      <c r="B50" s="23" t="s">
        <v>1766</v>
      </c>
      <c r="F50" s="23" t="s">
        <v>2072</v>
      </c>
      <c r="H50" s="23" t="s">
        <v>1711</v>
      </c>
      <c r="I50" s="15" t="s">
        <v>1750</v>
      </c>
    </row>
    <row r="51" ht="15.75" customHeight="1">
      <c r="A51" s="24">
        <v>50.0</v>
      </c>
      <c r="B51" s="23" t="s">
        <v>1766</v>
      </c>
      <c r="F51" s="23" t="s">
        <v>1757</v>
      </c>
      <c r="H51" s="23" t="s">
        <v>1711</v>
      </c>
      <c r="I51" s="15" t="s">
        <v>1750</v>
      </c>
    </row>
    <row r="52" ht="15.75" customHeight="1">
      <c r="A52" s="24">
        <v>51.0</v>
      </c>
      <c r="B52" s="23" t="s">
        <v>1766</v>
      </c>
      <c r="F52" s="23" t="s">
        <v>1757</v>
      </c>
      <c r="H52" s="23" t="s">
        <v>1711</v>
      </c>
      <c r="I52" s="15" t="s">
        <v>1750</v>
      </c>
    </row>
    <row r="53" ht="15.75" customHeight="1">
      <c r="A53" s="24">
        <v>52.0</v>
      </c>
      <c r="B53" s="23" t="s">
        <v>1769</v>
      </c>
      <c r="F53" s="23" t="s">
        <v>2072</v>
      </c>
      <c r="H53" s="23" t="s">
        <v>1711</v>
      </c>
      <c r="I53" s="15" t="s">
        <v>1750</v>
      </c>
    </row>
    <row r="54" ht="15.75" customHeight="1">
      <c r="A54" s="24">
        <v>53.0</v>
      </c>
      <c r="B54" s="23" t="s">
        <v>1769</v>
      </c>
      <c r="F54" s="23" t="s">
        <v>2072</v>
      </c>
      <c r="H54" s="23" t="s">
        <v>1711</v>
      </c>
      <c r="I54" s="15" t="s">
        <v>1750</v>
      </c>
    </row>
    <row r="55" ht="15.75" customHeight="1">
      <c r="A55" s="24">
        <v>54.0</v>
      </c>
      <c r="B55" s="23" t="s">
        <v>1769</v>
      </c>
      <c r="F55" s="23" t="s">
        <v>2072</v>
      </c>
      <c r="H55" s="23" t="s">
        <v>1711</v>
      </c>
      <c r="I55" s="15" t="s">
        <v>1750</v>
      </c>
    </row>
    <row r="56" ht="15.75" customHeight="1">
      <c r="A56" s="24">
        <v>55.0</v>
      </c>
      <c r="B56" s="23" t="s">
        <v>1769</v>
      </c>
      <c r="F56" s="23" t="s">
        <v>1757</v>
      </c>
      <c r="H56" s="23" t="s">
        <v>1711</v>
      </c>
      <c r="I56" s="15" t="s">
        <v>1750</v>
      </c>
    </row>
    <row r="57" ht="15.75" customHeight="1">
      <c r="A57" s="24">
        <v>56.0</v>
      </c>
      <c r="B57" s="23" t="s">
        <v>1769</v>
      </c>
      <c r="F57" s="23" t="s">
        <v>1757</v>
      </c>
      <c r="H57" s="23" t="s">
        <v>1711</v>
      </c>
      <c r="I57" s="15" t="s">
        <v>1750</v>
      </c>
    </row>
    <row r="58" ht="15.75" customHeight="1">
      <c r="A58" s="24">
        <v>57.0</v>
      </c>
      <c r="B58" s="23" t="s">
        <v>1769</v>
      </c>
      <c r="F58" s="23" t="s">
        <v>1757</v>
      </c>
      <c r="H58" s="23" t="s">
        <v>1711</v>
      </c>
      <c r="I58" s="15" t="s">
        <v>1750</v>
      </c>
    </row>
    <row r="59" ht="15.75" customHeight="1">
      <c r="A59" s="24">
        <v>58.0</v>
      </c>
      <c r="B59" s="23" t="s">
        <v>1769</v>
      </c>
      <c r="F59" s="23" t="s">
        <v>1757</v>
      </c>
      <c r="H59" s="23" t="s">
        <v>1711</v>
      </c>
      <c r="I59" s="15" t="s">
        <v>1750</v>
      </c>
    </row>
    <row r="60" ht="15.75" customHeight="1">
      <c r="A60" s="24">
        <v>59.0</v>
      </c>
      <c r="B60" s="23" t="s">
        <v>1769</v>
      </c>
      <c r="F60" s="23" t="s">
        <v>1757</v>
      </c>
      <c r="H60" s="23" t="s">
        <v>1711</v>
      </c>
      <c r="I60" s="15" t="s">
        <v>1750</v>
      </c>
    </row>
    <row r="61" ht="15.75" customHeight="1">
      <c r="A61" s="24">
        <v>60.0</v>
      </c>
      <c r="B61" s="23" t="s">
        <v>1769</v>
      </c>
      <c r="D61" s="23" t="s">
        <v>1770</v>
      </c>
      <c r="F61" s="23" t="s">
        <v>1752</v>
      </c>
      <c r="H61" s="23" t="s">
        <v>1711</v>
      </c>
      <c r="I61" s="15" t="s">
        <v>1750</v>
      </c>
    </row>
    <row r="62" ht="15.75" customHeight="1">
      <c r="A62" s="24">
        <v>61.0</v>
      </c>
      <c r="B62" s="23" t="s">
        <v>1769</v>
      </c>
      <c r="F62" s="23" t="s">
        <v>1757</v>
      </c>
      <c r="H62" s="23" t="s">
        <v>1711</v>
      </c>
      <c r="I62" s="15" t="s">
        <v>1750</v>
      </c>
    </row>
    <row r="63" ht="15.75" customHeight="1">
      <c r="A63" s="24">
        <v>62.0</v>
      </c>
      <c r="B63" s="23" t="s">
        <v>1771</v>
      </c>
      <c r="F63" s="23" t="s">
        <v>2072</v>
      </c>
      <c r="H63" s="23" t="s">
        <v>1711</v>
      </c>
      <c r="I63" s="15" t="s">
        <v>1750</v>
      </c>
    </row>
    <row r="64" ht="15.75" customHeight="1">
      <c r="A64" s="24">
        <v>63.0</v>
      </c>
      <c r="B64" s="23" t="s">
        <v>1771</v>
      </c>
      <c r="F64" s="23" t="s">
        <v>1757</v>
      </c>
      <c r="H64" s="23" t="s">
        <v>1711</v>
      </c>
      <c r="I64" s="15" t="s">
        <v>1750</v>
      </c>
    </row>
    <row r="65" ht="15.75" customHeight="1">
      <c r="A65" s="24">
        <v>64.0</v>
      </c>
      <c r="B65" s="23" t="s">
        <v>1771</v>
      </c>
      <c r="D65" s="23" t="s">
        <v>1772</v>
      </c>
      <c r="F65" s="23" t="s">
        <v>1752</v>
      </c>
      <c r="H65" s="23" t="s">
        <v>1711</v>
      </c>
      <c r="I65" s="15" t="s">
        <v>1750</v>
      </c>
    </row>
    <row r="66" ht="15.75" customHeight="1">
      <c r="A66" s="24">
        <v>65.0</v>
      </c>
      <c r="B66" s="23" t="s">
        <v>1773</v>
      </c>
      <c r="F66" s="23" t="s">
        <v>2072</v>
      </c>
      <c r="H66" s="23" t="s">
        <v>1711</v>
      </c>
      <c r="I66" s="15" t="s">
        <v>1750</v>
      </c>
    </row>
    <row r="67" ht="15.75" customHeight="1">
      <c r="A67" s="24">
        <v>66.0</v>
      </c>
      <c r="B67" s="23" t="s">
        <v>1773</v>
      </c>
      <c r="F67" s="23" t="s">
        <v>2072</v>
      </c>
      <c r="H67" s="23" t="s">
        <v>1711</v>
      </c>
      <c r="I67" s="15" t="s">
        <v>1750</v>
      </c>
    </row>
    <row r="68" ht="15.75" customHeight="1">
      <c r="A68" s="24">
        <v>67.0</v>
      </c>
      <c r="B68" s="23" t="s">
        <v>1773</v>
      </c>
      <c r="F68" s="23" t="s">
        <v>1757</v>
      </c>
      <c r="H68" s="23" t="s">
        <v>1711</v>
      </c>
      <c r="I68" s="15" t="s">
        <v>1750</v>
      </c>
    </row>
    <row r="69" ht="15.75" customHeight="1">
      <c r="A69" s="24">
        <v>68.0</v>
      </c>
      <c r="B69" s="23" t="s">
        <v>1773</v>
      </c>
      <c r="F69" s="23" t="s">
        <v>1757</v>
      </c>
      <c r="H69" s="23" t="s">
        <v>1711</v>
      </c>
      <c r="I69" s="15" t="s">
        <v>1750</v>
      </c>
    </row>
    <row r="70" ht="15.75" customHeight="1">
      <c r="A70" s="24">
        <v>69.0</v>
      </c>
      <c r="B70" s="23" t="s">
        <v>1773</v>
      </c>
      <c r="F70" s="23" t="s">
        <v>1757</v>
      </c>
      <c r="H70" s="23" t="s">
        <v>1711</v>
      </c>
      <c r="I70" s="15" t="s">
        <v>1750</v>
      </c>
    </row>
    <row r="71" ht="15.75" customHeight="1">
      <c r="A71" s="24">
        <v>70.0</v>
      </c>
      <c r="B71" s="23" t="s">
        <v>1774</v>
      </c>
      <c r="F71" s="23" t="s">
        <v>2072</v>
      </c>
      <c r="H71" s="23" t="s">
        <v>1711</v>
      </c>
      <c r="I71" s="15" t="s">
        <v>1750</v>
      </c>
    </row>
    <row r="72" ht="15.75" customHeight="1">
      <c r="A72" s="24">
        <v>71.0</v>
      </c>
      <c r="B72" s="23" t="s">
        <v>1774</v>
      </c>
      <c r="F72" s="23" t="s">
        <v>1757</v>
      </c>
      <c r="H72" s="23" t="s">
        <v>1711</v>
      </c>
      <c r="I72" s="15" t="s">
        <v>1750</v>
      </c>
    </row>
    <row r="73" ht="15.75" customHeight="1">
      <c r="A73" s="24">
        <v>72.0</v>
      </c>
      <c r="B73" s="23" t="s">
        <v>1775</v>
      </c>
      <c r="F73" s="23" t="s">
        <v>1757</v>
      </c>
      <c r="H73" s="23" t="s">
        <v>1711</v>
      </c>
      <c r="I73" s="15" t="s">
        <v>1750</v>
      </c>
    </row>
    <row r="74" ht="15.75" customHeight="1">
      <c r="A74" s="24">
        <v>73.0</v>
      </c>
      <c r="B74" s="23" t="s">
        <v>1775</v>
      </c>
      <c r="F74" s="23" t="s">
        <v>1757</v>
      </c>
      <c r="H74" s="23" t="s">
        <v>1711</v>
      </c>
      <c r="I74" s="15" t="s">
        <v>1750</v>
      </c>
    </row>
    <row r="75" ht="15.75" customHeight="1">
      <c r="A75" s="24">
        <v>74.0</v>
      </c>
      <c r="B75" s="23" t="s">
        <v>1776</v>
      </c>
      <c r="F75" s="23" t="s">
        <v>1757</v>
      </c>
      <c r="H75" s="23" t="s">
        <v>1711</v>
      </c>
      <c r="I75" s="15" t="s">
        <v>1750</v>
      </c>
    </row>
    <row r="76" ht="15.75" customHeight="1">
      <c r="A76" s="24">
        <v>75.0</v>
      </c>
      <c r="B76" s="23" t="s">
        <v>1777</v>
      </c>
      <c r="D76" s="23" t="s">
        <v>1777</v>
      </c>
      <c r="F76" s="23" t="s">
        <v>2072</v>
      </c>
      <c r="H76" s="23" t="s">
        <v>1711</v>
      </c>
      <c r="I76" s="15" t="s">
        <v>1750</v>
      </c>
    </row>
    <row r="77" ht="15.75" customHeight="1">
      <c r="A77" s="24">
        <v>76.0</v>
      </c>
      <c r="B77" s="23" t="s">
        <v>1777</v>
      </c>
      <c r="D77" s="23" t="s">
        <v>1777</v>
      </c>
      <c r="F77" s="23" t="s">
        <v>2072</v>
      </c>
      <c r="H77" s="23" t="s">
        <v>1711</v>
      </c>
      <c r="I77" s="15" t="s">
        <v>1750</v>
      </c>
    </row>
    <row r="78" ht="15.75" customHeight="1">
      <c r="A78" s="24">
        <v>77.0</v>
      </c>
      <c r="B78" s="23" t="s">
        <v>1777</v>
      </c>
      <c r="D78" s="23" t="s">
        <v>1777</v>
      </c>
      <c r="F78" s="23" t="s">
        <v>2072</v>
      </c>
      <c r="H78" s="23" t="s">
        <v>1711</v>
      </c>
      <c r="I78" s="15" t="s">
        <v>1750</v>
      </c>
    </row>
    <row r="79" ht="15.75" customHeight="1">
      <c r="A79" s="24">
        <v>78.0</v>
      </c>
      <c r="B79" s="23" t="s">
        <v>1777</v>
      </c>
      <c r="D79" s="23" t="s">
        <v>1778</v>
      </c>
      <c r="F79" s="23" t="s">
        <v>1752</v>
      </c>
      <c r="H79" s="23" t="s">
        <v>1711</v>
      </c>
      <c r="I79" s="15" t="s">
        <v>1750</v>
      </c>
    </row>
    <row r="80" ht="15.75" customHeight="1">
      <c r="A80" s="24">
        <v>79.0</v>
      </c>
      <c r="B80" s="23" t="s">
        <v>1777</v>
      </c>
      <c r="D80" s="23" t="s">
        <v>1777</v>
      </c>
      <c r="F80" s="23" t="s">
        <v>1757</v>
      </c>
      <c r="H80" s="23" t="s">
        <v>1711</v>
      </c>
      <c r="I80" s="15" t="s">
        <v>1750</v>
      </c>
    </row>
    <row r="81" ht="15.75" customHeight="1">
      <c r="A81" s="24">
        <v>80.0</v>
      </c>
      <c r="B81" s="23" t="s">
        <v>1777</v>
      </c>
      <c r="D81" s="23" t="s">
        <v>1777</v>
      </c>
      <c r="F81" s="23" t="s">
        <v>1757</v>
      </c>
      <c r="H81" s="23" t="s">
        <v>1711</v>
      </c>
      <c r="I81" s="15" t="s">
        <v>1750</v>
      </c>
    </row>
    <row r="82" ht="15.75" customHeight="1">
      <c r="A82" s="24">
        <v>81.0</v>
      </c>
      <c r="B82" s="23" t="s">
        <v>1777</v>
      </c>
      <c r="D82" s="23" t="s">
        <v>1777</v>
      </c>
      <c r="F82" s="23" t="s">
        <v>1757</v>
      </c>
      <c r="H82" s="23" t="s">
        <v>1711</v>
      </c>
      <c r="I82" s="15" t="s">
        <v>1750</v>
      </c>
    </row>
    <row r="83" ht="15.75" customHeight="1">
      <c r="A83" s="24">
        <v>82.0</v>
      </c>
      <c r="B83" s="23" t="s">
        <v>1777</v>
      </c>
      <c r="D83" s="23" t="s">
        <v>1777</v>
      </c>
      <c r="F83" s="23" t="s">
        <v>1757</v>
      </c>
      <c r="H83" s="23" t="s">
        <v>1711</v>
      </c>
      <c r="I83" s="15" t="s">
        <v>1750</v>
      </c>
    </row>
    <row r="84" ht="15.75" customHeight="1">
      <c r="A84" s="24">
        <v>83.0</v>
      </c>
      <c r="B84" s="23" t="s">
        <v>1777</v>
      </c>
      <c r="D84" s="23" t="s">
        <v>1777</v>
      </c>
      <c r="F84" s="23" t="s">
        <v>1757</v>
      </c>
      <c r="H84" s="23" t="s">
        <v>1711</v>
      </c>
      <c r="I84" s="15" t="s">
        <v>1750</v>
      </c>
    </row>
    <row r="85" ht="15.75" customHeight="1">
      <c r="A85" s="24">
        <v>84.0</v>
      </c>
      <c r="B85" s="23" t="s">
        <v>1777</v>
      </c>
      <c r="D85" s="23" t="s">
        <v>1779</v>
      </c>
      <c r="F85" s="23" t="s">
        <v>1757</v>
      </c>
      <c r="H85" s="23" t="s">
        <v>1711</v>
      </c>
      <c r="I85" s="15" t="s">
        <v>1750</v>
      </c>
    </row>
    <row r="86" ht="15.75" customHeight="1">
      <c r="A86" s="24">
        <v>85.0</v>
      </c>
      <c r="B86" s="23" t="s">
        <v>1777</v>
      </c>
      <c r="D86" s="23" t="s">
        <v>1779</v>
      </c>
      <c r="F86" s="23" t="s">
        <v>1757</v>
      </c>
      <c r="H86" s="23" t="s">
        <v>1711</v>
      </c>
      <c r="I86" s="15" t="s">
        <v>1750</v>
      </c>
    </row>
    <row r="87" ht="15.75" customHeight="1">
      <c r="A87" s="24">
        <v>86.0</v>
      </c>
      <c r="B87" s="23" t="s">
        <v>1777</v>
      </c>
      <c r="D87" s="23" t="s">
        <v>1779</v>
      </c>
      <c r="F87" s="23" t="s">
        <v>1757</v>
      </c>
      <c r="H87" s="23" t="s">
        <v>1711</v>
      </c>
      <c r="I87" s="15" t="s">
        <v>1750</v>
      </c>
    </row>
    <row r="88" ht="15.75" customHeight="1">
      <c r="A88" s="24">
        <v>87.0</v>
      </c>
      <c r="B88" s="23" t="s">
        <v>1780</v>
      </c>
      <c r="F88" s="23" t="s">
        <v>2072</v>
      </c>
      <c r="H88" s="23" t="s">
        <v>1711</v>
      </c>
      <c r="I88" s="15" t="s">
        <v>1750</v>
      </c>
    </row>
    <row r="89" ht="15.75" customHeight="1">
      <c r="A89" s="24">
        <v>88.0</v>
      </c>
      <c r="B89" s="23" t="s">
        <v>1781</v>
      </c>
      <c r="F89" s="23" t="s">
        <v>1757</v>
      </c>
      <c r="H89" s="23" t="s">
        <v>1711</v>
      </c>
      <c r="I89" s="15" t="s">
        <v>1750</v>
      </c>
    </row>
    <row r="90" ht="15.75" customHeight="1">
      <c r="A90" s="24">
        <v>89.0</v>
      </c>
      <c r="B90" s="23" t="s">
        <v>1782</v>
      </c>
      <c r="F90" s="23" t="s">
        <v>2072</v>
      </c>
      <c r="H90" s="23" t="s">
        <v>1711</v>
      </c>
      <c r="I90" s="15" t="s">
        <v>1750</v>
      </c>
    </row>
    <row r="91" ht="15.75" customHeight="1">
      <c r="A91" s="24">
        <v>90.0</v>
      </c>
      <c r="B91" s="23" t="s">
        <v>1780</v>
      </c>
      <c r="F91" s="23" t="s">
        <v>1757</v>
      </c>
      <c r="H91" s="23" t="s">
        <v>1711</v>
      </c>
      <c r="I91" s="15" t="s">
        <v>1750</v>
      </c>
    </row>
    <row r="92" ht="15.75" customHeight="1">
      <c r="A92" s="24">
        <v>91.0</v>
      </c>
      <c r="B92" s="23" t="s">
        <v>1783</v>
      </c>
      <c r="F92" s="23" t="s">
        <v>2072</v>
      </c>
      <c r="H92" s="23" t="s">
        <v>1711</v>
      </c>
      <c r="I92" s="15" t="s">
        <v>1750</v>
      </c>
    </row>
    <row r="93" ht="15.75" customHeight="1">
      <c r="A93" s="24">
        <v>92.0</v>
      </c>
      <c r="B93" s="23" t="s">
        <v>1783</v>
      </c>
      <c r="F93" s="23" t="s">
        <v>2072</v>
      </c>
      <c r="H93" s="23" t="s">
        <v>1711</v>
      </c>
      <c r="I93" s="15" t="s">
        <v>1750</v>
      </c>
    </row>
    <row r="94" ht="15.75" customHeight="1">
      <c r="A94" s="24">
        <v>93.0</v>
      </c>
      <c r="B94" s="23" t="s">
        <v>1780</v>
      </c>
      <c r="F94" s="23" t="s">
        <v>1757</v>
      </c>
      <c r="H94" s="23" t="s">
        <v>1711</v>
      </c>
      <c r="I94" s="15" t="s">
        <v>1750</v>
      </c>
    </row>
    <row r="95" ht="15.75" customHeight="1">
      <c r="A95" s="24">
        <v>94.0</v>
      </c>
      <c r="B95" s="23" t="s">
        <v>1783</v>
      </c>
      <c r="F95" s="23" t="s">
        <v>1757</v>
      </c>
      <c r="H95" s="23" t="s">
        <v>1711</v>
      </c>
      <c r="I95" s="15" t="s">
        <v>1750</v>
      </c>
    </row>
    <row r="96" ht="15.75" customHeight="1">
      <c r="A96" s="24">
        <v>95.0</v>
      </c>
      <c r="B96" s="23" t="s">
        <v>1784</v>
      </c>
      <c r="F96" s="23" t="s">
        <v>1757</v>
      </c>
      <c r="H96" s="23" t="s">
        <v>1711</v>
      </c>
      <c r="I96" s="15" t="s">
        <v>1750</v>
      </c>
    </row>
    <row r="97" ht="15.75" customHeight="1">
      <c r="A97" s="24">
        <v>96.0</v>
      </c>
      <c r="B97" s="23" t="s">
        <v>1784</v>
      </c>
      <c r="F97" s="23" t="s">
        <v>2072</v>
      </c>
      <c r="H97" s="23" t="s">
        <v>1711</v>
      </c>
      <c r="I97" s="15" t="s">
        <v>1750</v>
      </c>
    </row>
    <row r="98" ht="15.75" customHeight="1">
      <c r="A98" s="24">
        <v>97.0</v>
      </c>
      <c r="B98" s="23" t="s">
        <v>1784</v>
      </c>
      <c r="F98" s="23" t="s">
        <v>2072</v>
      </c>
      <c r="H98" s="23" t="s">
        <v>1711</v>
      </c>
      <c r="I98" s="15" t="s">
        <v>1750</v>
      </c>
    </row>
    <row r="99" ht="15.75" customHeight="1">
      <c r="A99" s="24">
        <v>98.0</v>
      </c>
      <c r="B99" s="23" t="s">
        <v>1784</v>
      </c>
      <c r="F99" s="23" t="s">
        <v>2072</v>
      </c>
      <c r="H99" s="23" t="s">
        <v>1711</v>
      </c>
      <c r="I99" s="15" t="s">
        <v>1750</v>
      </c>
    </row>
    <row r="100" ht="15.75" customHeight="1">
      <c r="A100" s="24">
        <v>99.0</v>
      </c>
      <c r="B100" s="23" t="s">
        <v>1785</v>
      </c>
      <c r="F100" s="23" t="s">
        <v>1752</v>
      </c>
      <c r="H100" s="23" t="s">
        <v>1711</v>
      </c>
      <c r="I100" s="15" t="s">
        <v>1750</v>
      </c>
    </row>
    <row r="101" ht="15.75" customHeight="1">
      <c r="A101" s="24">
        <v>100.0</v>
      </c>
      <c r="B101" s="23" t="s">
        <v>1786</v>
      </c>
      <c r="F101" s="23" t="s">
        <v>1757</v>
      </c>
      <c r="H101" s="23" t="s">
        <v>1711</v>
      </c>
      <c r="I101" s="15" t="s">
        <v>1750</v>
      </c>
    </row>
    <row r="102" ht="15.75" customHeight="1">
      <c r="A102" s="24">
        <v>101.0</v>
      </c>
      <c r="B102" s="23" t="s">
        <v>1784</v>
      </c>
      <c r="D102" s="23" t="s">
        <v>1787</v>
      </c>
      <c r="F102" s="23" t="s">
        <v>1757</v>
      </c>
      <c r="H102" s="23" t="s">
        <v>1711</v>
      </c>
      <c r="I102" s="15" t="s">
        <v>1750</v>
      </c>
    </row>
    <row r="103" ht="15.75" customHeight="1">
      <c r="A103" s="24">
        <v>102.0</v>
      </c>
      <c r="B103" s="23" t="s">
        <v>1784</v>
      </c>
      <c r="D103" s="23" t="s">
        <v>1784</v>
      </c>
      <c r="F103" s="23" t="s">
        <v>1757</v>
      </c>
      <c r="H103" s="23" t="s">
        <v>1711</v>
      </c>
      <c r="I103" s="15" t="s">
        <v>1750</v>
      </c>
    </row>
    <row r="104" ht="15.75" customHeight="1">
      <c r="A104" s="24">
        <v>103.0</v>
      </c>
      <c r="B104" s="23" t="s">
        <v>1784</v>
      </c>
      <c r="D104" s="23" t="s">
        <v>1787</v>
      </c>
      <c r="F104" s="23" t="s">
        <v>1757</v>
      </c>
      <c r="H104" s="23" t="s">
        <v>1711</v>
      </c>
      <c r="I104" s="15" t="s">
        <v>1750</v>
      </c>
    </row>
    <row r="105" ht="15.75" customHeight="1">
      <c r="A105" s="24">
        <v>104.0</v>
      </c>
      <c r="B105" s="23" t="s">
        <v>1784</v>
      </c>
      <c r="D105" s="23" t="s">
        <v>1787</v>
      </c>
      <c r="F105" s="23" t="s">
        <v>1757</v>
      </c>
      <c r="H105" s="23" t="s">
        <v>1711</v>
      </c>
      <c r="I105" s="15" t="s">
        <v>1750</v>
      </c>
    </row>
    <row r="106" ht="15.75" customHeight="1">
      <c r="A106" s="24">
        <v>105.0</v>
      </c>
      <c r="B106" s="23" t="s">
        <v>1788</v>
      </c>
      <c r="F106" s="23" t="s">
        <v>2072</v>
      </c>
      <c r="H106" s="23" t="s">
        <v>1711</v>
      </c>
      <c r="I106" s="15" t="s">
        <v>1750</v>
      </c>
    </row>
    <row r="107" ht="15.75" customHeight="1">
      <c r="A107" s="24">
        <v>106.0</v>
      </c>
      <c r="B107" s="23" t="s">
        <v>1788</v>
      </c>
      <c r="F107" s="23" t="s">
        <v>2072</v>
      </c>
      <c r="H107" s="23" t="s">
        <v>1711</v>
      </c>
      <c r="I107" s="15" t="s">
        <v>1750</v>
      </c>
    </row>
    <row r="108" ht="15.75" customHeight="1">
      <c r="A108" s="24">
        <v>107.0</v>
      </c>
      <c r="B108" s="23" t="s">
        <v>1788</v>
      </c>
      <c r="F108" s="23" t="s">
        <v>2072</v>
      </c>
      <c r="H108" s="23" t="s">
        <v>1711</v>
      </c>
      <c r="I108" s="15" t="s">
        <v>1750</v>
      </c>
    </row>
    <row r="109" ht="15.75" customHeight="1">
      <c r="A109" s="24">
        <v>108.0</v>
      </c>
      <c r="B109" s="23" t="s">
        <v>1788</v>
      </c>
      <c r="F109" s="23" t="s">
        <v>1757</v>
      </c>
      <c r="H109" s="23" t="s">
        <v>1711</v>
      </c>
      <c r="I109" s="15" t="s">
        <v>1750</v>
      </c>
    </row>
    <row r="110" ht="15.75" customHeight="1">
      <c r="A110" s="24">
        <v>109.0</v>
      </c>
      <c r="B110" s="23" t="s">
        <v>1789</v>
      </c>
      <c r="F110" s="23" t="s">
        <v>2072</v>
      </c>
      <c r="H110" s="23" t="s">
        <v>1711</v>
      </c>
      <c r="I110" s="15" t="s">
        <v>1750</v>
      </c>
    </row>
    <row r="111" ht="15.75" customHeight="1">
      <c r="A111" s="24">
        <v>110.0</v>
      </c>
      <c r="B111" s="23" t="s">
        <v>1789</v>
      </c>
      <c r="F111" s="23" t="s">
        <v>1757</v>
      </c>
      <c r="H111" s="23" t="s">
        <v>1711</v>
      </c>
      <c r="I111" s="15" t="s">
        <v>1750</v>
      </c>
    </row>
    <row r="112" ht="15.75" customHeight="1">
      <c r="A112" s="24">
        <v>111.0</v>
      </c>
      <c r="B112" s="23" t="s">
        <v>1789</v>
      </c>
      <c r="F112" s="23" t="s">
        <v>1757</v>
      </c>
      <c r="H112" s="23" t="s">
        <v>1711</v>
      </c>
      <c r="I112" s="15" t="s">
        <v>1750</v>
      </c>
    </row>
    <row r="113" ht="15.75" customHeight="1">
      <c r="A113" s="24">
        <v>112.0</v>
      </c>
      <c r="B113" s="23" t="s">
        <v>1790</v>
      </c>
      <c r="F113" s="23" t="s">
        <v>1757</v>
      </c>
      <c r="H113" s="23" t="s">
        <v>1711</v>
      </c>
      <c r="I113" s="15" t="s">
        <v>1750</v>
      </c>
    </row>
    <row r="114" ht="15.75" customHeight="1">
      <c r="A114" s="24">
        <v>113.0</v>
      </c>
      <c r="B114" s="23" t="s">
        <v>1789</v>
      </c>
      <c r="F114" s="23" t="s">
        <v>2072</v>
      </c>
      <c r="H114" s="23" t="s">
        <v>1711</v>
      </c>
      <c r="I114" s="15" t="s">
        <v>1750</v>
      </c>
    </row>
    <row r="115" ht="15.75" customHeight="1">
      <c r="A115" s="24">
        <v>114.0</v>
      </c>
      <c r="B115" s="23" t="s">
        <v>1791</v>
      </c>
      <c r="F115" s="23" t="s">
        <v>1757</v>
      </c>
      <c r="H115" s="23" t="s">
        <v>1711</v>
      </c>
      <c r="I115" s="15" t="s">
        <v>1750</v>
      </c>
    </row>
    <row r="116" ht="15.75" customHeight="1">
      <c r="A116" s="24">
        <v>115.0</v>
      </c>
      <c r="B116" s="23" t="s">
        <v>1789</v>
      </c>
      <c r="F116" s="23" t="s">
        <v>1757</v>
      </c>
      <c r="H116" s="23" t="s">
        <v>1711</v>
      </c>
      <c r="I116" s="15" t="s">
        <v>1750</v>
      </c>
    </row>
    <row r="117" ht="15.75" customHeight="1">
      <c r="A117" s="24">
        <v>116.0</v>
      </c>
      <c r="B117" s="23" t="s">
        <v>1792</v>
      </c>
      <c r="F117" s="23" t="s">
        <v>2072</v>
      </c>
      <c r="H117" s="23" t="s">
        <v>1711</v>
      </c>
      <c r="I117" s="15" t="s">
        <v>1750</v>
      </c>
    </row>
    <row r="118" ht="15.75" customHeight="1">
      <c r="A118" s="24">
        <v>117.0</v>
      </c>
      <c r="B118" s="23" t="s">
        <v>1793</v>
      </c>
      <c r="F118" s="23" t="s">
        <v>1752</v>
      </c>
      <c r="H118" s="23" t="s">
        <v>1711</v>
      </c>
      <c r="I118" s="15" t="s">
        <v>1750</v>
      </c>
    </row>
    <row r="119" ht="15.75" customHeight="1">
      <c r="A119" s="24">
        <v>118.0</v>
      </c>
      <c r="B119" s="23" t="s">
        <v>1794</v>
      </c>
      <c r="F119" s="23" t="s">
        <v>1752</v>
      </c>
      <c r="H119" s="23" t="s">
        <v>1711</v>
      </c>
      <c r="I119" s="15" t="s">
        <v>1750</v>
      </c>
    </row>
    <row r="120" ht="15.75" customHeight="1">
      <c r="A120" s="23">
        <v>119.0</v>
      </c>
      <c r="F120" s="23" t="s">
        <v>5</v>
      </c>
      <c r="H120" s="23" t="s">
        <v>1823</v>
      </c>
      <c r="I120" s="15" t="s">
        <v>2073</v>
      </c>
    </row>
    <row r="121" ht="15.75" customHeight="1">
      <c r="A121" s="24">
        <v>120.0</v>
      </c>
      <c r="F121" s="23" t="s">
        <v>5</v>
      </c>
      <c r="H121" s="23" t="s">
        <v>1823</v>
      </c>
      <c r="I121" s="15" t="s">
        <v>2073</v>
      </c>
    </row>
    <row r="122" ht="15.75" customHeight="1">
      <c r="A122" s="23">
        <v>121.0</v>
      </c>
      <c r="F122" s="23" t="s">
        <v>5</v>
      </c>
      <c r="H122" s="23" t="s">
        <v>1823</v>
      </c>
      <c r="I122" s="15" t="s">
        <v>2073</v>
      </c>
    </row>
    <row r="123" ht="15.75" customHeight="1">
      <c r="A123" s="24">
        <v>122.0</v>
      </c>
      <c r="F123" s="23" t="s">
        <v>5</v>
      </c>
      <c r="H123" s="23" t="s">
        <v>1823</v>
      </c>
      <c r="I123" s="15" t="s">
        <v>2073</v>
      </c>
    </row>
    <row r="124" ht="15.75" customHeight="1">
      <c r="A124" s="23">
        <v>123.0</v>
      </c>
      <c r="F124" s="23" t="s">
        <v>5</v>
      </c>
      <c r="H124" s="23" t="s">
        <v>1823</v>
      </c>
      <c r="I124" s="15" t="s">
        <v>2073</v>
      </c>
    </row>
    <row r="125" ht="15.75" customHeight="1">
      <c r="A125" s="24">
        <v>124.0</v>
      </c>
      <c r="F125" s="23" t="s">
        <v>5</v>
      </c>
      <c r="H125" s="23" t="s">
        <v>1823</v>
      </c>
      <c r="I125" s="15" t="s">
        <v>2073</v>
      </c>
    </row>
    <row r="126" ht="15.75" customHeight="1">
      <c r="A126" s="23">
        <v>125.0</v>
      </c>
      <c r="F126" s="23" t="s">
        <v>5</v>
      </c>
      <c r="H126" s="23" t="s">
        <v>1823</v>
      </c>
      <c r="I126" s="15" t="s">
        <v>2073</v>
      </c>
    </row>
    <row r="127" ht="15.75" customHeight="1">
      <c r="A127" s="24">
        <v>126.0</v>
      </c>
      <c r="F127" s="23" t="s">
        <v>5</v>
      </c>
      <c r="H127" s="23" t="s">
        <v>1823</v>
      </c>
      <c r="I127" s="15" t="s">
        <v>2073</v>
      </c>
    </row>
    <row r="128" ht="15.75" customHeight="1">
      <c r="A128" s="23">
        <v>127.0</v>
      </c>
      <c r="F128" s="23" t="s">
        <v>5</v>
      </c>
      <c r="H128" s="23" t="s">
        <v>1823</v>
      </c>
      <c r="I128" s="15" t="s">
        <v>2073</v>
      </c>
    </row>
    <row r="129" ht="15.75" customHeight="1">
      <c r="A129" s="24">
        <v>128.0</v>
      </c>
      <c r="F129" s="23" t="s">
        <v>5</v>
      </c>
      <c r="H129" s="23" t="s">
        <v>1823</v>
      </c>
      <c r="I129" s="15" t="s">
        <v>2073</v>
      </c>
    </row>
    <row r="130" ht="15.75" customHeight="1">
      <c r="A130" s="23">
        <v>129.0</v>
      </c>
      <c r="F130" s="23" t="s">
        <v>5</v>
      </c>
      <c r="H130" s="23" t="s">
        <v>1823</v>
      </c>
      <c r="I130" s="15" t="s">
        <v>2073</v>
      </c>
    </row>
    <row r="131" ht="15.75" customHeight="1">
      <c r="A131" s="24">
        <v>130.0</v>
      </c>
      <c r="F131" s="23" t="s">
        <v>5</v>
      </c>
      <c r="H131" s="23" t="s">
        <v>1823</v>
      </c>
      <c r="I131" s="15" t="s">
        <v>2073</v>
      </c>
    </row>
    <row r="132" ht="15.75" customHeight="1">
      <c r="A132" s="23">
        <v>131.0</v>
      </c>
      <c r="F132" s="23" t="s">
        <v>5</v>
      </c>
      <c r="H132" s="23" t="s">
        <v>1823</v>
      </c>
      <c r="I132" s="15" t="s">
        <v>2073</v>
      </c>
    </row>
    <row r="133" ht="15.75" customHeight="1">
      <c r="A133" s="24">
        <v>132.0</v>
      </c>
      <c r="F133" s="23" t="s">
        <v>5</v>
      </c>
      <c r="H133" s="23" t="s">
        <v>1823</v>
      </c>
      <c r="I133" s="15" t="s">
        <v>2073</v>
      </c>
    </row>
    <row r="134" ht="15.75" customHeight="1">
      <c r="A134" s="23">
        <v>133.0</v>
      </c>
      <c r="F134" s="23" t="s">
        <v>5</v>
      </c>
      <c r="H134" s="23" t="s">
        <v>1823</v>
      </c>
      <c r="I134" s="15" t="s">
        <v>2073</v>
      </c>
    </row>
    <row r="135" ht="15.75" customHeight="1">
      <c r="A135" s="24">
        <v>134.0</v>
      </c>
      <c r="F135" s="23" t="s">
        <v>5</v>
      </c>
      <c r="H135" s="23" t="s">
        <v>1823</v>
      </c>
      <c r="I135" s="15" t="s">
        <v>2073</v>
      </c>
    </row>
    <row r="136" ht="15.75" customHeight="1">
      <c r="A136" s="23">
        <v>135.0</v>
      </c>
      <c r="F136" s="23" t="s">
        <v>5</v>
      </c>
      <c r="H136" s="23" t="s">
        <v>1823</v>
      </c>
      <c r="I136" s="15" t="s">
        <v>2073</v>
      </c>
    </row>
    <row r="137" ht="15.75" customHeight="1">
      <c r="A137" s="24">
        <v>136.0</v>
      </c>
      <c r="F137" s="23" t="s">
        <v>5</v>
      </c>
      <c r="H137" s="23" t="s">
        <v>1823</v>
      </c>
      <c r="I137" s="15" t="s">
        <v>2073</v>
      </c>
    </row>
    <row r="138" ht="15.75" customHeight="1">
      <c r="A138" s="23">
        <v>137.0</v>
      </c>
      <c r="F138" s="23" t="s">
        <v>5</v>
      </c>
      <c r="H138" s="23" t="s">
        <v>1823</v>
      </c>
      <c r="I138" s="15" t="s">
        <v>2073</v>
      </c>
    </row>
    <row r="139" ht="15.75" customHeight="1">
      <c r="A139" s="24">
        <v>138.0</v>
      </c>
      <c r="F139" s="23" t="s">
        <v>5</v>
      </c>
      <c r="H139" s="23" t="s">
        <v>1823</v>
      </c>
      <c r="I139" s="15" t="s">
        <v>2073</v>
      </c>
    </row>
    <row r="140" ht="15.75" customHeight="1">
      <c r="A140" s="23">
        <v>139.0</v>
      </c>
      <c r="F140" s="23" t="s">
        <v>5</v>
      </c>
      <c r="H140" s="23" t="s">
        <v>1823</v>
      </c>
      <c r="I140" s="15" t="s">
        <v>2073</v>
      </c>
    </row>
    <row r="141" ht="15.75" customHeight="1">
      <c r="A141" s="24">
        <v>140.0</v>
      </c>
      <c r="F141" s="23" t="s">
        <v>5</v>
      </c>
      <c r="H141" s="23" t="s">
        <v>1823</v>
      </c>
      <c r="I141" s="15" t="s">
        <v>2073</v>
      </c>
    </row>
    <row r="142" ht="15.75" customHeight="1">
      <c r="A142" s="23">
        <v>141.0</v>
      </c>
      <c r="F142" s="23" t="s">
        <v>5</v>
      </c>
      <c r="H142" s="23" t="s">
        <v>1823</v>
      </c>
      <c r="I142" s="15" t="s">
        <v>2073</v>
      </c>
    </row>
    <row r="143" ht="15.75" customHeight="1">
      <c r="A143" s="24">
        <v>142.0</v>
      </c>
      <c r="F143" s="23" t="s">
        <v>5</v>
      </c>
      <c r="H143" s="23" t="s">
        <v>1823</v>
      </c>
      <c r="I143" s="15" t="s">
        <v>2073</v>
      </c>
    </row>
    <row r="144" ht="15.75" customHeight="1">
      <c r="A144" s="23">
        <v>143.0</v>
      </c>
      <c r="F144" s="23" t="s">
        <v>5</v>
      </c>
      <c r="H144" s="23" t="s">
        <v>1823</v>
      </c>
      <c r="I144" s="15" t="s">
        <v>2073</v>
      </c>
    </row>
    <row r="145" ht="15.75" customHeight="1">
      <c r="A145" s="24">
        <v>144.0</v>
      </c>
      <c r="F145" s="23" t="s">
        <v>5</v>
      </c>
      <c r="H145" s="23" t="s">
        <v>1823</v>
      </c>
      <c r="I145" s="15" t="s">
        <v>2073</v>
      </c>
    </row>
    <row r="146" ht="15.75" customHeight="1">
      <c r="A146" s="23">
        <v>145.0</v>
      </c>
      <c r="F146" s="23" t="s">
        <v>5</v>
      </c>
      <c r="H146" s="23" t="s">
        <v>1823</v>
      </c>
      <c r="I146" s="15" t="s">
        <v>2073</v>
      </c>
    </row>
    <row r="147" ht="15.75" customHeight="1">
      <c r="A147" s="24">
        <v>146.0</v>
      </c>
      <c r="F147" s="23" t="s">
        <v>5</v>
      </c>
      <c r="H147" s="23" t="s">
        <v>1823</v>
      </c>
      <c r="I147" s="15" t="s">
        <v>2073</v>
      </c>
    </row>
    <row r="148" ht="15.75" customHeight="1">
      <c r="A148" s="23">
        <v>147.0</v>
      </c>
      <c r="F148" s="23" t="s">
        <v>5</v>
      </c>
      <c r="H148" s="23" t="s">
        <v>1823</v>
      </c>
      <c r="I148" s="15" t="s">
        <v>2073</v>
      </c>
    </row>
    <row r="149" ht="15.75" customHeight="1">
      <c r="A149" s="24">
        <v>148.0</v>
      </c>
      <c r="F149" s="23" t="s">
        <v>5</v>
      </c>
      <c r="H149" s="23" t="s">
        <v>1823</v>
      </c>
      <c r="I149" s="15" t="s">
        <v>2073</v>
      </c>
    </row>
    <row r="150" ht="15.75" customHeight="1">
      <c r="A150" s="23">
        <v>149.0</v>
      </c>
      <c r="F150" s="23" t="s">
        <v>5</v>
      </c>
      <c r="H150" s="23" t="s">
        <v>1823</v>
      </c>
      <c r="I150" s="15" t="s">
        <v>2073</v>
      </c>
    </row>
    <row r="151" ht="15.75" customHeight="1">
      <c r="A151" s="24">
        <v>150.0</v>
      </c>
      <c r="F151" s="23" t="s">
        <v>5</v>
      </c>
      <c r="H151" s="23" t="s">
        <v>1823</v>
      </c>
      <c r="I151" s="15" t="s">
        <v>2073</v>
      </c>
    </row>
    <row r="152" ht="15.75" customHeight="1">
      <c r="A152" s="23">
        <v>151.0</v>
      </c>
      <c r="F152" s="23" t="s">
        <v>5</v>
      </c>
      <c r="H152" s="23" t="s">
        <v>1823</v>
      </c>
      <c r="I152" s="15" t="s">
        <v>2073</v>
      </c>
    </row>
    <row r="153" ht="15.75" customHeight="1">
      <c r="A153" s="24">
        <v>152.0</v>
      </c>
      <c r="F153" s="23" t="s">
        <v>5</v>
      </c>
      <c r="H153" s="23" t="s">
        <v>1823</v>
      </c>
      <c r="I153" s="15" t="s">
        <v>2073</v>
      </c>
    </row>
    <row r="154" ht="15.75" customHeight="1">
      <c r="A154" s="23">
        <v>153.0</v>
      </c>
      <c r="F154" s="23" t="s">
        <v>5</v>
      </c>
      <c r="H154" s="23" t="s">
        <v>1823</v>
      </c>
      <c r="I154" s="15" t="s">
        <v>2073</v>
      </c>
    </row>
    <row r="155" ht="15.75" customHeight="1">
      <c r="A155" s="24">
        <v>154.0</v>
      </c>
      <c r="F155" s="23" t="s">
        <v>5</v>
      </c>
      <c r="H155" s="23" t="s">
        <v>1823</v>
      </c>
      <c r="I155" s="15" t="s">
        <v>2073</v>
      </c>
    </row>
    <row r="156" ht="15.75" customHeight="1">
      <c r="A156" s="23">
        <v>155.0</v>
      </c>
      <c r="F156" s="23" t="s">
        <v>5</v>
      </c>
      <c r="H156" s="23" t="s">
        <v>1823</v>
      </c>
      <c r="I156" s="15" t="s">
        <v>2073</v>
      </c>
    </row>
    <row r="157" ht="15.75" customHeight="1">
      <c r="A157" s="24">
        <v>156.0</v>
      </c>
      <c r="F157" s="23" t="s">
        <v>5</v>
      </c>
      <c r="H157" s="23" t="s">
        <v>1823</v>
      </c>
      <c r="I157" s="15" t="s">
        <v>2073</v>
      </c>
    </row>
    <row r="158" ht="15.75" customHeight="1">
      <c r="A158" s="23">
        <v>157.0</v>
      </c>
      <c r="F158" s="23" t="s">
        <v>5</v>
      </c>
      <c r="H158" s="23" t="s">
        <v>1823</v>
      </c>
      <c r="I158" s="15" t="s">
        <v>2073</v>
      </c>
    </row>
    <row r="159" ht="15.75" customHeight="1">
      <c r="A159" s="24">
        <v>158.0</v>
      </c>
      <c r="F159" s="23" t="s">
        <v>5</v>
      </c>
      <c r="H159" s="23" t="s">
        <v>1823</v>
      </c>
      <c r="I159" s="15" t="s">
        <v>2073</v>
      </c>
    </row>
    <row r="160" ht="15.75" customHeight="1">
      <c r="A160" s="23">
        <v>159.0</v>
      </c>
      <c r="F160" s="23" t="s">
        <v>5</v>
      </c>
      <c r="H160" s="23" t="s">
        <v>1823</v>
      </c>
      <c r="I160" s="15" t="s">
        <v>2073</v>
      </c>
    </row>
    <row r="161" ht="15.75" customHeight="1">
      <c r="A161" s="24">
        <v>160.0</v>
      </c>
      <c r="F161" s="23" t="s">
        <v>5</v>
      </c>
      <c r="H161" s="23" t="s">
        <v>1823</v>
      </c>
      <c r="I161" s="15" t="s">
        <v>2073</v>
      </c>
    </row>
    <row r="162" ht="15.75" customHeight="1">
      <c r="A162" s="23">
        <v>161.0</v>
      </c>
      <c r="F162" s="23" t="s">
        <v>5</v>
      </c>
      <c r="H162" s="23" t="s">
        <v>1823</v>
      </c>
      <c r="I162" s="15" t="s">
        <v>2073</v>
      </c>
    </row>
    <row r="163" ht="15.75" customHeight="1">
      <c r="A163" s="24">
        <v>162.0</v>
      </c>
      <c r="F163" s="23" t="s">
        <v>5</v>
      </c>
      <c r="H163" s="23" t="s">
        <v>1823</v>
      </c>
      <c r="I163" s="15" t="s">
        <v>2073</v>
      </c>
    </row>
    <row r="164" ht="15.75" customHeight="1">
      <c r="A164" s="23">
        <v>163.0</v>
      </c>
      <c r="F164" s="23" t="s">
        <v>5</v>
      </c>
      <c r="H164" s="23" t="s">
        <v>1823</v>
      </c>
      <c r="I164" s="15" t="s">
        <v>2073</v>
      </c>
    </row>
    <row r="165" ht="15.75" customHeight="1">
      <c r="A165" s="24">
        <v>164.0</v>
      </c>
      <c r="F165" s="23" t="s">
        <v>5</v>
      </c>
      <c r="H165" s="23" t="s">
        <v>1823</v>
      </c>
      <c r="I165" s="15" t="s">
        <v>2073</v>
      </c>
    </row>
    <row r="166" ht="15.75" customHeight="1">
      <c r="A166" s="23">
        <v>165.0</v>
      </c>
      <c r="F166" s="23" t="s">
        <v>5</v>
      </c>
      <c r="H166" s="23" t="s">
        <v>1823</v>
      </c>
      <c r="I166" s="15" t="s">
        <v>2073</v>
      </c>
    </row>
    <row r="167" ht="15.75" customHeight="1">
      <c r="A167" s="24">
        <v>166.0</v>
      </c>
      <c r="F167" s="23" t="s">
        <v>5</v>
      </c>
      <c r="H167" s="23" t="s">
        <v>1823</v>
      </c>
      <c r="I167" s="15" t="s">
        <v>2073</v>
      </c>
    </row>
    <row r="168" ht="15.75" customHeight="1">
      <c r="A168" s="23">
        <v>167.0</v>
      </c>
      <c r="F168" s="23" t="s">
        <v>5</v>
      </c>
      <c r="H168" s="23" t="s">
        <v>1823</v>
      </c>
      <c r="I168" s="15" t="s">
        <v>2073</v>
      </c>
    </row>
    <row r="169" ht="15.75" customHeight="1">
      <c r="A169" s="24">
        <v>168.0</v>
      </c>
      <c r="F169" s="23" t="s">
        <v>5</v>
      </c>
      <c r="H169" s="23" t="s">
        <v>1823</v>
      </c>
      <c r="I169" s="15" t="s">
        <v>2073</v>
      </c>
    </row>
    <row r="170" ht="15.75" customHeight="1">
      <c r="A170" s="23">
        <v>169.0</v>
      </c>
      <c r="F170" s="23" t="s">
        <v>5</v>
      </c>
      <c r="H170" s="23" t="s">
        <v>1538</v>
      </c>
      <c r="I170" s="15" t="s">
        <v>2073</v>
      </c>
    </row>
    <row r="171" ht="15.75" customHeight="1">
      <c r="A171" s="24">
        <v>170.0</v>
      </c>
      <c r="F171" s="23" t="s">
        <v>5</v>
      </c>
      <c r="H171" s="23" t="s">
        <v>1538</v>
      </c>
      <c r="I171" s="15" t="s">
        <v>2073</v>
      </c>
    </row>
    <row r="172" ht="15.75" customHeight="1">
      <c r="A172" s="23">
        <v>171.0</v>
      </c>
      <c r="F172" s="23" t="s">
        <v>5</v>
      </c>
      <c r="H172" s="23" t="s">
        <v>1538</v>
      </c>
      <c r="I172" s="15" t="s">
        <v>2073</v>
      </c>
    </row>
    <row r="173" ht="15.75" customHeight="1">
      <c r="A173" s="24">
        <v>172.0</v>
      </c>
      <c r="F173" s="23" t="s">
        <v>5</v>
      </c>
      <c r="H173" s="23" t="s">
        <v>1538</v>
      </c>
      <c r="I173" s="15" t="s">
        <v>2073</v>
      </c>
    </row>
    <row r="174" ht="15.75" customHeight="1">
      <c r="A174" s="23">
        <v>173.0</v>
      </c>
      <c r="F174" s="23" t="s">
        <v>5</v>
      </c>
      <c r="H174" s="23" t="s">
        <v>1538</v>
      </c>
      <c r="I174" s="15" t="s">
        <v>2073</v>
      </c>
    </row>
    <row r="175" ht="15.75" customHeight="1">
      <c r="A175" s="24">
        <v>174.0</v>
      </c>
      <c r="F175" s="23" t="s">
        <v>5</v>
      </c>
      <c r="H175" s="23" t="s">
        <v>1538</v>
      </c>
      <c r="I175" s="15" t="s">
        <v>2073</v>
      </c>
    </row>
    <row r="176" ht="15.75" customHeight="1">
      <c r="A176" s="23">
        <v>175.0</v>
      </c>
      <c r="F176" s="23" t="s">
        <v>5</v>
      </c>
      <c r="H176" s="23" t="s">
        <v>1538</v>
      </c>
      <c r="I176" s="15" t="s">
        <v>2073</v>
      </c>
    </row>
    <row r="177" ht="15.75" customHeight="1">
      <c r="A177" s="24">
        <v>176.0</v>
      </c>
      <c r="F177" s="23" t="s">
        <v>5</v>
      </c>
      <c r="H177" s="23" t="s">
        <v>1538</v>
      </c>
      <c r="I177" s="15" t="s">
        <v>2073</v>
      </c>
    </row>
    <row r="178" ht="15.75" customHeight="1">
      <c r="A178" s="23">
        <v>177.0</v>
      </c>
      <c r="F178" s="23" t="s">
        <v>5</v>
      </c>
      <c r="H178" s="23" t="s">
        <v>1538</v>
      </c>
      <c r="I178" s="15" t="s">
        <v>2073</v>
      </c>
    </row>
    <row r="179" ht="15.75" customHeight="1">
      <c r="A179" s="24">
        <v>178.0</v>
      </c>
      <c r="F179" s="23" t="s">
        <v>5</v>
      </c>
      <c r="H179" s="23" t="s">
        <v>1538</v>
      </c>
      <c r="I179" s="15" t="s">
        <v>2073</v>
      </c>
    </row>
    <row r="180" ht="15.75" customHeight="1">
      <c r="A180" s="23">
        <v>179.0</v>
      </c>
      <c r="F180" s="23" t="s">
        <v>5</v>
      </c>
      <c r="H180" s="23" t="s">
        <v>1538</v>
      </c>
      <c r="I180" s="15" t="s">
        <v>2073</v>
      </c>
    </row>
    <row r="181" ht="15.75" customHeight="1">
      <c r="A181" s="24">
        <v>180.0</v>
      </c>
      <c r="F181" s="23" t="s">
        <v>5</v>
      </c>
      <c r="H181" s="23" t="s">
        <v>1538</v>
      </c>
      <c r="I181" s="15" t="s">
        <v>2073</v>
      </c>
    </row>
    <row r="182" ht="15.75" customHeight="1">
      <c r="A182" s="23">
        <v>181.0</v>
      </c>
      <c r="F182" s="23" t="s">
        <v>5</v>
      </c>
      <c r="H182" s="23" t="s">
        <v>1538</v>
      </c>
      <c r="I182" s="15" t="s">
        <v>2073</v>
      </c>
    </row>
    <row r="183" ht="15.75" customHeight="1">
      <c r="A183" s="24">
        <v>182.0</v>
      </c>
      <c r="F183" s="23" t="s">
        <v>5</v>
      </c>
      <c r="H183" s="23" t="s">
        <v>1538</v>
      </c>
      <c r="I183" s="15" t="s">
        <v>2073</v>
      </c>
    </row>
    <row r="184" ht="15.75" customHeight="1">
      <c r="A184" s="23">
        <v>183.0</v>
      </c>
      <c r="F184" s="23" t="s">
        <v>5</v>
      </c>
      <c r="H184" s="23" t="s">
        <v>1538</v>
      </c>
      <c r="I184" s="15" t="s">
        <v>2073</v>
      </c>
    </row>
    <row r="185" ht="15.75" customHeight="1">
      <c r="A185" s="24">
        <v>184.0</v>
      </c>
      <c r="F185" s="23" t="s">
        <v>5</v>
      </c>
      <c r="H185" s="23" t="s">
        <v>1538</v>
      </c>
      <c r="I185" s="15" t="s">
        <v>2073</v>
      </c>
    </row>
    <row r="186" ht="15.75" customHeight="1">
      <c r="A186" s="23">
        <v>185.0</v>
      </c>
      <c r="F186" s="23" t="s">
        <v>5</v>
      </c>
      <c r="H186" s="23" t="s">
        <v>1538</v>
      </c>
      <c r="I186" s="15" t="s">
        <v>2073</v>
      </c>
    </row>
    <row r="187" ht="15.75" customHeight="1">
      <c r="A187" s="24">
        <v>186.0</v>
      </c>
      <c r="F187" s="23" t="s">
        <v>5</v>
      </c>
      <c r="H187" s="23" t="s">
        <v>1538</v>
      </c>
      <c r="I187" s="15" t="s">
        <v>2073</v>
      </c>
    </row>
    <row r="188" ht="15.75" customHeight="1">
      <c r="A188" s="23">
        <v>187.0</v>
      </c>
      <c r="F188" s="23" t="s">
        <v>5</v>
      </c>
      <c r="H188" s="23" t="s">
        <v>1538</v>
      </c>
      <c r="I188" s="15" t="s">
        <v>2073</v>
      </c>
    </row>
    <row r="189" ht="15.75" customHeight="1">
      <c r="A189" s="24">
        <v>188.0</v>
      </c>
      <c r="F189" s="23" t="s">
        <v>5</v>
      </c>
      <c r="H189" s="23" t="s">
        <v>1538</v>
      </c>
      <c r="I189" s="15" t="s">
        <v>2073</v>
      </c>
    </row>
    <row r="190" ht="15.75" customHeight="1">
      <c r="A190" s="23">
        <v>189.0</v>
      </c>
      <c r="F190" s="23" t="s">
        <v>5</v>
      </c>
      <c r="H190" s="23" t="s">
        <v>1538</v>
      </c>
      <c r="I190" s="15" t="s">
        <v>2073</v>
      </c>
    </row>
    <row r="191" ht="15.75" customHeight="1">
      <c r="A191" s="24">
        <v>190.0</v>
      </c>
      <c r="F191" s="23" t="s">
        <v>5</v>
      </c>
      <c r="H191" s="23" t="s">
        <v>1538</v>
      </c>
      <c r="I191" s="15" t="s">
        <v>2073</v>
      </c>
    </row>
    <row r="192" ht="15.75" customHeight="1">
      <c r="A192" s="23">
        <v>191.0</v>
      </c>
      <c r="F192" s="23" t="s">
        <v>5</v>
      </c>
      <c r="H192" s="23" t="s">
        <v>1538</v>
      </c>
      <c r="I192" s="15" t="s">
        <v>2073</v>
      </c>
    </row>
    <row r="193" ht="15.75" customHeight="1">
      <c r="A193" s="24">
        <v>192.0</v>
      </c>
      <c r="F193" s="23" t="s">
        <v>5</v>
      </c>
      <c r="H193" s="23" t="s">
        <v>1538</v>
      </c>
      <c r="I193" s="15" t="s">
        <v>2073</v>
      </c>
    </row>
    <row r="194" ht="15.75" customHeight="1">
      <c r="A194" s="23">
        <v>193.0</v>
      </c>
      <c r="F194" s="23" t="s">
        <v>5</v>
      </c>
      <c r="H194" s="23" t="s">
        <v>1538</v>
      </c>
      <c r="I194" s="15" t="s">
        <v>2073</v>
      </c>
    </row>
    <row r="195" ht="15.75" customHeight="1">
      <c r="A195" s="24">
        <v>194.0</v>
      </c>
      <c r="F195" s="23" t="s">
        <v>5</v>
      </c>
      <c r="H195" s="23" t="s">
        <v>1538</v>
      </c>
      <c r="I195" s="15" t="s">
        <v>2073</v>
      </c>
    </row>
    <row r="196" ht="15.75" customHeight="1">
      <c r="A196" s="23">
        <v>195.0</v>
      </c>
      <c r="F196" s="23" t="s">
        <v>5</v>
      </c>
      <c r="H196" s="23" t="s">
        <v>1538</v>
      </c>
      <c r="I196" s="15" t="s">
        <v>2073</v>
      </c>
    </row>
    <row r="197" ht="15.75" customHeight="1">
      <c r="A197" s="24">
        <v>196.0</v>
      </c>
      <c r="F197" s="23" t="s">
        <v>5</v>
      </c>
      <c r="H197" s="23" t="s">
        <v>1538</v>
      </c>
      <c r="I197" s="15" t="s">
        <v>2073</v>
      </c>
    </row>
    <row r="198" ht="15.75" customHeight="1">
      <c r="A198" s="23">
        <v>197.0</v>
      </c>
      <c r="F198" s="23" t="s">
        <v>5</v>
      </c>
      <c r="H198" s="23" t="s">
        <v>1538</v>
      </c>
      <c r="I198" s="15" t="s">
        <v>2073</v>
      </c>
    </row>
    <row r="199" ht="15.75" customHeight="1">
      <c r="A199" s="24">
        <v>198.0</v>
      </c>
      <c r="F199" s="23" t="s">
        <v>5</v>
      </c>
      <c r="H199" s="23" t="s">
        <v>1538</v>
      </c>
      <c r="I199" s="15" t="s">
        <v>2073</v>
      </c>
    </row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F44:G44"/>
    <mergeCell ref="F61:G61"/>
    <mergeCell ref="F65:G65"/>
    <mergeCell ref="F79:G79"/>
    <mergeCell ref="F100:G100"/>
    <mergeCell ref="F118:G118"/>
    <mergeCell ref="F119:G119"/>
  </mergeCells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  <hyperlink r:id="rId25" ref="I26"/>
    <hyperlink r:id="rId26" ref="I27"/>
    <hyperlink r:id="rId27" ref="I28"/>
    <hyperlink r:id="rId28" ref="I29"/>
    <hyperlink r:id="rId29" ref="I30"/>
    <hyperlink r:id="rId30" ref="I31"/>
    <hyperlink r:id="rId31" ref="I32"/>
    <hyperlink r:id="rId32" ref="I33"/>
    <hyperlink r:id="rId33" ref="I34"/>
    <hyperlink r:id="rId34" ref="I35"/>
    <hyperlink r:id="rId35" ref="I36"/>
    <hyperlink r:id="rId36" ref="I37"/>
    <hyperlink r:id="rId37" ref="I38"/>
    <hyperlink r:id="rId38" ref="I39"/>
    <hyperlink r:id="rId39" ref="I40"/>
    <hyperlink r:id="rId40" ref="I41"/>
    <hyperlink r:id="rId41" ref="I42"/>
    <hyperlink r:id="rId42" ref="I43"/>
    <hyperlink r:id="rId43" ref="I44"/>
    <hyperlink r:id="rId44" ref="I45"/>
    <hyperlink r:id="rId45" ref="I46"/>
    <hyperlink r:id="rId46" ref="I47"/>
    <hyperlink r:id="rId47" ref="I48"/>
    <hyperlink r:id="rId48" ref="I49"/>
    <hyperlink r:id="rId49" ref="I50"/>
    <hyperlink r:id="rId50" ref="I51"/>
    <hyperlink r:id="rId51" ref="I52"/>
    <hyperlink r:id="rId52" ref="I53"/>
    <hyperlink r:id="rId53" ref="I54"/>
    <hyperlink r:id="rId54" ref="I55"/>
    <hyperlink r:id="rId55" ref="I56"/>
    <hyperlink r:id="rId56" ref="I57"/>
    <hyperlink r:id="rId57" ref="I58"/>
    <hyperlink r:id="rId58" ref="I59"/>
    <hyperlink r:id="rId59" ref="I60"/>
    <hyperlink r:id="rId60" ref="I61"/>
    <hyperlink r:id="rId61" ref="I62"/>
    <hyperlink r:id="rId62" ref="I63"/>
    <hyperlink r:id="rId63" ref="I64"/>
    <hyperlink r:id="rId64" ref="I65"/>
    <hyperlink r:id="rId65" ref="I66"/>
    <hyperlink r:id="rId66" ref="I67"/>
    <hyperlink r:id="rId67" ref="I68"/>
    <hyperlink r:id="rId68" ref="I69"/>
    <hyperlink r:id="rId69" ref="I70"/>
    <hyperlink r:id="rId70" ref="I71"/>
    <hyperlink r:id="rId71" ref="I72"/>
    <hyperlink r:id="rId72" ref="I73"/>
    <hyperlink r:id="rId73" ref="I74"/>
    <hyperlink r:id="rId74" ref="I75"/>
    <hyperlink r:id="rId75" ref="I76"/>
    <hyperlink r:id="rId76" ref="I77"/>
    <hyperlink r:id="rId77" ref="I78"/>
    <hyperlink r:id="rId78" ref="I79"/>
    <hyperlink r:id="rId79" ref="I80"/>
    <hyperlink r:id="rId80" ref="I81"/>
    <hyperlink r:id="rId81" ref="I82"/>
    <hyperlink r:id="rId82" ref="I83"/>
    <hyperlink r:id="rId83" ref="I84"/>
    <hyperlink r:id="rId84" ref="I85"/>
    <hyperlink r:id="rId85" ref="I86"/>
    <hyperlink r:id="rId86" ref="I87"/>
    <hyperlink r:id="rId87" ref="I88"/>
    <hyperlink r:id="rId88" ref="I89"/>
    <hyperlink r:id="rId89" ref="I90"/>
    <hyperlink r:id="rId90" ref="I91"/>
    <hyperlink r:id="rId91" ref="I92"/>
    <hyperlink r:id="rId92" ref="I93"/>
    <hyperlink r:id="rId93" ref="I94"/>
    <hyperlink r:id="rId94" ref="I95"/>
    <hyperlink r:id="rId95" ref="I96"/>
    <hyperlink r:id="rId96" ref="I97"/>
    <hyperlink r:id="rId97" ref="I98"/>
    <hyperlink r:id="rId98" ref="I99"/>
    <hyperlink r:id="rId99" ref="I100"/>
    <hyperlink r:id="rId100" ref="I101"/>
    <hyperlink r:id="rId101" ref="I102"/>
    <hyperlink r:id="rId102" ref="I103"/>
    <hyperlink r:id="rId103" ref="I104"/>
    <hyperlink r:id="rId104" ref="I105"/>
    <hyperlink r:id="rId105" ref="I106"/>
    <hyperlink r:id="rId106" ref="I107"/>
    <hyperlink r:id="rId107" ref="I108"/>
    <hyperlink r:id="rId108" ref="I109"/>
    <hyperlink r:id="rId109" ref="I110"/>
    <hyperlink r:id="rId110" ref="I111"/>
    <hyperlink r:id="rId111" ref="I112"/>
    <hyperlink r:id="rId112" ref="I113"/>
    <hyperlink r:id="rId113" ref="I114"/>
    <hyperlink r:id="rId114" ref="I115"/>
    <hyperlink r:id="rId115" ref="I116"/>
    <hyperlink r:id="rId116" ref="I117"/>
    <hyperlink r:id="rId117" ref="I118"/>
    <hyperlink r:id="rId118" ref="I119"/>
    <hyperlink r:id="rId119" ref="I120"/>
    <hyperlink r:id="rId120" ref="I121"/>
    <hyperlink r:id="rId121" ref="I122"/>
    <hyperlink r:id="rId122" ref="I123"/>
    <hyperlink r:id="rId123" ref="I124"/>
    <hyperlink r:id="rId124" ref="I125"/>
    <hyperlink r:id="rId125" ref="I126"/>
    <hyperlink r:id="rId126" ref="I127"/>
    <hyperlink r:id="rId127" ref="I128"/>
    <hyperlink r:id="rId128" ref="I129"/>
    <hyperlink r:id="rId129" ref="I130"/>
    <hyperlink r:id="rId130" ref="I131"/>
    <hyperlink r:id="rId131" ref="I132"/>
    <hyperlink r:id="rId132" ref="I133"/>
    <hyperlink r:id="rId133" ref="I134"/>
    <hyperlink r:id="rId134" ref="I135"/>
    <hyperlink r:id="rId135" ref="I136"/>
    <hyperlink r:id="rId136" ref="I137"/>
    <hyperlink r:id="rId137" ref="I138"/>
    <hyperlink r:id="rId138" ref="I139"/>
    <hyperlink r:id="rId139" ref="I140"/>
    <hyperlink r:id="rId140" ref="I141"/>
    <hyperlink r:id="rId141" ref="I142"/>
    <hyperlink r:id="rId142" ref="I143"/>
    <hyperlink r:id="rId143" ref="I144"/>
    <hyperlink r:id="rId144" ref="I145"/>
    <hyperlink r:id="rId145" ref="I146"/>
    <hyperlink r:id="rId146" ref="I147"/>
    <hyperlink r:id="rId147" ref="I148"/>
    <hyperlink r:id="rId148" ref="I149"/>
    <hyperlink r:id="rId149" ref="I150"/>
    <hyperlink r:id="rId150" ref="I151"/>
    <hyperlink r:id="rId151" ref="I152"/>
    <hyperlink r:id="rId152" ref="I153"/>
    <hyperlink r:id="rId153" ref="I154"/>
    <hyperlink r:id="rId154" ref="I155"/>
    <hyperlink r:id="rId155" ref="I156"/>
    <hyperlink r:id="rId156" ref="I157"/>
    <hyperlink r:id="rId157" ref="I158"/>
    <hyperlink r:id="rId158" ref="I159"/>
    <hyperlink r:id="rId159" ref="I160"/>
    <hyperlink r:id="rId160" ref="I161"/>
    <hyperlink r:id="rId161" ref="I162"/>
    <hyperlink r:id="rId162" ref="I163"/>
    <hyperlink r:id="rId163" ref="I164"/>
    <hyperlink r:id="rId164" ref="I165"/>
    <hyperlink r:id="rId165" ref="I166"/>
    <hyperlink r:id="rId166" ref="I167"/>
    <hyperlink r:id="rId167" ref="I168"/>
    <hyperlink r:id="rId168" ref="I169"/>
    <hyperlink r:id="rId169" ref="I170"/>
    <hyperlink r:id="rId170" ref="I171"/>
    <hyperlink r:id="rId171" ref="I172"/>
    <hyperlink r:id="rId172" ref="I173"/>
    <hyperlink r:id="rId173" ref="I174"/>
    <hyperlink r:id="rId174" ref="I175"/>
    <hyperlink r:id="rId175" ref="I176"/>
    <hyperlink r:id="rId176" ref="I177"/>
    <hyperlink r:id="rId177" ref="I178"/>
    <hyperlink r:id="rId178" ref="I179"/>
    <hyperlink r:id="rId179" ref="I180"/>
    <hyperlink r:id="rId180" ref="I181"/>
    <hyperlink r:id="rId181" ref="I182"/>
    <hyperlink r:id="rId182" ref="I183"/>
    <hyperlink r:id="rId183" ref="I184"/>
    <hyperlink r:id="rId184" ref="I185"/>
    <hyperlink r:id="rId185" ref="I186"/>
    <hyperlink r:id="rId186" ref="I187"/>
    <hyperlink r:id="rId187" ref="I188"/>
    <hyperlink r:id="rId188" ref="I189"/>
    <hyperlink r:id="rId189" ref="I190"/>
    <hyperlink r:id="rId190" ref="I191"/>
    <hyperlink r:id="rId191" ref="I192"/>
    <hyperlink r:id="rId192" ref="I193"/>
    <hyperlink r:id="rId193" ref="I194"/>
    <hyperlink r:id="rId194" ref="I195"/>
    <hyperlink r:id="rId195" ref="I196"/>
    <hyperlink r:id="rId196" ref="I197"/>
    <hyperlink r:id="rId197" ref="I198"/>
    <hyperlink r:id="rId198" ref="I199"/>
  </hyperlinks>
  <drawing r:id="rId199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88"/>
    <col customWidth="1" min="2" max="2" width="14.75"/>
    <col customWidth="1" min="3" max="4" width="12.63"/>
    <col customWidth="1" min="5" max="5" width="17.13"/>
    <col customWidth="1" min="6" max="6" width="25.75"/>
    <col customWidth="1" min="21" max="21" width="14.13"/>
  </cols>
  <sheetData>
    <row r="1">
      <c r="A1" s="23" t="s">
        <v>0</v>
      </c>
      <c r="B1" s="23" t="s">
        <v>1398</v>
      </c>
      <c r="C1" s="23" t="s">
        <v>1399</v>
      </c>
      <c r="D1" s="23" t="s">
        <v>1400</v>
      </c>
      <c r="E1" s="23" t="s">
        <v>1854</v>
      </c>
      <c r="F1" s="23" t="s">
        <v>1402</v>
      </c>
      <c r="G1" s="23" t="s">
        <v>1403</v>
      </c>
      <c r="H1" s="23" t="s">
        <v>1855</v>
      </c>
      <c r="I1" s="23" t="s">
        <v>1856</v>
      </c>
      <c r="Q1" s="23" t="s">
        <v>1406</v>
      </c>
      <c r="R1" s="23" t="s">
        <v>2029</v>
      </c>
      <c r="S1" s="23" t="s">
        <v>2030</v>
      </c>
      <c r="T1" s="23" t="s">
        <v>2031</v>
      </c>
      <c r="U1" s="23" t="s">
        <v>1963</v>
      </c>
      <c r="V1" s="23" t="s">
        <v>1964</v>
      </c>
    </row>
    <row r="2">
      <c r="A2" s="23"/>
      <c r="B2" s="49"/>
      <c r="F2" s="23"/>
      <c r="G2" s="23"/>
      <c r="H2" s="23"/>
      <c r="I2" s="23"/>
    </row>
    <row r="3">
      <c r="A3" s="23">
        <v>1.0</v>
      </c>
      <c r="B3" s="28" t="s">
        <v>1816</v>
      </c>
      <c r="E3" s="28" t="s">
        <v>1817</v>
      </c>
      <c r="F3" s="23" t="s">
        <v>5</v>
      </c>
      <c r="G3" s="23" t="s">
        <v>1819</v>
      </c>
      <c r="H3" s="23" t="s">
        <v>1823</v>
      </c>
      <c r="I3" s="15" t="s">
        <v>2074</v>
      </c>
    </row>
    <row r="4">
      <c r="A4" s="23">
        <v>2.0</v>
      </c>
      <c r="B4" s="28" t="s">
        <v>1816</v>
      </c>
      <c r="E4" s="28" t="s">
        <v>1817</v>
      </c>
      <c r="F4" s="23" t="s">
        <v>5</v>
      </c>
      <c r="G4" s="23" t="s">
        <v>1820</v>
      </c>
      <c r="H4" s="23" t="s">
        <v>1823</v>
      </c>
      <c r="I4" s="15" t="s">
        <v>2074</v>
      </c>
    </row>
    <row r="5">
      <c r="A5" s="23">
        <v>3.0</v>
      </c>
      <c r="B5" s="28" t="s">
        <v>1816</v>
      </c>
      <c r="E5" s="28" t="s">
        <v>1817</v>
      </c>
      <c r="F5" s="23" t="s">
        <v>5</v>
      </c>
      <c r="G5" s="23" t="s">
        <v>1822</v>
      </c>
      <c r="H5" s="23" t="s">
        <v>1823</v>
      </c>
      <c r="I5" s="15" t="s">
        <v>2074</v>
      </c>
    </row>
    <row r="6">
      <c r="A6" s="23">
        <v>4.0</v>
      </c>
      <c r="B6" s="28" t="s">
        <v>1807</v>
      </c>
      <c r="E6" s="28"/>
      <c r="F6" s="23" t="s">
        <v>3</v>
      </c>
      <c r="H6" s="23" t="s">
        <v>1538</v>
      </c>
      <c r="I6" s="15" t="s">
        <v>1808</v>
      </c>
    </row>
    <row r="7">
      <c r="A7" s="23">
        <v>5.0</v>
      </c>
      <c r="B7" s="28" t="s">
        <v>1807</v>
      </c>
      <c r="E7" s="28"/>
      <c r="F7" s="23" t="s">
        <v>3</v>
      </c>
      <c r="H7" s="23" t="s">
        <v>1538</v>
      </c>
      <c r="I7" s="15" t="s">
        <v>1808</v>
      </c>
    </row>
    <row r="8">
      <c r="A8" s="23">
        <v>6.0</v>
      </c>
      <c r="B8" s="28" t="s">
        <v>1807</v>
      </c>
      <c r="E8" s="28"/>
      <c r="F8" s="23" t="s">
        <v>3</v>
      </c>
      <c r="H8" s="23" t="s">
        <v>1538</v>
      </c>
      <c r="I8" s="15" t="s">
        <v>1808</v>
      </c>
    </row>
    <row r="9">
      <c r="A9" s="23">
        <v>7.0</v>
      </c>
      <c r="B9" s="28" t="s">
        <v>1807</v>
      </c>
      <c r="E9" s="28"/>
      <c r="F9" s="23" t="s">
        <v>3</v>
      </c>
      <c r="H9" s="29" t="s">
        <v>1538</v>
      </c>
      <c r="I9" s="15" t="s">
        <v>1808</v>
      </c>
    </row>
    <row r="10">
      <c r="A10" s="23">
        <v>8.0</v>
      </c>
      <c r="B10" s="28" t="s">
        <v>1807</v>
      </c>
      <c r="E10" s="28"/>
      <c r="F10" s="23" t="s">
        <v>3</v>
      </c>
      <c r="H10" s="29" t="s">
        <v>1538</v>
      </c>
      <c r="I10" s="15" t="s">
        <v>1808</v>
      </c>
    </row>
    <row r="11">
      <c r="A11" s="23">
        <v>9.0</v>
      </c>
      <c r="B11" s="28" t="s">
        <v>1807</v>
      </c>
      <c r="E11" s="28"/>
      <c r="F11" s="23" t="s">
        <v>3</v>
      </c>
      <c r="H11" s="29" t="s">
        <v>1538</v>
      </c>
      <c r="I11" s="15" t="s">
        <v>1808</v>
      </c>
    </row>
    <row r="12">
      <c r="A12" s="23">
        <v>10.0</v>
      </c>
      <c r="B12" s="28" t="s">
        <v>1807</v>
      </c>
      <c r="E12" s="28"/>
      <c r="F12" s="23" t="s">
        <v>3</v>
      </c>
      <c r="H12" s="29" t="s">
        <v>1538</v>
      </c>
      <c r="I12" s="15" t="s">
        <v>1808</v>
      </c>
    </row>
    <row r="13">
      <c r="A13" s="23">
        <v>11.0</v>
      </c>
      <c r="B13" s="28" t="s">
        <v>1807</v>
      </c>
      <c r="E13" s="28"/>
      <c r="F13" s="23" t="s">
        <v>3</v>
      </c>
      <c r="H13" s="29" t="s">
        <v>1538</v>
      </c>
      <c r="I13" s="15" t="s">
        <v>1808</v>
      </c>
    </row>
    <row r="14">
      <c r="A14" s="23">
        <v>12.0</v>
      </c>
      <c r="B14" s="28" t="s">
        <v>1807</v>
      </c>
      <c r="E14" s="28"/>
      <c r="F14" s="23" t="s">
        <v>3</v>
      </c>
      <c r="H14" s="29" t="s">
        <v>1538</v>
      </c>
      <c r="I14" s="15" t="s">
        <v>1808</v>
      </c>
    </row>
    <row r="15">
      <c r="A15" s="23">
        <v>13.0</v>
      </c>
      <c r="B15" s="28" t="s">
        <v>1807</v>
      </c>
      <c r="E15" s="28"/>
      <c r="F15" s="23" t="s">
        <v>3</v>
      </c>
      <c r="H15" s="29" t="s">
        <v>1538</v>
      </c>
      <c r="I15" s="15" t="s">
        <v>1808</v>
      </c>
    </row>
    <row r="16">
      <c r="A16" s="23">
        <v>14.0</v>
      </c>
      <c r="B16" s="28" t="s">
        <v>1807</v>
      </c>
      <c r="E16" s="28"/>
      <c r="F16" s="23" t="s">
        <v>3</v>
      </c>
      <c r="H16" s="29" t="s">
        <v>1538</v>
      </c>
      <c r="I16" s="15" t="s">
        <v>1808</v>
      </c>
    </row>
    <row r="17">
      <c r="A17" s="23">
        <v>15.0</v>
      </c>
      <c r="B17" s="28" t="s">
        <v>1807</v>
      </c>
      <c r="E17" s="28"/>
      <c r="F17" s="23" t="s">
        <v>3</v>
      </c>
      <c r="H17" s="29" t="s">
        <v>1538</v>
      </c>
      <c r="I17" s="15" t="s">
        <v>1808</v>
      </c>
    </row>
    <row r="18">
      <c r="A18" s="23">
        <v>16.0</v>
      </c>
      <c r="B18" s="28" t="s">
        <v>1807</v>
      </c>
      <c r="E18" s="28"/>
      <c r="F18" s="23" t="s">
        <v>3</v>
      </c>
      <c r="H18" s="29" t="s">
        <v>1538</v>
      </c>
      <c r="I18" s="15" t="s">
        <v>1808</v>
      </c>
    </row>
    <row r="19">
      <c r="A19" s="23">
        <v>17.0</v>
      </c>
      <c r="B19" s="28" t="s">
        <v>1807</v>
      </c>
      <c r="E19" s="28"/>
      <c r="F19" s="23" t="s">
        <v>3</v>
      </c>
      <c r="H19" s="29" t="s">
        <v>1538</v>
      </c>
      <c r="I19" s="15" t="s">
        <v>1808</v>
      </c>
    </row>
    <row r="20">
      <c r="A20" s="23">
        <v>18.0</v>
      </c>
      <c r="B20" s="28" t="s">
        <v>1807</v>
      </c>
      <c r="E20" s="28"/>
      <c r="F20" s="23" t="s">
        <v>3</v>
      </c>
      <c r="H20" s="29" t="s">
        <v>1538</v>
      </c>
      <c r="I20" s="15" t="s">
        <v>1808</v>
      </c>
    </row>
    <row r="21" ht="15.75" customHeight="1">
      <c r="A21" s="23">
        <v>19.0</v>
      </c>
      <c r="B21" s="28" t="s">
        <v>1807</v>
      </c>
      <c r="E21" s="28"/>
      <c r="F21" s="23" t="s">
        <v>3</v>
      </c>
      <c r="H21" s="29" t="s">
        <v>1538</v>
      </c>
      <c r="I21" s="15" t="s">
        <v>1808</v>
      </c>
    </row>
    <row r="22" ht="15.75" customHeight="1">
      <c r="A22" s="23">
        <v>20.0</v>
      </c>
      <c r="B22" s="28" t="s">
        <v>1807</v>
      </c>
      <c r="E22" s="28"/>
      <c r="F22" s="23" t="s">
        <v>3</v>
      </c>
      <c r="H22" s="29" t="s">
        <v>1538</v>
      </c>
      <c r="I22" s="15" t="s">
        <v>1808</v>
      </c>
    </row>
    <row r="23" ht="15.75" customHeight="1">
      <c r="A23" s="23">
        <v>21.0</v>
      </c>
      <c r="B23" s="28" t="s">
        <v>1807</v>
      </c>
      <c r="E23" s="28"/>
      <c r="F23" s="23" t="s">
        <v>3</v>
      </c>
      <c r="H23" s="29" t="s">
        <v>1538</v>
      </c>
      <c r="I23" s="15" t="s">
        <v>1808</v>
      </c>
    </row>
    <row r="24" ht="15.75" customHeight="1">
      <c r="A24" s="23">
        <v>22.0</v>
      </c>
      <c r="B24" s="28" t="s">
        <v>1807</v>
      </c>
      <c r="E24" s="28"/>
      <c r="F24" s="23" t="s">
        <v>3</v>
      </c>
      <c r="H24" s="29" t="s">
        <v>1538</v>
      </c>
      <c r="I24" s="15" t="s">
        <v>1808</v>
      </c>
    </row>
    <row r="25" ht="15.75" customHeight="1">
      <c r="A25" s="23">
        <v>23.0</v>
      </c>
      <c r="B25" s="28" t="s">
        <v>1807</v>
      </c>
      <c r="E25" s="28"/>
      <c r="F25" s="23" t="s">
        <v>3</v>
      </c>
      <c r="H25" s="29" t="s">
        <v>1538</v>
      </c>
      <c r="I25" s="15" t="s">
        <v>1808</v>
      </c>
    </row>
    <row r="26" ht="15.75" customHeight="1">
      <c r="A26" s="23">
        <v>24.0</v>
      </c>
      <c r="B26" s="28" t="s">
        <v>1807</v>
      </c>
      <c r="E26" s="28"/>
      <c r="F26" s="23" t="s">
        <v>3</v>
      </c>
      <c r="H26" s="29" t="s">
        <v>1538</v>
      </c>
      <c r="I26" s="15" t="s">
        <v>1808</v>
      </c>
    </row>
    <row r="27" ht="15.75" customHeight="1">
      <c r="A27" s="23">
        <v>25.0</v>
      </c>
      <c r="B27" s="28" t="s">
        <v>1807</v>
      </c>
      <c r="E27" s="28"/>
      <c r="F27" s="23" t="s">
        <v>3</v>
      </c>
      <c r="H27" s="29" t="s">
        <v>1538</v>
      </c>
      <c r="I27" s="15" t="s">
        <v>1808</v>
      </c>
    </row>
    <row r="28" ht="15.75" customHeight="1">
      <c r="A28" s="23">
        <v>26.0</v>
      </c>
      <c r="B28" s="28" t="s">
        <v>1807</v>
      </c>
      <c r="E28" s="28"/>
      <c r="F28" s="23" t="s">
        <v>3</v>
      </c>
      <c r="H28" s="29" t="s">
        <v>1538</v>
      </c>
      <c r="I28" s="15" t="s">
        <v>1808</v>
      </c>
    </row>
    <row r="29" ht="15.75" customHeight="1">
      <c r="A29" s="23">
        <v>27.0</v>
      </c>
      <c r="B29" s="28" t="s">
        <v>1807</v>
      </c>
      <c r="E29" s="28"/>
      <c r="F29" s="23" t="s">
        <v>3</v>
      </c>
      <c r="H29" s="29" t="s">
        <v>1538</v>
      </c>
      <c r="I29" s="15" t="s">
        <v>1808</v>
      </c>
    </row>
    <row r="30" ht="15.75" customHeight="1">
      <c r="A30" s="23">
        <v>28.0</v>
      </c>
      <c r="B30" s="28" t="s">
        <v>1807</v>
      </c>
      <c r="E30" s="28"/>
      <c r="F30" s="23" t="s">
        <v>3</v>
      </c>
      <c r="H30" s="29" t="s">
        <v>1538</v>
      </c>
      <c r="I30" s="15" t="s">
        <v>1808</v>
      </c>
    </row>
    <row r="31" ht="15.75" customHeight="1">
      <c r="A31" s="23">
        <v>29.0</v>
      </c>
      <c r="B31" s="28" t="s">
        <v>1807</v>
      </c>
      <c r="E31" s="28"/>
      <c r="F31" s="23" t="s">
        <v>3</v>
      </c>
      <c r="H31" s="29" t="s">
        <v>1538</v>
      </c>
      <c r="I31" s="15" t="s">
        <v>1808</v>
      </c>
    </row>
    <row r="32" ht="15.75" customHeight="1">
      <c r="A32" s="23">
        <v>30.0</v>
      </c>
      <c r="B32" s="28" t="s">
        <v>1807</v>
      </c>
      <c r="E32" s="28"/>
      <c r="F32" s="23" t="s">
        <v>3</v>
      </c>
      <c r="H32" s="29" t="s">
        <v>1538</v>
      </c>
      <c r="I32" s="15" t="s">
        <v>1808</v>
      </c>
    </row>
    <row r="33" ht="15.75" customHeight="1">
      <c r="A33" s="23">
        <v>31.0</v>
      </c>
      <c r="B33" s="28" t="s">
        <v>1807</v>
      </c>
      <c r="E33" s="28"/>
      <c r="F33" s="23" t="s">
        <v>3</v>
      </c>
      <c r="H33" s="29" t="s">
        <v>1538</v>
      </c>
      <c r="I33" s="15" t="s">
        <v>1808</v>
      </c>
    </row>
    <row r="34" ht="15.75" customHeight="1">
      <c r="A34" s="23">
        <v>32.0</v>
      </c>
      <c r="B34" s="28" t="s">
        <v>1807</v>
      </c>
      <c r="E34" s="28"/>
      <c r="F34" s="23" t="s">
        <v>3</v>
      </c>
      <c r="H34" s="29" t="s">
        <v>1538</v>
      </c>
      <c r="I34" s="15" t="s">
        <v>1808</v>
      </c>
    </row>
    <row r="35" ht="15.75" customHeight="1">
      <c r="A35" s="23">
        <v>33.0</v>
      </c>
      <c r="B35" s="28" t="s">
        <v>1807</v>
      </c>
      <c r="E35" s="28"/>
      <c r="F35" s="23" t="s">
        <v>3</v>
      </c>
      <c r="H35" s="29" t="s">
        <v>1538</v>
      </c>
      <c r="I35" s="15" t="s">
        <v>1808</v>
      </c>
    </row>
    <row r="36" ht="15.75" customHeight="1">
      <c r="A36" s="23">
        <v>34.0</v>
      </c>
      <c r="B36" s="28" t="s">
        <v>1807</v>
      </c>
      <c r="E36" s="28"/>
      <c r="F36" s="23" t="s">
        <v>3</v>
      </c>
      <c r="H36" s="29" t="s">
        <v>1538</v>
      </c>
      <c r="I36" s="15" t="s">
        <v>1808</v>
      </c>
    </row>
    <row r="37" ht="15.75" customHeight="1">
      <c r="A37" s="23">
        <v>35.0</v>
      </c>
      <c r="B37" s="28" t="s">
        <v>1807</v>
      </c>
      <c r="E37" s="28"/>
      <c r="F37" s="23" t="s">
        <v>3</v>
      </c>
      <c r="H37" s="29" t="s">
        <v>1538</v>
      </c>
      <c r="I37" s="15" t="s">
        <v>1808</v>
      </c>
    </row>
    <row r="38" ht="15.75" customHeight="1">
      <c r="A38" s="23">
        <v>36.0</v>
      </c>
      <c r="B38" s="28" t="s">
        <v>1807</v>
      </c>
      <c r="E38" s="28"/>
      <c r="F38" s="23" t="s">
        <v>3</v>
      </c>
      <c r="H38" s="29" t="s">
        <v>1538</v>
      </c>
      <c r="I38" s="15" t="s">
        <v>1808</v>
      </c>
    </row>
    <row r="39" ht="15.75" customHeight="1">
      <c r="A39" s="23">
        <v>37.0</v>
      </c>
      <c r="B39" s="28" t="s">
        <v>1807</v>
      </c>
      <c r="E39" s="28"/>
      <c r="F39" s="23" t="s">
        <v>3</v>
      </c>
      <c r="H39" s="29" t="s">
        <v>1538</v>
      </c>
      <c r="I39" s="15" t="s">
        <v>1808</v>
      </c>
    </row>
    <row r="40" ht="15.75" customHeight="1">
      <c r="A40" s="23">
        <v>38.0</v>
      </c>
      <c r="B40" s="28" t="s">
        <v>1807</v>
      </c>
      <c r="E40" s="28"/>
      <c r="F40" s="23" t="s">
        <v>3</v>
      </c>
      <c r="H40" s="29" t="s">
        <v>1538</v>
      </c>
      <c r="I40" s="15" t="s">
        <v>1808</v>
      </c>
    </row>
    <row r="41" ht="15.75" customHeight="1">
      <c r="A41" s="23">
        <v>39.0</v>
      </c>
      <c r="B41" s="28" t="s">
        <v>1807</v>
      </c>
      <c r="E41" s="28"/>
      <c r="F41" s="23" t="s">
        <v>3</v>
      </c>
      <c r="H41" s="29" t="s">
        <v>1538</v>
      </c>
      <c r="I41" s="15" t="s">
        <v>1808</v>
      </c>
    </row>
    <row r="42" ht="15.75" customHeight="1">
      <c r="A42" s="23">
        <v>40.0</v>
      </c>
      <c r="B42" s="28" t="s">
        <v>1807</v>
      </c>
      <c r="E42" s="28"/>
      <c r="F42" s="23" t="s">
        <v>3</v>
      </c>
      <c r="H42" s="29" t="s">
        <v>1538</v>
      </c>
      <c r="I42" s="15" t="s">
        <v>1808</v>
      </c>
    </row>
    <row r="43" ht="15.75" customHeight="1">
      <c r="A43" s="23">
        <v>41.0</v>
      </c>
      <c r="B43" s="28" t="s">
        <v>1807</v>
      </c>
      <c r="E43" s="28"/>
      <c r="F43" s="23" t="s">
        <v>3</v>
      </c>
      <c r="H43" s="29" t="s">
        <v>1538</v>
      </c>
      <c r="I43" s="15" t="s">
        <v>1808</v>
      </c>
    </row>
    <row r="44" ht="15.75" customHeight="1">
      <c r="A44" s="23">
        <v>42.0</v>
      </c>
      <c r="B44" s="28" t="s">
        <v>1807</v>
      </c>
      <c r="E44" s="28"/>
      <c r="F44" s="23" t="s">
        <v>3</v>
      </c>
      <c r="H44" s="29" t="s">
        <v>1538</v>
      </c>
      <c r="I44" s="15" t="s">
        <v>1808</v>
      </c>
    </row>
    <row r="45" ht="15.75" customHeight="1">
      <c r="A45" s="23">
        <v>43.0</v>
      </c>
      <c r="B45" s="28" t="s">
        <v>1807</v>
      </c>
      <c r="E45" s="28"/>
      <c r="F45" s="23" t="s">
        <v>3</v>
      </c>
      <c r="H45" s="29" t="s">
        <v>1538</v>
      </c>
      <c r="I45" s="15" t="s">
        <v>1808</v>
      </c>
    </row>
    <row r="46" ht="15.75" customHeight="1">
      <c r="A46" s="23">
        <v>44.0</v>
      </c>
      <c r="B46" s="28" t="s">
        <v>1807</v>
      </c>
      <c r="E46" s="28"/>
      <c r="F46" s="23" t="s">
        <v>3</v>
      </c>
      <c r="H46" s="29" t="s">
        <v>1538</v>
      </c>
      <c r="I46" s="15" t="s">
        <v>1808</v>
      </c>
    </row>
    <row r="47" ht="15.75" customHeight="1">
      <c r="A47" s="23">
        <v>45.0</v>
      </c>
      <c r="B47" s="28" t="s">
        <v>1807</v>
      </c>
      <c r="E47" s="28"/>
      <c r="F47" s="23" t="s">
        <v>3</v>
      </c>
      <c r="H47" s="29" t="s">
        <v>1538</v>
      </c>
      <c r="I47" s="15" t="s">
        <v>1808</v>
      </c>
    </row>
    <row r="48" ht="15.75" customHeight="1">
      <c r="A48" s="23">
        <v>46.0</v>
      </c>
      <c r="B48" s="28" t="s">
        <v>1807</v>
      </c>
      <c r="E48" s="28"/>
      <c r="F48" s="23" t="s">
        <v>3</v>
      </c>
      <c r="H48" s="29" t="s">
        <v>1538</v>
      </c>
      <c r="I48" s="15" t="s">
        <v>1808</v>
      </c>
    </row>
    <row r="49" ht="15.75" customHeight="1">
      <c r="A49" s="23">
        <v>47.0</v>
      </c>
      <c r="B49" s="28" t="s">
        <v>1807</v>
      </c>
      <c r="E49" s="28"/>
      <c r="F49" s="23" t="s">
        <v>3</v>
      </c>
      <c r="H49" s="29" t="s">
        <v>1538</v>
      </c>
      <c r="I49" s="15" t="s">
        <v>1808</v>
      </c>
    </row>
    <row r="50" ht="15.75" customHeight="1">
      <c r="A50" s="23">
        <v>48.0</v>
      </c>
      <c r="B50" s="28" t="s">
        <v>1807</v>
      </c>
      <c r="E50" s="28"/>
      <c r="F50" s="23" t="s">
        <v>3</v>
      </c>
      <c r="H50" s="29" t="s">
        <v>1538</v>
      </c>
      <c r="I50" s="15" t="s">
        <v>1808</v>
      </c>
    </row>
    <row r="51" ht="15.75" customHeight="1">
      <c r="A51" s="23">
        <v>49.0</v>
      </c>
      <c r="B51" s="28" t="s">
        <v>1807</v>
      </c>
      <c r="E51" s="28"/>
      <c r="F51" s="23" t="s">
        <v>3</v>
      </c>
      <c r="H51" s="29" t="s">
        <v>1538</v>
      </c>
      <c r="I51" s="15" t="s">
        <v>1808</v>
      </c>
    </row>
    <row r="52" ht="15.75" customHeight="1">
      <c r="A52" s="23">
        <v>50.0</v>
      </c>
      <c r="B52" s="28" t="s">
        <v>1807</v>
      </c>
      <c r="E52" s="28"/>
      <c r="F52" s="23" t="s">
        <v>3</v>
      </c>
      <c r="H52" s="29" t="s">
        <v>1538</v>
      </c>
      <c r="I52" s="15" t="s">
        <v>1808</v>
      </c>
    </row>
    <row r="53" ht="15.75" customHeight="1">
      <c r="A53" s="23">
        <v>51.0</v>
      </c>
      <c r="B53" s="28" t="s">
        <v>1807</v>
      </c>
      <c r="E53" s="28"/>
      <c r="F53" s="23" t="s">
        <v>3</v>
      </c>
      <c r="H53" s="29" t="s">
        <v>1538</v>
      </c>
      <c r="I53" s="15" t="s">
        <v>1808</v>
      </c>
    </row>
    <row r="54" ht="15.75" customHeight="1">
      <c r="A54" s="23">
        <v>52.0</v>
      </c>
      <c r="B54" s="28" t="s">
        <v>1807</v>
      </c>
      <c r="E54" s="28"/>
      <c r="F54" s="23" t="s">
        <v>3</v>
      </c>
      <c r="H54" s="29" t="s">
        <v>1538</v>
      </c>
      <c r="I54" s="15" t="s">
        <v>1808</v>
      </c>
    </row>
    <row r="55" ht="15.75" customHeight="1">
      <c r="A55" s="23">
        <v>53.0</v>
      </c>
      <c r="B55" s="23" t="s">
        <v>1809</v>
      </c>
      <c r="F55" s="23" t="s">
        <v>3</v>
      </c>
      <c r="H55" s="29" t="s">
        <v>1538</v>
      </c>
      <c r="I55" s="15" t="s">
        <v>1808</v>
      </c>
    </row>
    <row r="56" ht="15.75" customHeight="1">
      <c r="A56" s="23">
        <v>54.0</v>
      </c>
      <c r="B56" s="23" t="s">
        <v>1809</v>
      </c>
      <c r="F56" s="23" t="s">
        <v>3</v>
      </c>
      <c r="H56" s="29" t="s">
        <v>1538</v>
      </c>
      <c r="I56" s="15" t="s">
        <v>1808</v>
      </c>
    </row>
    <row r="57" ht="15.75" customHeight="1">
      <c r="A57" s="23">
        <v>55.0</v>
      </c>
      <c r="B57" s="23" t="s">
        <v>1810</v>
      </c>
      <c r="F57" s="23" t="s">
        <v>3</v>
      </c>
      <c r="H57" s="29" t="s">
        <v>1538</v>
      </c>
      <c r="I57" s="15" t="s">
        <v>1808</v>
      </c>
    </row>
    <row r="58" ht="15.75" customHeight="1">
      <c r="A58" s="23">
        <v>56.0</v>
      </c>
      <c r="B58" s="23" t="s">
        <v>1811</v>
      </c>
      <c r="F58" s="23" t="s">
        <v>3</v>
      </c>
      <c r="H58" s="29" t="s">
        <v>1538</v>
      </c>
      <c r="I58" s="15" t="s">
        <v>1808</v>
      </c>
    </row>
    <row r="59" ht="15.75" customHeight="1">
      <c r="A59" s="23">
        <v>57.0</v>
      </c>
      <c r="B59" s="23" t="s">
        <v>1811</v>
      </c>
      <c r="F59" s="23" t="s">
        <v>3</v>
      </c>
      <c r="H59" s="29" t="s">
        <v>1538</v>
      </c>
      <c r="I59" s="15" t="s">
        <v>1808</v>
      </c>
    </row>
    <row r="60" ht="15.75" customHeight="1">
      <c r="A60" s="23">
        <v>58.0</v>
      </c>
      <c r="B60" s="23" t="s">
        <v>1812</v>
      </c>
      <c r="F60" s="23" t="s">
        <v>3</v>
      </c>
      <c r="H60" s="29" t="s">
        <v>1538</v>
      </c>
      <c r="I60" s="15" t="s">
        <v>1808</v>
      </c>
    </row>
    <row r="61" ht="15.75" customHeight="1">
      <c r="A61" s="23">
        <v>59.0</v>
      </c>
      <c r="B61" s="23" t="s">
        <v>1812</v>
      </c>
      <c r="F61" s="23" t="s">
        <v>3</v>
      </c>
      <c r="H61" s="29" t="s">
        <v>1538</v>
      </c>
      <c r="I61" s="15" t="s">
        <v>1808</v>
      </c>
    </row>
    <row r="62" ht="15.75" customHeight="1">
      <c r="A62" s="23">
        <v>60.0</v>
      </c>
      <c r="B62" s="23" t="s">
        <v>1812</v>
      </c>
      <c r="F62" s="23" t="s">
        <v>3</v>
      </c>
      <c r="H62" s="29" t="s">
        <v>1538</v>
      </c>
      <c r="I62" s="15" t="s">
        <v>1808</v>
      </c>
    </row>
    <row r="63" ht="15.75" customHeight="1">
      <c r="A63" s="23">
        <v>61.0</v>
      </c>
      <c r="B63" s="23" t="s">
        <v>1812</v>
      </c>
      <c r="F63" s="23" t="s">
        <v>3</v>
      </c>
      <c r="H63" s="29" t="s">
        <v>1538</v>
      </c>
      <c r="I63" s="15" t="s">
        <v>1808</v>
      </c>
    </row>
    <row r="64" ht="15.75" customHeight="1">
      <c r="A64" s="23">
        <v>62.0</v>
      </c>
      <c r="B64" s="23" t="s">
        <v>1812</v>
      </c>
      <c r="F64" s="23" t="s">
        <v>3</v>
      </c>
      <c r="H64" s="29" t="s">
        <v>1538</v>
      </c>
      <c r="I64" s="15" t="s">
        <v>1808</v>
      </c>
    </row>
    <row r="65" ht="15.75" customHeight="1">
      <c r="A65" s="23">
        <v>63.0</v>
      </c>
      <c r="B65" s="23" t="s">
        <v>1812</v>
      </c>
      <c r="F65" s="23" t="s">
        <v>3</v>
      </c>
      <c r="H65" s="29" t="s">
        <v>1538</v>
      </c>
      <c r="I65" s="15" t="s">
        <v>1808</v>
      </c>
    </row>
    <row r="66" ht="15.75" customHeight="1">
      <c r="A66" s="23">
        <v>64.0</v>
      </c>
      <c r="B66" s="23" t="s">
        <v>1813</v>
      </c>
      <c r="F66" s="23" t="s">
        <v>3</v>
      </c>
      <c r="H66" s="23" t="s">
        <v>1538</v>
      </c>
      <c r="I66" s="15" t="s">
        <v>1808</v>
      </c>
    </row>
    <row r="67" ht="15.75" customHeight="1">
      <c r="A67" s="23">
        <v>65.0</v>
      </c>
      <c r="B67" s="23" t="s">
        <v>1813</v>
      </c>
      <c r="F67" s="23" t="s">
        <v>3</v>
      </c>
      <c r="H67" s="29" t="s">
        <v>1538</v>
      </c>
      <c r="I67" s="15" t="s">
        <v>1808</v>
      </c>
    </row>
    <row r="68" ht="15.75" customHeight="1">
      <c r="A68" s="23">
        <v>66.0</v>
      </c>
      <c r="B68" s="23" t="s">
        <v>1813</v>
      </c>
      <c r="F68" s="23" t="s">
        <v>3</v>
      </c>
      <c r="H68" s="29" t="s">
        <v>1538</v>
      </c>
      <c r="I68" s="15" t="s">
        <v>1808</v>
      </c>
    </row>
    <row r="69" ht="15.75" customHeight="1">
      <c r="A69" s="23">
        <v>67.0</v>
      </c>
      <c r="B69" s="23" t="s">
        <v>1813</v>
      </c>
      <c r="F69" s="23" t="s">
        <v>3</v>
      </c>
      <c r="H69" s="29" t="s">
        <v>1538</v>
      </c>
      <c r="I69" s="15" t="s">
        <v>1808</v>
      </c>
    </row>
    <row r="70" ht="15.75" customHeight="1">
      <c r="A70" s="23">
        <v>68.0</v>
      </c>
      <c r="B70" s="23" t="s">
        <v>1813</v>
      </c>
      <c r="F70" s="23" t="s">
        <v>3</v>
      </c>
      <c r="H70" s="29" t="s">
        <v>1538</v>
      </c>
      <c r="I70" s="15" t="s">
        <v>1808</v>
      </c>
    </row>
    <row r="71" ht="15.75" customHeight="1">
      <c r="A71" s="23">
        <v>69.0</v>
      </c>
      <c r="B71" s="23" t="s">
        <v>1813</v>
      </c>
      <c r="F71" s="23" t="s">
        <v>3</v>
      </c>
      <c r="H71" s="29" t="s">
        <v>1538</v>
      </c>
      <c r="I71" s="15" t="s">
        <v>1808</v>
      </c>
    </row>
    <row r="72" ht="15.75" customHeight="1">
      <c r="A72" s="23">
        <v>70.0</v>
      </c>
      <c r="B72" s="23" t="s">
        <v>1813</v>
      </c>
      <c r="F72" s="23" t="s">
        <v>3</v>
      </c>
      <c r="H72" s="29" t="s">
        <v>1538</v>
      </c>
      <c r="I72" s="15" t="s">
        <v>1808</v>
      </c>
    </row>
    <row r="73" ht="15.75" customHeight="1">
      <c r="A73" s="23">
        <v>71.0</v>
      </c>
      <c r="B73" s="23" t="s">
        <v>1813</v>
      </c>
      <c r="F73" s="23" t="s">
        <v>3</v>
      </c>
      <c r="H73" s="29" t="s">
        <v>1538</v>
      </c>
      <c r="I73" s="15" t="s">
        <v>1808</v>
      </c>
    </row>
    <row r="74" ht="15.75" customHeight="1">
      <c r="A74" s="23">
        <v>72.0</v>
      </c>
      <c r="B74" s="23" t="s">
        <v>1813</v>
      </c>
      <c r="F74" s="23" t="s">
        <v>3</v>
      </c>
      <c r="H74" s="29" t="s">
        <v>1538</v>
      </c>
      <c r="I74" s="15" t="s">
        <v>1808</v>
      </c>
    </row>
    <row r="75" ht="15.75" customHeight="1">
      <c r="A75" s="23">
        <v>73.0</v>
      </c>
      <c r="B75" s="23" t="s">
        <v>1813</v>
      </c>
      <c r="F75" s="23" t="s">
        <v>3</v>
      </c>
      <c r="H75" s="29" t="s">
        <v>1538</v>
      </c>
      <c r="I75" s="15" t="s">
        <v>1808</v>
      </c>
    </row>
    <row r="76" ht="15.75" customHeight="1">
      <c r="A76" s="23">
        <v>74.0</v>
      </c>
      <c r="B76" s="23" t="s">
        <v>1813</v>
      </c>
      <c r="F76" s="23" t="s">
        <v>3</v>
      </c>
      <c r="H76" s="29" t="s">
        <v>1538</v>
      </c>
      <c r="I76" s="15" t="s">
        <v>1808</v>
      </c>
    </row>
    <row r="77" ht="15.75" customHeight="1">
      <c r="A77" s="23">
        <v>75.0</v>
      </c>
      <c r="B77" s="23" t="s">
        <v>1813</v>
      </c>
      <c r="F77" s="23" t="s">
        <v>3</v>
      </c>
      <c r="H77" s="29" t="s">
        <v>1538</v>
      </c>
      <c r="I77" s="15" t="s">
        <v>1808</v>
      </c>
    </row>
    <row r="78" ht="15.75" customHeight="1">
      <c r="A78" s="23">
        <v>76.0</v>
      </c>
      <c r="B78" s="23" t="s">
        <v>1813</v>
      </c>
      <c r="F78" s="23" t="s">
        <v>3</v>
      </c>
      <c r="H78" s="29" t="s">
        <v>1538</v>
      </c>
      <c r="I78" s="15" t="s">
        <v>1808</v>
      </c>
    </row>
    <row r="79" ht="15.75" customHeight="1">
      <c r="A79" s="23">
        <v>77.0</v>
      </c>
      <c r="B79" s="23" t="s">
        <v>1813</v>
      </c>
      <c r="F79" s="23" t="s">
        <v>3</v>
      </c>
      <c r="H79" s="29" t="s">
        <v>1538</v>
      </c>
      <c r="I79" s="15" t="s">
        <v>1808</v>
      </c>
    </row>
    <row r="80" ht="15.75" customHeight="1">
      <c r="A80" s="23">
        <v>78.0</v>
      </c>
      <c r="B80" s="23" t="s">
        <v>1813</v>
      </c>
      <c r="F80" s="23" t="s">
        <v>3</v>
      </c>
      <c r="H80" s="29" t="s">
        <v>1538</v>
      </c>
      <c r="I80" s="15" t="s">
        <v>1808</v>
      </c>
    </row>
    <row r="81" ht="15.75" customHeight="1">
      <c r="A81" s="23">
        <v>79.0</v>
      </c>
      <c r="B81" s="23" t="s">
        <v>1813</v>
      </c>
      <c r="F81" s="23" t="s">
        <v>3</v>
      </c>
      <c r="H81" s="29" t="s">
        <v>1538</v>
      </c>
      <c r="I81" s="15" t="s">
        <v>1808</v>
      </c>
    </row>
    <row r="82" ht="15.75" customHeight="1">
      <c r="A82" s="23">
        <v>80.0</v>
      </c>
      <c r="B82" s="23" t="s">
        <v>1813</v>
      </c>
      <c r="F82" s="23" t="s">
        <v>3</v>
      </c>
      <c r="H82" s="23" t="s">
        <v>1538</v>
      </c>
      <c r="I82" s="15" t="s">
        <v>1808</v>
      </c>
    </row>
    <row r="83" ht="15.75" customHeight="1">
      <c r="A83" s="23">
        <v>81.0</v>
      </c>
      <c r="B83" s="23" t="s">
        <v>1813</v>
      </c>
      <c r="F83" s="23" t="s">
        <v>3</v>
      </c>
      <c r="H83" s="23" t="s">
        <v>1538</v>
      </c>
      <c r="I83" s="15" t="s">
        <v>1808</v>
      </c>
    </row>
    <row r="84" ht="15.75" customHeight="1">
      <c r="A84" s="23">
        <v>82.0</v>
      </c>
      <c r="B84" s="23" t="s">
        <v>1813</v>
      </c>
      <c r="F84" s="23" t="s">
        <v>3</v>
      </c>
      <c r="H84" s="29" t="s">
        <v>1538</v>
      </c>
      <c r="I84" s="15" t="s">
        <v>1808</v>
      </c>
    </row>
    <row r="85" ht="15.75" customHeight="1">
      <c r="A85" s="23">
        <v>83.0</v>
      </c>
      <c r="B85" s="23" t="s">
        <v>1813</v>
      </c>
      <c r="F85" s="23" t="s">
        <v>3</v>
      </c>
      <c r="H85" s="29" t="s">
        <v>1538</v>
      </c>
      <c r="I85" s="15" t="s">
        <v>1808</v>
      </c>
    </row>
    <row r="86" ht="15.75" customHeight="1">
      <c r="A86" s="23">
        <v>84.0</v>
      </c>
      <c r="B86" s="23" t="s">
        <v>1813</v>
      </c>
      <c r="F86" s="23" t="s">
        <v>3</v>
      </c>
      <c r="H86" s="29" t="s">
        <v>1538</v>
      </c>
      <c r="I86" s="15" t="s">
        <v>1808</v>
      </c>
    </row>
    <row r="87" ht="15.75" customHeight="1">
      <c r="A87" s="23">
        <v>85.0</v>
      </c>
      <c r="B87" s="23" t="s">
        <v>1813</v>
      </c>
      <c r="F87" s="23" t="s">
        <v>3</v>
      </c>
      <c r="H87" s="29" t="s">
        <v>1538</v>
      </c>
      <c r="I87" s="15" t="s">
        <v>1808</v>
      </c>
    </row>
    <row r="88" ht="15.75" customHeight="1">
      <c r="A88" s="23">
        <v>86.0</v>
      </c>
      <c r="B88" s="23" t="s">
        <v>1813</v>
      </c>
      <c r="F88" s="23" t="s">
        <v>3</v>
      </c>
      <c r="H88" s="29" t="s">
        <v>1538</v>
      </c>
      <c r="I88" s="15" t="s">
        <v>1808</v>
      </c>
    </row>
    <row r="89" ht="15.75" customHeight="1">
      <c r="A89" s="23">
        <v>87.0</v>
      </c>
      <c r="B89" s="23" t="s">
        <v>1813</v>
      </c>
      <c r="F89" s="23" t="s">
        <v>3</v>
      </c>
      <c r="H89" s="29" t="s">
        <v>1538</v>
      </c>
      <c r="I89" s="15" t="s">
        <v>1808</v>
      </c>
    </row>
    <row r="90" ht="15.75" customHeight="1">
      <c r="A90" s="23">
        <v>88.0</v>
      </c>
      <c r="B90" s="23" t="s">
        <v>1813</v>
      </c>
      <c r="F90" s="23" t="s">
        <v>3</v>
      </c>
      <c r="H90" s="29" t="s">
        <v>1538</v>
      </c>
      <c r="I90" s="15" t="s">
        <v>1808</v>
      </c>
    </row>
    <row r="91" ht="15.75" customHeight="1">
      <c r="A91" s="23">
        <v>89.0</v>
      </c>
      <c r="B91" s="23" t="s">
        <v>1813</v>
      </c>
      <c r="F91" s="23" t="s">
        <v>3</v>
      </c>
      <c r="H91" s="29" t="s">
        <v>1538</v>
      </c>
      <c r="I91" s="15" t="s">
        <v>1808</v>
      </c>
    </row>
    <row r="92" ht="15.75" customHeight="1">
      <c r="A92" s="23">
        <v>90.0</v>
      </c>
      <c r="B92" s="23" t="s">
        <v>1813</v>
      </c>
      <c r="F92" s="23" t="s">
        <v>3</v>
      </c>
      <c r="H92" s="29" t="s">
        <v>1538</v>
      </c>
      <c r="I92" s="15" t="s">
        <v>1808</v>
      </c>
    </row>
    <row r="93" ht="15.75" customHeight="1">
      <c r="A93" s="23">
        <v>91.0</v>
      </c>
      <c r="B93" s="23" t="s">
        <v>1813</v>
      </c>
      <c r="F93" s="23" t="s">
        <v>3</v>
      </c>
      <c r="H93" s="23" t="s">
        <v>1538</v>
      </c>
      <c r="I93" s="15" t="s">
        <v>1808</v>
      </c>
    </row>
    <row r="94" ht="15.75" customHeight="1">
      <c r="A94" s="23">
        <v>92.0</v>
      </c>
      <c r="B94" s="23" t="s">
        <v>1813</v>
      </c>
      <c r="F94" s="23" t="s">
        <v>3</v>
      </c>
      <c r="H94" s="29" t="s">
        <v>1538</v>
      </c>
      <c r="I94" s="15" t="s">
        <v>1808</v>
      </c>
    </row>
    <row r="95" ht="15.75" customHeight="1">
      <c r="A95" s="23">
        <v>93.0</v>
      </c>
      <c r="B95" s="23" t="s">
        <v>1813</v>
      </c>
      <c r="F95" s="23" t="s">
        <v>3</v>
      </c>
      <c r="H95" s="29" t="s">
        <v>1538</v>
      </c>
      <c r="I95" s="15" t="s">
        <v>1808</v>
      </c>
    </row>
    <row r="96" ht="15.75" customHeight="1">
      <c r="A96" s="23">
        <v>94.0</v>
      </c>
      <c r="B96" s="23" t="s">
        <v>1813</v>
      </c>
      <c r="F96" s="23" t="s">
        <v>3</v>
      </c>
      <c r="H96" s="29" t="s">
        <v>1538</v>
      </c>
      <c r="I96" s="15" t="s">
        <v>1808</v>
      </c>
    </row>
    <row r="97" ht="15.75" customHeight="1">
      <c r="A97" s="23">
        <v>95.0</v>
      </c>
      <c r="B97" s="23" t="s">
        <v>1813</v>
      </c>
      <c r="F97" s="23" t="s">
        <v>3</v>
      </c>
      <c r="H97" s="29" t="s">
        <v>1538</v>
      </c>
      <c r="I97" s="15" t="s">
        <v>1808</v>
      </c>
    </row>
    <row r="98" ht="15.75" customHeight="1">
      <c r="A98" s="23">
        <v>96.0</v>
      </c>
      <c r="B98" s="23" t="s">
        <v>1813</v>
      </c>
      <c r="F98" s="23" t="s">
        <v>3</v>
      </c>
      <c r="H98" s="29" t="s">
        <v>1538</v>
      </c>
      <c r="I98" s="15" t="s">
        <v>1808</v>
      </c>
    </row>
    <row r="99" ht="15.75" customHeight="1">
      <c r="A99" s="23">
        <v>97.0</v>
      </c>
      <c r="B99" s="23" t="s">
        <v>1813</v>
      </c>
      <c r="F99" s="23" t="s">
        <v>3</v>
      </c>
      <c r="H99" s="29" t="s">
        <v>1538</v>
      </c>
      <c r="I99" s="15" t="s">
        <v>1808</v>
      </c>
    </row>
    <row r="100" ht="15.75" customHeight="1">
      <c r="A100" s="23">
        <v>98.0</v>
      </c>
      <c r="B100" s="23" t="s">
        <v>1813</v>
      </c>
      <c r="F100" s="23" t="s">
        <v>3</v>
      </c>
      <c r="H100" s="29" t="s">
        <v>1538</v>
      </c>
      <c r="I100" s="15" t="s">
        <v>1808</v>
      </c>
    </row>
    <row r="101" ht="15.75" customHeight="1">
      <c r="A101" s="23">
        <v>99.0</v>
      </c>
      <c r="B101" s="23" t="s">
        <v>1813</v>
      </c>
      <c r="F101" s="23" t="s">
        <v>3</v>
      </c>
      <c r="H101" s="29" t="s">
        <v>1538</v>
      </c>
      <c r="I101" s="15" t="s">
        <v>1808</v>
      </c>
    </row>
    <row r="102" ht="15.75" customHeight="1">
      <c r="A102" s="23">
        <v>100.0</v>
      </c>
      <c r="B102" s="23" t="s">
        <v>1813</v>
      </c>
      <c r="F102" s="23" t="s">
        <v>3</v>
      </c>
      <c r="H102" s="29" t="s">
        <v>1538</v>
      </c>
      <c r="I102" s="15" t="s">
        <v>1808</v>
      </c>
    </row>
    <row r="103" ht="15.75" customHeight="1">
      <c r="A103" s="23">
        <v>101.0</v>
      </c>
      <c r="B103" s="23" t="s">
        <v>1813</v>
      </c>
      <c r="F103" s="23" t="s">
        <v>3</v>
      </c>
      <c r="H103" s="29" t="s">
        <v>1538</v>
      </c>
      <c r="I103" s="15" t="s">
        <v>1808</v>
      </c>
    </row>
    <row r="104" ht="15.75" customHeight="1">
      <c r="A104" s="23">
        <v>102.0</v>
      </c>
      <c r="B104" s="23" t="s">
        <v>1813</v>
      </c>
      <c r="F104" s="23" t="s">
        <v>3</v>
      </c>
      <c r="H104" s="29" t="s">
        <v>1538</v>
      </c>
      <c r="I104" s="15" t="s">
        <v>1808</v>
      </c>
    </row>
    <row r="105" ht="15.75" customHeight="1">
      <c r="A105" s="23">
        <v>103.0</v>
      </c>
      <c r="B105" s="23" t="s">
        <v>1813</v>
      </c>
      <c r="F105" s="23" t="s">
        <v>3</v>
      </c>
      <c r="H105" s="29" t="s">
        <v>1538</v>
      </c>
      <c r="I105" s="15" t="s">
        <v>1808</v>
      </c>
    </row>
    <row r="106" ht="15.75" customHeight="1">
      <c r="A106" s="23">
        <v>104.0</v>
      </c>
      <c r="B106" s="23" t="s">
        <v>1813</v>
      </c>
      <c r="F106" s="23" t="s">
        <v>3</v>
      </c>
      <c r="H106" s="29" t="s">
        <v>1538</v>
      </c>
      <c r="I106" s="15" t="s">
        <v>1808</v>
      </c>
    </row>
    <row r="107" ht="15.75" customHeight="1">
      <c r="A107" s="23">
        <v>105.0</v>
      </c>
      <c r="B107" s="23" t="s">
        <v>1813</v>
      </c>
      <c r="F107" s="23" t="s">
        <v>3</v>
      </c>
      <c r="H107" s="29" t="s">
        <v>1538</v>
      </c>
      <c r="I107" s="15" t="s">
        <v>1808</v>
      </c>
    </row>
    <row r="108" ht="15.75" customHeight="1">
      <c r="A108" s="23">
        <v>106.0</v>
      </c>
      <c r="B108" s="23" t="s">
        <v>1813</v>
      </c>
      <c r="F108" s="23" t="s">
        <v>3</v>
      </c>
      <c r="H108" s="29" t="s">
        <v>1538</v>
      </c>
      <c r="I108" s="15" t="s">
        <v>1808</v>
      </c>
    </row>
    <row r="109" ht="15.75" customHeight="1">
      <c r="A109" s="23">
        <v>107.0</v>
      </c>
      <c r="B109" s="23" t="s">
        <v>1813</v>
      </c>
      <c r="F109" s="23" t="s">
        <v>3</v>
      </c>
      <c r="H109" s="29" t="s">
        <v>1538</v>
      </c>
      <c r="I109" s="15" t="s">
        <v>1808</v>
      </c>
    </row>
    <row r="110" ht="15.75" customHeight="1">
      <c r="A110" s="23">
        <v>108.0</v>
      </c>
      <c r="B110" s="23" t="s">
        <v>1813</v>
      </c>
      <c r="F110" s="23" t="s">
        <v>3</v>
      </c>
      <c r="H110" s="29" t="s">
        <v>1538</v>
      </c>
      <c r="I110" s="15" t="s">
        <v>1808</v>
      </c>
    </row>
    <row r="111" ht="15.75" customHeight="1">
      <c r="A111" s="23">
        <v>109.0</v>
      </c>
      <c r="B111" s="23" t="s">
        <v>1813</v>
      </c>
      <c r="F111" s="23" t="s">
        <v>3</v>
      </c>
      <c r="H111" s="29" t="s">
        <v>1538</v>
      </c>
      <c r="I111" s="15" t="s">
        <v>1808</v>
      </c>
    </row>
    <row r="112" ht="15.75" customHeight="1">
      <c r="A112" s="23">
        <v>110.0</v>
      </c>
      <c r="B112" s="23" t="s">
        <v>1813</v>
      </c>
      <c r="F112" s="23" t="s">
        <v>3</v>
      </c>
      <c r="H112" s="29" t="s">
        <v>1538</v>
      </c>
      <c r="I112" s="15" t="s">
        <v>1808</v>
      </c>
    </row>
    <row r="113" ht="15.75" customHeight="1">
      <c r="A113" s="23">
        <v>111.0</v>
      </c>
      <c r="B113" s="23" t="s">
        <v>1813</v>
      </c>
      <c r="F113" s="23" t="s">
        <v>3</v>
      </c>
      <c r="H113" s="29" t="s">
        <v>1538</v>
      </c>
      <c r="I113" s="15" t="s">
        <v>1808</v>
      </c>
    </row>
    <row r="114" ht="15.75" customHeight="1">
      <c r="A114" s="23">
        <v>112.0</v>
      </c>
      <c r="B114" s="23" t="s">
        <v>1813</v>
      </c>
      <c r="F114" s="23" t="s">
        <v>3</v>
      </c>
      <c r="H114" s="29" t="s">
        <v>1538</v>
      </c>
      <c r="I114" s="15" t="s">
        <v>1808</v>
      </c>
    </row>
    <row r="115" ht="15.75" customHeight="1">
      <c r="A115" s="23">
        <v>113.0</v>
      </c>
      <c r="B115" s="23" t="s">
        <v>1813</v>
      </c>
      <c r="F115" s="23" t="s">
        <v>3</v>
      </c>
      <c r="H115" s="29" t="s">
        <v>1538</v>
      </c>
      <c r="I115" s="15" t="s">
        <v>1808</v>
      </c>
    </row>
    <row r="116" ht="15.75" customHeight="1">
      <c r="A116" s="23">
        <v>114.0</v>
      </c>
      <c r="B116" s="23" t="s">
        <v>1813</v>
      </c>
      <c r="F116" s="23" t="s">
        <v>3</v>
      </c>
      <c r="H116" s="29" t="s">
        <v>1538</v>
      </c>
      <c r="I116" s="15" t="s">
        <v>1808</v>
      </c>
    </row>
    <row r="117" ht="15.75" customHeight="1">
      <c r="A117" s="23">
        <v>115.0</v>
      </c>
      <c r="B117" s="23" t="s">
        <v>1813</v>
      </c>
      <c r="F117" s="23" t="s">
        <v>3</v>
      </c>
      <c r="H117" s="29" t="s">
        <v>1538</v>
      </c>
      <c r="I117" s="15" t="s">
        <v>1808</v>
      </c>
    </row>
    <row r="118" ht="15.75" customHeight="1">
      <c r="A118" s="23">
        <v>116.0</v>
      </c>
      <c r="B118" s="23" t="s">
        <v>1814</v>
      </c>
      <c r="F118" s="23" t="s">
        <v>3</v>
      </c>
      <c r="H118" s="23" t="s">
        <v>1538</v>
      </c>
      <c r="I118" s="15" t="s">
        <v>1808</v>
      </c>
    </row>
    <row r="119" ht="15.75" customHeight="1">
      <c r="A119" s="23">
        <v>117.0</v>
      </c>
      <c r="B119" s="23" t="s">
        <v>1814</v>
      </c>
      <c r="F119" s="23" t="s">
        <v>3</v>
      </c>
      <c r="H119" s="23" t="s">
        <v>1538</v>
      </c>
      <c r="I119" s="15" t="s">
        <v>1808</v>
      </c>
    </row>
    <row r="120" ht="15.75" customHeight="1">
      <c r="A120" s="23">
        <v>118.0</v>
      </c>
      <c r="B120" s="23" t="s">
        <v>1814</v>
      </c>
      <c r="F120" s="23" t="s">
        <v>3</v>
      </c>
      <c r="H120" s="23" t="s">
        <v>1815</v>
      </c>
      <c r="I120" s="15" t="s">
        <v>1808</v>
      </c>
    </row>
    <row r="121" ht="15.75" customHeight="1">
      <c r="A121" s="23">
        <v>119.0</v>
      </c>
      <c r="B121" s="23" t="s">
        <v>1814</v>
      </c>
      <c r="F121" s="23" t="s">
        <v>3</v>
      </c>
      <c r="H121" s="23" t="s">
        <v>1538</v>
      </c>
      <c r="I121" s="15" t="s">
        <v>1808</v>
      </c>
    </row>
    <row r="122" ht="15.75" customHeight="1">
      <c r="A122" s="23">
        <v>120.0</v>
      </c>
      <c r="B122" s="23" t="s">
        <v>1814</v>
      </c>
      <c r="F122" s="23" t="s">
        <v>3</v>
      </c>
      <c r="H122" s="23" t="s">
        <v>1538</v>
      </c>
      <c r="I122" s="15" t="s">
        <v>1808</v>
      </c>
    </row>
    <row r="123" ht="15.75" customHeight="1">
      <c r="A123" s="23">
        <v>121.0</v>
      </c>
      <c r="B123" s="23" t="s">
        <v>1814</v>
      </c>
      <c r="F123" s="23" t="s">
        <v>3</v>
      </c>
      <c r="H123" s="23" t="s">
        <v>1538</v>
      </c>
      <c r="I123" s="15" t="s">
        <v>1808</v>
      </c>
    </row>
    <row r="124" ht="15.75" customHeight="1">
      <c r="A124" s="23">
        <v>122.0</v>
      </c>
      <c r="B124" s="23" t="s">
        <v>1814</v>
      </c>
      <c r="F124" s="23" t="s">
        <v>3</v>
      </c>
      <c r="H124" s="23" t="s">
        <v>1538</v>
      </c>
      <c r="I124" s="15" t="s">
        <v>1808</v>
      </c>
    </row>
    <row r="125" ht="15.75" customHeight="1">
      <c r="A125" s="23">
        <v>123.0</v>
      </c>
      <c r="B125" s="23" t="s">
        <v>1814</v>
      </c>
      <c r="F125" s="23" t="s">
        <v>3</v>
      </c>
      <c r="H125" s="23" t="s">
        <v>1538</v>
      </c>
      <c r="I125" s="15" t="s">
        <v>1808</v>
      </c>
    </row>
    <row r="126" ht="15.75" customHeight="1">
      <c r="A126" s="23">
        <v>124.0</v>
      </c>
      <c r="B126" s="23" t="s">
        <v>1814</v>
      </c>
      <c r="F126" s="23" t="s">
        <v>3</v>
      </c>
      <c r="H126" s="23" t="s">
        <v>1538</v>
      </c>
      <c r="I126" s="15" t="s">
        <v>1808</v>
      </c>
    </row>
    <row r="127" ht="15.75" customHeight="1">
      <c r="A127" s="23">
        <v>125.0</v>
      </c>
      <c r="B127" s="23" t="s">
        <v>1814</v>
      </c>
      <c r="F127" s="23" t="s">
        <v>3</v>
      </c>
      <c r="H127" s="23" t="s">
        <v>1538</v>
      </c>
      <c r="I127" s="15" t="s">
        <v>1808</v>
      </c>
    </row>
    <row r="128" ht="15.75" customHeight="1">
      <c r="A128" s="23">
        <v>126.0</v>
      </c>
      <c r="B128" s="23" t="s">
        <v>1814</v>
      </c>
      <c r="F128" s="23" t="s">
        <v>3</v>
      </c>
      <c r="H128" s="23" t="s">
        <v>1538</v>
      </c>
      <c r="I128" s="15" t="s">
        <v>1808</v>
      </c>
    </row>
    <row r="129" ht="15.75" customHeight="1">
      <c r="A129" s="23">
        <v>127.0</v>
      </c>
      <c r="B129" s="23" t="s">
        <v>1814</v>
      </c>
      <c r="F129" s="23" t="s">
        <v>3</v>
      </c>
      <c r="H129" s="23" t="s">
        <v>1538</v>
      </c>
      <c r="I129" s="15" t="s">
        <v>1808</v>
      </c>
    </row>
    <row r="130" ht="15.75" customHeight="1">
      <c r="A130" s="23">
        <v>128.0</v>
      </c>
      <c r="B130" s="23" t="s">
        <v>1814</v>
      </c>
      <c r="F130" s="23" t="s">
        <v>3</v>
      </c>
      <c r="H130" s="23" t="s">
        <v>1538</v>
      </c>
      <c r="I130" s="15" t="s">
        <v>1808</v>
      </c>
    </row>
    <row r="131" ht="15.75" customHeight="1">
      <c r="A131" s="23">
        <v>129.0</v>
      </c>
      <c r="B131" s="23" t="s">
        <v>1814</v>
      </c>
      <c r="F131" s="23" t="s">
        <v>3</v>
      </c>
      <c r="H131" s="23" t="s">
        <v>1538</v>
      </c>
      <c r="I131" s="15" t="s">
        <v>1808</v>
      </c>
    </row>
    <row r="132" ht="15.75" customHeight="1">
      <c r="A132" s="23">
        <v>130.0</v>
      </c>
      <c r="B132" s="23" t="s">
        <v>1814</v>
      </c>
      <c r="F132" s="23" t="s">
        <v>3</v>
      </c>
      <c r="H132" s="23" t="s">
        <v>1538</v>
      </c>
      <c r="I132" s="15" t="s">
        <v>1808</v>
      </c>
    </row>
    <row r="133" ht="15.75" customHeight="1">
      <c r="A133" s="23">
        <v>131.0</v>
      </c>
      <c r="B133" s="23" t="s">
        <v>1814</v>
      </c>
      <c r="F133" s="23" t="s">
        <v>3</v>
      </c>
      <c r="H133" s="23" t="s">
        <v>1538</v>
      </c>
      <c r="I133" s="15" t="s">
        <v>1808</v>
      </c>
    </row>
    <row r="134" ht="15.75" customHeight="1">
      <c r="A134" s="23">
        <v>132.0</v>
      </c>
      <c r="B134" s="23" t="s">
        <v>1814</v>
      </c>
      <c r="F134" s="23" t="s">
        <v>3</v>
      </c>
      <c r="H134" s="23" t="s">
        <v>1538</v>
      </c>
      <c r="I134" s="15" t="s">
        <v>1808</v>
      </c>
    </row>
    <row r="135" ht="15.75" customHeight="1">
      <c r="A135" s="23">
        <v>133.0</v>
      </c>
      <c r="B135" s="23" t="s">
        <v>1814</v>
      </c>
      <c r="F135" s="23" t="s">
        <v>3</v>
      </c>
      <c r="H135" s="23" t="s">
        <v>1538</v>
      </c>
      <c r="I135" s="15" t="s">
        <v>1808</v>
      </c>
    </row>
    <row r="136" ht="15.75" customHeight="1">
      <c r="A136" s="23">
        <v>134.0</v>
      </c>
      <c r="B136" s="23" t="s">
        <v>1814</v>
      </c>
      <c r="F136" s="23" t="s">
        <v>3</v>
      </c>
      <c r="H136" s="23" t="s">
        <v>1538</v>
      </c>
      <c r="I136" s="15" t="s">
        <v>1808</v>
      </c>
    </row>
    <row r="137" ht="15.75" customHeight="1">
      <c r="A137" s="23">
        <v>135.0</v>
      </c>
      <c r="B137" s="23" t="s">
        <v>1814</v>
      </c>
      <c r="F137" s="23" t="s">
        <v>3</v>
      </c>
      <c r="H137" s="23" t="s">
        <v>1538</v>
      </c>
      <c r="I137" s="15" t="s">
        <v>1808</v>
      </c>
    </row>
    <row r="138" ht="15.75" customHeight="1">
      <c r="A138" s="23">
        <v>136.0</v>
      </c>
      <c r="B138" s="23" t="s">
        <v>1814</v>
      </c>
      <c r="F138" s="23" t="s">
        <v>3</v>
      </c>
      <c r="H138" s="23" t="s">
        <v>1538</v>
      </c>
      <c r="I138" s="15" t="s">
        <v>1808</v>
      </c>
    </row>
    <row r="139" ht="15.75" customHeight="1">
      <c r="A139" s="23">
        <v>137.0</v>
      </c>
      <c r="B139" s="28" t="s">
        <v>1816</v>
      </c>
      <c r="E139" s="28" t="s">
        <v>1817</v>
      </c>
      <c r="F139" s="23" t="s">
        <v>4</v>
      </c>
      <c r="H139" s="23" t="s">
        <v>1538</v>
      </c>
      <c r="I139" s="15" t="s">
        <v>1808</v>
      </c>
    </row>
    <row r="140" ht="15.75" customHeight="1">
      <c r="A140" s="23">
        <v>138.0</v>
      </c>
      <c r="B140" s="28" t="s">
        <v>1816</v>
      </c>
      <c r="E140" s="28" t="s">
        <v>1817</v>
      </c>
      <c r="F140" s="23" t="s">
        <v>4</v>
      </c>
      <c r="H140" s="23" t="s">
        <v>1538</v>
      </c>
      <c r="I140" s="15" t="s">
        <v>1808</v>
      </c>
    </row>
    <row r="141" ht="15.75" customHeight="1">
      <c r="A141" s="23">
        <v>139.0</v>
      </c>
      <c r="B141" s="28" t="s">
        <v>1816</v>
      </c>
      <c r="E141" s="28" t="s">
        <v>1817</v>
      </c>
      <c r="F141" s="20" t="s">
        <v>2075</v>
      </c>
      <c r="G141" s="23" t="s">
        <v>1819</v>
      </c>
      <c r="H141" s="23" t="s">
        <v>1538</v>
      </c>
      <c r="I141" s="15" t="s">
        <v>1808</v>
      </c>
    </row>
    <row r="142" ht="15.75" customHeight="1">
      <c r="A142" s="23">
        <v>140.0</v>
      </c>
      <c r="B142" s="28" t="s">
        <v>1816</v>
      </c>
      <c r="E142" s="28" t="s">
        <v>1817</v>
      </c>
      <c r="F142" s="20" t="s">
        <v>2075</v>
      </c>
      <c r="G142" s="23" t="s">
        <v>1820</v>
      </c>
      <c r="H142" s="23" t="s">
        <v>1538</v>
      </c>
      <c r="I142" s="15" t="s">
        <v>1808</v>
      </c>
    </row>
    <row r="143" ht="15.75" customHeight="1">
      <c r="A143" s="23">
        <v>141.0</v>
      </c>
      <c r="B143" s="28" t="s">
        <v>1816</v>
      </c>
      <c r="E143" s="28" t="s">
        <v>1817</v>
      </c>
      <c r="F143" s="20" t="s">
        <v>2075</v>
      </c>
      <c r="G143" s="23" t="s">
        <v>1822</v>
      </c>
      <c r="H143" s="23" t="s">
        <v>1538</v>
      </c>
      <c r="I143" s="15" t="s">
        <v>1808</v>
      </c>
    </row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  <hyperlink r:id="rId13" ref="I15"/>
    <hyperlink r:id="rId14" ref="I16"/>
    <hyperlink r:id="rId15" ref="I17"/>
    <hyperlink r:id="rId16" ref="I18"/>
    <hyperlink r:id="rId17" ref="I19"/>
    <hyperlink r:id="rId18" ref="I20"/>
    <hyperlink r:id="rId19" ref="I21"/>
    <hyperlink r:id="rId20" ref="I22"/>
    <hyperlink r:id="rId21" ref="I23"/>
    <hyperlink r:id="rId22" ref="I24"/>
    <hyperlink r:id="rId23" ref="I25"/>
    <hyperlink r:id="rId24" ref="I26"/>
    <hyperlink r:id="rId25" ref="I27"/>
    <hyperlink r:id="rId26" ref="I28"/>
    <hyperlink r:id="rId27" ref="I29"/>
    <hyperlink r:id="rId28" ref="I30"/>
    <hyperlink r:id="rId29" ref="I31"/>
    <hyperlink r:id="rId30" ref="I32"/>
    <hyperlink r:id="rId31" ref="I33"/>
    <hyperlink r:id="rId32" ref="I34"/>
    <hyperlink r:id="rId33" ref="I35"/>
    <hyperlink r:id="rId34" ref="I36"/>
    <hyperlink r:id="rId35" ref="I37"/>
    <hyperlink r:id="rId36" ref="I38"/>
    <hyperlink r:id="rId37" ref="I39"/>
    <hyperlink r:id="rId38" ref="I40"/>
    <hyperlink r:id="rId39" ref="I41"/>
    <hyperlink r:id="rId40" ref="I42"/>
    <hyperlink r:id="rId41" ref="I43"/>
    <hyperlink r:id="rId42" ref="I44"/>
    <hyperlink r:id="rId43" ref="I45"/>
    <hyperlink r:id="rId44" ref="I46"/>
    <hyperlink r:id="rId45" ref="I47"/>
    <hyperlink r:id="rId46" ref="I48"/>
    <hyperlink r:id="rId47" ref="I49"/>
    <hyperlink r:id="rId48" ref="I50"/>
    <hyperlink r:id="rId49" ref="I51"/>
    <hyperlink r:id="rId50" ref="I52"/>
    <hyperlink r:id="rId51" ref="I53"/>
    <hyperlink r:id="rId52" ref="I54"/>
    <hyperlink r:id="rId53" ref="I55"/>
    <hyperlink r:id="rId54" ref="I56"/>
    <hyperlink r:id="rId55" ref="I57"/>
    <hyperlink r:id="rId56" ref="I58"/>
    <hyperlink r:id="rId57" ref="I59"/>
    <hyperlink r:id="rId58" ref="I60"/>
    <hyperlink r:id="rId59" ref="I61"/>
    <hyperlink r:id="rId60" ref="I62"/>
    <hyperlink r:id="rId61" ref="I63"/>
    <hyperlink r:id="rId62" ref="I64"/>
    <hyperlink r:id="rId63" ref="I65"/>
    <hyperlink r:id="rId64" ref="I66"/>
    <hyperlink r:id="rId65" ref="I67"/>
    <hyperlink r:id="rId66" ref="I68"/>
    <hyperlink r:id="rId67" ref="I69"/>
    <hyperlink r:id="rId68" ref="I70"/>
    <hyperlink r:id="rId69" ref="I71"/>
    <hyperlink r:id="rId70" ref="I72"/>
    <hyperlink r:id="rId71" ref="I73"/>
    <hyperlink r:id="rId72" ref="I74"/>
    <hyperlink r:id="rId73" ref="I75"/>
    <hyperlink r:id="rId74" ref="I76"/>
    <hyperlink r:id="rId75" ref="I77"/>
    <hyperlink r:id="rId76" ref="I78"/>
    <hyperlink r:id="rId77" ref="I79"/>
    <hyperlink r:id="rId78" ref="I80"/>
    <hyperlink r:id="rId79" ref="I81"/>
    <hyperlink r:id="rId80" ref="I82"/>
    <hyperlink r:id="rId81" ref="I83"/>
    <hyperlink r:id="rId82" ref="I84"/>
    <hyperlink r:id="rId83" ref="I85"/>
    <hyperlink r:id="rId84" ref="I86"/>
    <hyperlink r:id="rId85" ref="I87"/>
    <hyperlink r:id="rId86" ref="I88"/>
    <hyperlink r:id="rId87" ref="I89"/>
    <hyperlink r:id="rId88" ref="I90"/>
    <hyperlink r:id="rId89" ref="I91"/>
    <hyperlink r:id="rId90" ref="I92"/>
    <hyperlink r:id="rId91" ref="I93"/>
    <hyperlink r:id="rId92" ref="I94"/>
    <hyperlink r:id="rId93" ref="I95"/>
    <hyperlink r:id="rId94" ref="I96"/>
    <hyperlink r:id="rId95" ref="I97"/>
    <hyperlink r:id="rId96" ref="I98"/>
    <hyperlink r:id="rId97" ref="I99"/>
    <hyperlink r:id="rId98" ref="I100"/>
    <hyperlink r:id="rId99" ref="I101"/>
    <hyperlink r:id="rId100" ref="I102"/>
    <hyperlink r:id="rId101" ref="I103"/>
    <hyperlink r:id="rId102" ref="I104"/>
    <hyperlink r:id="rId103" ref="I105"/>
    <hyperlink r:id="rId104" ref="I106"/>
    <hyperlink r:id="rId105" ref="I107"/>
    <hyperlink r:id="rId106" ref="I108"/>
    <hyperlink r:id="rId107" ref="I109"/>
    <hyperlink r:id="rId108" ref="I110"/>
    <hyperlink r:id="rId109" ref="I111"/>
    <hyperlink r:id="rId110" ref="I112"/>
    <hyperlink r:id="rId111" ref="I113"/>
    <hyperlink r:id="rId112" ref="I114"/>
    <hyperlink r:id="rId113" ref="I115"/>
    <hyperlink r:id="rId114" ref="I116"/>
    <hyperlink r:id="rId115" ref="I117"/>
    <hyperlink r:id="rId116" ref="I118"/>
    <hyperlink r:id="rId117" ref="I119"/>
    <hyperlink r:id="rId118" ref="I120"/>
    <hyperlink r:id="rId119" ref="I121"/>
    <hyperlink r:id="rId120" ref="I122"/>
    <hyperlink r:id="rId121" ref="I123"/>
    <hyperlink r:id="rId122" ref="I124"/>
    <hyperlink r:id="rId123" ref="I125"/>
    <hyperlink r:id="rId124" ref="I126"/>
    <hyperlink r:id="rId125" ref="I127"/>
    <hyperlink r:id="rId126" ref="I128"/>
    <hyperlink r:id="rId127" ref="I129"/>
    <hyperlink r:id="rId128" ref="I130"/>
    <hyperlink r:id="rId129" ref="I131"/>
    <hyperlink r:id="rId130" ref="I132"/>
    <hyperlink r:id="rId131" ref="I133"/>
    <hyperlink r:id="rId132" ref="I134"/>
    <hyperlink r:id="rId133" ref="I135"/>
    <hyperlink r:id="rId134" ref="I136"/>
    <hyperlink r:id="rId135" ref="I137"/>
    <hyperlink r:id="rId136" ref="I138"/>
    <hyperlink r:id="rId137" ref="I139"/>
    <hyperlink r:id="rId138" ref="I140"/>
    <hyperlink r:id="rId139" ref="I141"/>
    <hyperlink r:id="rId140" ref="I142"/>
    <hyperlink r:id="rId141" ref="I143"/>
  </hyperlinks>
  <drawing r:id="rId142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0"/>
    <col customWidth="1" min="2" max="4" width="12.63"/>
    <col customWidth="1" min="5" max="5" width="20.38"/>
    <col customWidth="1" min="6" max="6" width="12.63"/>
    <col customWidth="1" min="8" max="8" width="18.13"/>
    <col customWidth="1" min="9" max="9" width="35.13"/>
  </cols>
  <sheetData>
    <row r="1">
      <c r="A1" s="50" t="s">
        <v>0</v>
      </c>
      <c r="B1" s="50" t="s">
        <v>1398</v>
      </c>
      <c r="C1" s="50" t="s">
        <v>1399</v>
      </c>
      <c r="D1" s="50" t="s">
        <v>1400</v>
      </c>
      <c r="E1" s="50" t="s">
        <v>1854</v>
      </c>
      <c r="F1" s="50" t="s">
        <v>1402</v>
      </c>
      <c r="G1" s="50" t="s">
        <v>1403</v>
      </c>
      <c r="H1" s="50" t="s">
        <v>1855</v>
      </c>
      <c r="I1" s="50" t="s">
        <v>1856</v>
      </c>
      <c r="J1" s="50" t="s">
        <v>1406</v>
      </c>
      <c r="K1" s="50" t="s">
        <v>2029</v>
      </c>
      <c r="L1" s="50" t="s">
        <v>2030</v>
      </c>
      <c r="M1" s="50" t="s">
        <v>2031</v>
      </c>
      <c r="N1" s="50" t="s">
        <v>1963</v>
      </c>
      <c r="O1" s="50" t="s">
        <v>1964</v>
      </c>
    </row>
    <row r="2">
      <c r="A2" s="23">
        <v>1.0</v>
      </c>
      <c r="E2" s="23" t="s">
        <v>2076</v>
      </c>
      <c r="F2" s="23" t="s">
        <v>3</v>
      </c>
      <c r="H2" s="23" t="s">
        <v>1823</v>
      </c>
      <c r="I2" s="15" t="s">
        <v>2077</v>
      </c>
      <c r="J2" s="23" t="s">
        <v>2078</v>
      </c>
    </row>
    <row r="3">
      <c r="A3" s="23">
        <v>2.0</v>
      </c>
      <c r="E3" s="23" t="s">
        <v>2076</v>
      </c>
      <c r="F3" s="23" t="s">
        <v>3</v>
      </c>
      <c r="H3" s="23" t="s">
        <v>1823</v>
      </c>
      <c r="I3" s="15" t="s">
        <v>2077</v>
      </c>
      <c r="J3" s="23" t="s">
        <v>2078</v>
      </c>
    </row>
    <row r="4">
      <c r="A4" s="23">
        <v>3.0</v>
      </c>
      <c r="E4" s="23" t="s">
        <v>2076</v>
      </c>
      <c r="F4" s="23" t="s">
        <v>3</v>
      </c>
      <c r="H4" s="23" t="s">
        <v>1823</v>
      </c>
      <c r="I4" s="15" t="s">
        <v>2077</v>
      </c>
      <c r="J4" s="23" t="s">
        <v>2078</v>
      </c>
    </row>
    <row r="5">
      <c r="A5" s="23">
        <v>4.0</v>
      </c>
      <c r="E5" s="23" t="s">
        <v>2076</v>
      </c>
      <c r="F5" s="23" t="s">
        <v>3</v>
      </c>
      <c r="H5" s="23" t="s">
        <v>1823</v>
      </c>
      <c r="I5" s="15" t="s">
        <v>2077</v>
      </c>
      <c r="J5" s="23" t="s">
        <v>2078</v>
      </c>
    </row>
    <row r="6">
      <c r="A6" s="23">
        <v>5.0</v>
      </c>
      <c r="E6" s="23" t="s">
        <v>2076</v>
      </c>
      <c r="F6" s="23" t="s">
        <v>3</v>
      </c>
      <c r="H6" s="23" t="s">
        <v>1823</v>
      </c>
      <c r="I6" s="15" t="s">
        <v>2077</v>
      </c>
      <c r="J6" s="23" t="s">
        <v>2078</v>
      </c>
    </row>
    <row r="7">
      <c r="A7" s="23">
        <v>6.0</v>
      </c>
      <c r="E7" s="23" t="s">
        <v>2076</v>
      </c>
      <c r="F7" s="23" t="s">
        <v>3</v>
      </c>
      <c r="H7" s="23" t="s">
        <v>1823</v>
      </c>
      <c r="I7" s="15" t="s">
        <v>2077</v>
      </c>
      <c r="J7" s="23" t="s">
        <v>2078</v>
      </c>
    </row>
    <row r="8">
      <c r="A8" s="23">
        <v>7.0</v>
      </c>
      <c r="E8" s="23" t="s">
        <v>2076</v>
      </c>
      <c r="F8" s="23" t="s">
        <v>3</v>
      </c>
      <c r="H8" s="23" t="s">
        <v>1823</v>
      </c>
      <c r="I8" s="15" t="s">
        <v>2077</v>
      </c>
      <c r="J8" s="23" t="s">
        <v>2078</v>
      </c>
    </row>
    <row r="9">
      <c r="A9" s="23">
        <v>8.0</v>
      </c>
      <c r="E9" s="23" t="s">
        <v>2076</v>
      </c>
      <c r="F9" s="23" t="s">
        <v>3</v>
      </c>
      <c r="H9" s="23" t="s">
        <v>1823</v>
      </c>
      <c r="I9" s="15" t="s">
        <v>2077</v>
      </c>
      <c r="J9" s="23" t="s">
        <v>2078</v>
      </c>
    </row>
    <row r="10">
      <c r="A10" s="23">
        <v>9.0</v>
      </c>
      <c r="E10" s="23" t="s">
        <v>2076</v>
      </c>
      <c r="F10" s="23" t="s">
        <v>3</v>
      </c>
      <c r="H10" s="23" t="s">
        <v>2079</v>
      </c>
      <c r="I10" s="15" t="s">
        <v>2077</v>
      </c>
      <c r="J10" s="23" t="s">
        <v>2080</v>
      </c>
    </row>
    <row r="11">
      <c r="A11" s="23">
        <v>10.0</v>
      </c>
      <c r="E11" s="23" t="s">
        <v>2076</v>
      </c>
      <c r="F11" s="23" t="s">
        <v>4</v>
      </c>
      <c r="H11" s="23" t="s">
        <v>1823</v>
      </c>
      <c r="I11" s="15" t="s">
        <v>2081</v>
      </c>
      <c r="J11" s="23" t="s">
        <v>2082</v>
      </c>
    </row>
    <row r="12">
      <c r="A12" s="23">
        <v>11.0</v>
      </c>
      <c r="E12" s="23" t="s">
        <v>2076</v>
      </c>
      <c r="F12" s="23" t="s">
        <v>4</v>
      </c>
      <c r="H12" s="23" t="s">
        <v>1823</v>
      </c>
      <c r="I12" s="15" t="s">
        <v>2081</v>
      </c>
      <c r="J12" s="23" t="s">
        <v>2082</v>
      </c>
    </row>
    <row r="13">
      <c r="A13" s="23">
        <v>12.0</v>
      </c>
      <c r="E13" s="23" t="s">
        <v>2083</v>
      </c>
      <c r="F13" s="23" t="s">
        <v>2025</v>
      </c>
      <c r="H13" s="23" t="s">
        <v>1823</v>
      </c>
      <c r="I13" s="15" t="s">
        <v>2077</v>
      </c>
      <c r="J13" s="23" t="s">
        <v>2078</v>
      </c>
    </row>
    <row r="14">
      <c r="A14" s="23">
        <v>13.0</v>
      </c>
      <c r="E14" s="23" t="s">
        <v>2083</v>
      </c>
      <c r="F14" s="23" t="s">
        <v>2025</v>
      </c>
      <c r="H14" s="23" t="s">
        <v>1823</v>
      </c>
      <c r="I14" s="15" t="s">
        <v>2077</v>
      </c>
      <c r="J14" s="23" t="s">
        <v>2078</v>
      </c>
    </row>
    <row r="15">
      <c r="A15" s="23">
        <v>14.0</v>
      </c>
      <c r="E15" s="23" t="s">
        <v>2083</v>
      </c>
      <c r="F15" s="23" t="s">
        <v>2025</v>
      </c>
      <c r="H15" s="23" t="s">
        <v>1823</v>
      </c>
      <c r="I15" s="15" t="s">
        <v>2077</v>
      </c>
      <c r="J15" s="23" t="s">
        <v>2078</v>
      </c>
    </row>
    <row r="16">
      <c r="A16" s="23">
        <v>15.0</v>
      </c>
      <c r="E16" s="23" t="s">
        <v>2083</v>
      </c>
      <c r="F16" s="23" t="s">
        <v>2025</v>
      </c>
      <c r="H16" s="23" t="s">
        <v>1823</v>
      </c>
      <c r="I16" s="15" t="s">
        <v>2077</v>
      </c>
      <c r="J16" s="23" t="s">
        <v>2078</v>
      </c>
    </row>
    <row r="17">
      <c r="A17" s="23">
        <v>16.0</v>
      </c>
      <c r="E17" s="23" t="s">
        <v>2083</v>
      </c>
      <c r="F17" s="23" t="s">
        <v>3</v>
      </c>
      <c r="H17" s="23" t="s">
        <v>1823</v>
      </c>
      <c r="I17" s="15" t="s">
        <v>2077</v>
      </c>
      <c r="J17" s="23" t="s">
        <v>2080</v>
      </c>
    </row>
    <row r="18">
      <c r="A18" s="23">
        <v>17.0</v>
      </c>
      <c r="E18" s="23" t="s">
        <v>2083</v>
      </c>
      <c r="F18" s="23" t="s">
        <v>3</v>
      </c>
      <c r="H18" s="23" t="s">
        <v>1823</v>
      </c>
      <c r="I18" s="15" t="s">
        <v>2077</v>
      </c>
      <c r="J18" s="23" t="s">
        <v>2080</v>
      </c>
    </row>
    <row r="19">
      <c r="A19" s="23">
        <v>18.0</v>
      </c>
      <c r="E19" s="23" t="s">
        <v>2083</v>
      </c>
      <c r="F19" s="23" t="s">
        <v>3</v>
      </c>
      <c r="H19" s="23" t="s">
        <v>1823</v>
      </c>
      <c r="I19" s="15" t="s">
        <v>2077</v>
      </c>
      <c r="J19" s="23" t="s">
        <v>2080</v>
      </c>
    </row>
    <row r="20">
      <c r="A20" s="23">
        <v>19.0</v>
      </c>
      <c r="E20" s="23" t="s">
        <v>2083</v>
      </c>
      <c r="F20" s="23" t="s">
        <v>3</v>
      </c>
      <c r="H20" s="23" t="s">
        <v>1823</v>
      </c>
      <c r="I20" s="15" t="s">
        <v>2077</v>
      </c>
      <c r="J20" s="23" t="s">
        <v>2080</v>
      </c>
    </row>
    <row r="21" ht="15.75" customHeight="1">
      <c r="A21" s="23">
        <v>20.0</v>
      </c>
      <c r="E21" s="23" t="s">
        <v>2083</v>
      </c>
      <c r="F21" s="23" t="s">
        <v>3</v>
      </c>
      <c r="H21" s="23" t="s">
        <v>1823</v>
      </c>
      <c r="I21" s="15" t="s">
        <v>2077</v>
      </c>
      <c r="J21" s="23" t="s">
        <v>2080</v>
      </c>
    </row>
    <row r="22" ht="15.75" customHeight="1">
      <c r="A22" s="23">
        <v>21.0</v>
      </c>
      <c r="E22" s="23" t="s">
        <v>2083</v>
      </c>
      <c r="F22" s="23" t="s">
        <v>4</v>
      </c>
      <c r="H22" s="23" t="s">
        <v>1823</v>
      </c>
      <c r="I22" s="15" t="s">
        <v>2081</v>
      </c>
      <c r="J22" s="23" t="s">
        <v>2078</v>
      </c>
    </row>
    <row r="23" ht="15.75" customHeight="1">
      <c r="A23" s="23">
        <v>22.0</v>
      </c>
      <c r="E23" s="23" t="s">
        <v>2083</v>
      </c>
      <c r="F23" s="23" t="s">
        <v>4</v>
      </c>
      <c r="H23" s="23" t="s">
        <v>1823</v>
      </c>
      <c r="I23" s="15" t="s">
        <v>2081</v>
      </c>
      <c r="J23" s="23" t="s">
        <v>2084</v>
      </c>
    </row>
    <row r="24" ht="15.75" customHeight="1">
      <c r="A24" s="23">
        <v>23.0</v>
      </c>
      <c r="E24" s="23" t="s">
        <v>2083</v>
      </c>
      <c r="F24" s="23" t="s">
        <v>4</v>
      </c>
      <c r="H24" s="23" t="s">
        <v>1823</v>
      </c>
      <c r="I24" s="15" t="s">
        <v>2081</v>
      </c>
      <c r="J24" s="23" t="s">
        <v>2082</v>
      </c>
    </row>
    <row r="25" ht="15.75" customHeight="1">
      <c r="A25" s="23">
        <v>24.0</v>
      </c>
      <c r="E25" s="23" t="s">
        <v>2083</v>
      </c>
      <c r="F25" s="23" t="s">
        <v>4</v>
      </c>
      <c r="H25" s="23" t="s">
        <v>1823</v>
      </c>
      <c r="I25" s="15" t="s">
        <v>2081</v>
      </c>
      <c r="J25" s="23" t="s">
        <v>2082</v>
      </c>
    </row>
    <row r="26" ht="15.75" customHeight="1">
      <c r="A26" s="23">
        <v>25.0</v>
      </c>
      <c r="E26" s="23" t="s">
        <v>2085</v>
      </c>
      <c r="F26" s="23" t="s">
        <v>3</v>
      </c>
      <c r="H26" s="23" t="s">
        <v>1823</v>
      </c>
      <c r="I26" s="15" t="s">
        <v>2077</v>
      </c>
      <c r="J26" s="23" t="s">
        <v>2078</v>
      </c>
    </row>
    <row r="27" ht="15.75" customHeight="1">
      <c r="A27" s="23">
        <v>26.0</v>
      </c>
      <c r="E27" s="23" t="s">
        <v>2085</v>
      </c>
      <c r="F27" s="23" t="s">
        <v>3</v>
      </c>
      <c r="H27" s="23" t="s">
        <v>1823</v>
      </c>
      <c r="I27" s="15" t="s">
        <v>2077</v>
      </c>
      <c r="J27" s="23" t="s">
        <v>2078</v>
      </c>
    </row>
    <row r="28" ht="15.75" customHeight="1">
      <c r="A28" s="23">
        <v>27.0</v>
      </c>
      <c r="E28" s="23" t="s">
        <v>2085</v>
      </c>
      <c r="F28" s="23" t="s">
        <v>3</v>
      </c>
      <c r="H28" s="23" t="s">
        <v>1823</v>
      </c>
      <c r="I28" s="15" t="s">
        <v>2077</v>
      </c>
      <c r="J28" s="23" t="s">
        <v>2078</v>
      </c>
    </row>
    <row r="29" ht="15.75" customHeight="1">
      <c r="A29" s="23">
        <v>28.0</v>
      </c>
      <c r="E29" s="23" t="s">
        <v>2085</v>
      </c>
      <c r="F29" s="23" t="s">
        <v>3</v>
      </c>
      <c r="H29" s="23" t="s">
        <v>1823</v>
      </c>
      <c r="I29" s="15" t="s">
        <v>2077</v>
      </c>
      <c r="J29" s="23" t="s">
        <v>2078</v>
      </c>
    </row>
    <row r="30" ht="15.75" customHeight="1">
      <c r="A30" s="23">
        <v>29.0</v>
      </c>
      <c r="E30" s="23" t="s">
        <v>2085</v>
      </c>
      <c r="F30" s="23" t="s">
        <v>3</v>
      </c>
      <c r="H30" s="23" t="s">
        <v>1823</v>
      </c>
      <c r="I30" s="15" t="s">
        <v>2077</v>
      </c>
      <c r="J30" s="23" t="s">
        <v>2078</v>
      </c>
    </row>
    <row r="31" ht="15.75" customHeight="1">
      <c r="A31" s="23">
        <v>30.0</v>
      </c>
      <c r="E31" s="23" t="s">
        <v>2085</v>
      </c>
      <c r="F31" s="23" t="s">
        <v>3</v>
      </c>
      <c r="H31" s="23" t="s">
        <v>1823</v>
      </c>
      <c r="I31" s="15" t="s">
        <v>2077</v>
      </c>
      <c r="J31" s="23" t="s">
        <v>2078</v>
      </c>
    </row>
    <row r="32" ht="15.75" customHeight="1">
      <c r="A32" s="23">
        <v>31.0</v>
      </c>
      <c r="E32" s="23" t="s">
        <v>2085</v>
      </c>
      <c r="F32" s="23" t="s">
        <v>3</v>
      </c>
      <c r="H32" s="23" t="s">
        <v>1823</v>
      </c>
      <c r="I32" s="15" t="s">
        <v>2077</v>
      </c>
      <c r="J32" s="23" t="s">
        <v>2078</v>
      </c>
    </row>
    <row r="33" ht="15.75" customHeight="1">
      <c r="A33" s="23">
        <v>32.0</v>
      </c>
      <c r="E33" s="23" t="s">
        <v>2085</v>
      </c>
      <c r="F33" s="23" t="s">
        <v>3</v>
      </c>
      <c r="H33" s="23" t="s">
        <v>1823</v>
      </c>
      <c r="I33" s="15" t="s">
        <v>2077</v>
      </c>
      <c r="J33" s="23" t="s">
        <v>2078</v>
      </c>
    </row>
    <row r="34" ht="15.75" customHeight="1">
      <c r="A34" s="23">
        <v>33.0</v>
      </c>
      <c r="E34" s="23" t="s">
        <v>2085</v>
      </c>
      <c r="F34" s="23" t="s">
        <v>3</v>
      </c>
      <c r="H34" s="23" t="s">
        <v>1823</v>
      </c>
      <c r="I34" s="15" t="s">
        <v>2077</v>
      </c>
      <c r="J34" s="23" t="s">
        <v>2078</v>
      </c>
    </row>
    <row r="35" ht="15.75" customHeight="1">
      <c r="A35" s="23">
        <v>34.0</v>
      </c>
      <c r="E35" s="23" t="s">
        <v>2085</v>
      </c>
      <c r="F35" s="23" t="s">
        <v>3</v>
      </c>
      <c r="H35" s="23" t="s">
        <v>1823</v>
      </c>
      <c r="I35" s="15" t="s">
        <v>2077</v>
      </c>
      <c r="J35" s="23" t="s">
        <v>2078</v>
      </c>
    </row>
    <row r="36" ht="15.75" customHeight="1">
      <c r="A36" s="23">
        <v>35.0</v>
      </c>
      <c r="E36" s="23" t="s">
        <v>2085</v>
      </c>
      <c r="F36" s="23" t="s">
        <v>3</v>
      </c>
      <c r="H36" s="23" t="s">
        <v>1823</v>
      </c>
      <c r="I36" s="15" t="s">
        <v>2077</v>
      </c>
      <c r="J36" s="23" t="s">
        <v>2078</v>
      </c>
    </row>
    <row r="37" ht="15.75" customHeight="1">
      <c r="A37" s="23">
        <v>36.0</v>
      </c>
      <c r="E37" s="23" t="s">
        <v>2085</v>
      </c>
      <c r="F37" s="23" t="s">
        <v>3</v>
      </c>
      <c r="H37" s="23" t="s">
        <v>1823</v>
      </c>
      <c r="I37" s="15" t="s">
        <v>2077</v>
      </c>
      <c r="J37" s="23" t="s">
        <v>2078</v>
      </c>
    </row>
    <row r="38" ht="15.75" customHeight="1">
      <c r="A38" s="23">
        <v>37.0</v>
      </c>
      <c r="E38" s="23" t="s">
        <v>2085</v>
      </c>
      <c r="F38" s="23" t="s">
        <v>3</v>
      </c>
      <c r="H38" s="23" t="s">
        <v>1823</v>
      </c>
      <c r="I38" s="15" t="s">
        <v>2077</v>
      </c>
      <c r="J38" s="23" t="s">
        <v>2078</v>
      </c>
    </row>
    <row r="39" ht="15.75" customHeight="1">
      <c r="A39" s="23">
        <v>38.0</v>
      </c>
      <c r="E39" s="23" t="s">
        <v>2085</v>
      </c>
      <c r="F39" s="23" t="s">
        <v>3</v>
      </c>
      <c r="H39" s="23" t="s">
        <v>1823</v>
      </c>
      <c r="I39" s="15" t="s">
        <v>2077</v>
      </c>
      <c r="J39" s="23" t="s">
        <v>2078</v>
      </c>
    </row>
    <row r="40" ht="15.75" customHeight="1">
      <c r="A40" s="23">
        <v>39.0</v>
      </c>
      <c r="E40" s="23" t="s">
        <v>2085</v>
      </c>
      <c r="F40" s="23" t="s">
        <v>3</v>
      </c>
      <c r="H40" s="23" t="s">
        <v>1823</v>
      </c>
      <c r="I40" s="15" t="s">
        <v>2077</v>
      </c>
      <c r="J40" s="23" t="s">
        <v>2078</v>
      </c>
    </row>
    <row r="41" ht="15.75" customHeight="1">
      <c r="A41" s="23">
        <v>40.0</v>
      </c>
      <c r="E41" s="23" t="s">
        <v>2085</v>
      </c>
      <c r="F41" s="23" t="s">
        <v>3</v>
      </c>
      <c r="H41" s="23" t="s">
        <v>1823</v>
      </c>
      <c r="I41" s="15" t="s">
        <v>2077</v>
      </c>
      <c r="J41" s="23" t="s">
        <v>2078</v>
      </c>
    </row>
    <row r="42" ht="15.75" customHeight="1">
      <c r="A42" s="23">
        <v>41.0</v>
      </c>
      <c r="E42" s="23" t="s">
        <v>2085</v>
      </c>
      <c r="F42" s="23" t="s">
        <v>3</v>
      </c>
      <c r="H42" s="23" t="s">
        <v>1823</v>
      </c>
      <c r="I42" s="15" t="s">
        <v>2077</v>
      </c>
      <c r="J42" s="23" t="s">
        <v>2078</v>
      </c>
    </row>
    <row r="43" ht="15.75" customHeight="1">
      <c r="A43" s="23">
        <v>42.0</v>
      </c>
      <c r="E43" s="23" t="s">
        <v>2085</v>
      </c>
      <c r="F43" s="23" t="s">
        <v>3</v>
      </c>
      <c r="H43" s="23" t="s">
        <v>1823</v>
      </c>
      <c r="I43" s="15" t="s">
        <v>2077</v>
      </c>
      <c r="J43" s="23" t="s">
        <v>2078</v>
      </c>
    </row>
    <row r="44" ht="15.75" customHeight="1">
      <c r="A44" s="23">
        <v>43.0</v>
      </c>
      <c r="E44" s="23" t="s">
        <v>2085</v>
      </c>
      <c r="F44" s="23" t="s">
        <v>3</v>
      </c>
      <c r="H44" s="23" t="s">
        <v>1823</v>
      </c>
      <c r="I44" s="15" t="s">
        <v>2077</v>
      </c>
      <c r="J44" s="23" t="s">
        <v>2078</v>
      </c>
    </row>
    <row r="45" ht="15.75" customHeight="1">
      <c r="A45" s="23">
        <v>44.0</v>
      </c>
      <c r="E45" s="23" t="s">
        <v>2085</v>
      </c>
      <c r="F45" s="23" t="s">
        <v>3</v>
      </c>
      <c r="H45" s="23" t="s">
        <v>1823</v>
      </c>
      <c r="I45" s="15" t="s">
        <v>2077</v>
      </c>
      <c r="J45" s="23" t="s">
        <v>2080</v>
      </c>
    </row>
    <row r="46" ht="15.75" customHeight="1">
      <c r="A46" s="23">
        <v>45.0</v>
      </c>
      <c r="E46" s="23" t="s">
        <v>2085</v>
      </c>
      <c r="F46" s="23" t="s">
        <v>3</v>
      </c>
      <c r="H46" s="23" t="s">
        <v>1823</v>
      </c>
      <c r="I46" s="15" t="s">
        <v>2077</v>
      </c>
      <c r="J46" s="23" t="s">
        <v>2080</v>
      </c>
    </row>
    <row r="47" ht="15.75" customHeight="1">
      <c r="A47" s="23">
        <v>46.0</v>
      </c>
      <c r="E47" s="23" t="s">
        <v>2085</v>
      </c>
      <c r="F47" s="23" t="s">
        <v>3</v>
      </c>
      <c r="H47" s="23" t="s">
        <v>1823</v>
      </c>
      <c r="I47" s="15" t="s">
        <v>2077</v>
      </c>
      <c r="J47" s="23" t="s">
        <v>2080</v>
      </c>
    </row>
    <row r="48" ht="15.75" customHeight="1">
      <c r="A48" s="23">
        <v>47.0</v>
      </c>
      <c r="E48" s="23" t="s">
        <v>2085</v>
      </c>
      <c r="F48" s="23" t="s">
        <v>3</v>
      </c>
      <c r="H48" s="23" t="s">
        <v>1823</v>
      </c>
      <c r="I48" s="15" t="s">
        <v>2077</v>
      </c>
      <c r="J48" s="23" t="s">
        <v>2080</v>
      </c>
    </row>
    <row r="49" ht="15.75" customHeight="1">
      <c r="A49" s="23">
        <v>48.0</v>
      </c>
      <c r="E49" s="23" t="s">
        <v>2085</v>
      </c>
      <c r="F49" s="23" t="s">
        <v>3</v>
      </c>
      <c r="H49" s="23" t="s">
        <v>1823</v>
      </c>
      <c r="I49" s="15" t="s">
        <v>2077</v>
      </c>
      <c r="J49" s="23" t="s">
        <v>2080</v>
      </c>
    </row>
    <row r="50" ht="15.75" customHeight="1">
      <c r="A50" s="23">
        <v>49.0</v>
      </c>
      <c r="E50" s="23" t="s">
        <v>2085</v>
      </c>
      <c r="F50" s="23" t="s">
        <v>3</v>
      </c>
      <c r="H50" s="23" t="s">
        <v>1823</v>
      </c>
      <c r="I50" s="15" t="s">
        <v>2077</v>
      </c>
      <c r="J50" s="23" t="s">
        <v>2080</v>
      </c>
    </row>
    <row r="51" ht="15.75" customHeight="1">
      <c r="A51" s="23">
        <v>50.0</v>
      </c>
      <c r="E51" s="23" t="s">
        <v>2085</v>
      </c>
      <c r="F51" s="23" t="s">
        <v>3</v>
      </c>
      <c r="H51" s="23" t="s">
        <v>1823</v>
      </c>
      <c r="I51" s="15" t="s">
        <v>2077</v>
      </c>
      <c r="J51" s="23" t="s">
        <v>2080</v>
      </c>
    </row>
    <row r="52" ht="15.75" customHeight="1">
      <c r="A52" s="23">
        <v>51.0</v>
      </c>
      <c r="E52" s="23" t="s">
        <v>2085</v>
      </c>
      <c r="F52" s="23" t="s">
        <v>3</v>
      </c>
      <c r="H52" s="23" t="s">
        <v>1823</v>
      </c>
      <c r="I52" s="15" t="s">
        <v>2077</v>
      </c>
      <c r="J52" s="23" t="s">
        <v>2080</v>
      </c>
    </row>
    <row r="53" ht="15.75" customHeight="1">
      <c r="A53" s="23">
        <v>52.0</v>
      </c>
      <c r="E53" s="23" t="s">
        <v>2085</v>
      </c>
      <c r="F53" s="23" t="s">
        <v>3</v>
      </c>
      <c r="H53" s="23" t="s">
        <v>1823</v>
      </c>
      <c r="I53" s="15" t="s">
        <v>2077</v>
      </c>
      <c r="J53" s="23" t="s">
        <v>2080</v>
      </c>
    </row>
    <row r="54" ht="15.75" customHeight="1">
      <c r="A54" s="23">
        <v>53.0</v>
      </c>
      <c r="E54" s="23" t="s">
        <v>2085</v>
      </c>
      <c r="F54" s="23" t="s">
        <v>3</v>
      </c>
      <c r="H54" s="23" t="s">
        <v>1823</v>
      </c>
      <c r="I54" s="15" t="s">
        <v>2077</v>
      </c>
      <c r="J54" s="23" t="s">
        <v>2080</v>
      </c>
    </row>
    <row r="55" ht="15.75" customHeight="1">
      <c r="A55" s="23">
        <v>54.0</v>
      </c>
      <c r="E55" s="23" t="s">
        <v>2085</v>
      </c>
      <c r="F55" s="23" t="s">
        <v>3</v>
      </c>
      <c r="H55" s="23" t="s">
        <v>1823</v>
      </c>
      <c r="I55" s="15" t="s">
        <v>2077</v>
      </c>
      <c r="J55" s="23" t="s">
        <v>2080</v>
      </c>
    </row>
    <row r="56" ht="15.75" customHeight="1">
      <c r="A56" s="23">
        <v>55.0</v>
      </c>
      <c r="E56" s="23" t="s">
        <v>2085</v>
      </c>
      <c r="F56" s="23" t="s">
        <v>3</v>
      </c>
      <c r="H56" s="23" t="s">
        <v>1823</v>
      </c>
      <c r="I56" s="15" t="s">
        <v>2077</v>
      </c>
      <c r="J56" s="23" t="s">
        <v>2080</v>
      </c>
    </row>
    <row r="57" ht="15.75" customHeight="1">
      <c r="A57" s="23">
        <v>56.0</v>
      </c>
      <c r="E57" s="23" t="s">
        <v>2085</v>
      </c>
      <c r="F57" s="23" t="s">
        <v>3</v>
      </c>
      <c r="H57" s="23" t="s">
        <v>1823</v>
      </c>
      <c r="I57" s="15" t="s">
        <v>2077</v>
      </c>
      <c r="J57" s="23" t="s">
        <v>2080</v>
      </c>
    </row>
    <row r="58" ht="15.75" customHeight="1">
      <c r="A58" s="23">
        <v>57.0</v>
      </c>
      <c r="E58" s="23" t="s">
        <v>2085</v>
      </c>
      <c r="F58" s="23" t="s">
        <v>3</v>
      </c>
      <c r="H58" s="23" t="s">
        <v>1823</v>
      </c>
      <c r="I58" s="15" t="s">
        <v>2077</v>
      </c>
      <c r="J58" s="23" t="s">
        <v>2080</v>
      </c>
    </row>
    <row r="59" ht="15.75" customHeight="1">
      <c r="A59" s="23">
        <v>58.0</v>
      </c>
      <c r="E59" s="23" t="s">
        <v>2085</v>
      </c>
      <c r="F59" s="23" t="s">
        <v>3</v>
      </c>
      <c r="H59" s="23" t="s">
        <v>1823</v>
      </c>
      <c r="I59" s="15" t="s">
        <v>2077</v>
      </c>
      <c r="J59" s="23" t="s">
        <v>2080</v>
      </c>
    </row>
    <row r="60" ht="15.75" customHeight="1">
      <c r="A60" s="23">
        <v>59.0</v>
      </c>
      <c r="E60" s="23" t="s">
        <v>2085</v>
      </c>
      <c r="F60" s="23" t="s">
        <v>3</v>
      </c>
      <c r="H60" s="23" t="s">
        <v>1823</v>
      </c>
      <c r="I60" s="15" t="s">
        <v>2077</v>
      </c>
      <c r="J60" s="23" t="s">
        <v>2080</v>
      </c>
    </row>
    <row r="61" ht="15.75" customHeight="1">
      <c r="A61" s="23">
        <v>60.0</v>
      </c>
      <c r="E61" s="23" t="s">
        <v>2085</v>
      </c>
      <c r="F61" s="23" t="s">
        <v>3</v>
      </c>
      <c r="H61" s="23" t="s">
        <v>1823</v>
      </c>
      <c r="I61" s="15" t="s">
        <v>2077</v>
      </c>
      <c r="J61" s="23" t="s">
        <v>2080</v>
      </c>
    </row>
    <row r="62" ht="15.75" customHeight="1">
      <c r="A62" s="23">
        <v>61.0</v>
      </c>
      <c r="E62" s="23" t="s">
        <v>2085</v>
      </c>
      <c r="F62" s="23" t="s">
        <v>3</v>
      </c>
      <c r="H62" s="23" t="s">
        <v>1823</v>
      </c>
      <c r="I62" s="15" t="s">
        <v>2077</v>
      </c>
      <c r="J62" s="23" t="s">
        <v>2080</v>
      </c>
    </row>
    <row r="63" ht="15.75" customHeight="1">
      <c r="A63" s="23">
        <v>62.0</v>
      </c>
      <c r="E63" s="23" t="s">
        <v>2085</v>
      </c>
      <c r="F63" s="23" t="s">
        <v>3</v>
      </c>
      <c r="H63" s="23" t="s">
        <v>1823</v>
      </c>
      <c r="I63" s="15" t="s">
        <v>2077</v>
      </c>
      <c r="J63" s="23" t="s">
        <v>2080</v>
      </c>
    </row>
    <row r="64" ht="15.75" customHeight="1">
      <c r="A64" s="23">
        <v>63.0</v>
      </c>
      <c r="E64" s="23" t="s">
        <v>2085</v>
      </c>
      <c r="F64" s="23" t="s">
        <v>3</v>
      </c>
      <c r="H64" s="23" t="s">
        <v>1823</v>
      </c>
      <c r="I64" s="15" t="s">
        <v>2077</v>
      </c>
      <c r="J64" s="23" t="s">
        <v>2080</v>
      </c>
    </row>
    <row r="65" ht="15.75" customHeight="1">
      <c r="A65" s="23">
        <v>64.0</v>
      </c>
      <c r="E65" s="23" t="s">
        <v>2085</v>
      </c>
      <c r="F65" s="23" t="s">
        <v>3</v>
      </c>
      <c r="H65" s="23" t="s">
        <v>1823</v>
      </c>
      <c r="I65" s="15" t="s">
        <v>2077</v>
      </c>
      <c r="J65" s="23" t="s">
        <v>2080</v>
      </c>
    </row>
    <row r="66" ht="15.75" customHeight="1">
      <c r="A66" s="23">
        <v>65.0</v>
      </c>
      <c r="E66" s="23" t="s">
        <v>2085</v>
      </c>
      <c r="F66" s="23" t="s">
        <v>3</v>
      </c>
      <c r="H66" s="23" t="s">
        <v>1823</v>
      </c>
      <c r="I66" s="15" t="s">
        <v>2077</v>
      </c>
      <c r="J66" s="23" t="s">
        <v>2080</v>
      </c>
    </row>
    <row r="67" ht="15.75" customHeight="1">
      <c r="A67" s="23">
        <v>66.0</v>
      </c>
      <c r="E67" s="23" t="s">
        <v>2085</v>
      </c>
      <c r="F67" s="23" t="s">
        <v>3</v>
      </c>
      <c r="H67" s="23" t="s">
        <v>1823</v>
      </c>
      <c r="I67" s="15" t="s">
        <v>2077</v>
      </c>
      <c r="J67" s="23" t="s">
        <v>2080</v>
      </c>
    </row>
    <row r="68" ht="15.75" customHeight="1">
      <c r="A68" s="23">
        <v>67.0</v>
      </c>
      <c r="E68" s="23" t="s">
        <v>2085</v>
      </c>
      <c r="F68" s="23" t="s">
        <v>3</v>
      </c>
      <c r="H68" s="23" t="s">
        <v>1823</v>
      </c>
      <c r="I68" s="15" t="s">
        <v>2077</v>
      </c>
      <c r="J68" s="23" t="s">
        <v>2080</v>
      </c>
    </row>
    <row r="69" ht="15.75" customHeight="1">
      <c r="A69" s="23">
        <v>68.0</v>
      </c>
      <c r="E69" s="23" t="s">
        <v>2085</v>
      </c>
      <c r="F69" s="23" t="s">
        <v>4</v>
      </c>
      <c r="H69" s="23" t="s">
        <v>1823</v>
      </c>
      <c r="I69" s="15" t="s">
        <v>2081</v>
      </c>
      <c r="J69" s="23" t="s">
        <v>2078</v>
      </c>
    </row>
    <row r="70" ht="15.75" customHeight="1">
      <c r="A70" s="23">
        <v>69.0</v>
      </c>
      <c r="E70" s="23" t="s">
        <v>2085</v>
      </c>
      <c r="F70" s="23" t="s">
        <v>4</v>
      </c>
      <c r="H70" s="23" t="s">
        <v>1823</v>
      </c>
      <c r="I70" s="15" t="s">
        <v>2081</v>
      </c>
      <c r="J70" s="23" t="s">
        <v>2078</v>
      </c>
    </row>
    <row r="71" ht="15.75" customHeight="1">
      <c r="A71" s="23">
        <v>70.0</v>
      </c>
      <c r="E71" s="23" t="s">
        <v>2085</v>
      </c>
      <c r="F71" s="23" t="s">
        <v>4</v>
      </c>
      <c r="H71" s="23" t="s">
        <v>1823</v>
      </c>
      <c r="I71" s="15" t="s">
        <v>2081</v>
      </c>
      <c r="J71" s="23" t="s">
        <v>2078</v>
      </c>
    </row>
    <row r="72" ht="15.75" customHeight="1">
      <c r="A72" s="23">
        <v>71.0</v>
      </c>
      <c r="E72" s="23" t="s">
        <v>2085</v>
      </c>
      <c r="F72" s="23" t="s">
        <v>4</v>
      </c>
      <c r="H72" s="23" t="s">
        <v>1823</v>
      </c>
      <c r="I72" s="15" t="s">
        <v>2081</v>
      </c>
      <c r="J72" s="23" t="s">
        <v>2082</v>
      </c>
    </row>
    <row r="73" ht="15.75" customHeight="1">
      <c r="A73" s="23">
        <v>72.0</v>
      </c>
      <c r="E73" s="23" t="s">
        <v>2085</v>
      </c>
      <c r="F73" s="23" t="s">
        <v>4</v>
      </c>
      <c r="H73" s="23" t="s">
        <v>1823</v>
      </c>
      <c r="I73" s="15" t="s">
        <v>2081</v>
      </c>
      <c r="J73" s="23" t="s">
        <v>2082</v>
      </c>
    </row>
    <row r="74" ht="15.75" customHeight="1">
      <c r="A74" s="23">
        <v>73.0</v>
      </c>
      <c r="E74" s="23" t="s">
        <v>2085</v>
      </c>
      <c r="F74" s="23" t="s">
        <v>4</v>
      </c>
      <c r="H74" s="23" t="s">
        <v>1823</v>
      </c>
      <c r="I74" s="15" t="s">
        <v>2081</v>
      </c>
      <c r="J74" s="23" t="s">
        <v>2082</v>
      </c>
    </row>
    <row r="75" ht="15.75" customHeight="1">
      <c r="A75" s="23">
        <v>74.0</v>
      </c>
      <c r="E75" s="23" t="s">
        <v>2085</v>
      </c>
      <c r="F75" s="23" t="s">
        <v>4</v>
      </c>
      <c r="H75" s="23" t="s">
        <v>1823</v>
      </c>
      <c r="I75" s="15" t="s">
        <v>2081</v>
      </c>
      <c r="J75" s="23" t="s">
        <v>2082</v>
      </c>
    </row>
    <row r="76" ht="15.75" customHeight="1">
      <c r="A76" s="23">
        <v>75.0</v>
      </c>
      <c r="E76" s="23" t="s">
        <v>2085</v>
      </c>
      <c r="F76" s="23" t="s">
        <v>4</v>
      </c>
      <c r="H76" s="23" t="s">
        <v>1823</v>
      </c>
      <c r="I76" s="15" t="s">
        <v>2081</v>
      </c>
      <c r="J76" s="23" t="s">
        <v>2082</v>
      </c>
    </row>
    <row r="77" ht="15.75" customHeight="1">
      <c r="A77" s="23">
        <v>76.0</v>
      </c>
      <c r="E77" s="23" t="s">
        <v>2085</v>
      </c>
      <c r="F77" s="23" t="s">
        <v>4</v>
      </c>
      <c r="H77" s="23" t="s">
        <v>1823</v>
      </c>
      <c r="I77" s="15" t="s">
        <v>2081</v>
      </c>
      <c r="J77" s="23" t="s">
        <v>2082</v>
      </c>
    </row>
    <row r="78" ht="15.75" customHeight="1">
      <c r="A78" s="23">
        <v>77.0</v>
      </c>
      <c r="E78" s="23" t="s">
        <v>2085</v>
      </c>
      <c r="F78" s="23" t="s">
        <v>4</v>
      </c>
      <c r="H78" s="23" t="s">
        <v>1823</v>
      </c>
      <c r="I78" s="15" t="s">
        <v>2081</v>
      </c>
      <c r="J78" s="23" t="s">
        <v>2082</v>
      </c>
    </row>
    <row r="79" ht="15.75" customHeight="1">
      <c r="A79" s="23">
        <v>78.0</v>
      </c>
      <c r="E79" s="23" t="s">
        <v>2085</v>
      </c>
      <c r="F79" s="23" t="s">
        <v>4</v>
      </c>
      <c r="H79" s="23" t="s">
        <v>1823</v>
      </c>
      <c r="I79" s="15" t="s">
        <v>2081</v>
      </c>
      <c r="J79" s="23" t="s">
        <v>2082</v>
      </c>
    </row>
    <row r="80" ht="15.75" customHeight="1">
      <c r="A80" s="23">
        <v>79.0</v>
      </c>
      <c r="E80" s="23" t="s">
        <v>2085</v>
      </c>
      <c r="F80" s="23" t="s">
        <v>4</v>
      </c>
      <c r="H80" s="23" t="s">
        <v>1823</v>
      </c>
      <c r="I80" s="15" t="s">
        <v>2081</v>
      </c>
      <c r="J80" s="23" t="s">
        <v>2082</v>
      </c>
    </row>
    <row r="81" ht="15.75" customHeight="1">
      <c r="A81" s="23">
        <v>80.0</v>
      </c>
      <c r="E81" s="23" t="s">
        <v>2085</v>
      </c>
      <c r="F81" s="9" t="s">
        <v>2086</v>
      </c>
      <c r="H81" s="23" t="s">
        <v>1823</v>
      </c>
      <c r="I81" s="15" t="s">
        <v>2087</v>
      </c>
      <c r="J81" s="23" t="s">
        <v>2084</v>
      </c>
    </row>
    <row r="82" ht="15.75" customHeight="1">
      <c r="A82" s="23">
        <v>81.0</v>
      </c>
      <c r="E82" s="23" t="s">
        <v>2085</v>
      </c>
      <c r="F82" s="23" t="s">
        <v>2086</v>
      </c>
      <c r="H82" s="23" t="s">
        <v>1823</v>
      </c>
      <c r="I82" s="15" t="s">
        <v>2087</v>
      </c>
      <c r="J82" s="23" t="s">
        <v>2082</v>
      </c>
    </row>
    <row r="83" ht="15.75" customHeight="1">
      <c r="A83" s="23">
        <v>82.0</v>
      </c>
      <c r="E83" s="23" t="s">
        <v>2085</v>
      </c>
      <c r="F83" s="23" t="s">
        <v>2086</v>
      </c>
      <c r="H83" s="23" t="s">
        <v>1823</v>
      </c>
      <c r="I83" s="15" t="s">
        <v>2087</v>
      </c>
      <c r="J83" s="23" t="s">
        <v>2082</v>
      </c>
    </row>
    <row r="84" ht="15.75" customHeight="1">
      <c r="A84" s="23">
        <v>83.0</v>
      </c>
      <c r="E84" s="23" t="s">
        <v>2085</v>
      </c>
      <c r="F84" s="23" t="s">
        <v>2086</v>
      </c>
      <c r="H84" s="23" t="s">
        <v>1823</v>
      </c>
      <c r="I84" s="15" t="s">
        <v>2087</v>
      </c>
      <c r="J84" s="23" t="s">
        <v>2082</v>
      </c>
    </row>
    <row r="85" ht="15.75" customHeight="1">
      <c r="A85" s="23">
        <v>84.0</v>
      </c>
      <c r="E85" s="23" t="s">
        <v>2085</v>
      </c>
      <c r="F85" s="23" t="s">
        <v>2086</v>
      </c>
      <c r="H85" s="23" t="s">
        <v>1823</v>
      </c>
      <c r="I85" s="15" t="s">
        <v>2087</v>
      </c>
      <c r="J85" s="23" t="s">
        <v>2082</v>
      </c>
    </row>
    <row r="86" ht="15.75" customHeight="1">
      <c r="A86" s="23">
        <v>85.0</v>
      </c>
      <c r="E86" s="23" t="s">
        <v>2085</v>
      </c>
      <c r="F86" s="23" t="s">
        <v>2086</v>
      </c>
      <c r="H86" s="23" t="s">
        <v>1823</v>
      </c>
      <c r="I86" s="15" t="s">
        <v>2087</v>
      </c>
      <c r="J86" s="23" t="s">
        <v>2082</v>
      </c>
    </row>
    <row r="87" ht="15.75" customHeight="1">
      <c r="A87" s="23">
        <v>86.0</v>
      </c>
      <c r="E87" s="23" t="s">
        <v>2085</v>
      </c>
      <c r="F87" s="23" t="s">
        <v>2086</v>
      </c>
      <c r="H87" s="23" t="s">
        <v>1823</v>
      </c>
      <c r="I87" s="15" t="s">
        <v>2087</v>
      </c>
      <c r="J87" s="23" t="s">
        <v>2082</v>
      </c>
    </row>
    <row r="88" ht="15.75" customHeight="1">
      <c r="A88" s="23">
        <v>87.0</v>
      </c>
      <c r="E88" s="23" t="s">
        <v>2085</v>
      </c>
      <c r="F88" s="23" t="s">
        <v>2086</v>
      </c>
      <c r="H88" s="23" t="s">
        <v>1823</v>
      </c>
      <c r="I88" s="15" t="s">
        <v>2087</v>
      </c>
      <c r="J88" s="23" t="s">
        <v>2082</v>
      </c>
    </row>
    <row r="89" ht="15.75" customHeight="1">
      <c r="A89" s="23">
        <v>88.0</v>
      </c>
      <c r="E89" s="23" t="s">
        <v>2085</v>
      </c>
      <c r="F89" s="23" t="s">
        <v>2086</v>
      </c>
      <c r="H89" s="23" t="s">
        <v>1823</v>
      </c>
      <c r="I89" s="15" t="s">
        <v>2087</v>
      </c>
      <c r="J89" s="23" t="s">
        <v>2082</v>
      </c>
    </row>
    <row r="90" ht="15.75" customHeight="1">
      <c r="A90" s="23">
        <v>89.0</v>
      </c>
      <c r="E90" s="23" t="s">
        <v>2088</v>
      </c>
      <c r="F90" s="23" t="s">
        <v>3</v>
      </c>
      <c r="H90" s="23" t="s">
        <v>1823</v>
      </c>
      <c r="I90" s="15" t="s">
        <v>2077</v>
      </c>
      <c r="J90" s="23" t="s">
        <v>2084</v>
      </c>
    </row>
    <row r="91" ht="15.75" customHeight="1">
      <c r="A91" s="23">
        <v>90.0</v>
      </c>
      <c r="E91" s="23" t="s">
        <v>2088</v>
      </c>
      <c r="F91" s="23" t="s">
        <v>3</v>
      </c>
      <c r="H91" s="23" t="s">
        <v>1823</v>
      </c>
      <c r="I91" s="15" t="s">
        <v>2077</v>
      </c>
      <c r="J91" s="23" t="s">
        <v>2084</v>
      </c>
    </row>
    <row r="92" ht="15.75" customHeight="1">
      <c r="A92" s="23">
        <v>91.0</v>
      </c>
      <c r="E92" s="23" t="s">
        <v>2088</v>
      </c>
      <c r="F92" s="23" t="s">
        <v>3</v>
      </c>
      <c r="H92" s="23" t="s">
        <v>1823</v>
      </c>
      <c r="I92" s="23" t="s">
        <v>2077</v>
      </c>
      <c r="J92" s="23" t="s">
        <v>2084</v>
      </c>
    </row>
    <row r="93" ht="15.75" customHeight="1">
      <c r="A93" s="23">
        <v>92.0</v>
      </c>
      <c r="E93" s="23" t="s">
        <v>2088</v>
      </c>
      <c r="F93" s="23" t="s">
        <v>3</v>
      </c>
      <c r="H93" s="23" t="s">
        <v>1823</v>
      </c>
      <c r="I93" s="23" t="s">
        <v>2077</v>
      </c>
      <c r="J93" s="23" t="s">
        <v>2084</v>
      </c>
    </row>
    <row r="94" ht="15.75" customHeight="1">
      <c r="A94" s="23">
        <v>93.0</v>
      </c>
      <c r="E94" s="23" t="s">
        <v>2088</v>
      </c>
      <c r="F94" s="23" t="s">
        <v>3</v>
      </c>
      <c r="H94" s="23" t="s">
        <v>1823</v>
      </c>
      <c r="I94" s="23" t="s">
        <v>2077</v>
      </c>
      <c r="J94" s="23" t="s">
        <v>2084</v>
      </c>
    </row>
    <row r="95" ht="15.75" customHeight="1">
      <c r="A95" s="23">
        <v>94.0</v>
      </c>
      <c r="E95" s="23" t="s">
        <v>2088</v>
      </c>
      <c r="F95" s="23" t="s">
        <v>3</v>
      </c>
      <c r="H95" s="23" t="s">
        <v>1823</v>
      </c>
      <c r="I95" s="23" t="s">
        <v>2077</v>
      </c>
      <c r="J95" s="23" t="s">
        <v>2084</v>
      </c>
    </row>
    <row r="96" ht="15.75" customHeight="1">
      <c r="A96" s="23">
        <v>95.0</v>
      </c>
      <c r="E96" s="23" t="s">
        <v>2088</v>
      </c>
      <c r="F96" s="23" t="s">
        <v>3</v>
      </c>
      <c r="H96" s="23" t="s">
        <v>1823</v>
      </c>
      <c r="I96" s="23" t="s">
        <v>2077</v>
      </c>
      <c r="J96" s="23" t="s">
        <v>2084</v>
      </c>
    </row>
    <row r="97" ht="15.75" customHeight="1">
      <c r="A97" s="23">
        <v>96.0</v>
      </c>
      <c r="E97" s="23" t="s">
        <v>2088</v>
      </c>
      <c r="F97" s="23" t="s">
        <v>3</v>
      </c>
      <c r="H97" s="23" t="s">
        <v>1823</v>
      </c>
      <c r="I97" s="23" t="s">
        <v>2077</v>
      </c>
      <c r="J97" s="23" t="s">
        <v>2084</v>
      </c>
    </row>
    <row r="98" ht="15.75" customHeight="1">
      <c r="A98" s="23">
        <v>97.0</v>
      </c>
      <c r="E98" s="23" t="s">
        <v>2088</v>
      </c>
      <c r="F98" s="23" t="s">
        <v>3</v>
      </c>
      <c r="H98" s="23" t="s">
        <v>1823</v>
      </c>
      <c r="I98" s="23" t="s">
        <v>2077</v>
      </c>
      <c r="J98" s="23" t="s">
        <v>2084</v>
      </c>
    </row>
    <row r="99" ht="15.75" customHeight="1">
      <c r="A99" s="23">
        <v>98.0</v>
      </c>
      <c r="E99" s="23" t="s">
        <v>2088</v>
      </c>
      <c r="F99" s="23" t="s">
        <v>3</v>
      </c>
      <c r="H99" s="23" t="s">
        <v>1823</v>
      </c>
      <c r="I99" s="23" t="s">
        <v>2077</v>
      </c>
      <c r="J99" s="23" t="s">
        <v>2084</v>
      </c>
    </row>
    <row r="100" ht="15.75" customHeight="1">
      <c r="A100" s="23">
        <v>99.0</v>
      </c>
      <c r="E100" s="23" t="s">
        <v>2088</v>
      </c>
      <c r="F100" s="23" t="s">
        <v>3</v>
      </c>
      <c r="H100" s="23" t="s">
        <v>1823</v>
      </c>
      <c r="I100" s="23" t="s">
        <v>2077</v>
      </c>
      <c r="J100" s="23" t="s">
        <v>2084</v>
      </c>
    </row>
    <row r="101" ht="15.75" customHeight="1">
      <c r="A101" s="23">
        <v>100.0</v>
      </c>
      <c r="E101" s="23" t="s">
        <v>2088</v>
      </c>
      <c r="F101" s="23" t="s">
        <v>3</v>
      </c>
      <c r="H101" s="23" t="s">
        <v>1823</v>
      </c>
      <c r="I101" s="23" t="s">
        <v>2077</v>
      </c>
      <c r="J101" s="23" t="s">
        <v>2084</v>
      </c>
    </row>
    <row r="102" ht="15.75" customHeight="1">
      <c r="A102" s="23">
        <v>101.0</v>
      </c>
      <c r="E102" s="23" t="s">
        <v>2088</v>
      </c>
      <c r="F102" s="23" t="s">
        <v>3</v>
      </c>
      <c r="H102" s="23" t="s">
        <v>1823</v>
      </c>
      <c r="I102" s="23" t="s">
        <v>2077</v>
      </c>
      <c r="J102" s="23" t="s">
        <v>2084</v>
      </c>
    </row>
    <row r="103" ht="15.75" customHeight="1">
      <c r="A103" s="23">
        <v>102.0</v>
      </c>
      <c r="E103" s="23" t="s">
        <v>2088</v>
      </c>
      <c r="F103" s="23" t="s">
        <v>3</v>
      </c>
      <c r="H103" s="23" t="s">
        <v>1823</v>
      </c>
      <c r="I103" s="23" t="s">
        <v>2077</v>
      </c>
      <c r="J103" s="23" t="s">
        <v>2084</v>
      </c>
    </row>
    <row r="104" ht="15.75" customHeight="1">
      <c r="A104" s="23">
        <v>103.0</v>
      </c>
      <c r="E104" s="23" t="s">
        <v>2088</v>
      </c>
      <c r="F104" s="23" t="s">
        <v>3</v>
      </c>
      <c r="H104" s="23" t="s">
        <v>1823</v>
      </c>
      <c r="I104" s="23" t="s">
        <v>2077</v>
      </c>
      <c r="J104" s="23" t="s">
        <v>2084</v>
      </c>
    </row>
    <row r="105" ht="15.75" customHeight="1">
      <c r="A105" s="23">
        <v>104.0</v>
      </c>
      <c r="E105" s="23" t="s">
        <v>2088</v>
      </c>
      <c r="F105" s="23" t="s">
        <v>3</v>
      </c>
      <c r="H105" s="23" t="s">
        <v>1823</v>
      </c>
      <c r="I105" s="23" t="s">
        <v>2077</v>
      </c>
      <c r="J105" s="23" t="s">
        <v>2080</v>
      </c>
    </row>
    <row r="106" ht="15.75" customHeight="1">
      <c r="A106" s="23">
        <v>105.0</v>
      </c>
      <c r="E106" s="9" t="s">
        <v>2088</v>
      </c>
      <c r="F106" s="23" t="s">
        <v>3</v>
      </c>
      <c r="H106" s="23" t="s">
        <v>1823</v>
      </c>
      <c r="I106" s="23" t="s">
        <v>2077</v>
      </c>
      <c r="J106" s="23" t="s">
        <v>2080</v>
      </c>
    </row>
    <row r="107" ht="15.75" customHeight="1">
      <c r="A107" s="23">
        <v>106.0</v>
      </c>
      <c r="E107" s="9" t="s">
        <v>2088</v>
      </c>
      <c r="F107" s="23" t="s">
        <v>3</v>
      </c>
      <c r="H107" s="23" t="s">
        <v>1823</v>
      </c>
      <c r="I107" s="23" t="s">
        <v>2077</v>
      </c>
      <c r="J107" s="23" t="s">
        <v>2080</v>
      </c>
    </row>
    <row r="108" ht="15.75" customHeight="1">
      <c r="A108" s="23">
        <v>107.0</v>
      </c>
      <c r="E108" s="9" t="s">
        <v>2088</v>
      </c>
      <c r="F108" s="23" t="s">
        <v>3</v>
      </c>
      <c r="H108" s="23" t="s">
        <v>1823</v>
      </c>
      <c r="I108" s="23" t="s">
        <v>2077</v>
      </c>
      <c r="J108" s="23" t="s">
        <v>2080</v>
      </c>
    </row>
    <row r="109" ht="15.75" customHeight="1">
      <c r="A109" s="23">
        <v>108.0</v>
      </c>
      <c r="E109" s="9" t="s">
        <v>2088</v>
      </c>
      <c r="F109" s="23" t="s">
        <v>3</v>
      </c>
      <c r="H109" s="23" t="s">
        <v>1823</v>
      </c>
      <c r="I109" s="23" t="s">
        <v>2077</v>
      </c>
      <c r="J109" s="23" t="s">
        <v>2080</v>
      </c>
    </row>
    <row r="110" ht="15.75" customHeight="1">
      <c r="A110" s="23">
        <v>109.0</v>
      </c>
      <c r="E110" s="9" t="s">
        <v>2088</v>
      </c>
      <c r="F110" s="23" t="s">
        <v>3</v>
      </c>
      <c r="H110" s="23" t="s">
        <v>1823</v>
      </c>
      <c r="I110" s="23" t="s">
        <v>2077</v>
      </c>
      <c r="J110" s="23" t="s">
        <v>2080</v>
      </c>
    </row>
    <row r="111" ht="15.75" customHeight="1">
      <c r="A111" s="23">
        <v>110.0</v>
      </c>
      <c r="E111" s="9" t="s">
        <v>2088</v>
      </c>
      <c r="F111" s="23" t="s">
        <v>3</v>
      </c>
      <c r="H111" s="23" t="s">
        <v>1823</v>
      </c>
      <c r="I111" s="23" t="s">
        <v>2077</v>
      </c>
      <c r="J111" s="23" t="s">
        <v>2080</v>
      </c>
    </row>
    <row r="112" ht="15.75" customHeight="1">
      <c r="A112" s="23">
        <v>111.0</v>
      </c>
      <c r="E112" s="9" t="s">
        <v>2088</v>
      </c>
      <c r="F112" s="23" t="s">
        <v>3</v>
      </c>
      <c r="H112" s="23" t="s">
        <v>1823</v>
      </c>
      <c r="I112" s="23" t="s">
        <v>2077</v>
      </c>
      <c r="J112" s="23" t="s">
        <v>2080</v>
      </c>
    </row>
    <row r="113" ht="15.75" customHeight="1">
      <c r="A113" s="23">
        <v>112.0</v>
      </c>
      <c r="E113" s="9" t="s">
        <v>2088</v>
      </c>
      <c r="F113" s="23" t="s">
        <v>3</v>
      </c>
      <c r="H113" s="23" t="s">
        <v>1823</v>
      </c>
      <c r="I113" s="23" t="s">
        <v>2077</v>
      </c>
      <c r="J113" s="23" t="s">
        <v>2080</v>
      </c>
    </row>
    <row r="114" ht="15.75" customHeight="1">
      <c r="A114" s="23">
        <v>113.0</v>
      </c>
      <c r="E114" s="9" t="s">
        <v>2088</v>
      </c>
      <c r="F114" s="23" t="s">
        <v>3</v>
      </c>
      <c r="H114" s="23" t="s">
        <v>1823</v>
      </c>
      <c r="I114" s="23" t="s">
        <v>2077</v>
      </c>
      <c r="J114" s="23" t="s">
        <v>2080</v>
      </c>
    </row>
    <row r="115" ht="15.75" customHeight="1">
      <c r="A115" s="23">
        <v>114.0</v>
      </c>
      <c r="E115" s="23" t="s">
        <v>2088</v>
      </c>
      <c r="F115" s="23" t="s">
        <v>3</v>
      </c>
      <c r="H115" s="23" t="s">
        <v>1823</v>
      </c>
      <c r="I115" s="23" t="s">
        <v>2077</v>
      </c>
      <c r="J115" s="23" t="s">
        <v>2080</v>
      </c>
    </row>
    <row r="116" ht="15.75" customHeight="1">
      <c r="A116" s="23">
        <v>115.0</v>
      </c>
      <c r="E116" s="23" t="s">
        <v>2088</v>
      </c>
      <c r="F116" s="23" t="s">
        <v>3</v>
      </c>
      <c r="H116" s="23" t="s">
        <v>1823</v>
      </c>
      <c r="I116" s="23" t="s">
        <v>2077</v>
      </c>
      <c r="J116" s="23" t="s">
        <v>2080</v>
      </c>
    </row>
    <row r="117" ht="15.75" customHeight="1">
      <c r="A117" s="23">
        <v>116.0</v>
      </c>
      <c r="E117" s="23" t="s">
        <v>2088</v>
      </c>
      <c r="F117" s="23" t="s">
        <v>3</v>
      </c>
      <c r="H117" s="23" t="s">
        <v>1823</v>
      </c>
      <c r="I117" s="23" t="s">
        <v>2077</v>
      </c>
      <c r="J117" s="23" t="s">
        <v>2080</v>
      </c>
    </row>
    <row r="118" ht="15.75" customHeight="1">
      <c r="A118" s="23">
        <v>117.0</v>
      </c>
      <c r="E118" s="23" t="s">
        <v>2088</v>
      </c>
      <c r="F118" s="23" t="s">
        <v>3</v>
      </c>
      <c r="H118" s="23" t="s">
        <v>1823</v>
      </c>
      <c r="I118" s="23" t="s">
        <v>2077</v>
      </c>
      <c r="J118" s="23" t="s">
        <v>2080</v>
      </c>
    </row>
    <row r="119" ht="15.75" customHeight="1">
      <c r="A119" s="23">
        <v>118.0</v>
      </c>
      <c r="E119" s="23" t="s">
        <v>2088</v>
      </c>
      <c r="F119" s="23" t="s">
        <v>3</v>
      </c>
      <c r="H119" s="23" t="s">
        <v>1823</v>
      </c>
      <c r="I119" s="23" t="s">
        <v>2077</v>
      </c>
      <c r="J119" s="23" t="s">
        <v>2080</v>
      </c>
    </row>
    <row r="120" ht="15.75" customHeight="1">
      <c r="A120" s="23">
        <v>119.0</v>
      </c>
      <c r="E120" s="23" t="s">
        <v>2088</v>
      </c>
      <c r="F120" s="23" t="s">
        <v>3</v>
      </c>
      <c r="H120" s="23" t="s">
        <v>1823</v>
      </c>
      <c r="I120" s="23" t="s">
        <v>2077</v>
      </c>
      <c r="J120" s="23" t="s">
        <v>2080</v>
      </c>
    </row>
    <row r="121" ht="15.75" customHeight="1">
      <c r="A121" s="23">
        <v>120.0</v>
      </c>
      <c r="E121" s="23" t="s">
        <v>2088</v>
      </c>
      <c r="F121" s="23" t="s">
        <v>3</v>
      </c>
      <c r="H121" s="23" t="s">
        <v>1823</v>
      </c>
      <c r="I121" s="23" t="s">
        <v>2077</v>
      </c>
      <c r="J121" s="23" t="s">
        <v>2080</v>
      </c>
    </row>
    <row r="122" ht="15.75" customHeight="1">
      <c r="A122" s="23">
        <v>121.0</v>
      </c>
      <c r="E122" s="23" t="s">
        <v>2088</v>
      </c>
      <c r="F122" s="23" t="s">
        <v>3</v>
      </c>
      <c r="H122" s="23" t="s">
        <v>1823</v>
      </c>
      <c r="I122" s="23" t="s">
        <v>2077</v>
      </c>
      <c r="J122" s="23" t="s">
        <v>2080</v>
      </c>
    </row>
    <row r="123" ht="15.75" customHeight="1">
      <c r="A123" s="23">
        <v>122.0</v>
      </c>
      <c r="E123" s="23" t="s">
        <v>2088</v>
      </c>
      <c r="F123" s="23" t="s">
        <v>3</v>
      </c>
      <c r="H123" s="23" t="s">
        <v>1823</v>
      </c>
      <c r="I123" s="23" t="s">
        <v>2077</v>
      </c>
      <c r="J123" s="23" t="s">
        <v>2080</v>
      </c>
    </row>
    <row r="124" ht="15.75" customHeight="1">
      <c r="A124" s="23">
        <v>123.0</v>
      </c>
      <c r="E124" s="23" t="s">
        <v>2088</v>
      </c>
      <c r="F124" s="23" t="s">
        <v>3</v>
      </c>
      <c r="H124" s="23" t="s">
        <v>1823</v>
      </c>
      <c r="I124" s="23" t="s">
        <v>2077</v>
      </c>
      <c r="J124" s="23" t="s">
        <v>2080</v>
      </c>
    </row>
    <row r="125" ht="15.75" customHeight="1">
      <c r="A125" s="23">
        <v>124.0</v>
      </c>
      <c r="E125" s="23" t="s">
        <v>2088</v>
      </c>
      <c r="F125" s="23" t="s">
        <v>3</v>
      </c>
      <c r="H125" s="23" t="s">
        <v>1823</v>
      </c>
      <c r="I125" s="23" t="s">
        <v>2077</v>
      </c>
      <c r="J125" s="23" t="s">
        <v>2080</v>
      </c>
    </row>
    <row r="126" ht="15.75" customHeight="1">
      <c r="A126" s="23">
        <v>125.0</v>
      </c>
      <c r="E126" s="23" t="s">
        <v>2088</v>
      </c>
      <c r="F126" s="23" t="s">
        <v>3</v>
      </c>
      <c r="H126" s="23" t="s">
        <v>1823</v>
      </c>
      <c r="I126" s="23" t="s">
        <v>2077</v>
      </c>
      <c r="J126" s="23" t="s">
        <v>2080</v>
      </c>
    </row>
    <row r="127" ht="15.75" customHeight="1">
      <c r="A127" s="23">
        <v>126.0</v>
      </c>
      <c r="E127" s="23" t="s">
        <v>2088</v>
      </c>
      <c r="F127" s="23" t="s">
        <v>3</v>
      </c>
      <c r="H127" s="23" t="s">
        <v>1823</v>
      </c>
      <c r="I127" s="23" t="s">
        <v>2077</v>
      </c>
      <c r="J127" s="23" t="s">
        <v>2080</v>
      </c>
    </row>
    <row r="128" ht="15.75" customHeight="1">
      <c r="A128" s="23">
        <v>127.0</v>
      </c>
      <c r="E128" s="23" t="s">
        <v>2088</v>
      </c>
      <c r="F128" s="23" t="s">
        <v>3</v>
      </c>
      <c r="H128" s="23" t="s">
        <v>1823</v>
      </c>
      <c r="I128" s="23" t="s">
        <v>2077</v>
      </c>
      <c r="J128" s="23" t="s">
        <v>2080</v>
      </c>
    </row>
    <row r="129" ht="15.75" customHeight="1">
      <c r="A129" s="23">
        <v>128.0</v>
      </c>
      <c r="E129" s="23" t="s">
        <v>2088</v>
      </c>
      <c r="F129" s="23" t="s">
        <v>3</v>
      </c>
      <c r="H129" s="23" t="s">
        <v>1823</v>
      </c>
      <c r="I129" s="23" t="s">
        <v>2077</v>
      </c>
      <c r="J129" s="23" t="s">
        <v>2080</v>
      </c>
    </row>
    <row r="130" ht="15.75" customHeight="1">
      <c r="A130" s="23">
        <v>129.0</v>
      </c>
      <c r="E130" s="23" t="s">
        <v>2088</v>
      </c>
      <c r="F130" s="23" t="s">
        <v>3</v>
      </c>
      <c r="H130" s="23" t="s">
        <v>1823</v>
      </c>
      <c r="I130" s="23" t="s">
        <v>2077</v>
      </c>
      <c r="J130" s="23" t="s">
        <v>2080</v>
      </c>
    </row>
    <row r="131" ht="15.75" customHeight="1">
      <c r="A131" s="23">
        <v>130.0</v>
      </c>
      <c r="E131" s="23" t="s">
        <v>2088</v>
      </c>
      <c r="F131" s="23" t="s">
        <v>3</v>
      </c>
      <c r="H131" s="23" t="s">
        <v>1823</v>
      </c>
      <c r="I131" s="23" t="s">
        <v>2077</v>
      </c>
      <c r="J131" s="23" t="s">
        <v>2080</v>
      </c>
    </row>
    <row r="132" ht="15.75" customHeight="1">
      <c r="A132" s="23">
        <v>131.0</v>
      </c>
      <c r="E132" s="23" t="s">
        <v>2088</v>
      </c>
      <c r="F132" s="23" t="s">
        <v>3</v>
      </c>
      <c r="H132" s="23" t="s">
        <v>1823</v>
      </c>
      <c r="I132" s="23" t="s">
        <v>2077</v>
      </c>
      <c r="J132" s="23" t="s">
        <v>2080</v>
      </c>
    </row>
    <row r="133" ht="15.75" customHeight="1">
      <c r="A133" s="23">
        <v>132.0</v>
      </c>
      <c r="E133" s="23" t="s">
        <v>2088</v>
      </c>
      <c r="F133" s="23" t="s">
        <v>3</v>
      </c>
      <c r="H133" s="23" t="s">
        <v>1823</v>
      </c>
      <c r="I133" s="23" t="s">
        <v>2077</v>
      </c>
      <c r="J133" s="23" t="s">
        <v>2080</v>
      </c>
    </row>
    <row r="134" ht="15.75" customHeight="1">
      <c r="A134" s="23">
        <v>133.0</v>
      </c>
      <c r="E134" s="23" t="s">
        <v>2088</v>
      </c>
      <c r="F134" s="23" t="s">
        <v>3</v>
      </c>
      <c r="H134" s="23" t="s">
        <v>1823</v>
      </c>
      <c r="I134" s="23" t="s">
        <v>2077</v>
      </c>
      <c r="J134" s="23" t="s">
        <v>2080</v>
      </c>
    </row>
    <row r="135" ht="15.75" customHeight="1">
      <c r="A135" s="23">
        <v>134.0</v>
      </c>
      <c r="E135" s="23" t="s">
        <v>2088</v>
      </c>
      <c r="F135" s="23" t="s">
        <v>3</v>
      </c>
      <c r="H135" s="23" t="s">
        <v>1823</v>
      </c>
      <c r="I135" s="23" t="s">
        <v>2077</v>
      </c>
      <c r="J135" s="23" t="s">
        <v>2080</v>
      </c>
    </row>
    <row r="136" ht="15.75" customHeight="1">
      <c r="A136" s="23">
        <v>135.0</v>
      </c>
      <c r="E136" s="23" t="s">
        <v>2088</v>
      </c>
      <c r="F136" s="23" t="s">
        <v>3</v>
      </c>
      <c r="H136" s="23" t="s">
        <v>1823</v>
      </c>
      <c r="I136" s="23" t="s">
        <v>2077</v>
      </c>
      <c r="J136" s="23" t="s">
        <v>2080</v>
      </c>
    </row>
    <row r="137" ht="15.75" customHeight="1">
      <c r="A137" s="23">
        <v>136.0</v>
      </c>
      <c r="E137" s="23" t="s">
        <v>2088</v>
      </c>
      <c r="F137" s="23" t="s">
        <v>3</v>
      </c>
      <c r="H137" s="23" t="s">
        <v>1823</v>
      </c>
      <c r="I137" s="23" t="s">
        <v>2077</v>
      </c>
      <c r="J137" s="23" t="s">
        <v>2080</v>
      </c>
    </row>
    <row r="138" ht="15.75" customHeight="1">
      <c r="A138" s="23">
        <v>137.0</v>
      </c>
      <c r="E138" s="23" t="s">
        <v>2088</v>
      </c>
      <c r="F138" s="23" t="s">
        <v>3</v>
      </c>
      <c r="H138" s="23" t="s">
        <v>1823</v>
      </c>
      <c r="I138" s="23" t="s">
        <v>2077</v>
      </c>
      <c r="J138" s="23" t="s">
        <v>2080</v>
      </c>
    </row>
    <row r="139" ht="15.75" customHeight="1">
      <c r="A139" s="23">
        <v>138.0</v>
      </c>
      <c r="E139" s="23" t="s">
        <v>2088</v>
      </c>
      <c r="F139" s="23" t="s">
        <v>3</v>
      </c>
      <c r="H139" s="23" t="s">
        <v>1823</v>
      </c>
      <c r="I139" s="23" t="s">
        <v>2077</v>
      </c>
      <c r="J139" s="23" t="s">
        <v>2080</v>
      </c>
    </row>
    <row r="140" ht="15.75" customHeight="1">
      <c r="A140" s="23">
        <v>139.0</v>
      </c>
      <c r="E140" s="23" t="s">
        <v>2088</v>
      </c>
      <c r="F140" s="23" t="s">
        <v>3</v>
      </c>
      <c r="H140" s="23" t="s">
        <v>1823</v>
      </c>
      <c r="I140" s="23" t="s">
        <v>2077</v>
      </c>
      <c r="J140" s="23" t="s">
        <v>2080</v>
      </c>
    </row>
    <row r="141" ht="15.75" customHeight="1">
      <c r="A141" s="23">
        <v>140.0</v>
      </c>
      <c r="E141" s="23" t="s">
        <v>2088</v>
      </c>
      <c r="F141" s="23" t="s">
        <v>3</v>
      </c>
      <c r="H141" s="23" t="s">
        <v>1823</v>
      </c>
      <c r="I141" s="23" t="s">
        <v>2077</v>
      </c>
      <c r="J141" s="23" t="s">
        <v>2080</v>
      </c>
    </row>
    <row r="142" ht="15.75" customHeight="1">
      <c r="A142" s="23">
        <v>141.0</v>
      </c>
      <c r="E142" s="23" t="s">
        <v>2088</v>
      </c>
      <c r="F142" s="23" t="s">
        <v>3</v>
      </c>
      <c r="H142" s="23" t="s">
        <v>1823</v>
      </c>
      <c r="I142" s="23" t="s">
        <v>2077</v>
      </c>
      <c r="J142" s="23" t="s">
        <v>2080</v>
      </c>
    </row>
    <row r="143" ht="15.75" customHeight="1">
      <c r="A143" s="23">
        <v>142.0</v>
      </c>
      <c r="E143" s="23" t="s">
        <v>2088</v>
      </c>
      <c r="F143" s="23" t="s">
        <v>3</v>
      </c>
      <c r="H143" s="23" t="s">
        <v>1823</v>
      </c>
      <c r="I143" s="23" t="s">
        <v>2077</v>
      </c>
      <c r="J143" s="23" t="s">
        <v>2080</v>
      </c>
    </row>
    <row r="144" ht="15.75" customHeight="1">
      <c r="A144" s="23">
        <v>143.0</v>
      </c>
      <c r="E144" s="23" t="s">
        <v>2088</v>
      </c>
      <c r="F144" s="23" t="s">
        <v>3</v>
      </c>
      <c r="H144" s="23" t="s">
        <v>1823</v>
      </c>
      <c r="I144" s="23" t="s">
        <v>2077</v>
      </c>
      <c r="J144" s="23" t="s">
        <v>2080</v>
      </c>
    </row>
    <row r="145" ht="15.75" customHeight="1">
      <c r="A145" s="23">
        <v>144.0</v>
      </c>
      <c r="E145" s="23" t="s">
        <v>2088</v>
      </c>
      <c r="F145" s="23" t="s">
        <v>3</v>
      </c>
      <c r="H145" s="23" t="s">
        <v>1823</v>
      </c>
      <c r="I145" s="23" t="s">
        <v>2077</v>
      </c>
      <c r="J145" s="23" t="s">
        <v>2080</v>
      </c>
    </row>
    <row r="146" ht="15.75" customHeight="1">
      <c r="A146" s="23">
        <v>145.0</v>
      </c>
      <c r="E146" s="23" t="s">
        <v>2088</v>
      </c>
      <c r="F146" s="23" t="s">
        <v>3</v>
      </c>
      <c r="H146" s="23" t="s">
        <v>1823</v>
      </c>
      <c r="I146" s="23" t="s">
        <v>2077</v>
      </c>
      <c r="J146" s="23" t="s">
        <v>2080</v>
      </c>
    </row>
    <row r="147" ht="15.75" customHeight="1">
      <c r="A147" s="23">
        <v>146.0</v>
      </c>
      <c r="E147" s="23" t="s">
        <v>2088</v>
      </c>
      <c r="F147" s="23" t="s">
        <v>3</v>
      </c>
      <c r="H147" s="23" t="s">
        <v>1823</v>
      </c>
      <c r="I147" s="23" t="s">
        <v>2077</v>
      </c>
      <c r="J147" s="23" t="s">
        <v>2080</v>
      </c>
    </row>
    <row r="148" ht="15.75" customHeight="1">
      <c r="A148" s="23">
        <v>147.0</v>
      </c>
      <c r="E148" s="23" t="s">
        <v>2088</v>
      </c>
      <c r="F148" s="23" t="s">
        <v>3</v>
      </c>
      <c r="H148" s="23" t="s">
        <v>1823</v>
      </c>
      <c r="I148" s="23" t="s">
        <v>2077</v>
      </c>
      <c r="J148" s="23" t="s">
        <v>2080</v>
      </c>
    </row>
    <row r="149" ht="15.75" customHeight="1">
      <c r="A149" s="23">
        <v>148.0</v>
      </c>
      <c r="E149" s="23" t="s">
        <v>2088</v>
      </c>
      <c r="F149" s="23" t="s">
        <v>3</v>
      </c>
      <c r="H149" s="23" t="s">
        <v>1823</v>
      </c>
      <c r="I149" s="23" t="s">
        <v>2077</v>
      </c>
      <c r="J149" s="23" t="s">
        <v>2080</v>
      </c>
    </row>
    <row r="150" ht="15.75" customHeight="1">
      <c r="A150" s="23">
        <v>149.0</v>
      </c>
      <c r="E150" s="23" t="s">
        <v>2088</v>
      </c>
      <c r="F150" s="23" t="s">
        <v>3</v>
      </c>
      <c r="H150" s="23" t="s">
        <v>1823</v>
      </c>
      <c r="I150" s="23" t="s">
        <v>2077</v>
      </c>
      <c r="J150" s="23" t="s">
        <v>2080</v>
      </c>
    </row>
    <row r="151" ht="15.75" customHeight="1">
      <c r="A151" s="23">
        <v>150.0</v>
      </c>
      <c r="E151" s="23" t="s">
        <v>2088</v>
      </c>
      <c r="F151" s="23" t="s">
        <v>3</v>
      </c>
      <c r="H151" s="23" t="s">
        <v>1823</v>
      </c>
      <c r="I151" s="23" t="s">
        <v>2077</v>
      </c>
      <c r="J151" s="23" t="s">
        <v>2080</v>
      </c>
    </row>
    <row r="152" ht="15.75" customHeight="1">
      <c r="A152" s="23">
        <v>151.0</v>
      </c>
      <c r="E152" s="23" t="s">
        <v>2088</v>
      </c>
      <c r="F152" s="23" t="s">
        <v>3</v>
      </c>
      <c r="H152" s="23" t="s">
        <v>1823</v>
      </c>
      <c r="I152" s="23" t="s">
        <v>2077</v>
      </c>
      <c r="J152" s="23" t="s">
        <v>2080</v>
      </c>
    </row>
    <row r="153" ht="15.75" customHeight="1">
      <c r="A153" s="23">
        <v>152.0</v>
      </c>
      <c r="E153" s="23" t="s">
        <v>2088</v>
      </c>
      <c r="F153" s="23" t="s">
        <v>3</v>
      </c>
      <c r="H153" s="23" t="s">
        <v>1823</v>
      </c>
      <c r="I153" s="23" t="s">
        <v>2077</v>
      </c>
      <c r="J153" s="23" t="s">
        <v>2080</v>
      </c>
    </row>
    <row r="154" ht="15.75" customHeight="1">
      <c r="A154" s="23">
        <v>153.0</v>
      </c>
      <c r="E154" s="23" t="s">
        <v>2088</v>
      </c>
      <c r="F154" s="23" t="s">
        <v>3</v>
      </c>
      <c r="H154" s="23" t="s">
        <v>1823</v>
      </c>
      <c r="I154" s="23" t="s">
        <v>2077</v>
      </c>
      <c r="J154" s="23" t="s">
        <v>2080</v>
      </c>
    </row>
    <row r="155" ht="15.75" customHeight="1">
      <c r="A155" s="23">
        <v>154.0</v>
      </c>
      <c r="E155" s="23" t="s">
        <v>2088</v>
      </c>
      <c r="F155" s="23" t="s">
        <v>3</v>
      </c>
      <c r="H155" s="23" t="s">
        <v>1823</v>
      </c>
      <c r="I155" s="23" t="s">
        <v>2077</v>
      </c>
      <c r="J155" s="23" t="s">
        <v>2080</v>
      </c>
    </row>
    <row r="156" ht="15.75" customHeight="1">
      <c r="A156" s="23">
        <v>155.0</v>
      </c>
      <c r="E156" s="23" t="s">
        <v>2088</v>
      </c>
      <c r="F156" s="23" t="s">
        <v>3</v>
      </c>
      <c r="H156" s="23" t="s">
        <v>1823</v>
      </c>
      <c r="I156" s="23" t="s">
        <v>2077</v>
      </c>
      <c r="J156" s="23" t="s">
        <v>2080</v>
      </c>
    </row>
    <row r="157" ht="15.75" customHeight="1">
      <c r="A157" s="23">
        <v>156.0</v>
      </c>
      <c r="E157" s="23" t="s">
        <v>2088</v>
      </c>
      <c r="F157" s="23" t="s">
        <v>3</v>
      </c>
      <c r="H157" s="23" t="s">
        <v>1823</v>
      </c>
      <c r="I157" s="23" t="s">
        <v>2077</v>
      </c>
      <c r="J157" s="23" t="s">
        <v>2080</v>
      </c>
    </row>
    <row r="158" ht="15.75" customHeight="1">
      <c r="A158" s="23">
        <v>157.0</v>
      </c>
      <c r="E158" s="23" t="s">
        <v>2088</v>
      </c>
      <c r="F158" s="23" t="s">
        <v>3</v>
      </c>
      <c r="H158" s="23" t="s">
        <v>1823</v>
      </c>
      <c r="I158" s="23" t="s">
        <v>2077</v>
      </c>
      <c r="J158" s="23" t="s">
        <v>2080</v>
      </c>
    </row>
    <row r="159" ht="15.75" customHeight="1">
      <c r="A159" s="23">
        <v>158.0</v>
      </c>
      <c r="E159" s="23" t="s">
        <v>2088</v>
      </c>
      <c r="F159" s="23" t="s">
        <v>3</v>
      </c>
      <c r="H159" s="23" t="s">
        <v>1823</v>
      </c>
      <c r="I159" s="23" t="s">
        <v>2077</v>
      </c>
      <c r="J159" s="23" t="s">
        <v>2080</v>
      </c>
    </row>
    <row r="160" ht="15.75" customHeight="1">
      <c r="A160" s="23">
        <v>159.0</v>
      </c>
      <c r="E160" s="23" t="s">
        <v>2088</v>
      </c>
      <c r="F160" s="23" t="s">
        <v>3</v>
      </c>
      <c r="H160" s="23" t="s">
        <v>1823</v>
      </c>
      <c r="I160" s="23" t="s">
        <v>2077</v>
      </c>
      <c r="J160" s="23" t="s">
        <v>2080</v>
      </c>
    </row>
    <row r="161" ht="15.75" customHeight="1">
      <c r="A161" s="23">
        <v>160.0</v>
      </c>
      <c r="E161" s="23" t="s">
        <v>2088</v>
      </c>
      <c r="F161" s="23" t="s">
        <v>3</v>
      </c>
      <c r="H161" s="23" t="s">
        <v>1823</v>
      </c>
      <c r="I161" s="23" t="s">
        <v>2077</v>
      </c>
      <c r="J161" s="23" t="s">
        <v>2080</v>
      </c>
    </row>
    <row r="162" ht="15.75" customHeight="1">
      <c r="A162" s="23">
        <v>161.0</v>
      </c>
      <c r="E162" s="23" t="s">
        <v>2088</v>
      </c>
      <c r="F162" s="23" t="s">
        <v>3</v>
      </c>
      <c r="H162" s="23" t="s">
        <v>1823</v>
      </c>
      <c r="I162" s="23" t="s">
        <v>2077</v>
      </c>
      <c r="J162" s="23" t="s">
        <v>2080</v>
      </c>
    </row>
    <row r="163" ht="15.75" customHeight="1">
      <c r="A163" s="23">
        <v>162.0</v>
      </c>
      <c r="E163" s="23" t="s">
        <v>2088</v>
      </c>
      <c r="F163" s="23" t="s">
        <v>3</v>
      </c>
      <c r="H163" s="23" t="s">
        <v>1823</v>
      </c>
      <c r="I163" s="23" t="s">
        <v>2077</v>
      </c>
      <c r="J163" s="23" t="s">
        <v>2080</v>
      </c>
    </row>
    <row r="164" ht="15.75" customHeight="1">
      <c r="A164" s="23">
        <v>163.0</v>
      </c>
      <c r="E164" s="23" t="s">
        <v>2088</v>
      </c>
      <c r="F164" s="23" t="s">
        <v>3</v>
      </c>
      <c r="H164" s="23" t="s">
        <v>1823</v>
      </c>
      <c r="I164" s="23" t="s">
        <v>2077</v>
      </c>
      <c r="J164" s="23" t="s">
        <v>2080</v>
      </c>
    </row>
    <row r="165" ht="15.75" customHeight="1">
      <c r="A165" s="23">
        <v>164.0</v>
      </c>
      <c r="E165" s="23" t="s">
        <v>2088</v>
      </c>
      <c r="F165" s="23" t="s">
        <v>3</v>
      </c>
      <c r="H165" s="23" t="s">
        <v>1823</v>
      </c>
      <c r="I165" s="23" t="s">
        <v>2077</v>
      </c>
      <c r="J165" s="23" t="s">
        <v>2080</v>
      </c>
    </row>
    <row r="166" ht="15.75" customHeight="1">
      <c r="A166" s="23">
        <v>165.0</v>
      </c>
      <c r="E166" s="23" t="s">
        <v>2088</v>
      </c>
      <c r="F166" s="23" t="s">
        <v>3</v>
      </c>
      <c r="H166" s="23" t="s">
        <v>1823</v>
      </c>
      <c r="I166" s="23" t="s">
        <v>2077</v>
      </c>
      <c r="J166" s="23" t="s">
        <v>2080</v>
      </c>
    </row>
    <row r="167" ht="15.75" customHeight="1">
      <c r="A167" s="23">
        <v>166.0</v>
      </c>
      <c r="E167" s="23" t="s">
        <v>2088</v>
      </c>
      <c r="F167" s="23" t="s">
        <v>3</v>
      </c>
      <c r="H167" s="23" t="s">
        <v>1823</v>
      </c>
      <c r="I167" s="23" t="s">
        <v>2077</v>
      </c>
      <c r="J167" s="23" t="s">
        <v>2080</v>
      </c>
    </row>
    <row r="168" ht="15.75" customHeight="1">
      <c r="A168" s="23">
        <v>167.0</v>
      </c>
      <c r="E168" s="23" t="s">
        <v>2088</v>
      </c>
      <c r="F168" s="23" t="s">
        <v>3</v>
      </c>
      <c r="H168" s="23" t="s">
        <v>1823</v>
      </c>
      <c r="I168" s="23" t="s">
        <v>2077</v>
      </c>
      <c r="J168" s="23" t="s">
        <v>2080</v>
      </c>
    </row>
    <row r="169" ht="15.75" customHeight="1">
      <c r="A169" s="23">
        <v>168.0</v>
      </c>
      <c r="E169" s="23" t="s">
        <v>2088</v>
      </c>
      <c r="F169" s="23" t="s">
        <v>3</v>
      </c>
      <c r="H169" s="23" t="s">
        <v>1823</v>
      </c>
      <c r="I169" s="23" t="s">
        <v>2077</v>
      </c>
      <c r="J169" s="23" t="s">
        <v>2080</v>
      </c>
    </row>
    <row r="170" ht="15.75" customHeight="1">
      <c r="A170" s="23">
        <v>169.0</v>
      </c>
      <c r="E170" s="23" t="s">
        <v>2088</v>
      </c>
      <c r="F170" s="23" t="s">
        <v>3</v>
      </c>
      <c r="H170" s="23" t="s">
        <v>1823</v>
      </c>
      <c r="I170" s="23" t="s">
        <v>2077</v>
      </c>
      <c r="J170" s="23" t="s">
        <v>2080</v>
      </c>
    </row>
    <row r="171" ht="15.75" customHeight="1">
      <c r="A171" s="23">
        <v>170.0</v>
      </c>
      <c r="E171" s="23" t="s">
        <v>2088</v>
      </c>
      <c r="F171" s="23" t="s">
        <v>3</v>
      </c>
      <c r="H171" s="23" t="s">
        <v>1823</v>
      </c>
      <c r="I171" s="23" t="s">
        <v>2077</v>
      </c>
      <c r="J171" s="23" t="s">
        <v>2080</v>
      </c>
    </row>
    <row r="172" ht="15.75" customHeight="1">
      <c r="A172" s="23">
        <v>171.0</v>
      </c>
      <c r="E172" s="23" t="s">
        <v>2088</v>
      </c>
      <c r="F172" s="23" t="s">
        <v>3</v>
      </c>
      <c r="H172" s="23" t="s">
        <v>1823</v>
      </c>
      <c r="I172" s="23" t="s">
        <v>2077</v>
      </c>
      <c r="J172" s="23" t="s">
        <v>2080</v>
      </c>
    </row>
    <row r="173" ht="15.75" customHeight="1">
      <c r="A173" s="23">
        <v>172.0</v>
      </c>
      <c r="E173" s="23" t="s">
        <v>2088</v>
      </c>
      <c r="F173" s="23" t="s">
        <v>3</v>
      </c>
      <c r="H173" s="23" t="s">
        <v>1823</v>
      </c>
      <c r="I173" s="23" t="s">
        <v>2077</v>
      </c>
      <c r="J173" s="23" t="s">
        <v>2080</v>
      </c>
    </row>
    <row r="174" ht="15.75" customHeight="1">
      <c r="A174" s="23">
        <v>173.0</v>
      </c>
      <c r="E174" s="23" t="s">
        <v>2088</v>
      </c>
      <c r="F174" s="23" t="s">
        <v>3</v>
      </c>
      <c r="H174" s="23" t="s">
        <v>1823</v>
      </c>
      <c r="I174" s="23" t="s">
        <v>2077</v>
      </c>
      <c r="J174" s="23" t="s">
        <v>2080</v>
      </c>
    </row>
    <row r="175" ht="15.75" customHeight="1">
      <c r="A175" s="23">
        <v>174.0</v>
      </c>
      <c r="E175" s="23" t="s">
        <v>2088</v>
      </c>
      <c r="F175" s="9" t="s">
        <v>3</v>
      </c>
      <c r="H175" s="23" t="s">
        <v>1823</v>
      </c>
      <c r="I175" s="23" t="s">
        <v>2077</v>
      </c>
      <c r="J175" s="23" t="s">
        <v>2080</v>
      </c>
    </row>
    <row r="176" ht="15.75" customHeight="1">
      <c r="A176" s="23">
        <v>175.0</v>
      </c>
      <c r="E176" s="23" t="s">
        <v>2088</v>
      </c>
      <c r="F176" s="9" t="s">
        <v>3</v>
      </c>
      <c r="H176" s="23" t="s">
        <v>1823</v>
      </c>
      <c r="I176" s="23" t="s">
        <v>2077</v>
      </c>
      <c r="J176" s="23" t="s">
        <v>2080</v>
      </c>
    </row>
    <row r="177" ht="15.75" customHeight="1">
      <c r="A177" s="23">
        <v>176.0</v>
      </c>
      <c r="E177" s="23" t="s">
        <v>2088</v>
      </c>
      <c r="F177" s="9" t="s">
        <v>3</v>
      </c>
      <c r="H177" s="23" t="s">
        <v>1823</v>
      </c>
      <c r="I177" s="23" t="s">
        <v>2077</v>
      </c>
      <c r="J177" s="23" t="s">
        <v>2080</v>
      </c>
    </row>
    <row r="178" ht="15.75" customHeight="1">
      <c r="A178" s="23">
        <v>177.0</v>
      </c>
      <c r="E178" s="23" t="s">
        <v>2088</v>
      </c>
      <c r="F178" s="9" t="s">
        <v>3</v>
      </c>
      <c r="H178" s="23" t="s">
        <v>1823</v>
      </c>
      <c r="I178" s="23" t="s">
        <v>2077</v>
      </c>
      <c r="J178" s="23" t="s">
        <v>2080</v>
      </c>
    </row>
    <row r="179" ht="15.75" customHeight="1">
      <c r="A179" s="23">
        <v>178.0</v>
      </c>
      <c r="E179" s="23" t="s">
        <v>2088</v>
      </c>
      <c r="F179" s="9" t="s">
        <v>3</v>
      </c>
      <c r="H179" s="23" t="s">
        <v>1823</v>
      </c>
      <c r="I179" s="23" t="s">
        <v>2077</v>
      </c>
      <c r="J179" s="23" t="s">
        <v>2080</v>
      </c>
    </row>
    <row r="180" ht="15.75" customHeight="1">
      <c r="A180" s="23">
        <v>179.0</v>
      </c>
      <c r="E180" s="23" t="s">
        <v>2088</v>
      </c>
      <c r="F180" s="9" t="s">
        <v>3</v>
      </c>
      <c r="H180" s="23" t="s">
        <v>1823</v>
      </c>
      <c r="I180" s="23" t="s">
        <v>2077</v>
      </c>
      <c r="J180" s="23" t="s">
        <v>2080</v>
      </c>
    </row>
    <row r="181" ht="15.75" customHeight="1">
      <c r="A181" s="23">
        <v>180.0</v>
      </c>
      <c r="E181" s="23" t="s">
        <v>2088</v>
      </c>
      <c r="F181" s="9" t="s">
        <v>3</v>
      </c>
      <c r="H181" s="23" t="s">
        <v>1823</v>
      </c>
      <c r="I181" s="23" t="s">
        <v>2077</v>
      </c>
      <c r="J181" s="23" t="s">
        <v>2080</v>
      </c>
    </row>
    <row r="182" ht="15.75" customHeight="1">
      <c r="A182" s="23">
        <v>181.0</v>
      </c>
      <c r="E182" s="23" t="s">
        <v>2088</v>
      </c>
      <c r="F182" s="9" t="s">
        <v>3</v>
      </c>
      <c r="H182" s="23" t="s">
        <v>1823</v>
      </c>
      <c r="I182" s="23" t="s">
        <v>2077</v>
      </c>
      <c r="J182" s="23" t="s">
        <v>2080</v>
      </c>
    </row>
    <row r="183" ht="15.75" customHeight="1">
      <c r="A183" s="23">
        <v>182.0</v>
      </c>
      <c r="E183" s="23" t="s">
        <v>2088</v>
      </c>
      <c r="F183" s="9" t="s">
        <v>3</v>
      </c>
      <c r="H183" s="23" t="s">
        <v>1823</v>
      </c>
      <c r="I183" s="23" t="s">
        <v>2077</v>
      </c>
      <c r="J183" s="23" t="s">
        <v>2080</v>
      </c>
    </row>
    <row r="184" ht="15.75" customHeight="1">
      <c r="A184" s="23">
        <v>183.0</v>
      </c>
      <c r="E184" s="23" t="s">
        <v>2088</v>
      </c>
      <c r="F184" s="9" t="s">
        <v>3</v>
      </c>
      <c r="H184" s="23" t="s">
        <v>1823</v>
      </c>
      <c r="I184" s="23" t="s">
        <v>2077</v>
      </c>
      <c r="J184" s="23" t="s">
        <v>2080</v>
      </c>
    </row>
    <row r="185" ht="15.75" customHeight="1">
      <c r="A185" s="23">
        <v>184.0</v>
      </c>
      <c r="E185" s="23" t="s">
        <v>2088</v>
      </c>
      <c r="F185" s="23" t="s">
        <v>3</v>
      </c>
      <c r="H185" s="23" t="s">
        <v>1823</v>
      </c>
      <c r="I185" s="9" t="s">
        <v>2077</v>
      </c>
      <c r="J185" s="23" t="s">
        <v>2080</v>
      </c>
    </row>
    <row r="186" ht="15.75" customHeight="1">
      <c r="A186" s="23">
        <v>185.0</v>
      </c>
      <c r="E186" s="23" t="s">
        <v>2088</v>
      </c>
      <c r="F186" s="23" t="s">
        <v>3</v>
      </c>
      <c r="H186" s="23" t="s">
        <v>1823</v>
      </c>
      <c r="I186" s="9" t="s">
        <v>2077</v>
      </c>
      <c r="J186" s="23" t="s">
        <v>2080</v>
      </c>
    </row>
    <row r="187" ht="15.75" customHeight="1">
      <c r="A187" s="23">
        <v>186.0</v>
      </c>
      <c r="E187" s="23" t="s">
        <v>2088</v>
      </c>
      <c r="F187" s="23" t="s">
        <v>3</v>
      </c>
      <c r="H187" s="23" t="s">
        <v>1823</v>
      </c>
      <c r="I187" s="9" t="s">
        <v>2077</v>
      </c>
      <c r="J187" s="23" t="s">
        <v>2080</v>
      </c>
    </row>
    <row r="188" ht="15.75" customHeight="1">
      <c r="A188" s="23">
        <v>187.0</v>
      </c>
      <c r="E188" s="23" t="s">
        <v>2088</v>
      </c>
      <c r="F188" s="23" t="s">
        <v>3</v>
      </c>
      <c r="H188" s="23" t="s">
        <v>1823</v>
      </c>
      <c r="I188" s="9" t="s">
        <v>2077</v>
      </c>
      <c r="J188" s="23" t="s">
        <v>2080</v>
      </c>
    </row>
    <row r="189" ht="15.75" customHeight="1">
      <c r="A189" s="23">
        <v>188.0</v>
      </c>
      <c r="E189" s="23" t="s">
        <v>2088</v>
      </c>
      <c r="F189" s="23" t="s">
        <v>3</v>
      </c>
      <c r="H189" s="23" t="s">
        <v>1823</v>
      </c>
      <c r="I189" s="9" t="s">
        <v>2077</v>
      </c>
      <c r="J189" s="23" t="s">
        <v>2080</v>
      </c>
    </row>
    <row r="190" ht="15.75" customHeight="1">
      <c r="A190" s="23">
        <v>189.0</v>
      </c>
      <c r="E190" s="23" t="s">
        <v>2088</v>
      </c>
      <c r="F190" s="23" t="s">
        <v>3</v>
      </c>
      <c r="H190" s="23" t="s">
        <v>1823</v>
      </c>
      <c r="I190" s="9" t="s">
        <v>2077</v>
      </c>
      <c r="J190" s="23" t="s">
        <v>2080</v>
      </c>
    </row>
    <row r="191" ht="15.75" customHeight="1">
      <c r="A191" s="23">
        <v>190.0</v>
      </c>
      <c r="E191" s="23" t="s">
        <v>2088</v>
      </c>
      <c r="F191" s="9" t="s">
        <v>4</v>
      </c>
      <c r="H191" s="23" t="s">
        <v>1823</v>
      </c>
      <c r="I191" s="15" t="s">
        <v>2081</v>
      </c>
      <c r="J191" s="9" t="s">
        <v>2084</v>
      </c>
    </row>
    <row r="192" ht="15.75" customHeight="1">
      <c r="A192" s="23">
        <v>191.0</v>
      </c>
      <c r="E192" s="23" t="s">
        <v>2088</v>
      </c>
      <c r="F192" s="23" t="s">
        <v>4</v>
      </c>
      <c r="H192" s="23" t="s">
        <v>1823</v>
      </c>
      <c r="I192" s="15" t="s">
        <v>2081</v>
      </c>
      <c r="J192" s="23" t="s">
        <v>2084</v>
      </c>
    </row>
    <row r="193" ht="15.75" customHeight="1">
      <c r="A193" s="23">
        <v>192.0</v>
      </c>
      <c r="E193" s="23" t="s">
        <v>2088</v>
      </c>
      <c r="F193" s="23" t="s">
        <v>4</v>
      </c>
      <c r="H193" s="23" t="s">
        <v>1823</v>
      </c>
      <c r="I193" s="15" t="s">
        <v>2081</v>
      </c>
      <c r="J193" s="23" t="s">
        <v>2082</v>
      </c>
    </row>
    <row r="194" ht="15.75" customHeight="1">
      <c r="A194" s="23">
        <v>193.0</v>
      </c>
      <c r="E194" s="23" t="s">
        <v>2088</v>
      </c>
      <c r="F194" s="23" t="s">
        <v>4</v>
      </c>
      <c r="H194" s="23" t="s">
        <v>1823</v>
      </c>
      <c r="I194" s="15" t="s">
        <v>2081</v>
      </c>
      <c r="J194" s="23" t="s">
        <v>2082</v>
      </c>
    </row>
    <row r="195" ht="15.75" customHeight="1">
      <c r="A195" s="23">
        <v>194.0</v>
      </c>
      <c r="E195" s="23" t="s">
        <v>2088</v>
      </c>
      <c r="F195" s="23" t="s">
        <v>4</v>
      </c>
      <c r="H195" s="23" t="s">
        <v>1823</v>
      </c>
      <c r="I195" s="15" t="s">
        <v>2081</v>
      </c>
      <c r="J195" s="23" t="s">
        <v>2082</v>
      </c>
    </row>
    <row r="196" ht="15.75" customHeight="1">
      <c r="A196" s="23">
        <v>195.0</v>
      </c>
      <c r="E196" s="23" t="s">
        <v>2088</v>
      </c>
      <c r="F196" s="23" t="s">
        <v>4</v>
      </c>
      <c r="H196" s="23" t="s">
        <v>1823</v>
      </c>
      <c r="I196" s="15" t="s">
        <v>2081</v>
      </c>
      <c r="J196" s="23" t="s">
        <v>2082</v>
      </c>
    </row>
    <row r="197" ht="15.75" customHeight="1">
      <c r="A197" s="23">
        <v>196.0</v>
      </c>
      <c r="E197" s="23" t="s">
        <v>2088</v>
      </c>
      <c r="F197" s="23" t="s">
        <v>4</v>
      </c>
      <c r="H197" s="23" t="s">
        <v>1823</v>
      </c>
      <c r="I197" s="15" t="s">
        <v>2081</v>
      </c>
      <c r="J197" s="23" t="s">
        <v>2082</v>
      </c>
    </row>
    <row r="198" ht="15.75" customHeight="1">
      <c r="A198" s="23">
        <v>197.0</v>
      </c>
      <c r="E198" s="23" t="s">
        <v>2088</v>
      </c>
      <c r="F198" s="23" t="s">
        <v>4</v>
      </c>
      <c r="H198" s="23" t="s">
        <v>1823</v>
      </c>
      <c r="I198" s="15" t="s">
        <v>2081</v>
      </c>
      <c r="J198" s="23" t="s">
        <v>2082</v>
      </c>
    </row>
    <row r="199" ht="15.75" customHeight="1">
      <c r="A199" s="23">
        <v>198.0</v>
      </c>
      <c r="E199" s="23" t="s">
        <v>2088</v>
      </c>
      <c r="F199" s="23" t="s">
        <v>4</v>
      </c>
      <c r="H199" s="23" t="s">
        <v>1823</v>
      </c>
      <c r="I199" s="15" t="s">
        <v>2081</v>
      </c>
      <c r="J199" s="23" t="s">
        <v>2082</v>
      </c>
    </row>
    <row r="200" ht="15.75" customHeight="1">
      <c r="A200" s="23">
        <v>199.0</v>
      </c>
      <c r="E200" s="23" t="s">
        <v>2088</v>
      </c>
      <c r="F200" s="23" t="s">
        <v>4</v>
      </c>
      <c r="H200" s="23" t="s">
        <v>1823</v>
      </c>
      <c r="I200" s="15" t="s">
        <v>2081</v>
      </c>
      <c r="J200" s="23" t="s">
        <v>2082</v>
      </c>
    </row>
    <row r="201" ht="15.75" customHeight="1">
      <c r="A201" s="23">
        <v>200.0</v>
      </c>
      <c r="E201" s="23" t="s">
        <v>2088</v>
      </c>
      <c r="F201" s="23" t="s">
        <v>4</v>
      </c>
      <c r="H201" s="23" t="s">
        <v>1823</v>
      </c>
      <c r="I201" s="15" t="s">
        <v>2081</v>
      </c>
      <c r="J201" s="23" t="s">
        <v>2082</v>
      </c>
    </row>
    <row r="202" ht="15.75" customHeight="1">
      <c r="A202" s="23">
        <v>201.0</v>
      </c>
      <c r="E202" s="23" t="s">
        <v>2088</v>
      </c>
      <c r="F202" s="23" t="s">
        <v>4</v>
      </c>
      <c r="H202" s="23" t="s">
        <v>1823</v>
      </c>
      <c r="I202" s="15" t="s">
        <v>2081</v>
      </c>
      <c r="J202" s="23" t="s">
        <v>2082</v>
      </c>
    </row>
    <row r="203" ht="15.75" customHeight="1">
      <c r="A203" s="23">
        <v>202.0</v>
      </c>
      <c r="E203" s="23" t="s">
        <v>2088</v>
      </c>
      <c r="F203" s="23" t="s">
        <v>4</v>
      </c>
      <c r="H203" s="23" t="s">
        <v>1823</v>
      </c>
      <c r="I203" s="15" t="s">
        <v>2081</v>
      </c>
      <c r="J203" s="23" t="s">
        <v>2082</v>
      </c>
    </row>
    <row r="204" ht="15.75" customHeight="1">
      <c r="A204" s="23">
        <v>203.0</v>
      </c>
      <c r="E204" s="23" t="s">
        <v>2088</v>
      </c>
      <c r="F204" s="23" t="s">
        <v>4</v>
      </c>
      <c r="H204" s="23" t="s">
        <v>1823</v>
      </c>
      <c r="I204" s="15" t="s">
        <v>2081</v>
      </c>
      <c r="J204" s="23" t="s">
        <v>2082</v>
      </c>
    </row>
    <row r="205" ht="15.75" customHeight="1">
      <c r="A205" s="23">
        <v>204.0</v>
      </c>
      <c r="E205" s="23" t="s">
        <v>2088</v>
      </c>
      <c r="F205" s="23" t="s">
        <v>4</v>
      </c>
      <c r="H205" s="23" t="s">
        <v>1823</v>
      </c>
      <c r="I205" s="15" t="s">
        <v>2081</v>
      </c>
      <c r="J205" s="23" t="s">
        <v>2082</v>
      </c>
    </row>
    <row r="206" ht="15.75" customHeight="1">
      <c r="A206" s="23">
        <v>205.0</v>
      </c>
      <c r="E206" s="23" t="s">
        <v>2088</v>
      </c>
      <c r="F206" s="23" t="s">
        <v>4</v>
      </c>
      <c r="H206" s="23" t="s">
        <v>1823</v>
      </c>
      <c r="I206" s="15" t="s">
        <v>2081</v>
      </c>
      <c r="J206" s="23" t="s">
        <v>2082</v>
      </c>
    </row>
    <row r="207" ht="15.75" customHeight="1">
      <c r="A207" s="23">
        <v>206.0</v>
      </c>
      <c r="E207" s="23" t="s">
        <v>2088</v>
      </c>
      <c r="F207" s="9" t="s">
        <v>2086</v>
      </c>
      <c r="H207" s="23" t="s">
        <v>1823</v>
      </c>
      <c r="I207" s="15" t="s">
        <v>2087</v>
      </c>
      <c r="J207" s="23" t="s">
        <v>2089</v>
      </c>
    </row>
    <row r="208" ht="15.75" customHeight="1">
      <c r="A208" s="23">
        <v>207.0</v>
      </c>
      <c r="E208" s="23" t="s">
        <v>2088</v>
      </c>
      <c r="F208" s="23" t="s">
        <v>2086</v>
      </c>
      <c r="H208" s="23" t="s">
        <v>1823</v>
      </c>
      <c r="I208" s="15" t="s">
        <v>2087</v>
      </c>
      <c r="J208" s="23" t="s">
        <v>2082</v>
      </c>
    </row>
    <row r="209" ht="15.75" customHeight="1">
      <c r="A209" s="23">
        <v>208.0</v>
      </c>
      <c r="E209" s="23" t="s">
        <v>2088</v>
      </c>
      <c r="F209" s="23" t="s">
        <v>2086</v>
      </c>
      <c r="H209" s="23" t="s">
        <v>1823</v>
      </c>
      <c r="I209" s="15" t="s">
        <v>2087</v>
      </c>
      <c r="J209" s="23" t="s">
        <v>2082</v>
      </c>
    </row>
    <row r="210" ht="15.75" customHeight="1">
      <c r="A210" s="23">
        <v>209.0</v>
      </c>
      <c r="E210" s="23" t="s">
        <v>2088</v>
      </c>
      <c r="F210" s="23" t="s">
        <v>2086</v>
      </c>
      <c r="H210" s="23" t="s">
        <v>1823</v>
      </c>
      <c r="I210" s="15" t="s">
        <v>2087</v>
      </c>
      <c r="J210" s="23" t="s">
        <v>2082</v>
      </c>
    </row>
    <row r="211" ht="15.75" customHeight="1">
      <c r="A211" s="23">
        <v>210.0</v>
      </c>
      <c r="E211" s="23" t="s">
        <v>2088</v>
      </c>
      <c r="F211" s="23" t="s">
        <v>2086</v>
      </c>
      <c r="H211" s="23" t="s">
        <v>1823</v>
      </c>
      <c r="I211" s="15" t="s">
        <v>2087</v>
      </c>
      <c r="J211" s="23" t="s">
        <v>2082</v>
      </c>
    </row>
    <row r="212" ht="15.75" customHeight="1">
      <c r="A212" s="23">
        <v>211.0</v>
      </c>
      <c r="E212" s="23" t="s">
        <v>2088</v>
      </c>
      <c r="F212" s="23" t="s">
        <v>2086</v>
      </c>
      <c r="H212" s="23" t="s">
        <v>1823</v>
      </c>
      <c r="I212" s="15" t="s">
        <v>2087</v>
      </c>
      <c r="J212" s="23" t="s">
        <v>2082</v>
      </c>
    </row>
    <row r="213" ht="15.75" customHeight="1">
      <c r="A213" s="23">
        <v>212.0</v>
      </c>
      <c r="E213" s="23" t="s">
        <v>2090</v>
      </c>
      <c r="F213" s="23" t="s">
        <v>3</v>
      </c>
      <c r="H213" s="23" t="s">
        <v>1823</v>
      </c>
      <c r="I213" s="15" t="s">
        <v>2077</v>
      </c>
      <c r="J213" s="23" t="s">
        <v>2078</v>
      </c>
    </row>
    <row r="214" ht="15.75" customHeight="1">
      <c r="A214" s="23">
        <v>213.0</v>
      </c>
      <c r="E214" s="23" t="s">
        <v>2090</v>
      </c>
      <c r="F214" s="23" t="s">
        <v>3</v>
      </c>
      <c r="H214" s="23" t="s">
        <v>1823</v>
      </c>
      <c r="I214" s="15" t="s">
        <v>2077</v>
      </c>
      <c r="J214" s="23" t="s">
        <v>2078</v>
      </c>
    </row>
    <row r="215" ht="15.75" customHeight="1">
      <c r="A215" s="23">
        <v>214.0</v>
      </c>
      <c r="E215" s="23" t="s">
        <v>2090</v>
      </c>
      <c r="F215" s="23" t="s">
        <v>3</v>
      </c>
      <c r="H215" s="23" t="s">
        <v>1823</v>
      </c>
      <c r="I215" s="15" t="s">
        <v>2077</v>
      </c>
      <c r="J215" s="23" t="s">
        <v>2078</v>
      </c>
    </row>
    <row r="216" ht="15.75" customHeight="1">
      <c r="A216" s="23">
        <v>215.0</v>
      </c>
      <c r="E216" s="23" t="s">
        <v>2090</v>
      </c>
      <c r="F216" s="23" t="s">
        <v>3</v>
      </c>
      <c r="H216" s="23" t="s">
        <v>1823</v>
      </c>
      <c r="I216" s="23" t="s">
        <v>2077</v>
      </c>
      <c r="J216" s="23" t="s">
        <v>2078</v>
      </c>
    </row>
    <row r="217" ht="15.75" customHeight="1">
      <c r="A217" s="23">
        <v>216.0</v>
      </c>
      <c r="E217" s="23" t="s">
        <v>2090</v>
      </c>
      <c r="F217" s="23" t="s">
        <v>3</v>
      </c>
      <c r="H217" s="23" t="s">
        <v>1823</v>
      </c>
      <c r="I217" s="23" t="s">
        <v>2077</v>
      </c>
      <c r="J217" s="23" t="s">
        <v>2078</v>
      </c>
    </row>
    <row r="218" ht="15.75" customHeight="1">
      <c r="A218" s="23">
        <v>217.0</v>
      </c>
      <c r="E218" s="23" t="s">
        <v>2090</v>
      </c>
      <c r="F218" s="23" t="s">
        <v>3</v>
      </c>
      <c r="H218" s="23" t="s">
        <v>1823</v>
      </c>
      <c r="I218" s="23" t="s">
        <v>2077</v>
      </c>
      <c r="J218" s="23" t="s">
        <v>2078</v>
      </c>
    </row>
    <row r="219" ht="15.75" customHeight="1">
      <c r="A219" s="23">
        <v>218.0</v>
      </c>
      <c r="E219" s="23" t="s">
        <v>2090</v>
      </c>
      <c r="F219" s="23" t="s">
        <v>3</v>
      </c>
      <c r="H219" s="23" t="s">
        <v>1823</v>
      </c>
      <c r="I219" s="23" t="s">
        <v>2077</v>
      </c>
      <c r="J219" s="23" t="s">
        <v>2078</v>
      </c>
    </row>
    <row r="220" ht="15.75" customHeight="1">
      <c r="A220" s="23">
        <v>219.0</v>
      </c>
      <c r="E220" s="23" t="s">
        <v>2090</v>
      </c>
      <c r="F220" s="23" t="s">
        <v>3</v>
      </c>
      <c r="H220" s="23" t="s">
        <v>1823</v>
      </c>
      <c r="I220" s="23" t="s">
        <v>2077</v>
      </c>
      <c r="J220" s="23" t="s">
        <v>2078</v>
      </c>
    </row>
    <row r="221" ht="15.75" customHeight="1">
      <c r="A221" s="23">
        <v>220.0</v>
      </c>
      <c r="E221" s="23" t="s">
        <v>2090</v>
      </c>
      <c r="F221" s="23" t="s">
        <v>3</v>
      </c>
      <c r="H221" s="23" t="s">
        <v>1823</v>
      </c>
      <c r="I221" s="23" t="s">
        <v>2077</v>
      </c>
      <c r="J221" s="23" t="s">
        <v>2078</v>
      </c>
    </row>
    <row r="222" ht="15.75" customHeight="1">
      <c r="A222" s="23">
        <v>221.0</v>
      </c>
      <c r="E222" s="23" t="s">
        <v>2090</v>
      </c>
      <c r="F222" s="23" t="s">
        <v>3</v>
      </c>
      <c r="H222" s="23" t="s">
        <v>1823</v>
      </c>
      <c r="I222" s="23" t="s">
        <v>2077</v>
      </c>
      <c r="J222" s="23" t="s">
        <v>2078</v>
      </c>
    </row>
    <row r="223" ht="15.75" customHeight="1">
      <c r="A223" s="23">
        <v>222.0</v>
      </c>
      <c r="E223" s="23" t="s">
        <v>2090</v>
      </c>
      <c r="F223" s="23" t="s">
        <v>3</v>
      </c>
      <c r="H223" s="23" t="s">
        <v>1823</v>
      </c>
      <c r="I223" s="23" t="s">
        <v>2077</v>
      </c>
      <c r="J223" s="23" t="s">
        <v>2078</v>
      </c>
    </row>
    <row r="224" ht="15.75" customHeight="1">
      <c r="A224" s="23">
        <v>223.0</v>
      </c>
      <c r="E224" s="23" t="s">
        <v>2090</v>
      </c>
      <c r="F224" s="23" t="s">
        <v>3</v>
      </c>
      <c r="H224" s="23" t="s">
        <v>1823</v>
      </c>
      <c r="I224" s="23" t="s">
        <v>2077</v>
      </c>
      <c r="J224" s="23" t="s">
        <v>2078</v>
      </c>
    </row>
    <row r="225" ht="15.75" customHeight="1">
      <c r="A225" s="23">
        <v>224.0</v>
      </c>
      <c r="E225" s="23" t="s">
        <v>2090</v>
      </c>
      <c r="F225" s="23" t="s">
        <v>3</v>
      </c>
      <c r="H225" s="23" t="s">
        <v>1823</v>
      </c>
      <c r="I225" s="15" t="s">
        <v>2077</v>
      </c>
      <c r="J225" s="23" t="s">
        <v>2080</v>
      </c>
    </row>
    <row r="226" ht="15.75" customHeight="1">
      <c r="A226" s="23">
        <v>225.0</v>
      </c>
      <c r="E226" s="23" t="s">
        <v>2090</v>
      </c>
      <c r="F226" s="23" t="s">
        <v>3</v>
      </c>
      <c r="H226" s="23" t="s">
        <v>1823</v>
      </c>
      <c r="I226" s="15" t="s">
        <v>2077</v>
      </c>
      <c r="J226" s="23" t="s">
        <v>2080</v>
      </c>
    </row>
    <row r="227" ht="15.75" customHeight="1">
      <c r="A227" s="23">
        <v>226.0</v>
      </c>
      <c r="E227" s="23" t="s">
        <v>2090</v>
      </c>
      <c r="F227" s="23" t="s">
        <v>3</v>
      </c>
      <c r="H227" s="23" t="s">
        <v>1823</v>
      </c>
      <c r="I227" s="23" t="s">
        <v>2077</v>
      </c>
      <c r="J227" s="23" t="s">
        <v>2080</v>
      </c>
    </row>
    <row r="228" ht="15.75" customHeight="1">
      <c r="A228" s="23">
        <v>227.0</v>
      </c>
      <c r="E228" s="23" t="s">
        <v>2090</v>
      </c>
      <c r="F228" s="23" t="s">
        <v>3</v>
      </c>
      <c r="H228" s="23" t="s">
        <v>1823</v>
      </c>
      <c r="I228" s="23" t="s">
        <v>2077</v>
      </c>
      <c r="J228" s="23" t="s">
        <v>2080</v>
      </c>
    </row>
    <row r="229" ht="15.75" customHeight="1">
      <c r="A229" s="23">
        <v>228.0</v>
      </c>
      <c r="E229" s="23" t="s">
        <v>2090</v>
      </c>
      <c r="F229" s="23" t="s">
        <v>3</v>
      </c>
      <c r="H229" s="23" t="s">
        <v>1823</v>
      </c>
      <c r="I229" s="23" t="s">
        <v>2077</v>
      </c>
      <c r="J229" s="23" t="s">
        <v>2080</v>
      </c>
    </row>
    <row r="230" ht="15.75" customHeight="1">
      <c r="A230" s="23">
        <v>229.0</v>
      </c>
      <c r="E230" s="23" t="s">
        <v>2090</v>
      </c>
      <c r="F230" s="23" t="s">
        <v>3</v>
      </c>
      <c r="H230" s="23" t="s">
        <v>1823</v>
      </c>
      <c r="I230" s="23" t="s">
        <v>2077</v>
      </c>
      <c r="J230" s="23" t="s">
        <v>2080</v>
      </c>
    </row>
    <row r="231" ht="15.75" customHeight="1">
      <c r="A231" s="23">
        <v>230.0</v>
      </c>
      <c r="E231" s="23" t="s">
        <v>2090</v>
      </c>
      <c r="F231" s="23" t="s">
        <v>3</v>
      </c>
      <c r="H231" s="23" t="s">
        <v>1823</v>
      </c>
      <c r="I231" s="23" t="s">
        <v>2077</v>
      </c>
      <c r="J231" s="23" t="s">
        <v>2080</v>
      </c>
    </row>
    <row r="232" ht="15.75" customHeight="1">
      <c r="A232" s="23">
        <v>231.0</v>
      </c>
      <c r="E232" s="23" t="s">
        <v>2090</v>
      </c>
      <c r="F232" s="23" t="s">
        <v>3</v>
      </c>
      <c r="H232" s="23" t="s">
        <v>1823</v>
      </c>
      <c r="I232" s="23" t="s">
        <v>2077</v>
      </c>
      <c r="J232" s="23" t="s">
        <v>2080</v>
      </c>
    </row>
    <row r="233" ht="15.75" customHeight="1">
      <c r="A233" s="23">
        <v>232.0</v>
      </c>
      <c r="E233" s="23" t="s">
        <v>2090</v>
      </c>
      <c r="F233" s="23" t="s">
        <v>3</v>
      </c>
      <c r="H233" s="23" t="s">
        <v>1823</v>
      </c>
      <c r="I233" s="23" t="s">
        <v>2077</v>
      </c>
      <c r="J233" s="23" t="s">
        <v>2080</v>
      </c>
    </row>
    <row r="234" ht="15.75" customHeight="1">
      <c r="A234" s="23">
        <v>233.0</v>
      </c>
      <c r="E234" s="23" t="s">
        <v>2090</v>
      </c>
      <c r="F234" s="23" t="s">
        <v>3</v>
      </c>
      <c r="H234" s="23" t="s">
        <v>1823</v>
      </c>
      <c r="I234" s="23" t="s">
        <v>2077</v>
      </c>
      <c r="J234" s="23" t="s">
        <v>2080</v>
      </c>
    </row>
    <row r="235" ht="15.75" customHeight="1">
      <c r="A235" s="23">
        <v>234.0</v>
      </c>
      <c r="E235" s="23" t="s">
        <v>2090</v>
      </c>
      <c r="F235" s="23" t="s">
        <v>3</v>
      </c>
      <c r="H235" s="23" t="s">
        <v>1823</v>
      </c>
      <c r="I235" s="23" t="s">
        <v>2077</v>
      </c>
      <c r="J235" s="23" t="s">
        <v>2080</v>
      </c>
    </row>
    <row r="236" ht="15.75" customHeight="1">
      <c r="A236" s="23">
        <v>235.0</v>
      </c>
      <c r="E236" s="23" t="s">
        <v>2090</v>
      </c>
      <c r="F236" s="23" t="s">
        <v>3</v>
      </c>
      <c r="H236" s="23" t="s">
        <v>1823</v>
      </c>
      <c r="I236" s="23" t="s">
        <v>2077</v>
      </c>
      <c r="J236" s="23" t="s">
        <v>2080</v>
      </c>
    </row>
    <row r="237" ht="15.75" customHeight="1">
      <c r="A237" s="23">
        <v>236.0</v>
      </c>
      <c r="E237" s="23" t="s">
        <v>2090</v>
      </c>
      <c r="F237" s="23" t="s">
        <v>3</v>
      </c>
      <c r="H237" s="23" t="s">
        <v>1823</v>
      </c>
      <c r="I237" s="23" t="s">
        <v>2077</v>
      </c>
      <c r="J237" s="23" t="s">
        <v>2080</v>
      </c>
    </row>
    <row r="238" ht="15.75" customHeight="1">
      <c r="A238" s="23">
        <v>237.0</v>
      </c>
      <c r="E238" s="23" t="s">
        <v>2090</v>
      </c>
      <c r="F238" s="23" t="s">
        <v>3</v>
      </c>
      <c r="H238" s="23" t="s">
        <v>1823</v>
      </c>
      <c r="I238" s="23" t="s">
        <v>2077</v>
      </c>
      <c r="J238" s="23" t="s">
        <v>2080</v>
      </c>
    </row>
    <row r="239" ht="15.75" customHeight="1">
      <c r="A239" s="23">
        <v>238.0</v>
      </c>
      <c r="E239" s="23" t="s">
        <v>2090</v>
      </c>
      <c r="F239" s="23" t="s">
        <v>3</v>
      </c>
      <c r="H239" s="23" t="s">
        <v>1823</v>
      </c>
      <c r="I239" s="23" t="s">
        <v>2077</v>
      </c>
      <c r="J239" s="23" t="s">
        <v>2080</v>
      </c>
    </row>
    <row r="240" ht="15.75" customHeight="1">
      <c r="A240" s="23">
        <v>239.0</v>
      </c>
      <c r="E240" s="23" t="s">
        <v>2090</v>
      </c>
      <c r="F240" s="23" t="s">
        <v>3</v>
      </c>
      <c r="H240" s="23" t="s">
        <v>1823</v>
      </c>
      <c r="I240" s="23" t="s">
        <v>2077</v>
      </c>
      <c r="J240" s="23" t="s">
        <v>2080</v>
      </c>
    </row>
    <row r="241" ht="15.75" customHeight="1">
      <c r="A241" s="23">
        <v>240.0</v>
      </c>
      <c r="E241" s="23" t="s">
        <v>2090</v>
      </c>
      <c r="F241" s="23" t="s">
        <v>3</v>
      </c>
      <c r="H241" s="23" t="s">
        <v>1823</v>
      </c>
      <c r="I241" s="23" t="s">
        <v>2077</v>
      </c>
      <c r="J241" s="23" t="s">
        <v>2080</v>
      </c>
    </row>
    <row r="242" ht="15.75" customHeight="1">
      <c r="A242" s="23">
        <v>241.0</v>
      </c>
      <c r="E242" s="23" t="s">
        <v>2090</v>
      </c>
      <c r="F242" s="23" t="s">
        <v>3</v>
      </c>
      <c r="H242" s="23" t="s">
        <v>1823</v>
      </c>
      <c r="I242" s="23" t="s">
        <v>2077</v>
      </c>
      <c r="J242" s="23" t="s">
        <v>2080</v>
      </c>
    </row>
    <row r="243" ht="15.75" customHeight="1">
      <c r="A243" s="23">
        <v>242.0</v>
      </c>
      <c r="E243" s="23" t="s">
        <v>2090</v>
      </c>
      <c r="F243" s="23" t="s">
        <v>3</v>
      </c>
      <c r="H243" s="23" t="s">
        <v>1823</v>
      </c>
      <c r="I243" s="23" t="s">
        <v>2077</v>
      </c>
      <c r="J243" s="23" t="s">
        <v>2080</v>
      </c>
    </row>
    <row r="244" ht="15.75" customHeight="1">
      <c r="A244" s="23">
        <v>243.0</v>
      </c>
      <c r="E244" s="23" t="s">
        <v>2090</v>
      </c>
      <c r="F244" s="23" t="s">
        <v>3</v>
      </c>
      <c r="H244" s="23" t="s">
        <v>1823</v>
      </c>
      <c r="I244" s="23" t="s">
        <v>2077</v>
      </c>
      <c r="J244" s="23" t="s">
        <v>2080</v>
      </c>
    </row>
    <row r="245" ht="15.75" customHeight="1">
      <c r="A245" s="23">
        <v>244.0</v>
      </c>
      <c r="E245" s="23" t="s">
        <v>2090</v>
      </c>
      <c r="F245" s="23" t="s">
        <v>3</v>
      </c>
      <c r="H245" s="23" t="s">
        <v>1823</v>
      </c>
      <c r="I245" s="23" t="s">
        <v>2077</v>
      </c>
      <c r="J245" s="23" t="s">
        <v>2080</v>
      </c>
    </row>
    <row r="246" ht="15.75" customHeight="1">
      <c r="A246" s="23">
        <v>245.0</v>
      </c>
      <c r="E246" s="23" t="s">
        <v>2090</v>
      </c>
      <c r="F246" s="23" t="s">
        <v>3</v>
      </c>
      <c r="H246" s="23" t="s">
        <v>1823</v>
      </c>
      <c r="I246" s="23" t="s">
        <v>2077</v>
      </c>
      <c r="J246" s="23" t="s">
        <v>2080</v>
      </c>
    </row>
    <row r="247" ht="15.75" customHeight="1">
      <c r="A247" s="23">
        <v>246.0</v>
      </c>
      <c r="E247" s="23" t="s">
        <v>2090</v>
      </c>
      <c r="F247" s="23" t="s">
        <v>3</v>
      </c>
      <c r="H247" s="23" t="s">
        <v>1823</v>
      </c>
      <c r="I247" s="23" t="s">
        <v>2077</v>
      </c>
      <c r="J247" s="23" t="s">
        <v>2080</v>
      </c>
    </row>
    <row r="248" ht="15.75" customHeight="1">
      <c r="A248" s="23">
        <v>247.0</v>
      </c>
      <c r="E248" s="23" t="s">
        <v>2090</v>
      </c>
      <c r="F248" s="23" t="s">
        <v>3</v>
      </c>
      <c r="H248" s="23" t="s">
        <v>1823</v>
      </c>
      <c r="I248" s="23" t="s">
        <v>2077</v>
      </c>
      <c r="J248" s="23" t="s">
        <v>2080</v>
      </c>
    </row>
    <row r="249" ht="15.75" customHeight="1">
      <c r="A249" s="23">
        <v>248.0</v>
      </c>
      <c r="E249" s="23" t="s">
        <v>2090</v>
      </c>
      <c r="F249" s="23" t="s">
        <v>3</v>
      </c>
      <c r="H249" s="23" t="s">
        <v>1823</v>
      </c>
      <c r="I249" s="23" t="s">
        <v>2077</v>
      </c>
      <c r="J249" s="23" t="s">
        <v>2080</v>
      </c>
    </row>
    <row r="250" ht="15.75" customHeight="1">
      <c r="A250" s="23">
        <v>249.0</v>
      </c>
      <c r="E250" s="23" t="s">
        <v>2090</v>
      </c>
      <c r="F250" s="23" t="s">
        <v>3</v>
      </c>
      <c r="H250" s="23" t="s">
        <v>1823</v>
      </c>
      <c r="I250" s="23" t="s">
        <v>2077</v>
      </c>
      <c r="J250" s="23" t="s">
        <v>2080</v>
      </c>
    </row>
    <row r="251" ht="15.75" customHeight="1">
      <c r="A251" s="23">
        <v>250.0</v>
      </c>
      <c r="E251" s="23" t="s">
        <v>2090</v>
      </c>
      <c r="F251" s="23" t="s">
        <v>3</v>
      </c>
      <c r="H251" s="23" t="s">
        <v>1823</v>
      </c>
      <c r="I251" s="23" t="s">
        <v>2077</v>
      </c>
      <c r="J251" s="23" t="s">
        <v>2080</v>
      </c>
    </row>
    <row r="252" ht="15.75" customHeight="1">
      <c r="A252" s="23">
        <v>251.0</v>
      </c>
      <c r="E252" s="23" t="s">
        <v>2090</v>
      </c>
      <c r="F252" s="23" t="s">
        <v>3</v>
      </c>
      <c r="H252" s="23" t="s">
        <v>1823</v>
      </c>
      <c r="I252" s="23" t="s">
        <v>2077</v>
      </c>
      <c r="J252" s="23" t="s">
        <v>2080</v>
      </c>
    </row>
    <row r="253" ht="15.75" customHeight="1">
      <c r="A253" s="23">
        <v>252.0</v>
      </c>
      <c r="E253" s="23" t="s">
        <v>2090</v>
      </c>
      <c r="F253" s="23" t="s">
        <v>3</v>
      </c>
      <c r="H253" s="23" t="s">
        <v>1823</v>
      </c>
      <c r="I253" s="23" t="s">
        <v>2077</v>
      </c>
      <c r="J253" s="23" t="s">
        <v>2080</v>
      </c>
    </row>
    <row r="254" ht="15.75" customHeight="1">
      <c r="A254" s="23">
        <v>253.0</v>
      </c>
      <c r="E254" s="23" t="s">
        <v>2090</v>
      </c>
      <c r="F254" s="23" t="s">
        <v>3</v>
      </c>
      <c r="H254" s="23" t="s">
        <v>1823</v>
      </c>
      <c r="I254" s="23" t="s">
        <v>2077</v>
      </c>
      <c r="J254" s="23" t="s">
        <v>2080</v>
      </c>
    </row>
    <row r="255" ht="15.75" customHeight="1">
      <c r="A255" s="23">
        <v>254.0</v>
      </c>
      <c r="E255" s="23" t="s">
        <v>2090</v>
      </c>
      <c r="F255" s="23" t="s">
        <v>3</v>
      </c>
      <c r="H255" s="23" t="s">
        <v>1823</v>
      </c>
      <c r="I255" s="23" t="s">
        <v>2077</v>
      </c>
      <c r="J255" s="23" t="s">
        <v>2080</v>
      </c>
    </row>
    <row r="256" ht="15.75" customHeight="1">
      <c r="A256" s="23">
        <v>255.0</v>
      </c>
      <c r="E256" s="23" t="s">
        <v>2090</v>
      </c>
      <c r="F256" s="23" t="s">
        <v>3</v>
      </c>
      <c r="H256" s="23" t="s">
        <v>1823</v>
      </c>
      <c r="I256" s="23" t="s">
        <v>2077</v>
      </c>
      <c r="J256" s="23" t="s">
        <v>2080</v>
      </c>
    </row>
    <row r="257" ht="15.75" customHeight="1">
      <c r="A257" s="23">
        <v>256.0</v>
      </c>
      <c r="E257" s="23" t="s">
        <v>2090</v>
      </c>
      <c r="F257" s="23" t="s">
        <v>3</v>
      </c>
      <c r="H257" s="23" t="s">
        <v>1823</v>
      </c>
      <c r="I257" s="23" t="s">
        <v>2077</v>
      </c>
      <c r="J257" s="23" t="s">
        <v>2080</v>
      </c>
    </row>
    <row r="258" ht="15.75" customHeight="1">
      <c r="A258" s="23">
        <v>257.0</v>
      </c>
      <c r="E258" s="23" t="s">
        <v>2090</v>
      </c>
      <c r="F258" s="23" t="s">
        <v>3</v>
      </c>
      <c r="H258" s="23" t="s">
        <v>1823</v>
      </c>
      <c r="I258" s="23" t="s">
        <v>2077</v>
      </c>
      <c r="J258" s="23" t="s">
        <v>2080</v>
      </c>
    </row>
    <row r="259" ht="15.75" customHeight="1">
      <c r="A259" s="23">
        <v>258.0</v>
      </c>
      <c r="E259" s="23" t="s">
        <v>2090</v>
      </c>
      <c r="F259" s="23" t="s">
        <v>3</v>
      </c>
      <c r="H259" s="23" t="s">
        <v>1823</v>
      </c>
      <c r="I259" s="23" t="s">
        <v>2077</v>
      </c>
      <c r="J259" s="23" t="s">
        <v>2080</v>
      </c>
    </row>
    <row r="260" ht="15.75" customHeight="1">
      <c r="A260" s="23">
        <v>259.0</v>
      </c>
      <c r="E260" s="23" t="s">
        <v>2090</v>
      </c>
      <c r="F260" s="23" t="s">
        <v>3</v>
      </c>
      <c r="H260" s="23" t="s">
        <v>1823</v>
      </c>
      <c r="I260" s="23" t="s">
        <v>2077</v>
      </c>
      <c r="J260" s="23" t="s">
        <v>2080</v>
      </c>
    </row>
    <row r="261" ht="15.75" customHeight="1">
      <c r="A261" s="23">
        <v>260.0</v>
      </c>
      <c r="E261" s="23" t="s">
        <v>2090</v>
      </c>
      <c r="F261" s="23" t="s">
        <v>3</v>
      </c>
      <c r="H261" s="23" t="s">
        <v>1823</v>
      </c>
      <c r="I261" s="23" t="s">
        <v>2077</v>
      </c>
      <c r="J261" s="23" t="s">
        <v>2080</v>
      </c>
    </row>
    <row r="262" ht="15.75" customHeight="1">
      <c r="A262" s="23">
        <v>261.0</v>
      </c>
      <c r="E262" s="23" t="s">
        <v>2090</v>
      </c>
      <c r="F262" s="23" t="s">
        <v>3</v>
      </c>
      <c r="H262" s="23" t="s">
        <v>1823</v>
      </c>
      <c r="I262" s="23" t="s">
        <v>2077</v>
      </c>
      <c r="J262" s="23" t="s">
        <v>2080</v>
      </c>
    </row>
    <row r="263" ht="15.75" customHeight="1">
      <c r="A263" s="23">
        <v>262.0</v>
      </c>
      <c r="E263" s="23" t="s">
        <v>2090</v>
      </c>
      <c r="F263" s="23" t="s">
        <v>3</v>
      </c>
      <c r="H263" s="23" t="s">
        <v>1823</v>
      </c>
      <c r="I263" s="23" t="s">
        <v>2077</v>
      </c>
      <c r="J263" s="23" t="s">
        <v>2080</v>
      </c>
    </row>
    <row r="264" ht="15.75" customHeight="1">
      <c r="A264" s="23">
        <v>263.0</v>
      </c>
      <c r="E264" s="23" t="s">
        <v>2090</v>
      </c>
      <c r="F264" s="23" t="s">
        <v>3</v>
      </c>
      <c r="H264" s="23" t="s">
        <v>1823</v>
      </c>
      <c r="I264" s="23" t="s">
        <v>2077</v>
      </c>
      <c r="J264" s="23" t="s">
        <v>2080</v>
      </c>
    </row>
    <row r="265" ht="15.75" customHeight="1">
      <c r="A265" s="23">
        <v>264.0</v>
      </c>
      <c r="E265" s="23" t="s">
        <v>2090</v>
      </c>
      <c r="F265" s="23" t="s">
        <v>3</v>
      </c>
      <c r="H265" s="23" t="s">
        <v>1823</v>
      </c>
      <c r="I265" s="23" t="s">
        <v>2077</v>
      </c>
      <c r="J265" s="23" t="s">
        <v>2080</v>
      </c>
    </row>
    <row r="266" ht="15.75" customHeight="1">
      <c r="A266" s="23">
        <v>265.0</v>
      </c>
      <c r="E266" s="23" t="s">
        <v>2090</v>
      </c>
      <c r="F266" s="23" t="s">
        <v>3</v>
      </c>
      <c r="H266" s="23" t="s">
        <v>1823</v>
      </c>
      <c r="I266" s="23" t="s">
        <v>2077</v>
      </c>
      <c r="J266" s="23" t="s">
        <v>2080</v>
      </c>
    </row>
    <row r="267" ht="15.75" customHeight="1">
      <c r="A267" s="23">
        <v>266.0</v>
      </c>
      <c r="E267" s="23" t="s">
        <v>2090</v>
      </c>
      <c r="F267" s="23" t="s">
        <v>3</v>
      </c>
      <c r="H267" s="23" t="s">
        <v>1823</v>
      </c>
      <c r="I267" s="23" t="s">
        <v>2077</v>
      </c>
      <c r="J267" s="23" t="s">
        <v>2080</v>
      </c>
    </row>
    <row r="268" ht="15.75" customHeight="1">
      <c r="A268" s="23">
        <v>267.0</v>
      </c>
      <c r="E268" s="23" t="s">
        <v>2090</v>
      </c>
      <c r="F268" s="23" t="s">
        <v>3</v>
      </c>
      <c r="H268" s="23" t="s">
        <v>1823</v>
      </c>
      <c r="I268" s="23" t="s">
        <v>2077</v>
      </c>
      <c r="J268" s="23" t="s">
        <v>2080</v>
      </c>
    </row>
    <row r="269" ht="15.75" customHeight="1">
      <c r="A269" s="23">
        <v>268.0</v>
      </c>
      <c r="E269" s="23" t="s">
        <v>2090</v>
      </c>
      <c r="F269" s="23" t="s">
        <v>3</v>
      </c>
      <c r="H269" s="23" t="s">
        <v>1823</v>
      </c>
      <c r="I269" s="23" t="s">
        <v>2077</v>
      </c>
      <c r="J269" s="23" t="s">
        <v>2080</v>
      </c>
    </row>
    <row r="270" ht="15.75" customHeight="1">
      <c r="A270" s="23">
        <v>269.0</v>
      </c>
      <c r="E270" s="23" t="s">
        <v>2090</v>
      </c>
      <c r="F270" s="23" t="s">
        <v>3</v>
      </c>
      <c r="H270" s="23" t="s">
        <v>1823</v>
      </c>
      <c r="I270" s="23" t="s">
        <v>2077</v>
      </c>
      <c r="J270" s="23" t="s">
        <v>2080</v>
      </c>
    </row>
    <row r="271" ht="15.75" customHeight="1">
      <c r="A271" s="23">
        <v>270.0</v>
      </c>
      <c r="E271" s="23" t="s">
        <v>2090</v>
      </c>
      <c r="F271" s="23" t="s">
        <v>3</v>
      </c>
      <c r="H271" s="23" t="s">
        <v>1823</v>
      </c>
      <c r="I271" s="23" t="s">
        <v>2077</v>
      </c>
      <c r="J271" s="23" t="s">
        <v>2080</v>
      </c>
    </row>
    <row r="272" ht="15.75" customHeight="1">
      <c r="A272" s="23">
        <v>271.0</v>
      </c>
      <c r="E272" s="23" t="s">
        <v>2090</v>
      </c>
      <c r="F272" s="23" t="s">
        <v>3</v>
      </c>
      <c r="H272" s="23" t="s">
        <v>1823</v>
      </c>
      <c r="I272" s="23" t="s">
        <v>2077</v>
      </c>
      <c r="J272" s="23" t="s">
        <v>2080</v>
      </c>
    </row>
    <row r="273" ht="15.75" customHeight="1">
      <c r="A273" s="23">
        <v>272.0</v>
      </c>
      <c r="E273" s="23" t="s">
        <v>2090</v>
      </c>
      <c r="F273" s="23" t="s">
        <v>3</v>
      </c>
      <c r="H273" s="23" t="s">
        <v>1823</v>
      </c>
      <c r="I273" s="23" t="s">
        <v>2077</v>
      </c>
      <c r="J273" s="23" t="s">
        <v>2080</v>
      </c>
    </row>
    <row r="274" ht="15.75" customHeight="1">
      <c r="A274" s="23">
        <v>273.0</v>
      </c>
      <c r="E274" s="23" t="s">
        <v>2090</v>
      </c>
      <c r="F274" s="23" t="s">
        <v>3</v>
      </c>
      <c r="H274" s="23" t="s">
        <v>1823</v>
      </c>
      <c r="I274" s="23" t="s">
        <v>2077</v>
      </c>
      <c r="J274" s="23" t="s">
        <v>2080</v>
      </c>
    </row>
    <row r="275" ht="15.75" customHeight="1">
      <c r="A275" s="23">
        <v>274.0</v>
      </c>
      <c r="E275" s="23" t="s">
        <v>2090</v>
      </c>
      <c r="F275" s="23" t="s">
        <v>3</v>
      </c>
      <c r="H275" s="23" t="s">
        <v>1823</v>
      </c>
      <c r="I275" s="23" t="s">
        <v>2077</v>
      </c>
      <c r="J275" s="23" t="s">
        <v>2080</v>
      </c>
    </row>
    <row r="276" ht="15.75" customHeight="1">
      <c r="A276" s="23">
        <v>275.0</v>
      </c>
      <c r="E276" s="23" t="s">
        <v>2090</v>
      </c>
      <c r="F276" s="23" t="s">
        <v>3</v>
      </c>
      <c r="H276" s="23" t="s">
        <v>1823</v>
      </c>
      <c r="I276" s="23" t="s">
        <v>2077</v>
      </c>
      <c r="J276" s="23" t="s">
        <v>2080</v>
      </c>
    </row>
    <row r="277" ht="15.75" customHeight="1">
      <c r="A277" s="23">
        <v>276.0</v>
      </c>
      <c r="E277" s="23" t="s">
        <v>2090</v>
      </c>
      <c r="F277" s="23" t="s">
        <v>3</v>
      </c>
      <c r="H277" s="23" t="s">
        <v>1823</v>
      </c>
      <c r="I277" s="23" t="s">
        <v>2077</v>
      </c>
      <c r="J277" s="23" t="s">
        <v>2080</v>
      </c>
    </row>
    <row r="278" ht="15.75" customHeight="1">
      <c r="A278" s="23">
        <v>277.0</v>
      </c>
      <c r="E278" s="23" t="s">
        <v>2090</v>
      </c>
      <c r="F278" s="23" t="s">
        <v>3</v>
      </c>
      <c r="H278" s="23" t="s">
        <v>1823</v>
      </c>
      <c r="I278" s="23" t="s">
        <v>2077</v>
      </c>
      <c r="J278" s="23" t="s">
        <v>2080</v>
      </c>
    </row>
    <row r="279" ht="15.75" customHeight="1">
      <c r="A279" s="23">
        <v>278.0</v>
      </c>
      <c r="E279" s="23" t="s">
        <v>2090</v>
      </c>
      <c r="F279" s="23" t="s">
        <v>3</v>
      </c>
      <c r="H279" s="23" t="s">
        <v>1823</v>
      </c>
      <c r="I279" s="23" t="s">
        <v>2077</v>
      </c>
      <c r="J279" s="23" t="s">
        <v>2080</v>
      </c>
    </row>
    <row r="280" ht="15.75" customHeight="1">
      <c r="A280" s="23">
        <v>279.0</v>
      </c>
      <c r="E280" s="23" t="s">
        <v>2090</v>
      </c>
      <c r="F280" s="23" t="s">
        <v>3</v>
      </c>
      <c r="H280" s="23" t="s">
        <v>1823</v>
      </c>
      <c r="I280" s="23" t="s">
        <v>2077</v>
      </c>
      <c r="J280" s="23" t="s">
        <v>2080</v>
      </c>
    </row>
    <row r="281" ht="15.75" customHeight="1">
      <c r="A281" s="23">
        <v>280.0</v>
      </c>
      <c r="E281" s="23" t="s">
        <v>2090</v>
      </c>
      <c r="F281" s="23" t="s">
        <v>3</v>
      </c>
      <c r="H281" s="23" t="s">
        <v>1823</v>
      </c>
      <c r="I281" s="23" t="s">
        <v>2077</v>
      </c>
      <c r="J281" s="23" t="s">
        <v>2080</v>
      </c>
    </row>
    <row r="282" ht="15.75" customHeight="1">
      <c r="A282" s="23">
        <v>281.0</v>
      </c>
      <c r="E282" s="23" t="s">
        <v>2090</v>
      </c>
      <c r="F282" s="23" t="s">
        <v>3</v>
      </c>
      <c r="H282" s="23" t="s">
        <v>1823</v>
      </c>
      <c r="I282" s="23" t="s">
        <v>2077</v>
      </c>
      <c r="J282" s="23" t="s">
        <v>2080</v>
      </c>
    </row>
    <row r="283" ht="15.75" customHeight="1">
      <c r="A283" s="23">
        <v>282.0</v>
      </c>
      <c r="E283" s="23" t="s">
        <v>2090</v>
      </c>
      <c r="F283" s="23" t="s">
        <v>3</v>
      </c>
      <c r="H283" s="23" t="s">
        <v>1823</v>
      </c>
      <c r="I283" s="23" t="s">
        <v>2077</v>
      </c>
      <c r="J283" s="23" t="s">
        <v>2080</v>
      </c>
    </row>
    <row r="284" ht="15.75" customHeight="1">
      <c r="A284" s="23">
        <v>283.0</v>
      </c>
      <c r="E284" s="23" t="s">
        <v>2090</v>
      </c>
      <c r="F284" s="23" t="s">
        <v>3</v>
      </c>
      <c r="H284" s="23" t="s">
        <v>1823</v>
      </c>
      <c r="I284" s="23" t="s">
        <v>2077</v>
      </c>
      <c r="J284" s="23" t="s">
        <v>2080</v>
      </c>
    </row>
    <row r="285" ht="15.75" customHeight="1">
      <c r="A285" s="23">
        <v>284.0</v>
      </c>
      <c r="E285" s="23" t="s">
        <v>2090</v>
      </c>
      <c r="F285" s="23" t="s">
        <v>3</v>
      </c>
      <c r="H285" s="23" t="s">
        <v>1823</v>
      </c>
      <c r="I285" s="23" t="s">
        <v>2077</v>
      </c>
      <c r="J285" s="23" t="s">
        <v>2080</v>
      </c>
    </row>
    <row r="286" ht="15.75" customHeight="1">
      <c r="A286" s="23">
        <v>285.0</v>
      </c>
      <c r="E286" s="23" t="s">
        <v>2090</v>
      </c>
      <c r="F286" s="23" t="s">
        <v>3</v>
      </c>
      <c r="H286" s="23" t="s">
        <v>1823</v>
      </c>
      <c r="I286" s="23" t="s">
        <v>2077</v>
      </c>
      <c r="J286" s="23" t="s">
        <v>2080</v>
      </c>
    </row>
    <row r="287" ht="15.75" customHeight="1">
      <c r="A287" s="23">
        <v>286.0</v>
      </c>
      <c r="E287" s="23" t="s">
        <v>2090</v>
      </c>
      <c r="F287" s="23" t="s">
        <v>3</v>
      </c>
      <c r="H287" s="23" t="s">
        <v>1823</v>
      </c>
      <c r="I287" s="23" t="s">
        <v>2077</v>
      </c>
      <c r="J287" s="23" t="s">
        <v>2080</v>
      </c>
    </row>
    <row r="288" ht="15.75" customHeight="1">
      <c r="A288" s="23">
        <v>287.0</v>
      </c>
      <c r="E288" s="23" t="s">
        <v>2090</v>
      </c>
      <c r="F288" s="23" t="s">
        <v>3</v>
      </c>
      <c r="H288" s="23" t="s">
        <v>1823</v>
      </c>
      <c r="I288" s="23" t="s">
        <v>2077</v>
      </c>
      <c r="J288" s="23" t="s">
        <v>2080</v>
      </c>
    </row>
    <row r="289" ht="15.75" customHeight="1">
      <c r="A289" s="23">
        <v>288.0</v>
      </c>
      <c r="E289" s="23" t="s">
        <v>2090</v>
      </c>
      <c r="F289" s="23" t="s">
        <v>3</v>
      </c>
      <c r="H289" s="23" t="s">
        <v>1823</v>
      </c>
      <c r="I289" s="23" t="s">
        <v>2077</v>
      </c>
      <c r="J289" s="23" t="s">
        <v>2080</v>
      </c>
    </row>
    <row r="290" ht="15.75" customHeight="1">
      <c r="A290" s="23">
        <v>289.0</v>
      </c>
      <c r="E290" s="23" t="s">
        <v>2090</v>
      </c>
      <c r="F290" s="23" t="s">
        <v>3</v>
      </c>
      <c r="H290" s="23" t="s">
        <v>1823</v>
      </c>
      <c r="I290" s="23" t="s">
        <v>2077</v>
      </c>
      <c r="J290" s="23" t="s">
        <v>2080</v>
      </c>
    </row>
    <row r="291" ht="15.75" customHeight="1">
      <c r="A291" s="23">
        <v>290.0</v>
      </c>
      <c r="E291" s="23" t="s">
        <v>2090</v>
      </c>
      <c r="F291" s="23" t="s">
        <v>3</v>
      </c>
      <c r="H291" s="23" t="s">
        <v>1823</v>
      </c>
      <c r="I291" s="23" t="s">
        <v>2077</v>
      </c>
      <c r="J291" s="23" t="s">
        <v>2080</v>
      </c>
    </row>
    <row r="292" ht="15.75" customHeight="1">
      <c r="A292" s="23">
        <v>291.0</v>
      </c>
      <c r="E292" s="23" t="s">
        <v>2090</v>
      </c>
      <c r="F292" s="23" t="s">
        <v>3</v>
      </c>
      <c r="H292" s="23" t="s">
        <v>1823</v>
      </c>
      <c r="I292" s="23" t="s">
        <v>2077</v>
      </c>
      <c r="J292" s="23" t="s">
        <v>2080</v>
      </c>
    </row>
    <row r="293" ht="15.75" customHeight="1">
      <c r="A293" s="23">
        <v>292.0</v>
      </c>
      <c r="E293" s="23" t="s">
        <v>2090</v>
      </c>
      <c r="F293" s="23" t="s">
        <v>3</v>
      </c>
      <c r="H293" s="23" t="s">
        <v>1823</v>
      </c>
      <c r="I293" s="23" t="s">
        <v>2077</v>
      </c>
      <c r="J293" s="23" t="s">
        <v>2080</v>
      </c>
    </row>
    <row r="294" ht="15.75" customHeight="1">
      <c r="A294" s="23">
        <v>293.0</v>
      </c>
      <c r="E294" s="23" t="s">
        <v>2090</v>
      </c>
      <c r="F294" s="23" t="s">
        <v>3</v>
      </c>
      <c r="H294" s="23" t="s">
        <v>1823</v>
      </c>
      <c r="I294" s="23" t="s">
        <v>2077</v>
      </c>
      <c r="J294" s="23" t="s">
        <v>2080</v>
      </c>
    </row>
    <row r="295" ht="15.75" customHeight="1">
      <c r="A295" s="23">
        <v>294.0</v>
      </c>
      <c r="E295" s="23" t="s">
        <v>2090</v>
      </c>
      <c r="F295" s="23" t="s">
        <v>4</v>
      </c>
      <c r="H295" s="23" t="s">
        <v>1823</v>
      </c>
      <c r="I295" s="15" t="s">
        <v>2081</v>
      </c>
      <c r="J295" s="23" t="s">
        <v>2078</v>
      </c>
    </row>
    <row r="296" ht="15.75" customHeight="1">
      <c r="A296" s="23">
        <v>295.0</v>
      </c>
      <c r="E296" s="23" t="s">
        <v>2090</v>
      </c>
      <c r="F296" s="23" t="s">
        <v>4</v>
      </c>
      <c r="H296" s="23" t="s">
        <v>1823</v>
      </c>
      <c r="I296" s="15" t="s">
        <v>2081</v>
      </c>
      <c r="J296" s="23" t="s">
        <v>2078</v>
      </c>
    </row>
    <row r="297" ht="15.75" customHeight="1">
      <c r="A297" s="23">
        <v>296.0</v>
      </c>
      <c r="E297" s="23" t="s">
        <v>2090</v>
      </c>
      <c r="F297" s="23" t="s">
        <v>4</v>
      </c>
      <c r="H297" s="23" t="s">
        <v>1823</v>
      </c>
      <c r="I297" s="23" t="s">
        <v>2081</v>
      </c>
      <c r="J297" s="23" t="s">
        <v>2082</v>
      </c>
    </row>
    <row r="298" ht="15.75" customHeight="1">
      <c r="A298" s="23">
        <v>297.0</v>
      </c>
      <c r="E298" s="23" t="s">
        <v>2090</v>
      </c>
      <c r="F298" s="23" t="s">
        <v>4</v>
      </c>
      <c r="H298" s="23" t="s">
        <v>1823</v>
      </c>
      <c r="I298" s="23" t="s">
        <v>2081</v>
      </c>
      <c r="J298" s="23" t="s">
        <v>2082</v>
      </c>
    </row>
    <row r="299" ht="15.75" customHeight="1">
      <c r="A299" s="23">
        <v>298.0</v>
      </c>
      <c r="E299" s="23" t="s">
        <v>2090</v>
      </c>
      <c r="F299" s="23" t="s">
        <v>4</v>
      </c>
      <c r="H299" s="23" t="s">
        <v>1823</v>
      </c>
      <c r="I299" s="23" t="s">
        <v>2081</v>
      </c>
      <c r="J299" s="23" t="s">
        <v>2082</v>
      </c>
    </row>
    <row r="300" ht="15.75" customHeight="1">
      <c r="A300" s="23">
        <v>299.0</v>
      </c>
      <c r="E300" s="23" t="s">
        <v>2090</v>
      </c>
      <c r="F300" s="23" t="s">
        <v>4</v>
      </c>
      <c r="H300" s="23" t="s">
        <v>1823</v>
      </c>
      <c r="I300" s="23" t="s">
        <v>2081</v>
      </c>
      <c r="J300" s="23" t="s">
        <v>2082</v>
      </c>
    </row>
    <row r="301" ht="15.75" customHeight="1">
      <c r="A301" s="23">
        <v>300.0</v>
      </c>
      <c r="E301" s="23" t="s">
        <v>2090</v>
      </c>
      <c r="F301" s="23" t="s">
        <v>4</v>
      </c>
      <c r="H301" s="23" t="s">
        <v>1823</v>
      </c>
      <c r="I301" s="23" t="s">
        <v>2081</v>
      </c>
      <c r="J301" s="23" t="s">
        <v>2082</v>
      </c>
    </row>
    <row r="302" ht="15.75" customHeight="1">
      <c r="A302" s="23">
        <v>301.0</v>
      </c>
      <c r="E302" s="23" t="s">
        <v>2090</v>
      </c>
      <c r="F302" s="23" t="s">
        <v>4</v>
      </c>
      <c r="H302" s="23" t="s">
        <v>1823</v>
      </c>
      <c r="I302" s="23" t="s">
        <v>2081</v>
      </c>
      <c r="J302" s="23" t="s">
        <v>2082</v>
      </c>
    </row>
    <row r="303" ht="15.75" customHeight="1">
      <c r="A303" s="23">
        <v>302.0</v>
      </c>
      <c r="E303" s="23" t="s">
        <v>2090</v>
      </c>
      <c r="F303" s="23" t="s">
        <v>4</v>
      </c>
      <c r="H303" s="23" t="s">
        <v>1823</v>
      </c>
      <c r="I303" s="23" t="s">
        <v>2081</v>
      </c>
      <c r="J303" s="23" t="s">
        <v>2082</v>
      </c>
    </row>
    <row r="304" ht="15.75" customHeight="1">
      <c r="A304" s="23">
        <v>303.0</v>
      </c>
      <c r="E304" s="23" t="s">
        <v>2090</v>
      </c>
      <c r="F304" s="23" t="s">
        <v>4</v>
      </c>
      <c r="H304" s="23" t="s">
        <v>1823</v>
      </c>
      <c r="I304" s="23" t="s">
        <v>2081</v>
      </c>
      <c r="J304" s="23" t="s">
        <v>2082</v>
      </c>
    </row>
    <row r="305" ht="15.75" customHeight="1">
      <c r="A305" s="23">
        <v>304.0</v>
      </c>
      <c r="E305" s="23" t="s">
        <v>2090</v>
      </c>
      <c r="F305" s="23" t="s">
        <v>4</v>
      </c>
      <c r="H305" s="23" t="s">
        <v>1823</v>
      </c>
      <c r="I305" s="23" t="s">
        <v>2081</v>
      </c>
      <c r="J305" s="23" t="s">
        <v>2082</v>
      </c>
    </row>
    <row r="306" ht="15.75" customHeight="1">
      <c r="A306" s="23">
        <v>305.0</v>
      </c>
      <c r="E306" s="23" t="s">
        <v>2090</v>
      </c>
      <c r="F306" s="23" t="s">
        <v>4</v>
      </c>
      <c r="H306" s="23" t="s">
        <v>1823</v>
      </c>
      <c r="I306" s="23" t="s">
        <v>2081</v>
      </c>
      <c r="J306" s="23" t="s">
        <v>2082</v>
      </c>
    </row>
    <row r="307" ht="15.75" customHeight="1">
      <c r="A307" s="23">
        <v>306.0</v>
      </c>
      <c r="E307" s="23" t="s">
        <v>2090</v>
      </c>
      <c r="F307" s="23" t="s">
        <v>4</v>
      </c>
      <c r="H307" s="23" t="s">
        <v>1823</v>
      </c>
      <c r="I307" s="23" t="s">
        <v>2081</v>
      </c>
      <c r="J307" s="23" t="s">
        <v>2082</v>
      </c>
    </row>
    <row r="308" ht="15.75" customHeight="1">
      <c r="A308" s="23">
        <v>307.0</v>
      </c>
      <c r="E308" s="23" t="s">
        <v>2090</v>
      </c>
      <c r="F308" s="23" t="s">
        <v>4</v>
      </c>
      <c r="H308" s="23" t="s">
        <v>1823</v>
      </c>
      <c r="I308" s="23" t="s">
        <v>2081</v>
      </c>
      <c r="J308" s="23" t="s">
        <v>2082</v>
      </c>
    </row>
    <row r="309" ht="15.75" customHeight="1">
      <c r="A309" s="23">
        <v>308.0</v>
      </c>
      <c r="E309" s="23" t="s">
        <v>2090</v>
      </c>
      <c r="F309" s="23" t="s">
        <v>4</v>
      </c>
      <c r="H309" s="23" t="s">
        <v>1823</v>
      </c>
      <c r="I309" s="23" t="s">
        <v>2081</v>
      </c>
      <c r="J309" s="23" t="s">
        <v>2082</v>
      </c>
    </row>
    <row r="310" ht="15.75" customHeight="1">
      <c r="A310" s="23">
        <v>309.0</v>
      </c>
      <c r="E310" s="23" t="s">
        <v>2090</v>
      </c>
      <c r="F310" s="23" t="s">
        <v>4</v>
      </c>
      <c r="H310" s="23" t="s">
        <v>1823</v>
      </c>
      <c r="I310" s="23" t="s">
        <v>2081</v>
      </c>
      <c r="J310" s="23" t="s">
        <v>2082</v>
      </c>
    </row>
    <row r="311" ht="15.75" customHeight="1">
      <c r="A311" s="23">
        <v>310.0</v>
      </c>
      <c r="E311" s="23" t="s">
        <v>2090</v>
      </c>
      <c r="F311" s="23" t="s">
        <v>4</v>
      </c>
      <c r="H311" s="23" t="s">
        <v>1823</v>
      </c>
      <c r="I311" s="23" t="s">
        <v>2081</v>
      </c>
      <c r="J311" s="23" t="s">
        <v>2082</v>
      </c>
    </row>
    <row r="312" ht="15.75" customHeight="1">
      <c r="A312" s="23">
        <v>311.0</v>
      </c>
      <c r="E312" s="23" t="s">
        <v>2090</v>
      </c>
      <c r="F312" s="23" t="s">
        <v>4</v>
      </c>
      <c r="H312" s="23" t="s">
        <v>1823</v>
      </c>
      <c r="I312" s="23" t="s">
        <v>2081</v>
      </c>
      <c r="J312" s="23" t="s">
        <v>2082</v>
      </c>
    </row>
    <row r="313" ht="15.75" customHeight="1">
      <c r="A313" s="23">
        <v>312.0</v>
      </c>
      <c r="E313" s="23" t="s">
        <v>2090</v>
      </c>
      <c r="F313" s="23" t="s">
        <v>4</v>
      </c>
      <c r="H313" s="23" t="s">
        <v>1823</v>
      </c>
      <c r="I313" s="23" t="s">
        <v>2081</v>
      </c>
      <c r="J313" s="23" t="s">
        <v>2082</v>
      </c>
    </row>
    <row r="314" ht="15.75" customHeight="1">
      <c r="A314" s="23">
        <v>313.0</v>
      </c>
      <c r="E314" s="23" t="s">
        <v>2090</v>
      </c>
      <c r="F314" s="23" t="s">
        <v>4</v>
      </c>
      <c r="H314" s="23" t="s">
        <v>1823</v>
      </c>
      <c r="I314" s="23" t="s">
        <v>2081</v>
      </c>
      <c r="J314" s="23" t="s">
        <v>2082</v>
      </c>
    </row>
    <row r="315" ht="15.75" customHeight="1">
      <c r="A315" s="23">
        <v>314.0</v>
      </c>
      <c r="E315" s="23" t="s">
        <v>2090</v>
      </c>
      <c r="F315" s="23" t="s">
        <v>4</v>
      </c>
      <c r="H315" s="23" t="s">
        <v>1823</v>
      </c>
      <c r="I315" s="23" t="s">
        <v>2081</v>
      </c>
      <c r="J315" s="23" t="s">
        <v>2082</v>
      </c>
    </row>
    <row r="316" ht="15.75" customHeight="1">
      <c r="A316" s="23">
        <v>315.0</v>
      </c>
      <c r="E316" s="23" t="s">
        <v>2090</v>
      </c>
      <c r="F316" s="23" t="s">
        <v>4</v>
      </c>
      <c r="H316" s="23" t="s">
        <v>1823</v>
      </c>
      <c r="I316" s="23" t="s">
        <v>2081</v>
      </c>
      <c r="J316" s="23" t="s">
        <v>2082</v>
      </c>
    </row>
    <row r="317" ht="15.75" customHeight="1">
      <c r="A317" s="23">
        <v>316.0</v>
      </c>
      <c r="E317" s="23" t="s">
        <v>2090</v>
      </c>
      <c r="F317" s="23" t="s">
        <v>4</v>
      </c>
      <c r="H317" s="23" t="s">
        <v>1823</v>
      </c>
      <c r="I317" s="23" t="s">
        <v>2081</v>
      </c>
      <c r="J317" s="23" t="s">
        <v>2082</v>
      </c>
    </row>
    <row r="318" ht="15.75" customHeight="1">
      <c r="A318" s="23">
        <v>317.0</v>
      </c>
      <c r="E318" s="23" t="s">
        <v>2090</v>
      </c>
      <c r="F318" s="23" t="s">
        <v>4</v>
      </c>
      <c r="H318" s="23" t="s">
        <v>1823</v>
      </c>
      <c r="I318" s="23" t="s">
        <v>2081</v>
      </c>
      <c r="J318" s="23" t="s">
        <v>2082</v>
      </c>
    </row>
    <row r="319" ht="15.75" customHeight="1">
      <c r="A319" s="23">
        <v>318.0</v>
      </c>
      <c r="E319" s="23" t="s">
        <v>2090</v>
      </c>
      <c r="F319" s="23" t="s">
        <v>4</v>
      </c>
      <c r="H319" s="23" t="s">
        <v>1823</v>
      </c>
      <c r="I319" s="23" t="s">
        <v>2081</v>
      </c>
      <c r="J319" s="23" t="s">
        <v>2082</v>
      </c>
    </row>
    <row r="320" ht="15.75" customHeight="1">
      <c r="A320" s="23">
        <v>319.0</v>
      </c>
      <c r="E320" s="23" t="s">
        <v>2090</v>
      </c>
      <c r="F320" s="23" t="s">
        <v>4</v>
      </c>
      <c r="H320" s="23" t="s">
        <v>1823</v>
      </c>
      <c r="I320" s="23" t="s">
        <v>2081</v>
      </c>
      <c r="J320" s="23" t="s">
        <v>2082</v>
      </c>
    </row>
    <row r="321" ht="15.75" customHeight="1">
      <c r="A321" s="23">
        <v>320.0</v>
      </c>
      <c r="E321" s="23" t="s">
        <v>2090</v>
      </c>
      <c r="F321" s="23" t="s">
        <v>4</v>
      </c>
      <c r="H321" s="23" t="s">
        <v>1823</v>
      </c>
      <c r="I321" s="23" t="s">
        <v>2081</v>
      </c>
      <c r="J321" s="23" t="s">
        <v>2082</v>
      </c>
    </row>
    <row r="322" ht="15.75" customHeight="1">
      <c r="A322" s="23">
        <v>321.0</v>
      </c>
      <c r="E322" s="23" t="s">
        <v>2090</v>
      </c>
      <c r="F322" s="23" t="s">
        <v>4</v>
      </c>
      <c r="H322" s="23" t="s">
        <v>1823</v>
      </c>
      <c r="I322" s="23" t="s">
        <v>2081</v>
      </c>
      <c r="J322" s="23" t="s">
        <v>2082</v>
      </c>
    </row>
    <row r="323" ht="15.75" customHeight="1">
      <c r="A323" s="23">
        <v>322.0</v>
      </c>
      <c r="E323" s="23" t="s">
        <v>2090</v>
      </c>
      <c r="F323" s="23" t="s">
        <v>2086</v>
      </c>
      <c r="H323" s="23" t="s">
        <v>1823</v>
      </c>
      <c r="I323" s="15" t="s">
        <v>2087</v>
      </c>
      <c r="J323" s="23" t="s">
        <v>2089</v>
      </c>
    </row>
    <row r="324" ht="15.75" customHeight="1">
      <c r="A324" s="23">
        <v>323.0</v>
      </c>
      <c r="E324" s="23" t="s">
        <v>2090</v>
      </c>
      <c r="F324" s="23" t="s">
        <v>2086</v>
      </c>
      <c r="H324" s="23" t="s">
        <v>1823</v>
      </c>
      <c r="I324" s="15" t="s">
        <v>2087</v>
      </c>
      <c r="J324" s="23" t="s">
        <v>2089</v>
      </c>
    </row>
    <row r="325" ht="15.75" customHeight="1">
      <c r="A325" s="23">
        <v>324.0</v>
      </c>
      <c r="E325" s="23" t="s">
        <v>2090</v>
      </c>
      <c r="F325" s="23" t="s">
        <v>2086</v>
      </c>
      <c r="H325" s="23" t="s">
        <v>1823</v>
      </c>
      <c r="I325" s="23" t="s">
        <v>2087</v>
      </c>
      <c r="J325" s="23" t="s">
        <v>2082</v>
      </c>
    </row>
    <row r="326" ht="15.75" customHeight="1">
      <c r="A326" s="23">
        <v>325.0</v>
      </c>
      <c r="E326" s="23" t="s">
        <v>2090</v>
      </c>
      <c r="F326" s="23" t="s">
        <v>2086</v>
      </c>
      <c r="H326" s="23" t="s">
        <v>1823</v>
      </c>
      <c r="I326" s="23" t="s">
        <v>2087</v>
      </c>
      <c r="J326" s="23" t="s">
        <v>2082</v>
      </c>
    </row>
    <row r="327" ht="15.75" customHeight="1">
      <c r="A327" s="23">
        <v>326.0</v>
      </c>
      <c r="E327" s="23" t="s">
        <v>2090</v>
      </c>
      <c r="F327" s="23" t="s">
        <v>2086</v>
      </c>
      <c r="H327" s="23" t="s">
        <v>1823</v>
      </c>
      <c r="I327" s="23" t="s">
        <v>2087</v>
      </c>
      <c r="J327" s="23" t="s">
        <v>2082</v>
      </c>
    </row>
    <row r="328" ht="15.75" customHeight="1">
      <c r="A328" s="23">
        <v>327.0</v>
      </c>
      <c r="E328" s="23" t="s">
        <v>2091</v>
      </c>
      <c r="F328" s="23" t="s">
        <v>3</v>
      </c>
      <c r="H328" s="23" t="s">
        <v>1823</v>
      </c>
      <c r="I328" s="15" t="s">
        <v>2077</v>
      </c>
      <c r="J328" s="23" t="s">
        <v>2080</v>
      </c>
    </row>
    <row r="329" ht="15.75" customHeight="1">
      <c r="A329" s="23">
        <v>328.0</v>
      </c>
      <c r="E329" s="23" t="s">
        <v>143</v>
      </c>
      <c r="F329" s="23" t="s">
        <v>3</v>
      </c>
      <c r="H329" s="23" t="s">
        <v>1823</v>
      </c>
      <c r="I329" s="15" t="s">
        <v>2077</v>
      </c>
      <c r="J329" s="23" t="s">
        <v>2078</v>
      </c>
    </row>
    <row r="330" ht="15.75" customHeight="1">
      <c r="A330" s="23">
        <v>329.0</v>
      </c>
      <c r="E330" s="23" t="s">
        <v>143</v>
      </c>
      <c r="F330" s="23" t="s">
        <v>3</v>
      </c>
      <c r="H330" s="23" t="s">
        <v>1823</v>
      </c>
      <c r="I330" s="15" t="s">
        <v>2077</v>
      </c>
      <c r="J330" s="23" t="s">
        <v>2078</v>
      </c>
    </row>
    <row r="331" ht="15.75" customHeight="1">
      <c r="A331" s="23">
        <v>330.0</v>
      </c>
      <c r="E331" s="23" t="s">
        <v>143</v>
      </c>
      <c r="F331" s="23" t="s">
        <v>3</v>
      </c>
      <c r="H331" s="23" t="s">
        <v>1823</v>
      </c>
      <c r="I331" s="23" t="s">
        <v>2077</v>
      </c>
      <c r="J331" s="23" t="s">
        <v>2078</v>
      </c>
    </row>
    <row r="332" ht="15.75" customHeight="1">
      <c r="A332" s="23">
        <v>331.0</v>
      </c>
      <c r="E332" s="23" t="s">
        <v>143</v>
      </c>
      <c r="F332" s="23" t="s">
        <v>3</v>
      </c>
      <c r="H332" s="23" t="s">
        <v>1823</v>
      </c>
      <c r="I332" s="23" t="s">
        <v>2077</v>
      </c>
      <c r="J332" s="23" t="s">
        <v>2078</v>
      </c>
    </row>
    <row r="333" ht="15.75" customHeight="1">
      <c r="A333" s="23">
        <v>332.0</v>
      </c>
      <c r="E333" s="23" t="s">
        <v>143</v>
      </c>
      <c r="F333" s="23" t="s">
        <v>3</v>
      </c>
      <c r="H333" s="23" t="s">
        <v>1823</v>
      </c>
      <c r="I333" s="23" t="s">
        <v>2077</v>
      </c>
      <c r="J333" s="23" t="s">
        <v>2078</v>
      </c>
    </row>
    <row r="334" ht="15.75" customHeight="1">
      <c r="A334" s="23">
        <v>333.0</v>
      </c>
      <c r="E334" s="23" t="s">
        <v>143</v>
      </c>
      <c r="F334" s="23" t="s">
        <v>3</v>
      </c>
      <c r="H334" s="23" t="s">
        <v>1823</v>
      </c>
      <c r="I334" s="23" t="s">
        <v>2077</v>
      </c>
      <c r="J334" s="23" t="s">
        <v>2078</v>
      </c>
    </row>
    <row r="335" ht="15.75" customHeight="1">
      <c r="A335" s="23">
        <v>334.0</v>
      </c>
      <c r="E335" s="23" t="s">
        <v>143</v>
      </c>
      <c r="F335" s="23" t="s">
        <v>3</v>
      </c>
      <c r="H335" s="23" t="s">
        <v>1823</v>
      </c>
      <c r="I335" s="23" t="s">
        <v>2077</v>
      </c>
      <c r="J335" s="23" t="s">
        <v>2078</v>
      </c>
    </row>
    <row r="336" ht="15.75" customHeight="1">
      <c r="A336" s="23">
        <v>335.0</v>
      </c>
      <c r="E336" s="23" t="s">
        <v>143</v>
      </c>
      <c r="F336" s="23" t="s">
        <v>3</v>
      </c>
      <c r="H336" s="23" t="s">
        <v>1823</v>
      </c>
      <c r="I336" s="23" t="s">
        <v>2077</v>
      </c>
      <c r="J336" s="23" t="s">
        <v>2078</v>
      </c>
    </row>
    <row r="337" ht="15.75" customHeight="1">
      <c r="A337" s="23">
        <v>336.0</v>
      </c>
      <c r="E337" s="23" t="s">
        <v>143</v>
      </c>
      <c r="F337" s="23" t="s">
        <v>3</v>
      </c>
      <c r="H337" s="23" t="s">
        <v>1823</v>
      </c>
      <c r="I337" s="23" t="s">
        <v>2077</v>
      </c>
      <c r="J337" s="23" t="s">
        <v>2078</v>
      </c>
    </row>
    <row r="338" ht="15.75" customHeight="1">
      <c r="A338" s="23">
        <v>337.0</v>
      </c>
      <c r="E338" s="23" t="s">
        <v>143</v>
      </c>
      <c r="F338" s="23" t="s">
        <v>3</v>
      </c>
      <c r="H338" s="23" t="s">
        <v>1823</v>
      </c>
      <c r="I338" s="23" t="s">
        <v>2077</v>
      </c>
      <c r="J338" s="9" t="s">
        <v>2080</v>
      </c>
    </row>
    <row r="339" ht="15.75" customHeight="1">
      <c r="A339" s="23">
        <v>338.0</v>
      </c>
      <c r="E339" s="23" t="s">
        <v>143</v>
      </c>
      <c r="F339" s="23" t="s">
        <v>3</v>
      </c>
      <c r="H339" s="23" t="s">
        <v>1823</v>
      </c>
      <c r="I339" s="23" t="s">
        <v>2077</v>
      </c>
      <c r="J339" s="9" t="s">
        <v>2080</v>
      </c>
    </row>
    <row r="340" ht="15.75" customHeight="1">
      <c r="A340" s="23">
        <v>339.0</v>
      </c>
      <c r="E340" s="23" t="s">
        <v>2092</v>
      </c>
      <c r="F340" s="23" t="s">
        <v>2025</v>
      </c>
      <c r="H340" s="23" t="s">
        <v>1823</v>
      </c>
      <c r="I340" s="23" t="s">
        <v>2077</v>
      </c>
      <c r="J340" s="23" t="s">
        <v>2078</v>
      </c>
    </row>
    <row r="341" ht="15.75" customHeight="1">
      <c r="A341" s="23">
        <v>340.0</v>
      </c>
      <c r="E341" s="23" t="s">
        <v>2092</v>
      </c>
      <c r="F341" s="23" t="s">
        <v>2025</v>
      </c>
      <c r="H341" s="23" t="s">
        <v>1823</v>
      </c>
      <c r="I341" s="9" t="s">
        <v>2077</v>
      </c>
      <c r="J341" s="23" t="s">
        <v>2078</v>
      </c>
    </row>
    <row r="342" ht="15.75" customHeight="1">
      <c r="A342" s="23">
        <v>341.0</v>
      </c>
      <c r="E342" s="23" t="s">
        <v>2092</v>
      </c>
      <c r="F342" s="23" t="s">
        <v>2025</v>
      </c>
      <c r="H342" s="23" t="s">
        <v>1823</v>
      </c>
      <c r="I342" s="9" t="s">
        <v>2077</v>
      </c>
      <c r="J342" s="23" t="s">
        <v>2078</v>
      </c>
    </row>
    <row r="343" ht="15.75" customHeight="1">
      <c r="A343" s="23">
        <v>342.0</v>
      </c>
      <c r="E343" s="23" t="s">
        <v>2092</v>
      </c>
      <c r="F343" s="23" t="s">
        <v>2025</v>
      </c>
      <c r="H343" s="23" t="s">
        <v>1823</v>
      </c>
      <c r="I343" s="9" t="s">
        <v>2077</v>
      </c>
      <c r="J343" s="23" t="s">
        <v>2078</v>
      </c>
    </row>
    <row r="344" ht="15.75" customHeight="1">
      <c r="A344" s="23">
        <v>343.0</v>
      </c>
      <c r="E344" s="23" t="s">
        <v>2092</v>
      </c>
      <c r="F344" s="23" t="s">
        <v>2025</v>
      </c>
      <c r="H344" s="23" t="s">
        <v>1823</v>
      </c>
      <c r="I344" s="9" t="s">
        <v>2077</v>
      </c>
      <c r="J344" s="23" t="s">
        <v>2078</v>
      </c>
    </row>
    <row r="345" ht="15.75" customHeight="1">
      <c r="A345" s="23">
        <v>344.0</v>
      </c>
      <c r="E345" s="23" t="s">
        <v>2092</v>
      </c>
      <c r="F345" s="23" t="s">
        <v>2025</v>
      </c>
      <c r="H345" s="23" t="s">
        <v>1823</v>
      </c>
      <c r="I345" s="9" t="s">
        <v>2077</v>
      </c>
      <c r="J345" s="23" t="s">
        <v>2078</v>
      </c>
    </row>
    <row r="346" ht="15.75" customHeight="1">
      <c r="A346" s="23">
        <v>345.0</v>
      </c>
      <c r="E346" s="23" t="s">
        <v>2092</v>
      </c>
      <c r="F346" s="23" t="s">
        <v>2025</v>
      </c>
      <c r="H346" s="23" t="s">
        <v>1823</v>
      </c>
      <c r="I346" s="9" t="s">
        <v>2077</v>
      </c>
      <c r="J346" s="9" t="s">
        <v>2078</v>
      </c>
    </row>
    <row r="347" ht="15.75" customHeight="1">
      <c r="A347" s="23">
        <v>346.0</v>
      </c>
      <c r="E347" s="23" t="s">
        <v>2092</v>
      </c>
      <c r="F347" s="23" t="s">
        <v>2025</v>
      </c>
      <c r="H347" s="23" t="s">
        <v>1823</v>
      </c>
      <c r="I347" s="9" t="s">
        <v>2077</v>
      </c>
      <c r="J347" s="9" t="s">
        <v>2078</v>
      </c>
    </row>
    <row r="348" ht="15.75" customHeight="1">
      <c r="A348" s="23">
        <v>347.0</v>
      </c>
      <c r="E348" s="23" t="s">
        <v>2092</v>
      </c>
      <c r="F348" s="23" t="s">
        <v>2025</v>
      </c>
      <c r="H348" s="23" t="s">
        <v>1823</v>
      </c>
      <c r="I348" s="23" t="s">
        <v>2077</v>
      </c>
      <c r="J348" s="9" t="s">
        <v>2080</v>
      </c>
    </row>
    <row r="349" ht="15.75" customHeight="1">
      <c r="A349" s="23">
        <v>348.0</v>
      </c>
      <c r="E349" s="23" t="s">
        <v>2092</v>
      </c>
      <c r="F349" s="23" t="s">
        <v>2025</v>
      </c>
      <c r="H349" s="23" t="s">
        <v>1823</v>
      </c>
      <c r="I349" s="23" t="s">
        <v>2077</v>
      </c>
      <c r="J349" s="9" t="s">
        <v>2080</v>
      </c>
    </row>
    <row r="350" ht="15.75" customHeight="1">
      <c r="A350" s="23">
        <v>349.0</v>
      </c>
      <c r="E350" s="23" t="s">
        <v>2092</v>
      </c>
      <c r="F350" s="23" t="s">
        <v>2025</v>
      </c>
      <c r="H350" s="23" t="s">
        <v>1823</v>
      </c>
      <c r="I350" s="23" t="s">
        <v>2077</v>
      </c>
      <c r="J350" s="9" t="s">
        <v>2080</v>
      </c>
    </row>
    <row r="351" ht="15.75" customHeight="1">
      <c r="A351" s="23">
        <v>350.0</v>
      </c>
      <c r="E351" s="23" t="s">
        <v>2092</v>
      </c>
      <c r="F351" s="23" t="s">
        <v>2025</v>
      </c>
      <c r="H351" s="23" t="s">
        <v>1823</v>
      </c>
      <c r="I351" s="23" t="s">
        <v>2077</v>
      </c>
      <c r="J351" s="9" t="s">
        <v>2080</v>
      </c>
    </row>
    <row r="352" ht="15.75" customHeight="1">
      <c r="A352" s="23">
        <v>351.0</v>
      </c>
      <c r="E352" s="23" t="s">
        <v>2092</v>
      </c>
      <c r="F352" s="23" t="s">
        <v>2025</v>
      </c>
      <c r="H352" s="23" t="s">
        <v>1823</v>
      </c>
      <c r="I352" s="23" t="s">
        <v>2077</v>
      </c>
      <c r="J352" s="9" t="s">
        <v>2080</v>
      </c>
    </row>
    <row r="353" ht="15.75" customHeight="1">
      <c r="A353" s="23">
        <v>352.0</v>
      </c>
      <c r="E353" s="23" t="s">
        <v>2092</v>
      </c>
      <c r="F353" s="23" t="s">
        <v>2025</v>
      </c>
      <c r="H353" s="23" t="s">
        <v>1823</v>
      </c>
      <c r="I353" s="23" t="s">
        <v>2077</v>
      </c>
      <c r="J353" s="9" t="s">
        <v>2080</v>
      </c>
    </row>
    <row r="354" ht="15.75" customHeight="1">
      <c r="A354" s="23">
        <v>353.0</v>
      </c>
      <c r="E354" s="23" t="s">
        <v>2092</v>
      </c>
      <c r="F354" s="23" t="s">
        <v>2025</v>
      </c>
      <c r="H354" s="23" t="s">
        <v>1823</v>
      </c>
      <c r="I354" s="23" t="s">
        <v>2077</v>
      </c>
      <c r="J354" s="9" t="s">
        <v>2080</v>
      </c>
    </row>
    <row r="355" ht="15.75" customHeight="1">
      <c r="A355" s="23">
        <v>354.0</v>
      </c>
      <c r="E355" s="23" t="s">
        <v>2092</v>
      </c>
      <c r="F355" s="23" t="s">
        <v>2025</v>
      </c>
      <c r="H355" s="23" t="s">
        <v>1823</v>
      </c>
      <c r="I355" s="23" t="s">
        <v>2077</v>
      </c>
      <c r="J355" s="9" t="s">
        <v>2080</v>
      </c>
    </row>
    <row r="356" ht="15.75" customHeight="1">
      <c r="A356" s="23">
        <v>355.0</v>
      </c>
      <c r="E356" s="23" t="s">
        <v>2092</v>
      </c>
      <c r="F356" s="23" t="s">
        <v>2025</v>
      </c>
      <c r="H356" s="23" t="s">
        <v>1823</v>
      </c>
      <c r="I356" s="23" t="s">
        <v>2077</v>
      </c>
      <c r="J356" s="9" t="s">
        <v>2080</v>
      </c>
    </row>
    <row r="357" ht="15.75" customHeight="1">
      <c r="A357" s="23">
        <v>356.0</v>
      </c>
      <c r="E357" s="23" t="s">
        <v>2092</v>
      </c>
      <c r="F357" s="23" t="s">
        <v>2025</v>
      </c>
      <c r="H357" s="23" t="s">
        <v>1823</v>
      </c>
      <c r="I357" s="23" t="s">
        <v>2077</v>
      </c>
      <c r="J357" s="9" t="s">
        <v>2080</v>
      </c>
    </row>
    <row r="358" ht="15.75" customHeight="1">
      <c r="A358" s="23">
        <v>357.0</v>
      </c>
      <c r="E358" s="9" t="s">
        <v>2093</v>
      </c>
      <c r="F358" s="9" t="s">
        <v>2025</v>
      </c>
      <c r="H358" s="9" t="s">
        <v>1999</v>
      </c>
      <c r="I358" s="15" t="s">
        <v>2094</v>
      </c>
      <c r="J358" s="9" t="s">
        <v>2084</v>
      </c>
    </row>
    <row r="359" ht="15.75" customHeight="1">
      <c r="A359" s="23">
        <v>358.0</v>
      </c>
      <c r="E359" s="9" t="s">
        <v>2093</v>
      </c>
      <c r="F359" s="9" t="s">
        <v>2025</v>
      </c>
      <c r="H359" s="9" t="s">
        <v>1999</v>
      </c>
      <c r="I359" s="15" t="s">
        <v>2094</v>
      </c>
      <c r="J359" s="9" t="s">
        <v>2080</v>
      </c>
    </row>
    <row r="360" ht="15.75" customHeight="1">
      <c r="A360" s="23">
        <v>359.0</v>
      </c>
      <c r="E360" s="9" t="s">
        <v>2093</v>
      </c>
      <c r="F360" s="9" t="s">
        <v>2025</v>
      </c>
      <c r="H360" s="9" t="s">
        <v>1999</v>
      </c>
      <c r="I360" s="15" t="s">
        <v>2094</v>
      </c>
      <c r="J360" s="9" t="s">
        <v>2080</v>
      </c>
    </row>
    <row r="361" ht="15.75" customHeight="1">
      <c r="A361" s="23">
        <v>360.0</v>
      </c>
      <c r="E361" s="9" t="s">
        <v>2093</v>
      </c>
      <c r="F361" s="9" t="s">
        <v>2025</v>
      </c>
      <c r="H361" s="9" t="s">
        <v>1999</v>
      </c>
      <c r="I361" s="15" t="s">
        <v>2094</v>
      </c>
      <c r="J361" s="9" t="s">
        <v>2080</v>
      </c>
    </row>
    <row r="362" ht="15.75" customHeight="1">
      <c r="A362" s="23">
        <v>361.0</v>
      </c>
      <c r="E362" s="9" t="s">
        <v>2093</v>
      </c>
      <c r="F362" s="9" t="s">
        <v>2025</v>
      </c>
      <c r="H362" s="9" t="s">
        <v>1999</v>
      </c>
      <c r="I362" s="15" t="s">
        <v>2094</v>
      </c>
      <c r="J362" s="9" t="s">
        <v>2080</v>
      </c>
    </row>
    <row r="363" ht="15.75" customHeight="1">
      <c r="A363" s="23">
        <v>362.0</v>
      </c>
      <c r="E363" s="9" t="s">
        <v>2093</v>
      </c>
      <c r="F363" s="9" t="s">
        <v>2025</v>
      </c>
      <c r="H363" s="9" t="s">
        <v>1999</v>
      </c>
      <c r="I363" s="15" t="s">
        <v>2094</v>
      </c>
      <c r="J363" s="9" t="s">
        <v>2080</v>
      </c>
    </row>
    <row r="364" ht="15.75" customHeight="1">
      <c r="A364" s="23">
        <v>363.0</v>
      </c>
      <c r="E364" s="9" t="s">
        <v>2093</v>
      </c>
      <c r="F364" s="9" t="s">
        <v>2025</v>
      </c>
      <c r="H364" s="9" t="s">
        <v>1999</v>
      </c>
      <c r="I364" s="15" t="s">
        <v>2094</v>
      </c>
      <c r="J364" s="9" t="s">
        <v>2080</v>
      </c>
    </row>
    <row r="365" ht="15.75" customHeight="1">
      <c r="A365" s="23">
        <v>364.0</v>
      </c>
      <c r="E365" s="9" t="s">
        <v>2093</v>
      </c>
      <c r="F365" s="9" t="s">
        <v>2025</v>
      </c>
      <c r="H365" s="9" t="s">
        <v>1999</v>
      </c>
      <c r="I365" s="15" t="s">
        <v>2094</v>
      </c>
      <c r="J365" s="9" t="s">
        <v>2080</v>
      </c>
    </row>
    <row r="366" ht="15.75" customHeight="1">
      <c r="A366" s="23">
        <v>365.0</v>
      </c>
      <c r="E366" s="9" t="s">
        <v>2093</v>
      </c>
      <c r="F366" s="9" t="s">
        <v>2025</v>
      </c>
      <c r="H366" s="9" t="s">
        <v>1999</v>
      </c>
      <c r="I366" s="15" t="s">
        <v>2094</v>
      </c>
      <c r="J366" s="9" t="s">
        <v>2080</v>
      </c>
    </row>
    <row r="367" ht="15.75" customHeight="1">
      <c r="A367" s="23">
        <v>366.0</v>
      </c>
      <c r="E367" s="9" t="s">
        <v>2093</v>
      </c>
      <c r="F367" s="9" t="s">
        <v>2025</v>
      </c>
      <c r="H367" s="9" t="s">
        <v>1999</v>
      </c>
      <c r="I367" s="15" t="s">
        <v>2094</v>
      </c>
      <c r="J367" s="9" t="s">
        <v>2080</v>
      </c>
    </row>
    <row r="368" ht="15.75" customHeight="1">
      <c r="A368" s="23">
        <v>367.0</v>
      </c>
      <c r="E368" s="9" t="s">
        <v>2093</v>
      </c>
      <c r="F368" s="9" t="s">
        <v>2025</v>
      </c>
      <c r="H368" s="9" t="s">
        <v>1999</v>
      </c>
      <c r="I368" s="15" t="s">
        <v>2094</v>
      </c>
      <c r="J368" s="9" t="s">
        <v>2080</v>
      </c>
    </row>
    <row r="369" ht="15.75" customHeight="1">
      <c r="A369" s="23">
        <v>368.0</v>
      </c>
      <c r="E369" s="9" t="s">
        <v>2093</v>
      </c>
      <c r="F369" s="9" t="s">
        <v>2025</v>
      </c>
      <c r="H369" s="9" t="s">
        <v>1999</v>
      </c>
      <c r="I369" s="15" t="s">
        <v>2094</v>
      </c>
      <c r="J369" s="9" t="s">
        <v>2080</v>
      </c>
    </row>
    <row r="370" ht="15.75" customHeight="1">
      <c r="A370" s="23">
        <v>369.0</v>
      </c>
      <c r="E370" s="9" t="s">
        <v>2093</v>
      </c>
      <c r="F370" s="9" t="s">
        <v>2025</v>
      </c>
      <c r="H370" s="9" t="s">
        <v>1999</v>
      </c>
      <c r="I370" s="15" t="s">
        <v>2094</v>
      </c>
      <c r="J370" s="9" t="s">
        <v>2080</v>
      </c>
    </row>
    <row r="371" ht="15.75" customHeight="1">
      <c r="A371" s="23">
        <v>370.0</v>
      </c>
      <c r="E371" s="9" t="s">
        <v>2093</v>
      </c>
      <c r="F371" s="9" t="s">
        <v>2025</v>
      </c>
      <c r="H371" s="9" t="s">
        <v>1999</v>
      </c>
      <c r="I371" s="15" t="s">
        <v>2094</v>
      </c>
      <c r="J371" s="9" t="s">
        <v>2080</v>
      </c>
    </row>
    <row r="372" ht="15.75" customHeight="1">
      <c r="A372" s="23">
        <v>371.0</v>
      </c>
      <c r="E372" s="9" t="s">
        <v>2093</v>
      </c>
      <c r="F372" s="9" t="s">
        <v>2025</v>
      </c>
      <c r="H372" s="9" t="s">
        <v>1999</v>
      </c>
      <c r="I372" s="15" t="s">
        <v>2094</v>
      </c>
      <c r="J372" s="9" t="s">
        <v>2080</v>
      </c>
    </row>
    <row r="373" ht="15.75" customHeight="1">
      <c r="A373" s="23">
        <v>372.0</v>
      </c>
      <c r="E373" s="9" t="s">
        <v>2093</v>
      </c>
      <c r="F373" s="9" t="s">
        <v>2025</v>
      </c>
      <c r="H373" s="9" t="s">
        <v>1999</v>
      </c>
      <c r="I373" s="15" t="s">
        <v>2094</v>
      </c>
      <c r="J373" s="9" t="s">
        <v>2080</v>
      </c>
    </row>
    <row r="374" ht="15.75" customHeight="1">
      <c r="A374" s="23">
        <v>373.0</v>
      </c>
      <c r="E374" s="9" t="s">
        <v>2093</v>
      </c>
      <c r="F374" s="9" t="s">
        <v>2025</v>
      </c>
      <c r="H374" s="9" t="s">
        <v>1999</v>
      </c>
      <c r="I374" s="15" t="s">
        <v>2094</v>
      </c>
      <c r="J374" s="9" t="s">
        <v>2080</v>
      </c>
    </row>
    <row r="375" ht="15.75" customHeight="1">
      <c r="A375" s="23">
        <v>374.0</v>
      </c>
      <c r="E375" s="9" t="s">
        <v>2093</v>
      </c>
      <c r="F375" s="9" t="s">
        <v>2025</v>
      </c>
      <c r="H375" s="9" t="s">
        <v>1999</v>
      </c>
      <c r="I375" s="15" t="s">
        <v>2094</v>
      </c>
      <c r="J375" s="9" t="s">
        <v>2080</v>
      </c>
    </row>
    <row r="376" ht="15.75" customHeight="1">
      <c r="A376" s="23">
        <v>375.0</v>
      </c>
      <c r="E376" s="9" t="s">
        <v>2093</v>
      </c>
      <c r="F376" s="9" t="s">
        <v>2025</v>
      </c>
      <c r="H376" s="9" t="s">
        <v>1999</v>
      </c>
      <c r="I376" s="15" t="s">
        <v>2094</v>
      </c>
      <c r="J376" s="9" t="s">
        <v>2080</v>
      </c>
    </row>
    <row r="377" ht="15.75" customHeight="1">
      <c r="A377" s="23">
        <v>376.0</v>
      </c>
      <c r="E377" s="9" t="s">
        <v>2093</v>
      </c>
      <c r="F377" s="9" t="s">
        <v>2025</v>
      </c>
      <c r="H377" s="9" t="s">
        <v>1999</v>
      </c>
      <c r="I377" s="15" t="s">
        <v>2094</v>
      </c>
      <c r="J377" s="9" t="s">
        <v>2080</v>
      </c>
    </row>
    <row r="378" ht="15.75" customHeight="1">
      <c r="A378" s="23">
        <v>377.0</v>
      </c>
      <c r="E378" s="9" t="s">
        <v>2093</v>
      </c>
      <c r="F378" s="9" t="s">
        <v>2025</v>
      </c>
      <c r="H378" s="9" t="s">
        <v>1999</v>
      </c>
      <c r="I378" s="15" t="s">
        <v>2094</v>
      </c>
      <c r="J378" s="9" t="s">
        <v>2080</v>
      </c>
    </row>
    <row r="379" ht="15.75" customHeight="1">
      <c r="A379" s="23">
        <v>378.0</v>
      </c>
      <c r="E379" s="9" t="s">
        <v>2093</v>
      </c>
      <c r="F379" s="9" t="s">
        <v>2025</v>
      </c>
      <c r="H379" s="9" t="s">
        <v>1999</v>
      </c>
      <c r="I379" s="15" t="s">
        <v>2094</v>
      </c>
      <c r="J379" s="9" t="s">
        <v>2080</v>
      </c>
    </row>
    <row r="380" ht="15.75" customHeight="1">
      <c r="A380" s="23">
        <v>379.0</v>
      </c>
      <c r="E380" s="9" t="s">
        <v>2093</v>
      </c>
      <c r="F380" s="9" t="s">
        <v>2025</v>
      </c>
      <c r="H380" s="9" t="s">
        <v>1999</v>
      </c>
      <c r="I380" s="15" t="s">
        <v>2094</v>
      </c>
      <c r="J380" s="9" t="s">
        <v>2080</v>
      </c>
    </row>
    <row r="381" ht="15.75" customHeight="1">
      <c r="A381" s="23">
        <v>380.0</v>
      </c>
      <c r="E381" s="9" t="s">
        <v>2093</v>
      </c>
      <c r="F381" s="9" t="s">
        <v>2025</v>
      </c>
      <c r="H381" s="9" t="s">
        <v>1999</v>
      </c>
      <c r="I381" s="15" t="s">
        <v>2094</v>
      </c>
      <c r="J381" s="9" t="s">
        <v>2080</v>
      </c>
    </row>
    <row r="382" ht="15.75" customHeight="1">
      <c r="A382" s="23">
        <v>381.0</v>
      </c>
      <c r="E382" s="9" t="s">
        <v>2093</v>
      </c>
      <c r="F382" s="9" t="s">
        <v>2025</v>
      </c>
      <c r="H382" s="9" t="s">
        <v>1999</v>
      </c>
      <c r="I382" s="15" t="s">
        <v>2094</v>
      </c>
      <c r="J382" s="9" t="s">
        <v>2080</v>
      </c>
    </row>
    <row r="383" ht="15.75" customHeight="1">
      <c r="A383" s="23">
        <v>382.0</v>
      </c>
      <c r="E383" s="9" t="s">
        <v>2093</v>
      </c>
      <c r="F383" s="9" t="s">
        <v>2025</v>
      </c>
      <c r="H383" s="9" t="s">
        <v>1999</v>
      </c>
      <c r="I383" s="15" t="s">
        <v>2094</v>
      </c>
      <c r="J383" s="9" t="s">
        <v>2080</v>
      </c>
    </row>
    <row r="384" ht="15.75" customHeight="1">
      <c r="A384" s="23">
        <v>383.0</v>
      </c>
      <c r="E384" s="9" t="s">
        <v>2093</v>
      </c>
      <c r="F384" s="9" t="s">
        <v>2025</v>
      </c>
      <c r="H384" s="9" t="s">
        <v>1999</v>
      </c>
      <c r="I384" s="15" t="s">
        <v>2094</v>
      </c>
      <c r="J384" s="9" t="s">
        <v>2080</v>
      </c>
    </row>
    <row r="385" ht="15.75" customHeight="1">
      <c r="A385" s="23">
        <v>384.0</v>
      </c>
      <c r="E385" s="9" t="s">
        <v>2093</v>
      </c>
      <c r="F385" s="9" t="s">
        <v>2025</v>
      </c>
      <c r="H385" s="9" t="s">
        <v>1999</v>
      </c>
      <c r="I385" s="15" t="s">
        <v>2094</v>
      </c>
      <c r="J385" s="9" t="s">
        <v>2080</v>
      </c>
    </row>
    <row r="386" ht="15.75" customHeight="1">
      <c r="A386" s="23">
        <v>385.0</v>
      </c>
      <c r="E386" s="9" t="s">
        <v>2093</v>
      </c>
      <c r="F386" s="9" t="s">
        <v>2025</v>
      </c>
      <c r="H386" s="9" t="s">
        <v>1999</v>
      </c>
      <c r="I386" s="15" t="s">
        <v>2094</v>
      </c>
      <c r="J386" s="9" t="s">
        <v>2080</v>
      </c>
    </row>
    <row r="387" ht="15.75" customHeight="1">
      <c r="A387" s="23">
        <v>386.0</v>
      </c>
      <c r="E387" s="9" t="s">
        <v>2093</v>
      </c>
      <c r="F387" s="9" t="s">
        <v>2025</v>
      </c>
      <c r="H387" s="9" t="s">
        <v>1999</v>
      </c>
      <c r="I387" s="15" t="s">
        <v>2094</v>
      </c>
      <c r="J387" s="9" t="s">
        <v>2080</v>
      </c>
    </row>
    <row r="388" ht="15.75" customHeight="1">
      <c r="A388" s="23">
        <v>387.0</v>
      </c>
      <c r="E388" s="9" t="s">
        <v>2093</v>
      </c>
      <c r="F388" s="9" t="s">
        <v>2025</v>
      </c>
      <c r="H388" s="9" t="s">
        <v>1999</v>
      </c>
      <c r="I388" s="15" t="s">
        <v>2094</v>
      </c>
      <c r="J388" s="9" t="s">
        <v>2080</v>
      </c>
    </row>
    <row r="389" ht="15.75" customHeight="1">
      <c r="A389" s="23">
        <v>388.0</v>
      </c>
      <c r="E389" s="9" t="s">
        <v>2093</v>
      </c>
      <c r="F389" s="9" t="s">
        <v>2025</v>
      </c>
      <c r="H389" s="9" t="s">
        <v>1999</v>
      </c>
      <c r="I389" s="15" t="s">
        <v>2094</v>
      </c>
      <c r="J389" s="9" t="s">
        <v>2080</v>
      </c>
    </row>
    <row r="390" ht="15.75" customHeight="1">
      <c r="A390" s="23">
        <v>389.0</v>
      </c>
      <c r="E390" s="9" t="s">
        <v>2093</v>
      </c>
      <c r="F390" s="9" t="s">
        <v>2025</v>
      </c>
      <c r="H390" s="9" t="s">
        <v>1999</v>
      </c>
      <c r="I390" s="15" t="s">
        <v>2094</v>
      </c>
      <c r="J390" s="9" t="s">
        <v>2080</v>
      </c>
    </row>
    <row r="391" ht="15.75" customHeight="1">
      <c r="A391" s="23">
        <v>390.0</v>
      </c>
      <c r="E391" s="9" t="s">
        <v>2093</v>
      </c>
      <c r="F391" s="9" t="s">
        <v>2025</v>
      </c>
      <c r="H391" s="9" t="s">
        <v>1999</v>
      </c>
      <c r="I391" s="15" t="s">
        <v>2094</v>
      </c>
      <c r="J391" s="9" t="s">
        <v>2080</v>
      </c>
    </row>
    <row r="392" ht="15.75" customHeight="1">
      <c r="A392" s="23">
        <v>391.0</v>
      </c>
      <c r="E392" s="9" t="s">
        <v>2093</v>
      </c>
      <c r="F392" s="9" t="s">
        <v>2025</v>
      </c>
      <c r="H392" s="9" t="s">
        <v>1999</v>
      </c>
      <c r="I392" s="15" t="s">
        <v>2094</v>
      </c>
      <c r="J392" s="9" t="s">
        <v>2080</v>
      </c>
    </row>
    <row r="393" ht="15.75" customHeight="1">
      <c r="A393" s="23">
        <v>392.0</v>
      </c>
      <c r="E393" s="9" t="s">
        <v>2093</v>
      </c>
      <c r="F393" s="9" t="s">
        <v>2025</v>
      </c>
      <c r="H393" s="9" t="s">
        <v>1999</v>
      </c>
      <c r="I393" s="15" t="s">
        <v>2094</v>
      </c>
      <c r="J393" s="9" t="s">
        <v>2080</v>
      </c>
    </row>
    <row r="394" ht="15.75" customHeight="1">
      <c r="A394" s="23">
        <v>393.0</v>
      </c>
      <c r="E394" s="9" t="s">
        <v>2093</v>
      </c>
      <c r="F394" s="9" t="s">
        <v>2025</v>
      </c>
      <c r="H394" s="9" t="s">
        <v>1999</v>
      </c>
      <c r="I394" s="15" t="s">
        <v>2094</v>
      </c>
      <c r="J394" s="9" t="s">
        <v>2080</v>
      </c>
    </row>
    <row r="395" ht="15.75" customHeight="1">
      <c r="A395" s="23">
        <v>394.0</v>
      </c>
      <c r="E395" s="9" t="s">
        <v>2093</v>
      </c>
      <c r="F395" s="9" t="s">
        <v>2025</v>
      </c>
      <c r="H395" s="9" t="s">
        <v>1999</v>
      </c>
      <c r="I395" s="15" t="s">
        <v>2094</v>
      </c>
      <c r="J395" s="9" t="s">
        <v>2080</v>
      </c>
    </row>
    <row r="396" ht="15.75" customHeight="1">
      <c r="A396" s="23">
        <v>395.0</v>
      </c>
      <c r="E396" s="9" t="s">
        <v>2093</v>
      </c>
      <c r="F396" s="9" t="s">
        <v>2025</v>
      </c>
      <c r="H396" s="9" t="s">
        <v>1999</v>
      </c>
      <c r="I396" s="15" t="s">
        <v>2094</v>
      </c>
      <c r="J396" s="9" t="s">
        <v>2080</v>
      </c>
    </row>
    <row r="397" ht="15.75" customHeight="1">
      <c r="A397" s="23">
        <v>396.0</v>
      </c>
      <c r="E397" s="9" t="s">
        <v>2093</v>
      </c>
      <c r="F397" s="9" t="s">
        <v>2025</v>
      </c>
      <c r="H397" s="9" t="s">
        <v>1999</v>
      </c>
      <c r="I397" s="15" t="s">
        <v>2094</v>
      </c>
      <c r="J397" s="9" t="s">
        <v>2080</v>
      </c>
    </row>
    <row r="398" ht="15.75" customHeight="1">
      <c r="A398" s="23">
        <v>397.0</v>
      </c>
      <c r="E398" s="9" t="s">
        <v>2093</v>
      </c>
      <c r="F398" s="9" t="s">
        <v>2025</v>
      </c>
      <c r="H398" s="9" t="s">
        <v>1999</v>
      </c>
      <c r="I398" s="15" t="s">
        <v>2094</v>
      </c>
      <c r="J398" s="9" t="s">
        <v>2080</v>
      </c>
    </row>
    <row r="399" ht="15.75" customHeight="1">
      <c r="A399" s="23">
        <v>398.0</v>
      </c>
      <c r="E399" s="9" t="s">
        <v>2093</v>
      </c>
      <c r="F399" s="9" t="s">
        <v>2025</v>
      </c>
      <c r="H399" s="9" t="s">
        <v>1999</v>
      </c>
      <c r="I399" s="15" t="s">
        <v>2094</v>
      </c>
      <c r="J399" s="9" t="s">
        <v>2080</v>
      </c>
    </row>
    <row r="400" ht="15.75" customHeight="1">
      <c r="A400" s="23">
        <v>399.0</v>
      </c>
      <c r="E400" s="9" t="s">
        <v>2093</v>
      </c>
      <c r="F400" s="9" t="s">
        <v>2025</v>
      </c>
      <c r="H400" s="9" t="s">
        <v>1999</v>
      </c>
      <c r="I400" s="15" t="s">
        <v>2094</v>
      </c>
      <c r="J400" s="9" t="s">
        <v>2080</v>
      </c>
    </row>
    <row r="401" ht="15.75" customHeight="1">
      <c r="A401" s="23">
        <v>400.0</v>
      </c>
      <c r="E401" s="9" t="s">
        <v>2093</v>
      </c>
      <c r="F401" s="9" t="s">
        <v>2025</v>
      </c>
      <c r="H401" s="9" t="s">
        <v>1999</v>
      </c>
      <c r="I401" s="15" t="s">
        <v>2094</v>
      </c>
      <c r="J401" s="9" t="s">
        <v>2080</v>
      </c>
    </row>
    <row r="402" ht="15.75" customHeight="1">
      <c r="A402" s="23">
        <v>401.0</v>
      </c>
      <c r="E402" s="9" t="s">
        <v>2093</v>
      </c>
      <c r="F402" s="9" t="s">
        <v>2025</v>
      </c>
      <c r="H402" s="9" t="s">
        <v>1999</v>
      </c>
      <c r="I402" s="15" t="s">
        <v>2094</v>
      </c>
      <c r="J402" s="9" t="s">
        <v>2080</v>
      </c>
    </row>
    <row r="403" ht="15.75" customHeight="1">
      <c r="A403" s="23">
        <v>402.0</v>
      </c>
      <c r="E403" s="9" t="s">
        <v>2093</v>
      </c>
      <c r="F403" s="9" t="s">
        <v>2025</v>
      </c>
      <c r="H403" s="9" t="s">
        <v>1999</v>
      </c>
      <c r="I403" s="15" t="s">
        <v>2094</v>
      </c>
      <c r="J403" s="9" t="s">
        <v>2080</v>
      </c>
    </row>
    <row r="404" ht="15.75" customHeight="1">
      <c r="A404" s="23">
        <v>403.0</v>
      </c>
      <c r="E404" s="9" t="s">
        <v>2093</v>
      </c>
      <c r="F404" s="9" t="s">
        <v>2025</v>
      </c>
      <c r="H404" s="9" t="s">
        <v>1999</v>
      </c>
      <c r="I404" s="15" t="s">
        <v>2094</v>
      </c>
      <c r="J404" s="9" t="s">
        <v>2080</v>
      </c>
    </row>
    <row r="405" ht="15.75" customHeight="1">
      <c r="A405" s="23">
        <v>404.0</v>
      </c>
      <c r="E405" s="9" t="s">
        <v>2093</v>
      </c>
      <c r="F405" s="9" t="s">
        <v>2025</v>
      </c>
      <c r="H405" s="9" t="s">
        <v>1999</v>
      </c>
      <c r="I405" s="15" t="s">
        <v>2094</v>
      </c>
      <c r="J405" s="9" t="s">
        <v>2080</v>
      </c>
    </row>
    <row r="406" ht="15.75" customHeight="1">
      <c r="A406" s="23">
        <v>405.0</v>
      </c>
      <c r="E406" s="9" t="s">
        <v>2093</v>
      </c>
      <c r="F406" s="9" t="s">
        <v>2025</v>
      </c>
      <c r="H406" s="9" t="s">
        <v>1999</v>
      </c>
      <c r="I406" s="15" t="s">
        <v>2094</v>
      </c>
      <c r="J406" s="9" t="s">
        <v>2080</v>
      </c>
    </row>
    <row r="407" ht="15.75" customHeight="1">
      <c r="A407" s="23">
        <v>406.0</v>
      </c>
      <c r="E407" s="9" t="s">
        <v>2093</v>
      </c>
      <c r="F407" s="9" t="s">
        <v>2025</v>
      </c>
      <c r="H407" s="9" t="s">
        <v>1999</v>
      </c>
      <c r="I407" s="15" t="s">
        <v>2094</v>
      </c>
      <c r="J407" s="9" t="s">
        <v>2080</v>
      </c>
    </row>
    <row r="408" ht="15.75" customHeight="1">
      <c r="A408" s="23">
        <v>407.0</v>
      </c>
      <c r="E408" s="9" t="s">
        <v>2093</v>
      </c>
      <c r="F408" s="9" t="s">
        <v>2025</v>
      </c>
      <c r="H408" s="9" t="s">
        <v>1999</v>
      </c>
      <c r="I408" s="15" t="s">
        <v>2094</v>
      </c>
      <c r="J408" s="9" t="s">
        <v>2080</v>
      </c>
    </row>
    <row r="409" ht="15.75" customHeight="1">
      <c r="A409" s="23">
        <v>408.0</v>
      </c>
      <c r="E409" s="9" t="s">
        <v>2093</v>
      </c>
      <c r="F409" s="9" t="s">
        <v>2025</v>
      </c>
      <c r="H409" s="9" t="s">
        <v>1999</v>
      </c>
      <c r="I409" s="15" t="s">
        <v>2094</v>
      </c>
      <c r="J409" s="9" t="s">
        <v>2080</v>
      </c>
    </row>
    <row r="410" ht="15.75" customHeight="1">
      <c r="A410" s="23">
        <v>409.0</v>
      </c>
      <c r="E410" s="9" t="s">
        <v>2093</v>
      </c>
      <c r="F410" s="9" t="s">
        <v>2025</v>
      </c>
      <c r="H410" s="9" t="s">
        <v>1999</v>
      </c>
      <c r="I410" s="15" t="s">
        <v>2094</v>
      </c>
      <c r="J410" s="9" t="s">
        <v>2080</v>
      </c>
    </row>
    <row r="411" ht="15.75" customHeight="1">
      <c r="A411" s="23">
        <v>410.0</v>
      </c>
      <c r="E411" s="9" t="s">
        <v>2093</v>
      </c>
      <c r="F411" s="9" t="s">
        <v>2025</v>
      </c>
      <c r="H411" s="9" t="s">
        <v>1999</v>
      </c>
      <c r="I411" s="15" t="s">
        <v>2094</v>
      </c>
      <c r="J411" s="9" t="s">
        <v>2080</v>
      </c>
    </row>
    <row r="412" ht="15.75" customHeight="1">
      <c r="A412" s="23">
        <v>411.0</v>
      </c>
      <c r="E412" s="9" t="s">
        <v>2093</v>
      </c>
      <c r="F412" s="9" t="s">
        <v>2025</v>
      </c>
      <c r="H412" s="9" t="s">
        <v>1999</v>
      </c>
      <c r="I412" s="15" t="s">
        <v>2094</v>
      </c>
      <c r="J412" s="9" t="s">
        <v>2080</v>
      </c>
    </row>
    <row r="413" ht="15.75" customHeight="1">
      <c r="A413" s="23">
        <v>412.0</v>
      </c>
      <c r="E413" s="9" t="s">
        <v>2093</v>
      </c>
      <c r="F413" s="9" t="s">
        <v>2025</v>
      </c>
      <c r="H413" s="9" t="s">
        <v>1999</v>
      </c>
      <c r="I413" s="15" t="s">
        <v>2094</v>
      </c>
      <c r="J413" s="9" t="s">
        <v>2080</v>
      </c>
    </row>
    <row r="414" ht="15.75" customHeight="1">
      <c r="A414" s="23">
        <v>413.0</v>
      </c>
      <c r="E414" s="9" t="s">
        <v>2093</v>
      </c>
      <c r="F414" s="9" t="s">
        <v>2025</v>
      </c>
      <c r="H414" s="9" t="s">
        <v>1999</v>
      </c>
      <c r="I414" s="15" t="s">
        <v>2094</v>
      </c>
      <c r="J414" s="9" t="s">
        <v>2080</v>
      </c>
    </row>
    <row r="415" ht="15.75" customHeight="1">
      <c r="A415" s="23">
        <v>414.0</v>
      </c>
      <c r="E415" s="9" t="s">
        <v>2093</v>
      </c>
      <c r="F415" s="9" t="s">
        <v>2025</v>
      </c>
      <c r="H415" s="9" t="s">
        <v>1999</v>
      </c>
      <c r="I415" s="15" t="s">
        <v>2094</v>
      </c>
      <c r="J415" s="9" t="s">
        <v>2080</v>
      </c>
    </row>
    <row r="416" ht="15.75" customHeight="1">
      <c r="A416" s="23">
        <v>415.0</v>
      </c>
      <c r="E416" s="9" t="s">
        <v>2093</v>
      </c>
      <c r="F416" s="9" t="s">
        <v>2025</v>
      </c>
      <c r="H416" s="9" t="s">
        <v>1999</v>
      </c>
      <c r="I416" s="15" t="s">
        <v>2094</v>
      </c>
      <c r="J416" s="9" t="s">
        <v>2080</v>
      </c>
    </row>
    <row r="417" ht="15.75" customHeight="1">
      <c r="A417" s="23">
        <v>416.0</v>
      </c>
      <c r="E417" s="9" t="s">
        <v>2093</v>
      </c>
      <c r="F417" s="9" t="s">
        <v>2025</v>
      </c>
      <c r="H417" s="9" t="s">
        <v>1999</v>
      </c>
      <c r="I417" s="15" t="s">
        <v>2094</v>
      </c>
      <c r="J417" s="9" t="s">
        <v>2080</v>
      </c>
    </row>
    <row r="418" ht="15.75" customHeight="1">
      <c r="A418" s="23">
        <v>417.0</v>
      </c>
      <c r="E418" s="9" t="s">
        <v>2093</v>
      </c>
      <c r="F418" s="9" t="s">
        <v>2025</v>
      </c>
      <c r="H418" s="9" t="s">
        <v>1999</v>
      </c>
      <c r="I418" s="15" t="s">
        <v>2094</v>
      </c>
      <c r="J418" s="9" t="s">
        <v>2080</v>
      </c>
    </row>
    <row r="419" ht="15.75" customHeight="1">
      <c r="A419" s="23">
        <v>418.0</v>
      </c>
      <c r="E419" s="9" t="s">
        <v>2093</v>
      </c>
      <c r="F419" s="9" t="s">
        <v>2025</v>
      </c>
      <c r="H419" s="9" t="s">
        <v>1999</v>
      </c>
      <c r="I419" s="15" t="s">
        <v>2094</v>
      </c>
      <c r="J419" s="9" t="s">
        <v>2080</v>
      </c>
    </row>
    <row r="420" ht="15.75" customHeight="1">
      <c r="A420" s="23">
        <v>419.0</v>
      </c>
      <c r="E420" s="9" t="s">
        <v>2093</v>
      </c>
      <c r="F420" s="9" t="s">
        <v>2025</v>
      </c>
      <c r="H420" s="9" t="s">
        <v>1999</v>
      </c>
      <c r="I420" s="15" t="s">
        <v>2094</v>
      </c>
      <c r="J420" s="9" t="s">
        <v>2080</v>
      </c>
    </row>
    <row r="421" ht="15.75" customHeight="1">
      <c r="A421" s="23">
        <v>420.0</v>
      </c>
      <c r="E421" s="9" t="s">
        <v>2093</v>
      </c>
      <c r="F421" s="9" t="s">
        <v>2025</v>
      </c>
      <c r="H421" s="9" t="s">
        <v>1999</v>
      </c>
      <c r="I421" s="15" t="s">
        <v>2094</v>
      </c>
      <c r="J421" s="9" t="s">
        <v>2080</v>
      </c>
    </row>
    <row r="422" ht="15.75" customHeight="1">
      <c r="A422" s="23">
        <v>421.0</v>
      </c>
      <c r="E422" s="9" t="s">
        <v>2093</v>
      </c>
      <c r="F422" s="9" t="s">
        <v>2025</v>
      </c>
      <c r="H422" s="9" t="s">
        <v>1999</v>
      </c>
      <c r="I422" s="15" t="s">
        <v>2094</v>
      </c>
      <c r="J422" s="9" t="s">
        <v>2080</v>
      </c>
    </row>
    <row r="423" ht="15.75" customHeight="1">
      <c r="A423" s="23">
        <v>422.0</v>
      </c>
      <c r="E423" s="9" t="s">
        <v>2093</v>
      </c>
      <c r="F423" s="9" t="s">
        <v>2025</v>
      </c>
      <c r="H423" s="9" t="s">
        <v>1999</v>
      </c>
      <c r="I423" s="15" t="s">
        <v>2094</v>
      </c>
      <c r="J423" s="9" t="s">
        <v>2080</v>
      </c>
    </row>
    <row r="424" ht="15.75" customHeight="1">
      <c r="A424" s="23">
        <v>423.0</v>
      </c>
      <c r="E424" s="9" t="s">
        <v>2093</v>
      </c>
      <c r="F424" s="9" t="s">
        <v>2025</v>
      </c>
      <c r="H424" s="9" t="s">
        <v>1999</v>
      </c>
      <c r="I424" s="15" t="s">
        <v>2094</v>
      </c>
      <c r="J424" s="9" t="s">
        <v>2080</v>
      </c>
    </row>
    <row r="425" ht="15.75" customHeight="1">
      <c r="A425" s="23">
        <v>424.0</v>
      </c>
      <c r="E425" s="9" t="s">
        <v>2093</v>
      </c>
      <c r="F425" s="9" t="s">
        <v>2025</v>
      </c>
      <c r="H425" s="9" t="s">
        <v>1999</v>
      </c>
      <c r="I425" s="15" t="s">
        <v>2094</v>
      </c>
      <c r="J425" s="9" t="s">
        <v>2080</v>
      </c>
    </row>
    <row r="426" ht="15.75" customHeight="1">
      <c r="A426" s="23">
        <v>425.0</v>
      </c>
      <c r="E426" s="9" t="s">
        <v>2093</v>
      </c>
      <c r="F426" s="9" t="s">
        <v>2025</v>
      </c>
      <c r="H426" s="9" t="s">
        <v>1999</v>
      </c>
      <c r="I426" s="15" t="s">
        <v>2094</v>
      </c>
      <c r="J426" s="9" t="s">
        <v>2080</v>
      </c>
    </row>
    <row r="427" ht="15.75" customHeight="1">
      <c r="A427" s="23">
        <v>426.0</v>
      </c>
      <c r="E427" s="9" t="s">
        <v>2093</v>
      </c>
      <c r="F427" s="9" t="s">
        <v>2025</v>
      </c>
      <c r="H427" s="9" t="s">
        <v>1999</v>
      </c>
      <c r="I427" s="15" t="s">
        <v>2094</v>
      </c>
      <c r="J427" s="9" t="s">
        <v>2080</v>
      </c>
    </row>
    <row r="428" ht="15.75" customHeight="1">
      <c r="A428" s="23">
        <v>427.0</v>
      </c>
      <c r="E428" s="9" t="s">
        <v>2093</v>
      </c>
      <c r="F428" s="9" t="s">
        <v>2025</v>
      </c>
      <c r="H428" s="9" t="s">
        <v>1999</v>
      </c>
      <c r="I428" s="15" t="s">
        <v>2094</v>
      </c>
      <c r="J428" s="9" t="s">
        <v>2080</v>
      </c>
    </row>
    <row r="429" ht="15.75" customHeight="1">
      <c r="A429" s="23">
        <v>428.0</v>
      </c>
      <c r="E429" s="9" t="s">
        <v>2093</v>
      </c>
      <c r="F429" s="9" t="s">
        <v>2025</v>
      </c>
      <c r="H429" s="9" t="s">
        <v>1999</v>
      </c>
      <c r="I429" s="15" t="s">
        <v>2094</v>
      </c>
      <c r="J429" s="9" t="s">
        <v>2080</v>
      </c>
    </row>
    <row r="430" ht="15.75" customHeight="1">
      <c r="A430" s="23">
        <v>429.0</v>
      </c>
      <c r="E430" s="9" t="s">
        <v>2093</v>
      </c>
      <c r="F430" s="9" t="s">
        <v>2025</v>
      </c>
      <c r="H430" s="9" t="s">
        <v>1999</v>
      </c>
      <c r="I430" s="15" t="s">
        <v>2094</v>
      </c>
      <c r="J430" s="9" t="s">
        <v>2080</v>
      </c>
    </row>
    <row r="431" ht="15.75" customHeight="1">
      <c r="A431" s="23">
        <v>430.0</v>
      </c>
      <c r="E431" s="9" t="s">
        <v>2093</v>
      </c>
      <c r="F431" s="9" t="s">
        <v>2025</v>
      </c>
      <c r="H431" s="9" t="s">
        <v>1999</v>
      </c>
      <c r="I431" s="15" t="s">
        <v>2094</v>
      </c>
      <c r="J431" s="9" t="s">
        <v>2080</v>
      </c>
    </row>
    <row r="432" ht="15.75" customHeight="1">
      <c r="A432" s="23">
        <v>431.0</v>
      </c>
      <c r="E432" s="9" t="s">
        <v>2093</v>
      </c>
      <c r="F432" s="9" t="s">
        <v>2025</v>
      </c>
      <c r="H432" s="9" t="s">
        <v>1999</v>
      </c>
      <c r="I432" s="15" t="s">
        <v>2094</v>
      </c>
      <c r="J432" s="9" t="s">
        <v>2080</v>
      </c>
    </row>
    <row r="433" ht="15.75" customHeight="1">
      <c r="A433" s="23">
        <v>432.0</v>
      </c>
      <c r="E433" s="9" t="s">
        <v>2093</v>
      </c>
      <c r="F433" s="9" t="s">
        <v>2025</v>
      </c>
      <c r="H433" s="9" t="s">
        <v>1999</v>
      </c>
      <c r="I433" s="15" t="s">
        <v>2094</v>
      </c>
      <c r="J433" s="9" t="s">
        <v>2080</v>
      </c>
    </row>
    <row r="434" ht="15.75" customHeight="1">
      <c r="A434" s="23">
        <v>433.0</v>
      </c>
      <c r="E434" s="9" t="s">
        <v>2093</v>
      </c>
      <c r="F434" s="9" t="s">
        <v>2025</v>
      </c>
      <c r="H434" s="9" t="s">
        <v>1999</v>
      </c>
      <c r="I434" s="15" t="s">
        <v>2094</v>
      </c>
      <c r="J434" s="9" t="s">
        <v>2080</v>
      </c>
    </row>
    <row r="435" ht="15.75" customHeight="1">
      <c r="A435" s="23">
        <v>434.0</v>
      </c>
      <c r="E435" s="9" t="s">
        <v>2093</v>
      </c>
      <c r="F435" s="9" t="s">
        <v>2025</v>
      </c>
      <c r="H435" s="9" t="s">
        <v>1999</v>
      </c>
      <c r="I435" s="15" t="s">
        <v>2094</v>
      </c>
      <c r="J435" s="9" t="s">
        <v>2080</v>
      </c>
    </row>
    <row r="436" ht="15.75" customHeight="1">
      <c r="A436" s="23">
        <v>435.0</v>
      </c>
      <c r="E436" s="9" t="s">
        <v>2093</v>
      </c>
      <c r="F436" s="9" t="s">
        <v>2025</v>
      </c>
      <c r="H436" s="9" t="s">
        <v>1999</v>
      </c>
      <c r="I436" s="15" t="s">
        <v>2094</v>
      </c>
      <c r="J436" s="9" t="s">
        <v>2080</v>
      </c>
    </row>
    <row r="437" ht="15.75" customHeight="1">
      <c r="A437" s="23">
        <v>436.0</v>
      </c>
      <c r="E437" s="9" t="s">
        <v>2093</v>
      </c>
      <c r="F437" s="9" t="s">
        <v>2025</v>
      </c>
      <c r="H437" s="9" t="s">
        <v>1999</v>
      </c>
      <c r="I437" s="15" t="s">
        <v>2094</v>
      </c>
      <c r="J437" s="9" t="s">
        <v>2080</v>
      </c>
    </row>
    <row r="438" ht="15.75" customHeight="1">
      <c r="A438" s="23">
        <v>437.0</v>
      </c>
      <c r="E438" s="9" t="s">
        <v>2093</v>
      </c>
      <c r="F438" s="9" t="s">
        <v>2025</v>
      </c>
      <c r="H438" s="9" t="s">
        <v>1999</v>
      </c>
      <c r="I438" s="15" t="s">
        <v>2094</v>
      </c>
      <c r="J438" s="9" t="s">
        <v>2080</v>
      </c>
    </row>
    <row r="439" ht="15.75" customHeight="1">
      <c r="A439" s="23">
        <v>438.0</v>
      </c>
      <c r="E439" s="9" t="s">
        <v>2093</v>
      </c>
      <c r="F439" s="9" t="s">
        <v>2025</v>
      </c>
      <c r="H439" s="9" t="s">
        <v>1999</v>
      </c>
      <c r="I439" s="15" t="s">
        <v>2094</v>
      </c>
      <c r="J439" s="9" t="s">
        <v>2080</v>
      </c>
    </row>
    <row r="440" ht="15.75" customHeight="1">
      <c r="A440" s="23">
        <v>439.0</v>
      </c>
      <c r="E440" s="9" t="s">
        <v>2093</v>
      </c>
      <c r="F440" s="9" t="s">
        <v>2025</v>
      </c>
      <c r="H440" s="9" t="s">
        <v>1999</v>
      </c>
      <c r="I440" s="15" t="s">
        <v>2094</v>
      </c>
      <c r="J440" s="9" t="s">
        <v>2080</v>
      </c>
    </row>
    <row r="441" ht="15.75" customHeight="1">
      <c r="A441" s="23">
        <v>440.0</v>
      </c>
      <c r="E441" s="9" t="s">
        <v>2093</v>
      </c>
      <c r="F441" s="9" t="s">
        <v>2025</v>
      </c>
      <c r="H441" s="9" t="s">
        <v>1999</v>
      </c>
      <c r="I441" s="15" t="s">
        <v>2094</v>
      </c>
      <c r="J441" s="9" t="s">
        <v>2080</v>
      </c>
    </row>
    <row r="442" ht="15.75" customHeight="1">
      <c r="A442" s="23">
        <v>441.0</v>
      </c>
      <c r="E442" s="9" t="s">
        <v>2093</v>
      </c>
      <c r="F442" s="9" t="s">
        <v>2025</v>
      </c>
      <c r="H442" s="9" t="s">
        <v>1999</v>
      </c>
      <c r="I442" s="15" t="s">
        <v>2094</v>
      </c>
      <c r="J442" s="9" t="s">
        <v>2080</v>
      </c>
    </row>
    <row r="443" ht="15.75" customHeight="1">
      <c r="A443" s="23">
        <v>442.0</v>
      </c>
      <c r="E443" s="9" t="s">
        <v>2093</v>
      </c>
      <c r="F443" s="9" t="s">
        <v>2025</v>
      </c>
      <c r="H443" s="9" t="s">
        <v>1999</v>
      </c>
      <c r="I443" s="15" t="s">
        <v>2094</v>
      </c>
      <c r="J443" s="9" t="s">
        <v>2080</v>
      </c>
    </row>
    <row r="444" ht="15.75" customHeight="1">
      <c r="A444" s="23">
        <v>443.0</v>
      </c>
      <c r="E444" s="9" t="s">
        <v>2093</v>
      </c>
      <c r="F444" s="9" t="s">
        <v>2025</v>
      </c>
      <c r="H444" s="9" t="s">
        <v>1999</v>
      </c>
      <c r="I444" s="15" t="s">
        <v>2094</v>
      </c>
      <c r="J444" s="9" t="s">
        <v>2080</v>
      </c>
    </row>
    <row r="445" ht="15.75" customHeight="1">
      <c r="A445" s="23">
        <v>444.0</v>
      </c>
      <c r="E445" s="9" t="s">
        <v>2093</v>
      </c>
      <c r="F445" s="9" t="s">
        <v>2025</v>
      </c>
      <c r="H445" s="9" t="s">
        <v>1999</v>
      </c>
      <c r="I445" s="15" t="s">
        <v>2094</v>
      </c>
      <c r="J445" s="9" t="s">
        <v>2080</v>
      </c>
    </row>
    <row r="446" ht="15.75" customHeight="1">
      <c r="A446" s="23">
        <v>445.0</v>
      </c>
      <c r="E446" s="9" t="s">
        <v>2093</v>
      </c>
      <c r="F446" s="9" t="s">
        <v>2025</v>
      </c>
      <c r="H446" s="9" t="s">
        <v>1999</v>
      </c>
      <c r="I446" s="15" t="s">
        <v>2094</v>
      </c>
      <c r="J446" s="9" t="s">
        <v>2080</v>
      </c>
    </row>
    <row r="447" ht="15.75" customHeight="1">
      <c r="A447" s="23">
        <v>446.0</v>
      </c>
      <c r="E447" s="9" t="s">
        <v>2093</v>
      </c>
      <c r="F447" s="9" t="s">
        <v>2025</v>
      </c>
      <c r="H447" s="9" t="s">
        <v>1999</v>
      </c>
      <c r="I447" s="15" t="s">
        <v>2094</v>
      </c>
      <c r="J447" s="9" t="s">
        <v>2080</v>
      </c>
    </row>
    <row r="448" ht="15.75" customHeight="1">
      <c r="A448" s="23">
        <v>447.0</v>
      </c>
      <c r="E448" s="9" t="s">
        <v>2093</v>
      </c>
      <c r="F448" s="9" t="s">
        <v>2025</v>
      </c>
      <c r="H448" s="9" t="s">
        <v>1999</v>
      </c>
      <c r="I448" s="15" t="s">
        <v>2094</v>
      </c>
      <c r="J448" s="9" t="s">
        <v>2080</v>
      </c>
    </row>
    <row r="449" ht="15.75" customHeight="1">
      <c r="A449" s="23">
        <v>448.0</v>
      </c>
      <c r="E449" s="9" t="s">
        <v>2093</v>
      </c>
      <c r="F449" s="9" t="s">
        <v>2025</v>
      </c>
      <c r="H449" s="9" t="s">
        <v>1999</v>
      </c>
      <c r="I449" s="15" t="s">
        <v>2094</v>
      </c>
      <c r="J449" s="9" t="s">
        <v>2080</v>
      </c>
    </row>
    <row r="450" ht="15.75" customHeight="1">
      <c r="A450" s="23">
        <v>449.0</v>
      </c>
      <c r="E450" s="9" t="s">
        <v>2093</v>
      </c>
      <c r="F450" s="9" t="s">
        <v>2025</v>
      </c>
      <c r="H450" s="9" t="s">
        <v>1999</v>
      </c>
      <c r="I450" s="15" t="s">
        <v>2094</v>
      </c>
      <c r="J450" s="9" t="s">
        <v>2080</v>
      </c>
    </row>
    <row r="451" ht="15.75" customHeight="1">
      <c r="A451" s="23">
        <v>450.0</v>
      </c>
      <c r="E451" s="9" t="s">
        <v>2093</v>
      </c>
      <c r="F451" s="9" t="s">
        <v>2025</v>
      </c>
      <c r="H451" s="9" t="s">
        <v>1999</v>
      </c>
      <c r="I451" s="15" t="s">
        <v>2094</v>
      </c>
      <c r="J451" s="9" t="s">
        <v>2080</v>
      </c>
    </row>
    <row r="452" ht="15.75" customHeight="1">
      <c r="A452" s="23">
        <v>451.0</v>
      </c>
      <c r="E452" s="9" t="s">
        <v>2093</v>
      </c>
      <c r="F452" s="9" t="s">
        <v>2025</v>
      </c>
      <c r="H452" s="9" t="s">
        <v>1999</v>
      </c>
      <c r="I452" s="15" t="s">
        <v>2094</v>
      </c>
      <c r="J452" s="9" t="s">
        <v>2080</v>
      </c>
    </row>
    <row r="453" ht="15.75" customHeight="1">
      <c r="A453" s="23">
        <v>452.0</v>
      </c>
      <c r="E453" s="9" t="s">
        <v>2093</v>
      </c>
      <c r="F453" s="9" t="s">
        <v>1975</v>
      </c>
      <c r="H453" s="9" t="s">
        <v>1999</v>
      </c>
      <c r="I453" s="15" t="s">
        <v>2095</v>
      </c>
      <c r="J453" s="9" t="s">
        <v>2078</v>
      </c>
    </row>
    <row r="454" ht="15.75" customHeight="1">
      <c r="A454" s="23">
        <v>453.0</v>
      </c>
      <c r="E454" s="9" t="s">
        <v>2093</v>
      </c>
      <c r="F454" s="9" t="s">
        <v>4</v>
      </c>
      <c r="H454" s="9" t="s">
        <v>1999</v>
      </c>
      <c r="I454" s="15" t="s">
        <v>2095</v>
      </c>
      <c r="J454" s="9" t="s">
        <v>2078</v>
      </c>
    </row>
    <row r="455" ht="15.75" customHeight="1">
      <c r="A455" s="23">
        <v>454.0</v>
      </c>
      <c r="E455" s="9" t="s">
        <v>2093</v>
      </c>
      <c r="F455" s="9" t="s">
        <v>4</v>
      </c>
      <c r="H455" s="9" t="s">
        <v>1999</v>
      </c>
      <c r="I455" s="15" t="s">
        <v>2095</v>
      </c>
      <c r="J455" s="9" t="s">
        <v>2082</v>
      </c>
    </row>
    <row r="456" ht="15.75" customHeight="1">
      <c r="A456" s="23">
        <v>455.0</v>
      </c>
      <c r="E456" s="9" t="s">
        <v>2092</v>
      </c>
      <c r="F456" s="9" t="s">
        <v>3</v>
      </c>
      <c r="H456" s="9" t="s">
        <v>1999</v>
      </c>
      <c r="I456" s="15" t="s">
        <v>2094</v>
      </c>
      <c r="J456" s="9" t="s">
        <v>2078</v>
      </c>
    </row>
    <row r="457" ht="15.75" customHeight="1">
      <c r="A457" s="23">
        <v>456.0</v>
      </c>
      <c r="E457" s="9" t="s">
        <v>2092</v>
      </c>
      <c r="F457" s="9" t="s">
        <v>3</v>
      </c>
      <c r="H457" s="9" t="s">
        <v>1999</v>
      </c>
      <c r="I457" s="15" t="s">
        <v>2094</v>
      </c>
      <c r="J457" s="9" t="s">
        <v>2078</v>
      </c>
    </row>
    <row r="458" ht="15.75" customHeight="1">
      <c r="A458" s="23">
        <v>457.0</v>
      </c>
      <c r="E458" s="9" t="s">
        <v>2092</v>
      </c>
      <c r="F458" s="9" t="s">
        <v>3</v>
      </c>
      <c r="H458" s="9" t="s">
        <v>1999</v>
      </c>
      <c r="I458" s="15" t="s">
        <v>2094</v>
      </c>
      <c r="J458" s="9" t="s">
        <v>2078</v>
      </c>
    </row>
    <row r="459" ht="15.75" customHeight="1">
      <c r="A459" s="23">
        <v>458.0</v>
      </c>
      <c r="E459" s="9" t="s">
        <v>2092</v>
      </c>
      <c r="F459" s="9" t="s">
        <v>3</v>
      </c>
      <c r="H459" s="9" t="s">
        <v>1999</v>
      </c>
      <c r="I459" s="15" t="s">
        <v>2094</v>
      </c>
      <c r="J459" s="9" t="s">
        <v>2078</v>
      </c>
    </row>
    <row r="460" ht="15.75" customHeight="1">
      <c r="A460" s="23">
        <v>459.0</v>
      </c>
      <c r="E460" s="9" t="s">
        <v>2092</v>
      </c>
      <c r="F460" s="9" t="s">
        <v>3</v>
      </c>
      <c r="H460" s="9" t="s">
        <v>1999</v>
      </c>
      <c r="I460" s="15" t="s">
        <v>2094</v>
      </c>
      <c r="J460" s="9" t="s">
        <v>2078</v>
      </c>
    </row>
    <row r="461" ht="15.75" customHeight="1">
      <c r="A461" s="23">
        <v>460.0</v>
      </c>
      <c r="E461" s="9" t="s">
        <v>2092</v>
      </c>
      <c r="F461" s="9" t="s">
        <v>3</v>
      </c>
      <c r="H461" s="9" t="s">
        <v>1999</v>
      </c>
      <c r="I461" s="15" t="s">
        <v>2094</v>
      </c>
      <c r="J461" s="9" t="s">
        <v>2078</v>
      </c>
    </row>
    <row r="462" ht="15.75" customHeight="1">
      <c r="A462" s="23">
        <v>461.0</v>
      </c>
      <c r="E462" s="9" t="s">
        <v>2092</v>
      </c>
      <c r="F462" s="9" t="s">
        <v>3</v>
      </c>
      <c r="H462" s="9" t="s">
        <v>1999</v>
      </c>
      <c r="I462" s="15" t="s">
        <v>2094</v>
      </c>
      <c r="J462" s="9" t="s">
        <v>2078</v>
      </c>
    </row>
    <row r="463" ht="15.75" customHeight="1">
      <c r="A463" s="23">
        <v>462.0</v>
      </c>
      <c r="E463" s="9" t="s">
        <v>2092</v>
      </c>
      <c r="F463" s="9" t="s">
        <v>3</v>
      </c>
      <c r="H463" s="9" t="s">
        <v>1999</v>
      </c>
      <c r="I463" s="15" t="s">
        <v>2094</v>
      </c>
      <c r="J463" s="9" t="s">
        <v>2078</v>
      </c>
    </row>
    <row r="464" ht="15.75" customHeight="1">
      <c r="A464" s="23">
        <v>463.0</v>
      </c>
      <c r="E464" s="9" t="s">
        <v>2092</v>
      </c>
      <c r="F464" s="9" t="s">
        <v>3</v>
      </c>
      <c r="H464" s="9" t="s">
        <v>1999</v>
      </c>
      <c r="I464" s="15" t="s">
        <v>2094</v>
      </c>
      <c r="J464" s="9" t="s">
        <v>2078</v>
      </c>
    </row>
    <row r="465" ht="15.75" customHeight="1">
      <c r="A465" s="23">
        <v>464.0</v>
      </c>
      <c r="E465" s="9" t="s">
        <v>2092</v>
      </c>
      <c r="F465" s="9" t="s">
        <v>3</v>
      </c>
      <c r="H465" s="9" t="s">
        <v>1999</v>
      </c>
      <c r="I465" s="15" t="s">
        <v>2094</v>
      </c>
      <c r="J465" s="9" t="s">
        <v>2078</v>
      </c>
    </row>
    <row r="466" ht="15.75" customHeight="1">
      <c r="A466" s="23">
        <v>465.0</v>
      </c>
      <c r="E466" s="9" t="s">
        <v>2092</v>
      </c>
      <c r="F466" s="9" t="s">
        <v>3</v>
      </c>
      <c r="H466" s="9" t="s">
        <v>1999</v>
      </c>
      <c r="I466" s="15" t="s">
        <v>2094</v>
      </c>
      <c r="J466" s="9" t="s">
        <v>2080</v>
      </c>
    </row>
    <row r="467" ht="15.75" customHeight="1">
      <c r="A467" s="23">
        <v>466.0</v>
      </c>
      <c r="E467" s="9" t="s">
        <v>2092</v>
      </c>
      <c r="F467" s="9" t="s">
        <v>3</v>
      </c>
      <c r="H467" s="9" t="s">
        <v>1999</v>
      </c>
      <c r="I467" s="15" t="s">
        <v>2094</v>
      </c>
      <c r="J467" s="9" t="s">
        <v>2080</v>
      </c>
    </row>
    <row r="468" ht="15.75" customHeight="1">
      <c r="A468" s="23">
        <v>467.0</v>
      </c>
      <c r="E468" s="9" t="s">
        <v>2092</v>
      </c>
      <c r="F468" s="9" t="s">
        <v>3</v>
      </c>
      <c r="H468" s="9" t="s">
        <v>1999</v>
      </c>
      <c r="I468" s="15" t="s">
        <v>2094</v>
      </c>
      <c r="J468" s="9" t="s">
        <v>2080</v>
      </c>
    </row>
    <row r="469" ht="15.75" customHeight="1">
      <c r="A469" s="23">
        <v>468.0</v>
      </c>
      <c r="E469" s="9" t="s">
        <v>2092</v>
      </c>
      <c r="F469" s="9" t="s">
        <v>3</v>
      </c>
      <c r="H469" s="9" t="s">
        <v>1999</v>
      </c>
      <c r="I469" s="15" t="s">
        <v>2094</v>
      </c>
      <c r="J469" s="9" t="s">
        <v>2080</v>
      </c>
    </row>
    <row r="470" ht="15.75" customHeight="1">
      <c r="A470" s="23">
        <v>469.0</v>
      </c>
      <c r="E470" s="9" t="s">
        <v>2092</v>
      </c>
      <c r="F470" s="9" t="s">
        <v>3</v>
      </c>
      <c r="H470" s="9" t="s">
        <v>1999</v>
      </c>
      <c r="I470" s="15" t="s">
        <v>2094</v>
      </c>
      <c r="J470" s="9" t="s">
        <v>2080</v>
      </c>
    </row>
    <row r="471" ht="15.75" customHeight="1">
      <c r="A471" s="23">
        <v>470.0</v>
      </c>
      <c r="E471" s="9" t="s">
        <v>2092</v>
      </c>
      <c r="F471" s="9" t="s">
        <v>3</v>
      </c>
      <c r="H471" s="9" t="s">
        <v>1999</v>
      </c>
      <c r="I471" s="15" t="s">
        <v>2094</v>
      </c>
      <c r="J471" s="9" t="s">
        <v>2080</v>
      </c>
    </row>
    <row r="472" ht="15.75" customHeight="1">
      <c r="A472" s="23">
        <v>471.0</v>
      </c>
      <c r="E472" s="9" t="s">
        <v>2092</v>
      </c>
      <c r="F472" s="9" t="s">
        <v>3</v>
      </c>
      <c r="H472" s="9" t="s">
        <v>1999</v>
      </c>
      <c r="I472" s="15" t="s">
        <v>2094</v>
      </c>
      <c r="J472" s="9" t="s">
        <v>2080</v>
      </c>
    </row>
    <row r="473" ht="15.75" customHeight="1">
      <c r="A473" s="23">
        <v>472.0</v>
      </c>
      <c r="E473" s="9" t="s">
        <v>2092</v>
      </c>
      <c r="F473" s="9" t="s">
        <v>3</v>
      </c>
      <c r="H473" s="9" t="s">
        <v>1999</v>
      </c>
      <c r="I473" s="15" t="s">
        <v>2094</v>
      </c>
      <c r="J473" s="9" t="s">
        <v>2080</v>
      </c>
    </row>
    <row r="474" ht="15.75" customHeight="1">
      <c r="A474" s="23">
        <v>473.0</v>
      </c>
      <c r="E474" s="9" t="s">
        <v>2092</v>
      </c>
      <c r="F474" s="9" t="s">
        <v>3</v>
      </c>
      <c r="H474" s="9" t="s">
        <v>1999</v>
      </c>
      <c r="I474" s="15" t="s">
        <v>2094</v>
      </c>
      <c r="J474" s="9" t="s">
        <v>2080</v>
      </c>
    </row>
    <row r="475" ht="15.75" customHeight="1">
      <c r="A475" s="23">
        <v>474.0</v>
      </c>
      <c r="E475" s="9" t="s">
        <v>2092</v>
      </c>
      <c r="F475" s="9" t="s">
        <v>3</v>
      </c>
      <c r="H475" s="9" t="s">
        <v>1999</v>
      </c>
      <c r="I475" s="15" t="s">
        <v>2094</v>
      </c>
      <c r="J475" s="9" t="s">
        <v>2080</v>
      </c>
    </row>
    <row r="476" ht="15.75" customHeight="1">
      <c r="A476" s="23">
        <v>475.0</v>
      </c>
      <c r="E476" s="9" t="s">
        <v>2092</v>
      </c>
      <c r="F476" s="9" t="s">
        <v>3</v>
      </c>
      <c r="H476" s="9" t="s">
        <v>1999</v>
      </c>
      <c r="I476" s="15" t="s">
        <v>2094</v>
      </c>
      <c r="J476" s="9" t="s">
        <v>2080</v>
      </c>
    </row>
    <row r="477" ht="15.75" customHeight="1">
      <c r="A477" s="23">
        <v>476.0</v>
      </c>
      <c r="E477" s="9" t="s">
        <v>2092</v>
      </c>
      <c r="F477" s="9" t="s">
        <v>3</v>
      </c>
      <c r="H477" s="9" t="s">
        <v>1999</v>
      </c>
      <c r="I477" s="15" t="s">
        <v>2094</v>
      </c>
      <c r="J477" s="9" t="s">
        <v>2080</v>
      </c>
    </row>
    <row r="478" ht="15.75" customHeight="1">
      <c r="A478" s="23">
        <v>477.0</v>
      </c>
      <c r="E478" s="9" t="s">
        <v>2092</v>
      </c>
      <c r="F478" s="9" t="s">
        <v>3</v>
      </c>
      <c r="H478" s="9" t="s">
        <v>1999</v>
      </c>
      <c r="I478" s="15" t="s">
        <v>2094</v>
      </c>
      <c r="J478" s="9" t="s">
        <v>2080</v>
      </c>
    </row>
    <row r="479" ht="15.75" customHeight="1">
      <c r="A479" s="23">
        <v>478.0</v>
      </c>
      <c r="E479" s="9" t="s">
        <v>2092</v>
      </c>
      <c r="F479" s="9" t="s">
        <v>3</v>
      </c>
      <c r="H479" s="9" t="s">
        <v>1999</v>
      </c>
      <c r="I479" s="15" t="s">
        <v>2094</v>
      </c>
      <c r="J479" s="9" t="s">
        <v>2080</v>
      </c>
    </row>
    <row r="480" ht="15.75" customHeight="1">
      <c r="A480" s="23">
        <v>479.0</v>
      </c>
      <c r="E480" s="9" t="s">
        <v>2092</v>
      </c>
      <c r="F480" s="9" t="s">
        <v>3</v>
      </c>
      <c r="H480" s="9" t="s">
        <v>1999</v>
      </c>
      <c r="I480" s="15" t="s">
        <v>2094</v>
      </c>
      <c r="J480" s="9" t="s">
        <v>2080</v>
      </c>
    </row>
    <row r="481" ht="15.75" customHeight="1">
      <c r="A481" s="23">
        <v>480.0</v>
      </c>
      <c r="E481" s="9" t="s">
        <v>2092</v>
      </c>
      <c r="F481" s="9" t="s">
        <v>3</v>
      </c>
      <c r="H481" s="9" t="s">
        <v>1999</v>
      </c>
      <c r="I481" s="15" t="s">
        <v>2094</v>
      </c>
      <c r="J481" s="9" t="s">
        <v>2080</v>
      </c>
    </row>
    <row r="482" ht="15.75" customHeight="1">
      <c r="A482" s="23">
        <v>481.0</v>
      </c>
      <c r="E482" s="9" t="s">
        <v>2092</v>
      </c>
      <c r="F482" s="9" t="s">
        <v>3</v>
      </c>
      <c r="H482" s="9" t="s">
        <v>1999</v>
      </c>
      <c r="I482" s="15" t="s">
        <v>2094</v>
      </c>
      <c r="J482" s="9" t="s">
        <v>2080</v>
      </c>
    </row>
    <row r="483" ht="15.75" customHeight="1">
      <c r="A483" s="23">
        <v>482.0</v>
      </c>
      <c r="E483" s="9" t="s">
        <v>2092</v>
      </c>
      <c r="F483" s="9" t="s">
        <v>3</v>
      </c>
      <c r="H483" s="9" t="s">
        <v>1999</v>
      </c>
      <c r="I483" s="15" t="s">
        <v>2094</v>
      </c>
      <c r="J483" s="9" t="s">
        <v>2080</v>
      </c>
    </row>
    <row r="484" ht="15.75" customHeight="1">
      <c r="A484" s="23">
        <v>483.0</v>
      </c>
      <c r="E484" s="9" t="s">
        <v>2092</v>
      </c>
      <c r="F484" s="9" t="s">
        <v>3</v>
      </c>
      <c r="H484" s="9" t="s">
        <v>1999</v>
      </c>
      <c r="I484" s="15" t="s">
        <v>2094</v>
      </c>
      <c r="J484" s="9" t="s">
        <v>2080</v>
      </c>
    </row>
    <row r="485" ht="15.75" customHeight="1">
      <c r="A485" s="23">
        <v>484.0</v>
      </c>
      <c r="E485" s="9" t="s">
        <v>2092</v>
      </c>
      <c r="F485" s="9" t="s">
        <v>3</v>
      </c>
      <c r="H485" s="9" t="s">
        <v>1999</v>
      </c>
      <c r="I485" s="15" t="s">
        <v>2094</v>
      </c>
      <c r="J485" s="9" t="s">
        <v>2080</v>
      </c>
    </row>
    <row r="486" ht="15.75" customHeight="1">
      <c r="A486" s="23">
        <v>485.0</v>
      </c>
      <c r="E486" s="9" t="s">
        <v>2092</v>
      </c>
      <c r="F486" s="9" t="s">
        <v>3</v>
      </c>
      <c r="H486" s="9" t="s">
        <v>1999</v>
      </c>
      <c r="I486" s="15" t="s">
        <v>2094</v>
      </c>
      <c r="J486" s="9" t="s">
        <v>2080</v>
      </c>
    </row>
    <row r="487" ht="15.75" customHeight="1">
      <c r="A487" s="23">
        <v>486.0</v>
      </c>
      <c r="E487" s="9" t="s">
        <v>2092</v>
      </c>
      <c r="F487" s="9" t="s">
        <v>3</v>
      </c>
      <c r="H487" s="9" t="s">
        <v>1999</v>
      </c>
      <c r="I487" s="15" t="s">
        <v>2094</v>
      </c>
      <c r="J487" s="9" t="s">
        <v>2080</v>
      </c>
    </row>
    <row r="488" ht="15.75" customHeight="1">
      <c r="A488" s="23">
        <v>487.0</v>
      </c>
      <c r="E488" s="9" t="s">
        <v>2092</v>
      </c>
      <c r="F488" s="9" t="s">
        <v>3</v>
      </c>
      <c r="H488" s="9" t="s">
        <v>1999</v>
      </c>
      <c r="I488" s="15" t="s">
        <v>2094</v>
      </c>
      <c r="J488" s="9" t="s">
        <v>2080</v>
      </c>
    </row>
    <row r="489" ht="15.75" customHeight="1">
      <c r="A489" s="23">
        <v>488.0</v>
      </c>
      <c r="E489" s="9" t="s">
        <v>2092</v>
      </c>
      <c r="F489" s="9" t="s">
        <v>3</v>
      </c>
      <c r="H489" s="9" t="s">
        <v>1999</v>
      </c>
      <c r="I489" s="15" t="s">
        <v>2094</v>
      </c>
      <c r="J489" s="9" t="s">
        <v>2080</v>
      </c>
    </row>
    <row r="490" ht="15.75" customHeight="1">
      <c r="A490" s="23">
        <v>489.0</v>
      </c>
      <c r="E490" s="9" t="s">
        <v>2092</v>
      </c>
      <c r="F490" s="9" t="s">
        <v>3</v>
      </c>
      <c r="H490" s="9" t="s">
        <v>1999</v>
      </c>
      <c r="I490" s="15" t="s">
        <v>2094</v>
      </c>
      <c r="J490" s="9" t="s">
        <v>2080</v>
      </c>
    </row>
    <row r="491" ht="15.75" customHeight="1">
      <c r="A491" s="23">
        <v>490.0</v>
      </c>
      <c r="E491" s="9" t="s">
        <v>2092</v>
      </c>
      <c r="F491" s="9" t="s">
        <v>3</v>
      </c>
      <c r="H491" s="9" t="s">
        <v>1999</v>
      </c>
      <c r="I491" s="15" t="s">
        <v>2094</v>
      </c>
      <c r="J491" s="9" t="s">
        <v>2080</v>
      </c>
    </row>
    <row r="492" ht="15.75" customHeight="1">
      <c r="A492" s="23">
        <v>491.0</v>
      </c>
      <c r="E492" s="9" t="s">
        <v>2092</v>
      </c>
      <c r="F492" s="9" t="s">
        <v>3</v>
      </c>
      <c r="H492" s="9" t="s">
        <v>1999</v>
      </c>
      <c r="I492" s="15" t="s">
        <v>2094</v>
      </c>
      <c r="J492" s="9" t="s">
        <v>2080</v>
      </c>
    </row>
    <row r="493" ht="15.75" customHeight="1">
      <c r="A493" s="23">
        <v>492.0</v>
      </c>
      <c r="E493" s="9" t="s">
        <v>2092</v>
      </c>
      <c r="F493" s="9" t="s">
        <v>3</v>
      </c>
      <c r="H493" s="9" t="s">
        <v>1999</v>
      </c>
      <c r="I493" s="15" t="s">
        <v>2094</v>
      </c>
      <c r="J493" s="9" t="s">
        <v>2080</v>
      </c>
    </row>
    <row r="494" ht="15.75" customHeight="1">
      <c r="A494" s="23">
        <v>493.0</v>
      </c>
      <c r="E494" s="9" t="s">
        <v>2092</v>
      </c>
      <c r="F494" s="9" t="s">
        <v>3</v>
      </c>
      <c r="H494" s="9" t="s">
        <v>1999</v>
      </c>
      <c r="I494" s="15" t="s">
        <v>2094</v>
      </c>
      <c r="J494" s="9" t="s">
        <v>2080</v>
      </c>
    </row>
    <row r="495" ht="15.75" customHeight="1">
      <c r="A495" s="23">
        <v>494.0</v>
      </c>
      <c r="E495" s="9" t="s">
        <v>2092</v>
      </c>
      <c r="F495" s="9" t="s">
        <v>3</v>
      </c>
      <c r="H495" s="9" t="s">
        <v>1999</v>
      </c>
      <c r="I495" s="15" t="s">
        <v>2094</v>
      </c>
      <c r="J495" s="9" t="s">
        <v>2080</v>
      </c>
    </row>
    <row r="496" ht="15.75" customHeight="1">
      <c r="A496" s="23">
        <v>495.0</v>
      </c>
      <c r="E496" s="9" t="s">
        <v>2085</v>
      </c>
      <c r="F496" s="9" t="s">
        <v>3</v>
      </c>
      <c r="H496" s="9" t="s">
        <v>2096</v>
      </c>
      <c r="I496" s="15" t="s">
        <v>2094</v>
      </c>
      <c r="J496" s="9" t="s">
        <v>2078</v>
      </c>
    </row>
    <row r="497" ht="15.75" customHeight="1">
      <c r="A497" s="23">
        <v>496.0</v>
      </c>
      <c r="E497" s="9" t="s">
        <v>2085</v>
      </c>
      <c r="F497" s="9" t="s">
        <v>3</v>
      </c>
      <c r="H497" s="9" t="s">
        <v>1999</v>
      </c>
      <c r="I497" s="15" t="s">
        <v>2094</v>
      </c>
      <c r="J497" s="9" t="s">
        <v>2084</v>
      </c>
    </row>
    <row r="498" ht="15.75" customHeight="1">
      <c r="A498" s="23">
        <v>497.0</v>
      </c>
      <c r="E498" s="9" t="s">
        <v>2085</v>
      </c>
      <c r="F498" s="9" t="s">
        <v>3</v>
      </c>
      <c r="H498" s="9" t="s">
        <v>1999</v>
      </c>
      <c r="I498" s="15" t="s">
        <v>2094</v>
      </c>
      <c r="J498" s="9" t="s">
        <v>2084</v>
      </c>
    </row>
    <row r="499" ht="15.75" customHeight="1">
      <c r="A499" s="23">
        <v>498.0</v>
      </c>
      <c r="E499" s="9" t="s">
        <v>2085</v>
      </c>
      <c r="F499" s="9" t="s">
        <v>3</v>
      </c>
      <c r="H499" s="9" t="s">
        <v>1999</v>
      </c>
      <c r="I499" s="15" t="s">
        <v>2094</v>
      </c>
      <c r="J499" s="9" t="s">
        <v>2084</v>
      </c>
    </row>
    <row r="500" ht="15.75" customHeight="1">
      <c r="A500" s="23">
        <v>499.0</v>
      </c>
      <c r="E500" s="9" t="s">
        <v>2085</v>
      </c>
      <c r="F500" s="9" t="s">
        <v>3</v>
      </c>
      <c r="H500" s="9" t="s">
        <v>1999</v>
      </c>
      <c r="I500" s="15" t="s">
        <v>2094</v>
      </c>
      <c r="J500" s="9" t="s">
        <v>2084</v>
      </c>
    </row>
    <row r="501" ht="15.75" customHeight="1">
      <c r="A501" s="23">
        <v>500.0</v>
      </c>
      <c r="E501" s="9" t="s">
        <v>2085</v>
      </c>
      <c r="F501" s="9" t="s">
        <v>3</v>
      </c>
      <c r="H501" s="9" t="s">
        <v>1999</v>
      </c>
      <c r="I501" s="15" t="s">
        <v>2094</v>
      </c>
      <c r="J501" s="9" t="s">
        <v>2084</v>
      </c>
    </row>
    <row r="502" ht="15.75" customHeight="1">
      <c r="A502" s="23">
        <v>501.0</v>
      </c>
      <c r="E502" s="9" t="s">
        <v>2085</v>
      </c>
      <c r="F502" s="9" t="s">
        <v>3</v>
      </c>
      <c r="H502" s="9" t="s">
        <v>1999</v>
      </c>
      <c r="I502" s="15" t="s">
        <v>2094</v>
      </c>
      <c r="J502" s="9" t="s">
        <v>2084</v>
      </c>
    </row>
    <row r="503" ht="15.75" customHeight="1">
      <c r="A503" s="23">
        <v>502.0</v>
      </c>
      <c r="E503" s="9" t="s">
        <v>2085</v>
      </c>
      <c r="F503" s="9" t="s">
        <v>3</v>
      </c>
      <c r="H503" s="9" t="s">
        <v>1999</v>
      </c>
      <c r="I503" s="15" t="s">
        <v>2094</v>
      </c>
      <c r="J503" s="9" t="s">
        <v>2084</v>
      </c>
    </row>
    <row r="504" ht="15.75" customHeight="1">
      <c r="A504" s="23">
        <v>503.0</v>
      </c>
      <c r="E504" s="9" t="s">
        <v>2085</v>
      </c>
      <c r="F504" s="9" t="s">
        <v>3</v>
      </c>
      <c r="H504" s="9" t="s">
        <v>1999</v>
      </c>
      <c r="I504" s="15" t="s">
        <v>2094</v>
      </c>
      <c r="J504" s="9" t="s">
        <v>2084</v>
      </c>
    </row>
    <row r="505" ht="15.75" customHeight="1">
      <c r="A505" s="23">
        <v>504.0</v>
      </c>
      <c r="E505" s="9" t="s">
        <v>2085</v>
      </c>
      <c r="F505" s="9" t="s">
        <v>3</v>
      </c>
      <c r="H505" s="9" t="s">
        <v>1999</v>
      </c>
      <c r="I505" s="15" t="s">
        <v>2094</v>
      </c>
      <c r="J505" s="9" t="s">
        <v>2084</v>
      </c>
    </row>
    <row r="506" ht="15.75" customHeight="1">
      <c r="A506" s="23">
        <v>505.0</v>
      </c>
      <c r="E506" s="9" t="s">
        <v>2085</v>
      </c>
      <c r="F506" s="9" t="s">
        <v>3</v>
      </c>
      <c r="H506" s="9" t="s">
        <v>1999</v>
      </c>
      <c r="I506" s="15" t="s">
        <v>2094</v>
      </c>
      <c r="J506" s="9" t="s">
        <v>2084</v>
      </c>
    </row>
    <row r="507" ht="15.75" customHeight="1">
      <c r="A507" s="23">
        <v>506.0</v>
      </c>
      <c r="E507" s="9" t="s">
        <v>2085</v>
      </c>
      <c r="F507" s="9" t="s">
        <v>3</v>
      </c>
      <c r="H507" s="9" t="s">
        <v>1999</v>
      </c>
      <c r="I507" s="15" t="s">
        <v>2094</v>
      </c>
      <c r="J507" s="9" t="s">
        <v>2084</v>
      </c>
    </row>
    <row r="508" ht="15.75" customHeight="1">
      <c r="A508" s="23">
        <v>507.0</v>
      </c>
      <c r="E508" s="9" t="s">
        <v>2085</v>
      </c>
      <c r="F508" s="9" t="s">
        <v>3</v>
      </c>
      <c r="H508" s="9" t="s">
        <v>1999</v>
      </c>
      <c r="I508" s="15" t="s">
        <v>2094</v>
      </c>
      <c r="J508" s="9" t="s">
        <v>2084</v>
      </c>
    </row>
    <row r="509" ht="15.75" customHeight="1">
      <c r="A509" s="23">
        <v>508.0</v>
      </c>
      <c r="E509" s="9" t="s">
        <v>2085</v>
      </c>
      <c r="F509" s="9" t="s">
        <v>3</v>
      </c>
      <c r="H509" s="9" t="s">
        <v>1999</v>
      </c>
      <c r="I509" s="15" t="s">
        <v>2094</v>
      </c>
      <c r="J509" s="9" t="s">
        <v>2084</v>
      </c>
    </row>
    <row r="510" ht="15.75" customHeight="1">
      <c r="A510" s="23">
        <v>509.0</v>
      </c>
      <c r="E510" s="9" t="s">
        <v>2085</v>
      </c>
      <c r="F510" s="9" t="s">
        <v>3</v>
      </c>
      <c r="H510" s="9" t="s">
        <v>1999</v>
      </c>
      <c r="I510" s="15" t="s">
        <v>2094</v>
      </c>
      <c r="J510" s="9" t="s">
        <v>2084</v>
      </c>
    </row>
    <row r="511" ht="15.75" customHeight="1">
      <c r="A511" s="23">
        <v>510.0</v>
      </c>
      <c r="E511" s="9" t="s">
        <v>2085</v>
      </c>
      <c r="F511" s="9" t="s">
        <v>3</v>
      </c>
      <c r="H511" s="9" t="s">
        <v>1999</v>
      </c>
      <c r="I511" s="15" t="s">
        <v>2094</v>
      </c>
      <c r="J511" s="9" t="s">
        <v>2084</v>
      </c>
    </row>
    <row r="512" ht="15.75" customHeight="1">
      <c r="A512" s="23">
        <v>511.0</v>
      </c>
      <c r="E512" s="9" t="s">
        <v>2085</v>
      </c>
      <c r="F512" s="9" t="s">
        <v>3</v>
      </c>
      <c r="H512" s="9" t="s">
        <v>1999</v>
      </c>
      <c r="I512" s="15" t="s">
        <v>2094</v>
      </c>
      <c r="J512" s="9" t="s">
        <v>2084</v>
      </c>
    </row>
    <row r="513" ht="15.75" customHeight="1">
      <c r="A513" s="23">
        <v>512.0</v>
      </c>
      <c r="E513" s="9" t="s">
        <v>2085</v>
      </c>
      <c r="F513" s="9" t="s">
        <v>3</v>
      </c>
      <c r="H513" s="9" t="s">
        <v>1999</v>
      </c>
      <c r="I513" s="15" t="s">
        <v>2094</v>
      </c>
      <c r="J513" s="9" t="s">
        <v>2084</v>
      </c>
    </row>
    <row r="514" ht="15.75" customHeight="1">
      <c r="A514" s="23">
        <v>513.0</v>
      </c>
      <c r="E514" s="9" t="s">
        <v>2085</v>
      </c>
      <c r="F514" s="9" t="s">
        <v>3</v>
      </c>
      <c r="H514" s="9" t="s">
        <v>1999</v>
      </c>
      <c r="I514" s="15" t="s">
        <v>2094</v>
      </c>
      <c r="J514" s="9" t="s">
        <v>2084</v>
      </c>
    </row>
    <row r="515" ht="15.75" customHeight="1">
      <c r="A515" s="23">
        <v>514.0</v>
      </c>
      <c r="E515" s="9" t="s">
        <v>2085</v>
      </c>
      <c r="F515" s="9" t="s">
        <v>3</v>
      </c>
      <c r="H515" s="9" t="s">
        <v>1999</v>
      </c>
      <c r="I515" s="15" t="s">
        <v>2094</v>
      </c>
      <c r="J515" s="9" t="s">
        <v>2084</v>
      </c>
    </row>
    <row r="516" ht="15.75" customHeight="1">
      <c r="A516" s="23">
        <v>515.0</v>
      </c>
      <c r="E516" s="9" t="s">
        <v>2085</v>
      </c>
      <c r="F516" s="9" t="s">
        <v>3</v>
      </c>
      <c r="H516" s="9" t="s">
        <v>1999</v>
      </c>
      <c r="I516" s="15" t="s">
        <v>2094</v>
      </c>
      <c r="J516" s="9" t="s">
        <v>2084</v>
      </c>
    </row>
    <row r="517" ht="15.75" customHeight="1">
      <c r="A517" s="23">
        <v>516.0</v>
      </c>
      <c r="E517" s="9" t="s">
        <v>2085</v>
      </c>
      <c r="F517" s="9" t="s">
        <v>3</v>
      </c>
      <c r="H517" s="9" t="s">
        <v>1999</v>
      </c>
      <c r="I517" s="15" t="s">
        <v>2094</v>
      </c>
      <c r="J517" s="9" t="s">
        <v>2084</v>
      </c>
    </row>
    <row r="518" ht="15.75" customHeight="1">
      <c r="A518" s="23">
        <v>517.0</v>
      </c>
      <c r="E518" s="9" t="s">
        <v>2085</v>
      </c>
      <c r="F518" s="9" t="s">
        <v>3</v>
      </c>
      <c r="H518" s="9" t="s">
        <v>1999</v>
      </c>
      <c r="I518" s="15" t="s">
        <v>2094</v>
      </c>
      <c r="J518" s="9" t="s">
        <v>2084</v>
      </c>
    </row>
    <row r="519" ht="15.75" customHeight="1">
      <c r="A519" s="23">
        <v>518.0</v>
      </c>
      <c r="E519" s="9" t="s">
        <v>2085</v>
      </c>
      <c r="F519" s="9" t="s">
        <v>3</v>
      </c>
      <c r="H519" s="9" t="s">
        <v>1999</v>
      </c>
      <c r="I519" s="15" t="s">
        <v>2094</v>
      </c>
      <c r="J519" s="9" t="s">
        <v>2084</v>
      </c>
    </row>
    <row r="520" ht="15.75" customHeight="1">
      <c r="A520" s="23">
        <v>519.0</v>
      </c>
      <c r="E520" s="9" t="s">
        <v>2085</v>
      </c>
      <c r="F520" s="9" t="s">
        <v>3</v>
      </c>
      <c r="H520" s="9" t="s">
        <v>1999</v>
      </c>
      <c r="I520" s="15" t="s">
        <v>2094</v>
      </c>
      <c r="J520" s="9" t="s">
        <v>2084</v>
      </c>
    </row>
    <row r="521" ht="15.75" customHeight="1">
      <c r="A521" s="23">
        <v>520.0</v>
      </c>
      <c r="E521" s="9" t="s">
        <v>2085</v>
      </c>
      <c r="F521" s="9" t="s">
        <v>3</v>
      </c>
      <c r="H521" s="9" t="s">
        <v>1999</v>
      </c>
      <c r="I521" s="15" t="s">
        <v>2094</v>
      </c>
      <c r="J521" s="9" t="s">
        <v>2084</v>
      </c>
    </row>
    <row r="522" ht="15.75" customHeight="1">
      <c r="A522" s="23">
        <v>521.0</v>
      </c>
      <c r="E522" s="9" t="s">
        <v>2085</v>
      </c>
      <c r="F522" s="9" t="s">
        <v>3</v>
      </c>
      <c r="H522" s="9" t="s">
        <v>1999</v>
      </c>
      <c r="I522" s="15" t="s">
        <v>2094</v>
      </c>
      <c r="J522" s="9" t="s">
        <v>2084</v>
      </c>
    </row>
    <row r="523" ht="15.75" customHeight="1">
      <c r="A523" s="23">
        <v>522.0</v>
      </c>
      <c r="E523" s="9" t="s">
        <v>2085</v>
      </c>
      <c r="F523" s="9" t="s">
        <v>3</v>
      </c>
      <c r="H523" s="9" t="s">
        <v>1999</v>
      </c>
      <c r="I523" s="15" t="s">
        <v>2094</v>
      </c>
      <c r="J523" s="9" t="s">
        <v>2084</v>
      </c>
    </row>
    <row r="524" ht="15.75" customHeight="1">
      <c r="A524" s="23">
        <v>523.0</v>
      </c>
      <c r="E524" s="9" t="s">
        <v>2085</v>
      </c>
      <c r="F524" s="9" t="s">
        <v>3</v>
      </c>
      <c r="H524" s="9" t="s">
        <v>1999</v>
      </c>
      <c r="I524" s="15" t="s">
        <v>2094</v>
      </c>
      <c r="J524" s="9" t="s">
        <v>2084</v>
      </c>
    </row>
    <row r="525" ht="15.75" customHeight="1">
      <c r="A525" s="23">
        <v>524.0</v>
      </c>
      <c r="E525" s="9" t="s">
        <v>2085</v>
      </c>
      <c r="F525" s="9" t="s">
        <v>3</v>
      </c>
      <c r="H525" s="9" t="s">
        <v>1999</v>
      </c>
      <c r="I525" s="15" t="s">
        <v>2094</v>
      </c>
      <c r="J525" s="9" t="s">
        <v>2084</v>
      </c>
    </row>
    <row r="526" ht="15.75" customHeight="1">
      <c r="A526" s="23">
        <v>525.0</v>
      </c>
      <c r="E526" s="9" t="s">
        <v>2085</v>
      </c>
      <c r="F526" s="9" t="s">
        <v>3</v>
      </c>
      <c r="H526" s="9" t="s">
        <v>1999</v>
      </c>
      <c r="I526" s="15" t="s">
        <v>2094</v>
      </c>
      <c r="J526" s="9" t="s">
        <v>2084</v>
      </c>
    </row>
    <row r="527" ht="15.75" customHeight="1">
      <c r="A527" s="23">
        <v>526.0</v>
      </c>
      <c r="E527" s="9" t="s">
        <v>2085</v>
      </c>
      <c r="F527" s="9" t="s">
        <v>3</v>
      </c>
      <c r="H527" s="9" t="s">
        <v>1999</v>
      </c>
      <c r="I527" s="15" t="s">
        <v>2094</v>
      </c>
      <c r="J527" s="9" t="s">
        <v>2084</v>
      </c>
    </row>
    <row r="528" ht="15.75" customHeight="1">
      <c r="A528" s="23">
        <v>527.0</v>
      </c>
      <c r="E528" s="9" t="s">
        <v>2085</v>
      </c>
      <c r="F528" s="9" t="s">
        <v>3</v>
      </c>
      <c r="H528" s="9" t="s">
        <v>1999</v>
      </c>
      <c r="I528" s="15" t="s">
        <v>2094</v>
      </c>
      <c r="J528" s="9" t="s">
        <v>2084</v>
      </c>
    </row>
    <row r="529" ht="15.75" customHeight="1">
      <c r="A529" s="23">
        <v>528.0</v>
      </c>
      <c r="E529" s="9" t="s">
        <v>2085</v>
      </c>
      <c r="F529" s="9" t="s">
        <v>3</v>
      </c>
      <c r="H529" s="9" t="s">
        <v>1999</v>
      </c>
      <c r="I529" s="15" t="s">
        <v>2094</v>
      </c>
      <c r="J529" s="9" t="s">
        <v>2084</v>
      </c>
    </row>
    <row r="530" ht="15.75" customHeight="1">
      <c r="A530" s="23">
        <v>529.0</v>
      </c>
      <c r="E530" s="9" t="s">
        <v>2085</v>
      </c>
      <c r="F530" s="9" t="s">
        <v>3</v>
      </c>
      <c r="H530" s="9" t="s">
        <v>1999</v>
      </c>
      <c r="I530" s="15" t="s">
        <v>2094</v>
      </c>
      <c r="J530" s="9" t="s">
        <v>2084</v>
      </c>
    </row>
    <row r="531" ht="15.75" customHeight="1">
      <c r="A531" s="23">
        <v>530.0</v>
      </c>
      <c r="E531" s="9" t="s">
        <v>2085</v>
      </c>
      <c r="F531" s="9" t="s">
        <v>3</v>
      </c>
      <c r="H531" s="9" t="s">
        <v>1999</v>
      </c>
      <c r="I531" s="15" t="s">
        <v>2094</v>
      </c>
      <c r="J531" s="9" t="s">
        <v>2084</v>
      </c>
    </row>
    <row r="532" ht="15.75" customHeight="1">
      <c r="A532" s="23">
        <v>531.0</v>
      </c>
      <c r="E532" s="9" t="s">
        <v>2085</v>
      </c>
      <c r="F532" s="9" t="s">
        <v>3</v>
      </c>
      <c r="H532" s="9" t="s">
        <v>1999</v>
      </c>
      <c r="I532" s="15" t="s">
        <v>2094</v>
      </c>
      <c r="J532" s="9" t="s">
        <v>2084</v>
      </c>
    </row>
    <row r="533" ht="15.75" customHeight="1">
      <c r="A533" s="23">
        <v>532.0</v>
      </c>
      <c r="E533" s="9" t="s">
        <v>2085</v>
      </c>
      <c r="F533" s="9" t="s">
        <v>3</v>
      </c>
      <c r="H533" s="9" t="s">
        <v>1999</v>
      </c>
      <c r="I533" s="15" t="s">
        <v>2094</v>
      </c>
      <c r="J533" s="9" t="s">
        <v>2084</v>
      </c>
    </row>
    <row r="534" ht="15.75" customHeight="1">
      <c r="A534" s="23">
        <v>533.0</v>
      </c>
      <c r="E534" s="9" t="s">
        <v>2085</v>
      </c>
      <c r="F534" s="9" t="s">
        <v>3</v>
      </c>
      <c r="H534" s="9" t="s">
        <v>1999</v>
      </c>
      <c r="I534" s="15" t="s">
        <v>2094</v>
      </c>
      <c r="J534" s="9" t="s">
        <v>2084</v>
      </c>
    </row>
    <row r="535" ht="15.75" customHeight="1">
      <c r="A535" s="23">
        <v>534.0</v>
      </c>
      <c r="E535" s="9" t="s">
        <v>2085</v>
      </c>
      <c r="F535" s="9" t="s">
        <v>3</v>
      </c>
      <c r="H535" s="9" t="s">
        <v>1999</v>
      </c>
      <c r="I535" s="15" t="s">
        <v>2094</v>
      </c>
      <c r="J535" s="9" t="s">
        <v>2084</v>
      </c>
    </row>
    <row r="536" ht="15.75" customHeight="1">
      <c r="A536" s="23">
        <v>535.0</v>
      </c>
      <c r="E536" s="9" t="s">
        <v>2085</v>
      </c>
      <c r="F536" s="9" t="s">
        <v>3</v>
      </c>
      <c r="H536" s="9" t="s">
        <v>1999</v>
      </c>
      <c r="I536" s="15" t="s">
        <v>2094</v>
      </c>
      <c r="J536" s="9" t="s">
        <v>2084</v>
      </c>
    </row>
    <row r="537" ht="15.75" customHeight="1">
      <c r="A537" s="23">
        <v>536.0</v>
      </c>
      <c r="E537" s="9" t="s">
        <v>2085</v>
      </c>
      <c r="F537" s="9" t="s">
        <v>3</v>
      </c>
      <c r="H537" s="9" t="s">
        <v>1999</v>
      </c>
      <c r="I537" s="15" t="s">
        <v>2094</v>
      </c>
      <c r="J537" s="9" t="s">
        <v>2084</v>
      </c>
    </row>
    <row r="538" ht="15.75" customHeight="1">
      <c r="A538" s="23">
        <v>537.0</v>
      </c>
      <c r="E538" s="9" t="s">
        <v>2085</v>
      </c>
      <c r="F538" s="9" t="s">
        <v>3</v>
      </c>
      <c r="H538" s="9" t="s">
        <v>1999</v>
      </c>
      <c r="I538" s="15" t="s">
        <v>2094</v>
      </c>
      <c r="J538" s="9" t="s">
        <v>2084</v>
      </c>
    </row>
    <row r="539" ht="15.75" customHeight="1">
      <c r="A539" s="23">
        <v>538.0</v>
      </c>
      <c r="E539" s="9" t="s">
        <v>2085</v>
      </c>
      <c r="F539" s="9" t="s">
        <v>3</v>
      </c>
      <c r="H539" s="9" t="s">
        <v>1999</v>
      </c>
      <c r="I539" s="15" t="s">
        <v>2094</v>
      </c>
      <c r="J539" s="9" t="s">
        <v>2078</v>
      </c>
    </row>
    <row r="540" ht="15.75" customHeight="1">
      <c r="A540" s="23">
        <v>539.0</v>
      </c>
      <c r="E540" s="9" t="s">
        <v>2085</v>
      </c>
      <c r="F540" s="9" t="s">
        <v>3</v>
      </c>
      <c r="H540" s="9" t="s">
        <v>1999</v>
      </c>
      <c r="I540" s="15" t="s">
        <v>2094</v>
      </c>
      <c r="J540" s="9" t="s">
        <v>2084</v>
      </c>
    </row>
    <row r="541" ht="15.75" customHeight="1">
      <c r="A541" s="23">
        <v>540.0</v>
      </c>
      <c r="E541" s="9" t="s">
        <v>2085</v>
      </c>
      <c r="F541" s="9" t="s">
        <v>3</v>
      </c>
      <c r="H541" s="9" t="s">
        <v>1999</v>
      </c>
      <c r="I541" s="15" t="s">
        <v>2094</v>
      </c>
      <c r="J541" s="9" t="s">
        <v>2084</v>
      </c>
    </row>
    <row r="542" ht="15.75" customHeight="1">
      <c r="A542" s="23">
        <v>541.0</v>
      </c>
      <c r="E542" s="9" t="s">
        <v>2085</v>
      </c>
      <c r="F542" s="9" t="s">
        <v>3</v>
      </c>
      <c r="H542" s="9" t="s">
        <v>1999</v>
      </c>
      <c r="I542" s="15" t="s">
        <v>2094</v>
      </c>
      <c r="J542" s="9" t="s">
        <v>2084</v>
      </c>
    </row>
    <row r="543" ht="15.75" customHeight="1">
      <c r="A543" s="23">
        <v>542.0</v>
      </c>
      <c r="E543" s="9" t="s">
        <v>2085</v>
      </c>
      <c r="F543" s="9" t="s">
        <v>3</v>
      </c>
      <c r="H543" s="9" t="s">
        <v>1999</v>
      </c>
      <c r="I543" s="15" t="s">
        <v>2094</v>
      </c>
      <c r="J543" s="9" t="s">
        <v>2084</v>
      </c>
    </row>
    <row r="544" ht="15.75" customHeight="1">
      <c r="A544" s="23">
        <v>543.0</v>
      </c>
      <c r="E544" s="9" t="s">
        <v>2085</v>
      </c>
      <c r="F544" s="9" t="s">
        <v>3</v>
      </c>
      <c r="H544" s="9" t="s">
        <v>1999</v>
      </c>
      <c r="I544" s="15" t="s">
        <v>2094</v>
      </c>
      <c r="J544" s="9" t="s">
        <v>2084</v>
      </c>
    </row>
    <row r="545" ht="15.75" customHeight="1">
      <c r="A545" s="23">
        <v>544.0</v>
      </c>
      <c r="E545" s="9" t="s">
        <v>2085</v>
      </c>
      <c r="F545" s="9" t="s">
        <v>3</v>
      </c>
      <c r="H545" s="9" t="s">
        <v>1999</v>
      </c>
      <c r="I545" s="15" t="s">
        <v>2094</v>
      </c>
      <c r="J545" s="9" t="s">
        <v>2084</v>
      </c>
    </row>
    <row r="546" ht="15.75" customHeight="1">
      <c r="A546" s="23">
        <v>545.0</v>
      </c>
      <c r="E546" s="9" t="s">
        <v>2085</v>
      </c>
      <c r="F546" s="9" t="s">
        <v>3</v>
      </c>
      <c r="H546" s="9" t="s">
        <v>1999</v>
      </c>
      <c r="I546" s="15" t="s">
        <v>2094</v>
      </c>
      <c r="J546" s="9" t="s">
        <v>2084</v>
      </c>
    </row>
    <row r="547" ht="15.75" customHeight="1">
      <c r="A547" s="23">
        <v>546.0</v>
      </c>
      <c r="E547" s="9" t="s">
        <v>2085</v>
      </c>
      <c r="F547" s="9" t="s">
        <v>3</v>
      </c>
      <c r="H547" s="9" t="s">
        <v>1999</v>
      </c>
      <c r="I547" s="15" t="s">
        <v>2094</v>
      </c>
      <c r="J547" s="9" t="s">
        <v>2080</v>
      </c>
    </row>
    <row r="548" ht="15.75" customHeight="1">
      <c r="A548" s="23">
        <v>547.0</v>
      </c>
      <c r="E548" s="9" t="s">
        <v>2085</v>
      </c>
      <c r="F548" s="9" t="s">
        <v>3</v>
      </c>
      <c r="H548" s="9" t="s">
        <v>1999</v>
      </c>
      <c r="I548" s="15" t="s">
        <v>2094</v>
      </c>
      <c r="J548" s="9" t="s">
        <v>2080</v>
      </c>
    </row>
    <row r="549" ht="15.75" customHeight="1">
      <c r="A549" s="23">
        <v>548.0</v>
      </c>
      <c r="E549" s="9" t="s">
        <v>2085</v>
      </c>
      <c r="F549" s="9" t="s">
        <v>3</v>
      </c>
      <c r="H549" s="9" t="s">
        <v>1999</v>
      </c>
      <c r="I549" s="15" t="s">
        <v>2094</v>
      </c>
      <c r="J549" s="9" t="s">
        <v>2080</v>
      </c>
    </row>
    <row r="550" ht="15.75" customHeight="1">
      <c r="A550" s="23">
        <v>549.0</v>
      </c>
      <c r="E550" s="9" t="s">
        <v>2085</v>
      </c>
      <c r="F550" s="9" t="s">
        <v>3</v>
      </c>
      <c r="H550" s="9" t="s">
        <v>1999</v>
      </c>
      <c r="I550" s="15" t="s">
        <v>2094</v>
      </c>
      <c r="J550" s="9" t="s">
        <v>2080</v>
      </c>
    </row>
    <row r="551" ht="15.75" customHeight="1">
      <c r="A551" s="23">
        <v>550.0</v>
      </c>
      <c r="E551" s="9" t="s">
        <v>2085</v>
      </c>
      <c r="F551" s="9" t="s">
        <v>3</v>
      </c>
      <c r="H551" s="9" t="s">
        <v>1999</v>
      </c>
      <c r="I551" s="15" t="s">
        <v>2094</v>
      </c>
      <c r="J551" s="9" t="s">
        <v>2080</v>
      </c>
    </row>
    <row r="552" ht="15.75" customHeight="1">
      <c r="A552" s="23">
        <v>551.0</v>
      </c>
      <c r="E552" s="9" t="s">
        <v>2085</v>
      </c>
      <c r="F552" s="9" t="s">
        <v>3</v>
      </c>
      <c r="H552" s="9" t="s">
        <v>1999</v>
      </c>
      <c r="I552" s="15" t="s">
        <v>2094</v>
      </c>
      <c r="J552" s="9" t="s">
        <v>2080</v>
      </c>
    </row>
    <row r="553" ht="15.75" customHeight="1">
      <c r="A553" s="23">
        <v>552.0</v>
      </c>
      <c r="E553" s="9" t="s">
        <v>2085</v>
      </c>
      <c r="F553" s="9" t="s">
        <v>3</v>
      </c>
      <c r="H553" s="9" t="s">
        <v>1999</v>
      </c>
      <c r="I553" s="15" t="s">
        <v>2094</v>
      </c>
      <c r="J553" s="9" t="s">
        <v>2080</v>
      </c>
    </row>
    <row r="554" ht="15.75" customHeight="1">
      <c r="A554" s="23">
        <v>553.0</v>
      </c>
      <c r="E554" s="9" t="s">
        <v>2085</v>
      </c>
      <c r="F554" s="9" t="s">
        <v>3</v>
      </c>
      <c r="H554" s="9" t="s">
        <v>1999</v>
      </c>
      <c r="I554" s="15" t="s">
        <v>2094</v>
      </c>
      <c r="J554" s="9" t="s">
        <v>2080</v>
      </c>
    </row>
    <row r="555" ht="15.75" customHeight="1">
      <c r="A555" s="23">
        <v>554.0</v>
      </c>
      <c r="E555" s="9" t="s">
        <v>2085</v>
      </c>
      <c r="F555" s="9" t="s">
        <v>3</v>
      </c>
      <c r="H555" s="9" t="s">
        <v>1999</v>
      </c>
      <c r="I555" s="15" t="s">
        <v>2094</v>
      </c>
      <c r="J555" s="9" t="s">
        <v>2080</v>
      </c>
    </row>
    <row r="556" ht="15.75" customHeight="1">
      <c r="A556" s="23">
        <v>555.0</v>
      </c>
      <c r="E556" s="9" t="s">
        <v>2085</v>
      </c>
      <c r="F556" s="9" t="s">
        <v>3</v>
      </c>
      <c r="H556" s="9" t="s">
        <v>1999</v>
      </c>
      <c r="I556" s="15" t="s">
        <v>2094</v>
      </c>
      <c r="J556" s="9" t="s">
        <v>2080</v>
      </c>
    </row>
    <row r="557" ht="15.75" customHeight="1">
      <c r="A557" s="23">
        <v>556.0</v>
      </c>
      <c r="E557" s="9" t="s">
        <v>2085</v>
      </c>
      <c r="F557" s="9" t="s">
        <v>3</v>
      </c>
      <c r="H557" s="9" t="s">
        <v>1999</v>
      </c>
      <c r="I557" s="15" t="s">
        <v>2094</v>
      </c>
      <c r="J557" s="9" t="s">
        <v>2080</v>
      </c>
    </row>
    <row r="558" ht="15.75" customHeight="1">
      <c r="A558" s="23">
        <v>557.0</v>
      </c>
      <c r="E558" s="9" t="s">
        <v>2085</v>
      </c>
      <c r="F558" s="9" t="s">
        <v>3</v>
      </c>
      <c r="H558" s="9" t="s">
        <v>1999</v>
      </c>
      <c r="I558" s="15" t="s">
        <v>2094</v>
      </c>
      <c r="J558" s="9" t="s">
        <v>2080</v>
      </c>
    </row>
    <row r="559" ht="15.75" customHeight="1">
      <c r="A559" s="23">
        <v>558.0</v>
      </c>
      <c r="E559" s="9" t="s">
        <v>2085</v>
      </c>
      <c r="F559" s="9" t="s">
        <v>3</v>
      </c>
      <c r="H559" s="9" t="s">
        <v>1999</v>
      </c>
      <c r="I559" s="15" t="s">
        <v>2094</v>
      </c>
      <c r="J559" s="9" t="s">
        <v>2080</v>
      </c>
    </row>
    <row r="560" ht="15.75" customHeight="1">
      <c r="A560" s="23">
        <v>559.0</v>
      </c>
      <c r="E560" s="9" t="s">
        <v>2085</v>
      </c>
      <c r="F560" s="9" t="s">
        <v>3</v>
      </c>
      <c r="H560" s="9" t="s">
        <v>1999</v>
      </c>
      <c r="I560" s="15" t="s">
        <v>2094</v>
      </c>
      <c r="J560" s="9" t="s">
        <v>2080</v>
      </c>
    </row>
    <row r="561" ht="15.75" customHeight="1">
      <c r="A561" s="23">
        <v>560.0</v>
      </c>
      <c r="E561" s="9" t="s">
        <v>2085</v>
      </c>
      <c r="F561" s="9" t="s">
        <v>3</v>
      </c>
      <c r="H561" s="9" t="s">
        <v>1999</v>
      </c>
      <c r="I561" s="15" t="s">
        <v>2094</v>
      </c>
      <c r="J561" s="9" t="s">
        <v>2080</v>
      </c>
    </row>
    <row r="562" ht="15.75" customHeight="1">
      <c r="A562" s="23">
        <v>561.0</v>
      </c>
      <c r="E562" s="9" t="s">
        <v>2085</v>
      </c>
      <c r="F562" s="9" t="s">
        <v>3</v>
      </c>
      <c r="H562" s="9" t="s">
        <v>1999</v>
      </c>
      <c r="I562" s="15" t="s">
        <v>2094</v>
      </c>
      <c r="J562" s="9" t="s">
        <v>2080</v>
      </c>
    </row>
    <row r="563" ht="15.75" customHeight="1">
      <c r="A563" s="23">
        <v>562.0</v>
      </c>
      <c r="E563" s="9" t="s">
        <v>2085</v>
      </c>
      <c r="F563" s="9" t="s">
        <v>3</v>
      </c>
      <c r="H563" s="9" t="s">
        <v>1999</v>
      </c>
      <c r="I563" s="15" t="s">
        <v>2094</v>
      </c>
      <c r="J563" s="9" t="s">
        <v>2080</v>
      </c>
    </row>
    <row r="564" ht="15.75" customHeight="1">
      <c r="A564" s="23">
        <v>563.0</v>
      </c>
      <c r="E564" s="9" t="s">
        <v>2085</v>
      </c>
      <c r="F564" s="9" t="s">
        <v>3</v>
      </c>
      <c r="H564" s="9" t="s">
        <v>1999</v>
      </c>
      <c r="I564" s="15" t="s">
        <v>2094</v>
      </c>
      <c r="J564" s="9" t="s">
        <v>2080</v>
      </c>
    </row>
    <row r="565" ht="15.75" customHeight="1">
      <c r="A565" s="23">
        <v>564.0</v>
      </c>
      <c r="E565" s="9" t="s">
        <v>2085</v>
      </c>
      <c r="F565" s="9" t="s">
        <v>3</v>
      </c>
      <c r="H565" s="9" t="s">
        <v>1999</v>
      </c>
      <c r="I565" s="15" t="s">
        <v>2094</v>
      </c>
      <c r="J565" s="9" t="s">
        <v>2080</v>
      </c>
    </row>
    <row r="566" ht="15.75" customHeight="1">
      <c r="A566" s="23">
        <v>565.0</v>
      </c>
      <c r="E566" s="9" t="s">
        <v>2085</v>
      </c>
      <c r="F566" s="9" t="s">
        <v>3</v>
      </c>
      <c r="H566" s="9" t="s">
        <v>1999</v>
      </c>
      <c r="I566" s="15" t="s">
        <v>2094</v>
      </c>
      <c r="J566" s="9" t="s">
        <v>2080</v>
      </c>
    </row>
    <row r="567" ht="15.75" customHeight="1">
      <c r="A567" s="23">
        <v>566.0</v>
      </c>
      <c r="E567" s="9" t="s">
        <v>2085</v>
      </c>
      <c r="F567" s="9" t="s">
        <v>3</v>
      </c>
      <c r="H567" s="9" t="s">
        <v>1999</v>
      </c>
      <c r="I567" s="15" t="s">
        <v>2094</v>
      </c>
      <c r="J567" s="9" t="s">
        <v>2080</v>
      </c>
    </row>
    <row r="568" ht="15.75" customHeight="1">
      <c r="A568" s="23">
        <v>567.0</v>
      </c>
      <c r="E568" s="9" t="s">
        <v>2085</v>
      </c>
      <c r="F568" s="9" t="s">
        <v>3</v>
      </c>
      <c r="H568" s="9" t="s">
        <v>1999</v>
      </c>
      <c r="I568" s="15" t="s">
        <v>2094</v>
      </c>
      <c r="J568" s="9" t="s">
        <v>2080</v>
      </c>
    </row>
    <row r="569" ht="15.75" customHeight="1">
      <c r="A569" s="23">
        <v>568.0</v>
      </c>
      <c r="E569" s="9" t="s">
        <v>2085</v>
      </c>
      <c r="F569" s="9" t="s">
        <v>3</v>
      </c>
      <c r="H569" s="9" t="s">
        <v>1999</v>
      </c>
      <c r="I569" s="15" t="s">
        <v>2094</v>
      </c>
      <c r="J569" s="9" t="s">
        <v>2080</v>
      </c>
    </row>
    <row r="570" ht="15.75" customHeight="1">
      <c r="A570" s="23">
        <v>569.0</v>
      </c>
      <c r="E570" s="9" t="s">
        <v>2085</v>
      </c>
      <c r="F570" s="9" t="s">
        <v>3</v>
      </c>
      <c r="H570" s="9" t="s">
        <v>1999</v>
      </c>
      <c r="I570" s="15" t="s">
        <v>2094</v>
      </c>
      <c r="J570" s="9" t="s">
        <v>2080</v>
      </c>
    </row>
    <row r="571" ht="15.75" customHeight="1">
      <c r="A571" s="23">
        <v>570.0</v>
      </c>
      <c r="E571" s="9" t="s">
        <v>2085</v>
      </c>
      <c r="F571" s="9" t="s">
        <v>3</v>
      </c>
      <c r="H571" s="9" t="s">
        <v>1999</v>
      </c>
      <c r="I571" s="15" t="s">
        <v>2094</v>
      </c>
      <c r="J571" s="9" t="s">
        <v>2080</v>
      </c>
    </row>
    <row r="572" ht="15.75" customHeight="1">
      <c r="A572" s="23">
        <v>571.0</v>
      </c>
      <c r="E572" s="9" t="s">
        <v>2085</v>
      </c>
      <c r="F572" s="9" t="s">
        <v>3</v>
      </c>
      <c r="H572" s="9" t="s">
        <v>1999</v>
      </c>
      <c r="I572" s="15" t="s">
        <v>2094</v>
      </c>
      <c r="J572" s="9" t="s">
        <v>2080</v>
      </c>
    </row>
    <row r="573" ht="15.75" customHeight="1">
      <c r="A573" s="23">
        <v>572.0</v>
      </c>
      <c r="E573" s="9" t="s">
        <v>2085</v>
      </c>
      <c r="F573" s="9" t="s">
        <v>3</v>
      </c>
      <c r="H573" s="9" t="s">
        <v>1999</v>
      </c>
      <c r="I573" s="15" t="s">
        <v>2094</v>
      </c>
      <c r="J573" s="9" t="s">
        <v>2080</v>
      </c>
    </row>
    <row r="574" ht="15.75" customHeight="1">
      <c r="A574" s="23">
        <v>573.0</v>
      </c>
      <c r="E574" s="9" t="s">
        <v>2085</v>
      </c>
      <c r="F574" s="9" t="s">
        <v>3</v>
      </c>
      <c r="H574" s="9" t="s">
        <v>1999</v>
      </c>
      <c r="I574" s="15" t="s">
        <v>2094</v>
      </c>
      <c r="J574" s="9" t="s">
        <v>2080</v>
      </c>
    </row>
    <row r="575" ht="15.75" customHeight="1">
      <c r="A575" s="23">
        <v>574.0</v>
      </c>
      <c r="E575" s="9" t="s">
        <v>2085</v>
      </c>
      <c r="F575" s="9" t="s">
        <v>3</v>
      </c>
      <c r="H575" s="9" t="s">
        <v>1999</v>
      </c>
      <c r="I575" s="15" t="s">
        <v>2094</v>
      </c>
      <c r="J575" s="9" t="s">
        <v>2080</v>
      </c>
    </row>
    <row r="576" ht="15.75" customHeight="1">
      <c r="A576" s="23">
        <v>575.0</v>
      </c>
      <c r="E576" s="9" t="s">
        <v>2085</v>
      </c>
      <c r="F576" s="9" t="s">
        <v>3</v>
      </c>
      <c r="H576" s="9" t="s">
        <v>1999</v>
      </c>
      <c r="I576" s="15" t="s">
        <v>2094</v>
      </c>
      <c r="J576" s="9" t="s">
        <v>2080</v>
      </c>
    </row>
    <row r="577" ht="15.75" customHeight="1">
      <c r="A577" s="23">
        <v>576.0</v>
      </c>
      <c r="E577" s="9" t="s">
        <v>2085</v>
      </c>
      <c r="F577" s="9" t="s">
        <v>3</v>
      </c>
      <c r="H577" s="9" t="s">
        <v>1999</v>
      </c>
      <c r="I577" s="15" t="s">
        <v>2094</v>
      </c>
      <c r="J577" s="9" t="s">
        <v>2080</v>
      </c>
    </row>
    <row r="578" ht="15.75" customHeight="1">
      <c r="A578" s="23">
        <v>577.0</v>
      </c>
      <c r="E578" s="9" t="s">
        <v>2085</v>
      </c>
      <c r="F578" s="9" t="s">
        <v>3</v>
      </c>
      <c r="H578" s="9" t="s">
        <v>1999</v>
      </c>
      <c r="I578" s="15" t="s">
        <v>2094</v>
      </c>
      <c r="J578" s="9" t="s">
        <v>2080</v>
      </c>
    </row>
    <row r="579" ht="15.75" customHeight="1">
      <c r="A579" s="23">
        <v>578.0</v>
      </c>
      <c r="E579" s="9" t="s">
        <v>2085</v>
      </c>
      <c r="F579" s="9" t="s">
        <v>3</v>
      </c>
      <c r="H579" s="9" t="s">
        <v>1999</v>
      </c>
      <c r="I579" s="15" t="s">
        <v>2094</v>
      </c>
      <c r="J579" s="9" t="s">
        <v>2080</v>
      </c>
    </row>
    <row r="580" ht="15.75" customHeight="1">
      <c r="A580" s="23">
        <v>579.0</v>
      </c>
      <c r="E580" s="9" t="s">
        <v>2085</v>
      </c>
      <c r="F580" s="9" t="s">
        <v>3</v>
      </c>
      <c r="H580" s="9" t="s">
        <v>1999</v>
      </c>
      <c r="I580" s="15" t="s">
        <v>2094</v>
      </c>
      <c r="J580" s="9" t="s">
        <v>2080</v>
      </c>
    </row>
    <row r="581" ht="15.75" customHeight="1">
      <c r="A581" s="23">
        <v>580.0</v>
      </c>
      <c r="E581" s="9" t="s">
        <v>2085</v>
      </c>
      <c r="F581" s="9" t="s">
        <v>3</v>
      </c>
      <c r="H581" s="9" t="s">
        <v>1999</v>
      </c>
      <c r="I581" s="15" t="s">
        <v>2094</v>
      </c>
      <c r="J581" s="9" t="s">
        <v>2080</v>
      </c>
    </row>
    <row r="582" ht="15.75" customHeight="1">
      <c r="A582" s="23">
        <v>581.0</v>
      </c>
      <c r="E582" s="9" t="s">
        <v>2085</v>
      </c>
      <c r="F582" s="9" t="s">
        <v>3</v>
      </c>
      <c r="H582" s="9" t="s">
        <v>1999</v>
      </c>
      <c r="I582" s="15" t="s">
        <v>2094</v>
      </c>
      <c r="J582" s="9" t="s">
        <v>2080</v>
      </c>
    </row>
    <row r="583" ht="15.75" customHeight="1">
      <c r="A583" s="23">
        <v>582.0</v>
      </c>
      <c r="E583" s="9" t="s">
        <v>2085</v>
      </c>
      <c r="F583" s="9" t="s">
        <v>3</v>
      </c>
      <c r="H583" s="9" t="s">
        <v>1999</v>
      </c>
      <c r="I583" s="15" t="s">
        <v>2094</v>
      </c>
      <c r="J583" s="9" t="s">
        <v>2080</v>
      </c>
    </row>
    <row r="584" ht="15.75" customHeight="1">
      <c r="A584" s="23">
        <v>583.0</v>
      </c>
      <c r="E584" s="9" t="s">
        <v>2085</v>
      </c>
      <c r="F584" s="9" t="s">
        <v>3</v>
      </c>
      <c r="H584" s="9" t="s">
        <v>1999</v>
      </c>
      <c r="I584" s="15" t="s">
        <v>2094</v>
      </c>
      <c r="J584" s="9" t="s">
        <v>2080</v>
      </c>
    </row>
    <row r="585" ht="15.75" customHeight="1">
      <c r="A585" s="23">
        <v>584.0</v>
      </c>
      <c r="E585" s="9" t="s">
        <v>2085</v>
      </c>
      <c r="F585" s="9" t="s">
        <v>3</v>
      </c>
      <c r="H585" s="9" t="s">
        <v>1999</v>
      </c>
      <c r="I585" s="15" t="s">
        <v>2094</v>
      </c>
      <c r="J585" s="9" t="s">
        <v>2080</v>
      </c>
    </row>
    <row r="586" ht="15.75" customHeight="1">
      <c r="A586" s="23">
        <v>585.0</v>
      </c>
      <c r="E586" s="9" t="s">
        <v>2085</v>
      </c>
      <c r="F586" s="9" t="s">
        <v>3</v>
      </c>
      <c r="H586" s="9" t="s">
        <v>1999</v>
      </c>
      <c r="I586" s="15" t="s">
        <v>2094</v>
      </c>
      <c r="J586" s="9" t="s">
        <v>2080</v>
      </c>
    </row>
    <row r="587" ht="15.75" customHeight="1">
      <c r="A587" s="23">
        <v>586.0</v>
      </c>
      <c r="E587" s="9" t="s">
        <v>2085</v>
      </c>
      <c r="F587" s="9" t="s">
        <v>3</v>
      </c>
      <c r="H587" s="9" t="s">
        <v>1999</v>
      </c>
      <c r="I587" s="15" t="s">
        <v>2094</v>
      </c>
      <c r="J587" s="9" t="s">
        <v>2080</v>
      </c>
    </row>
    <row r="588" ht="15.75" customHeight="1">
      <c r="A588" s="23">
        <v>587.0</v>
      </c>
      <c r="E588" s="9" t="s">
        <v>2085</v>
      </c>
      <c r="F588" s="9" t="s">
        <v>3</v>
      </c>
      <c r="H588" s="9" t="s">
        <v>1999</v>
      </c>
      <c r="I588" s="15" t="s">
        <v>2094</v>
      </c>
      <c r="J588" s="9" t="s">
        <v>2080</v>
      </c>
    </row>
    <row r="589" ht="15.75" customHeight="1">
      <c r="A589" s="23">
        <v>588.0</v>
      </c>
      <c r="E589" s="9" t="s">
        <v>2085</v>
      </c>
      <c r="F589" s="9" t="s">
        <v>3</v>
      </c>
      <c r="H589" s="9" t="s">
        <v>1999</v>
      </c>
      <c r="I589" s="15" t="s">
        <v>2094</v>
      </c>
      <c r="J589" s="9" t="s">
        <v>2080</v>
      </c>
    </row>
    <row r="590" ht="15.75" customHeight="1">
      <c r="A590" s="23">
        <v>589.0</v>
      </c>
      <c r="E590" s="9" t="s">
        <v>2085</v>
      </c>
      <c r="F590" s="9" t="s">
        <v>3</v>
      </c>
      <c r="H590" s="9" t="s">
        <v>1999</v>
      </c>
      <c r="I590" s="15" t="s">
        <v>2094</v>
      </c>
      <c r="J590" s="9" t="s">
        <v>2080</v>
      </c>
    </row>
    <row r="591" ht="15.75" customHeight="1">
      <c r="A591" s="23">
        <v>590.0</v>
      </c>
      <c r="E591" s="9" t="s">
        <v>2085</v>
      </c>
      <c r="F591" s="9" t="s">
        <v>3</v>
      </c>
      <c r="H591" s="9" t="s">
        <v>1999</v>
      </c>
      <c r="I591" s="15" t="s">
        <v>2094</v>
      </c>
      <c r="J591" s="9" t="s">
        <v>2080</v>
      </c>
    </row>
    <row r="592" ht="15.75" customHeight="1">
      <c r="A592" s="23">
        <v>591.0</v>
      </c>
      <c r="E592" s="9" t="s">
        <v>2085</v>
      </c>
      <c r="F592" s="9" t="s">
        <v>3</v>
      </c>
      <c r="H592" s="9" t="s">
        <v>1999</v>
      </c>
      <c r="I592" s="15" t="s">
        <v>2094</v>
      </c>
      <c r="J592" s="9" t="s">
        <v>2080</v>
      </c>
    </row>
    <row r="593" ht="15.75" customHeight="1">
      <c r="A593" s="23">
        <v>592.0</v>
      </c>
      <c r="E593" s="9" t="s">
        <v>2085</v>
      </c>
      <c r="F593" s="9" t="s">
        <v>3</v>
      </c>
      <c r="H593" s="9" t="s">
        <v>1999</v>
      </c>
      <c r="I593" s="15" t="s">
        <v>2094</v>
      </c>
      <c r="J593" s="9" t="s">
        <v>2080</v>
      </c>
    </row>
    <row r="594" ht="15.75" customHeight="1">
      <c r="A594" s="23">
        <v>593.0</v>
      </c>
      <c r="E594" s="9" t="s">
        <v>2085</v>
      </c>
      <c r="F594" s="9" t="s">
        <v>3</v>
      </c>
      <c r="H594" s="9" t="s">
        <v>1999</v>
      </c>
      <c r="I594" s="15" t="s">
        <v>2094</v>
      </c>
      <c r="J594" s="9" t="s">
        <v>2080</v>
      </c>
    </row>
    <row r="595" ht="15.75" customHeight="1">
      <c r="A595" s="23">
        <v>594.0</v>
      </c>
      <c r="E595" s="9" t="s">
        <v>2085</v>
      </c>
      <c r="F595" s="9" t="s">
        <v>3</v>
      </c>
      <c r="H595" s="9" t="s">
        <v>1999</v>
      </c>
      <c r="I595" s="15" t="s">
        <v>2094</v>
      </c>
      <c r="J595" s="9" t="s">
        <v>2080</v>
      </c>
    </row>
    <row r="596" ht="15.75" customHeight="1">
      <c r="A596" s="23">
        <v>595.0</v>
      </c>
      <c r="E596" s="9" t="s">
        <v>2085</v>
      </c>
      <c r="F596" s="9" t="s">
        <v>3</v>
      </c>
      <c r="H596" s="9" t="s">
        <v>1999</v>
      </c>
      <c r="I596" s="15" t="s">
        <v>2094</v>
      </c>
      <c r="J596" s="9" t="s">
        <v>2080</v>
      </c>
    </row>
    <row r="597" ht="15.75" customHeight="1">
      <c r="A597" s="23">
        <v>596.0</v>
      </c>
      <c r="E597" s="9" t="s">
        <v>2085</v>
      </c>
      <c r="F597" s="9" t="s">
        <v>3</v>
      </c>
      <c r="H597" s="9" t="s">
        <v>1999</v>
      </c>
      <c r="I597" s="15" t="s">
        <v>2094</v>
      </c>
      <c r="J597" s="9" t="s">
        <v>2080</v>
      </c>
    </row>
    <row r="598" ht="15.75" customHeight="1">
      <c r="A598" s="23">
        <v>597.0</v>
      </c>
      <c r="E598" s="9" t="s">
        <v>2085</v>
      </c>
      <c r="F598" s="9" t="s">
        <v>3</v>
      </c>
      <c r="H598" s="9" t="s">
        <v>1999</v>
      </c>
      <c r="I598" s="15" t="s">
        <v>2094</v>
      </c>
      <c r="J598" s="9" t="s">
        <v>2080</v>
      </c>
    </row>
    <row r="599" ht="15.75" customHeight="1">
      <c r="A599" s="23">
        <v>598.0</v>
      </c>
      <c r="E599" s="9" t="s">
        <v>2085</v>
      </c>
      <c r="F599" s="9" t="s">
        <v>3</v>
      </c>
      <c r="H599" s="9" t="s">
        <v>1999</v>
      </c>
      <c r="I599" s="15" t="s">
        <v>2094</v>
      </c>
      <c r="J599" s="9" t="s">
        <v>2080</v>
      </c>
    </row>
    <row r="600" ht="15.75" customHeight="1">
      <c r="A600" s="23">
        <v>599.0</v>
      </c>
      <c r="E600" s="9" t="s">
        <v>2085</v>
      </c>
      <c r="F600" s="9" t="s">
        <v>3</v>
      </c>
      <c r="H600" s="9" t="s">
        <v>1999</v>
      </c>
      <c r="I600" s="15" t="s">
        <v>2094</v>
      </c>
      <c r="J600" s="9" t="s">
        <v>2080</v>
      </c>
    </row>
    <row r="601" ht="15.75" customHeight="1">
      <c r="A601" s="23">
        <v>600.0</v>
      </c>
      <c r="E601" s="9" t="s">
        <v>2085</v>
      </c>
      <c r="F601" s="9" t="s">
        <v>3</v>
      </c>
      <c r="H601" s="9" t="s">
        <v>1999</v>
      </c>
      <c r="I601" s="15" t="s">
        <v>2094</v>
      </c>
      <c r="J601" s="9" t="s">
        <v>2080</v>
      </c>
    </row>
    <row r="602" ht="15.75" customHeight="1">
      <c r="A602" s="23">
        <v>601.0</v>
      </c>
      <c r="E602" s="9" t="s">
        <v>2085</v>
      </c>
      <c r="F602" s="9" t="s">
        <v>3</v>
      </c>
      <c r="H602" s="9" t="s">
        <v>1999</v>
      </c>
      <c r="I602" s="15" t="s">
        <v>2094</v>
      </c>
      <c r="J602" s="9" t="s">
        <v>2080</v>
      </c>
    </row>
    <row r="603" ht="15.75" customHeight="1">
      <c r="A603" s="23">
        <v>602.0</v>
      </c>
      <c r="E603" s="9" t="s">
        <v>2085</v>
      </c>
      <c r="F603" s="9" t="s">
        <v>3</v>
      </c>
      <c r="H603" s="9" t="s">
        <v>1999</v>
      </c>
      <c r="I603" s="15" t="s">
        <v>2094</v>
      </c>
      <c r="J603" s="9" t="s">
        <v>2080</v>
      </c>
    </row>
    <row r="604" ht="15.75" customHeight="1">
      <c r="A604" s="23">
        <v>603.0</v>
      </c>
      <c r="E604" s="9" t="s">
        <v>2085</v>
      </c>
      <c r="F604" s="9" t="s">
        <v>3</v>
      </c>
      <c r="H604" s="9" t="s">
        <v>1999</v>
      </c>
      <c r="I604" s="15" t="s">
        <v>2094</v>
      </c>
      <c r="J604" s="9" t="s">
        <v>2080</v>
      </c>
    </row>
    <row r="605" ht="15.75" customHeight="1">
      <c r="A605" s="23">
        <v>604.0</v>
      </c>
      <c r="E605" s="9" t="s">
        <v>2085</v>
      </c>
      <c r="F605" s="9" t="s">
        <v>3</v>
      </c>
      <c r="H605" s="9" t="s">
        <v>1999</v>
      </c>
      <c r="I605" s="15" t="s">
        <v>2094</v>
      </c>
      <c r="J605" s="9" t="s">
        <v>2080</v>
      </c>
    </row>
    <row r="606" ht="15.75" customHeight="1">
      <c r="A606" s="23">
        <v>605.0</v>
      </c>
      <c r="E606" s="9" t="s">
        <v>2085</v>
      </c>
      <c r="F606" s="9" t="s">
        <v>3</v>
      </c>
      <c r="H606" s="9" t="s">
        <v>1999</v>
      </c>
      <c r="I606" s="15" t="s">
        <v>2094</v>
      </c>
      <c r="J606" s="9" t="s">
        <v>2080</v>
      </c>
    </row>
    <row r="607" ht="15.75" customHeight="1">
      <c r="A607" s="23">
        <v>606.0</v>
      </c>
      <c r="E607" s="9" t="s">
        <v>2085</v>
      </c>
      <c r="F607" s="9" t="s">
        <v>3</v>
      </c>
      <c r="H607" s="9" t="s">
        <v>1999</v>
      </c>
      <c r="I607" s="15" t="s">
        <v>2094</v>
      </c>
      <c r="J607" s="9" t="s">
        <v>2080</v>
      </c>
    </row>
    <row r="608" ht="15.75" customHeight="1">
      <c r="A608" s="23">
        <v>607.0</v>
      </c>
      <c r="E608" s="9" t="s">
        <v>2085</v>
      </c>
      <c r="F608" s="9" t="s">
        <v>3</v>
      </c>
      <c r="H608" s="9" t="s">
        <v>1999</v>
      </c>
      <c r="I608" s="15" t="s">
        <v>2094</v>
      </c>
      <c r="J608" s="9" t="s">
        <v>2080</v>
      </c>
    </row>
    <row r="609" ht="15.75" customHeight="1">
      <c r="A609" s="23">
        <v>608.0</v>
      </c>
      <c r="E609" s="9" t="s">
        <v>2085</v>
      </c>
      <c r="F609" s="9" t="s">
        <v>3</v>
      </c>
      <c r="H609" s="9" t="s">
        <v>1999</v>
      </c>
      <c r="I609" s="15" t="s">
        <v>2094</v>
      </c>
      <c r="J609" s="9" t="s">
        <v>2080</v>
      </c>
    </row>
    <row r="610" ht="15.75" customHeight="1">
      <c r="A610" s="23">
        <v>609.0</v>
      </c>
      <c r="E610" s="9" t="s">
        <v>2085</v>
      </c>
      <c r="F610" s="9" t="s">
        <v>3</v>
      </c>
      <c r="H610" s="9" t="s">
        <v>1999</v>
      </c>
      <c r="I610" s="15" t="s">
        <v>2094</v>
      </c>
      <c r="J610" s="9" t="s">
        <v>2080</v>
      </c>
    </row>
    <row r="611" ht="15.75" customHeight="1">
      <c r="A611" s="23">
        <v>610.0</v>
      </c>
      <c r="E611" s="9" t="s">
        <v>2085</v>
      </c>
      <c r="F611" s="9" t="s">
        <v>3</v>
      </c>
      <c r="H611" s="9" t="s">
        <v>1999</v>
      </c>
      <c r="I611" s="15" t="s">
        <v>2094</v>
      </c>
      <c r="J611" s="9" t="s">
        <v>2080</v>
      </c>
    </row>
    <row r="612" ht="15.75" customHeight="1">
      <c r="A612" s="23">
        <v>611.0</v>
      </c>
      <c r="E612" s="9" t="s">
        <v>2085</v>
      </c>
      <c r="F612" s="9" t="s">
        <v>3</v>
      </c>
      <c r="H612" s="9" t="s">
        <v>1999</v>
      </c>
      <c r="I612" s="15" t="s">
        <v>2094</v>
      </c>
      <c r="J612" s="9" t="s">
        <v>2080</v>
      </c>
    </row>
    <row r="613" ht="15.75" customHeight="1">
      <c r="A613" s="23">
        <v>612.0</v>
      </c>
      <c r="E613" s="9" t="s">
        <v>2085</v>
      </c>
      <c r="F613" s="9" t="s">
        <v>3</v>
      </c>
      <c r="H613" s="9" t="s">
        <v>1999</v>
      </c>
      <c r="I613" s="15" t="s">
        <v>2094</v>
      </c>
      <c r="J613" s="9" t="s">
        <v>2080</v>
      </c>
    </row>
    <row r="614" ht="15.75" customHeight="1">
      <c r="A614" s="23">
        <v>613.0</v>
      </c>
      <c r="E614" s="9" t="s">
        <v>2085</v>
      </c>
      <c r="F614" s="9" t="s">
        <v>3</v>
      </c>
      <c r="H614" s="9" t="s">
        <v>1999</v>
      </c>
      <c r="I614" s="15" t="s">
        <v>2094</v>
      </c>
      <c r="J614" s="9" t="s">
        <v>2080</v>
      </c>
    </row>
    <row r="615" ht="15.75" customHeight="1">
      <c r="A615" s="23">
        <v>614.0</v>
      </c>
      <c r="E615" s="9" t="s">
        <v>2085</v>
      </c>
      <c r="F615" s="9" t="s">
        <v>3</v>
      </c>
      <c r="H615" s="9" t="s">
        <v>1999</v>
      </c>
      <c r="I615" s="15" t="s">
        <v>2094</v>
      </c>
      <c r="J615" s="9" t="s">
        <v>2080</v>
      </c>
    </row>
    <row r="616" ht="15.75" customHeight="1">
      <c r="A616" s="23">
        <v>615.0</v>
      </c>
      <c r="E616" s="9" t="s">
        <v>2085</v>
      </c>
      <c r="F616" s="9" t="s">
        <v>3</v>
      </c>
      <c r="H616" s="9" t="s">
        <v>1999</v>
      </c>
      <c r="I616" s="15" t="s">
        <v>2094</v>
      </c>
      <c r="J616" s="9" t="s">
        <v>2080</v>
      </c>
    </row>
    <row r="617" ht="15.75" customHeight="1">
      <c r="A617" s="23">
        <v>616.0</v>
      </c>
      <c r="E617" s="9" t="s">
        <v>2085</v>
      </c>
      <c r="F617" s="9" t="s">
        <v>3</v>
      </c>
      <c r="H617" s="9" t="s">
        <v>1999</v>
      </c>
      <c r="I617" s="15" t="s">
        <v>2094</v>
      </c>
      <c r="J617" s="9" t="s">
        <v>2080</v>
      </c>
    </row>
    <row r="618" ht="15.75" customHeight="1">
      <c r="A618" s="23">
        <v>617.0</v>
      </c>
      <c r="E618" s="9" t="s">
        <v>2085</v>
      </c>
      <c r="F618" s="9" t="s">
        <v>3</v>
      </c>
      <c r="H618" s="9" t="s">
        <v>1999</v>
      </c>
      <c r="I618" s="15" t="s">
        <v>2094</v>
      </c>
      <c r="J618" s="9" t="s">
        <v>2080</v>
      </c>
    </row>
    <row r="619" ht="15.75" customHeight="1">
      <c r="A619" s="23">
        <v>618.0</v>
      </c>
      <c r="E619" s="9" t="s">
        <v>2085</v>
      </c>
      <c r="F619" s="9" t="s">
        <v>3</v>
      </c>
      <c r="H619" s="9" t="s">
        <v>1999</v>
      </c>
      <c r="I619" s="15" t="s">
        <v>2094</v>
      </c>
      <c r="J619" s="9" t="s">
        <v>2080</v>
      </c>
    </row>
    <row r="620" ht="15.75" customHeight="1">
      <c r="A620" s="23">
        <v>619.0</v>
      </c>
      <c r="E620" s="9" t="s">
        <v>2085</v>
      </c>
      <c r="F620" s="9" t="s">
        <v>3</v>
      </c>
      <c r="H620" s="9" t="s">
        <v>1999</v>
      </c>
      <c r="I620" s="15" t="s">
        <v>2094</v>
      </c>
      <c r="J620" s="9" t="s">
        <v>2080</v>
      </c>
    </row>
    <row r="621" ht="15.75" customHeight="1">
      <c r="A621" s="23">
        <v>620.0</v>
      </c>
      <c r="E621" s="9" t="s">
        <v>2085</v>
      </c>
      <c r="F621" s="9" t="s">
        <v>3</v>
      </c>
      <c r="H621" s="9" t="s">
        <v>1999</v>
      </c>
      <c r="I621" s="15" t="s">
        <v>2094</v>
      </c>
      <c r="J621" s="9" t="s">
        <v>2080</v>
      </c>
    </row>
    <row r="622" ht="15.75" customHeight="1">
      <c r="A622" s="23">
        <v>621.0</v>
      </c>
      <c r="E622" s="9" t="s">
        <v>2085</v>
      </c>
      <c r="F622" s="9" t="s">
        <v>3</v>
      </c>
      <c r="H622" s="9" t="s">
        <v>1999</v>
      </c>
      <c r="I622" s="15" t="s">
        <v>2094</v>
      </c>
      <c r="J622" s="9" t="s">
        <v>2080</v>
      </c>
    </row>
    <row r="623" ht="15.75" customHeight="1">
      <c r="A623" s="23">
        <v>622.0</v>
      </c>
      <c r="E623" s="9" t="s">
        <v>2085</v>
      </c>
      <c r="F623" s="9" t="s">
        <v>3</v>
      </c>
      <c r="H623" s="9" t="s">
        <v>1999</v>
      </c>
      <c r="I623" s="15" t="s">
        <v>2094</v>
      </c>
      <c r="J623" s="9" t="s">
        <v>2080</v>
      </c>
    </row>
    <row r="624" ht="15.75" customHeight="1">
      <c r="A624" s="23">
        <v>623.0</v>
      </c>
      <c r="E624" s="9" t="s">
        <v>2085</v>
      </c>
      <c r="F624" s="9" t="s">
        <v>3</v>
      </c>
      <c r="H624" s="9" t="s">
        <v>1999</v>
      </c>
      <c r="I624" s="15" t="s">
        <v>2094</v>
      </c>
      <c r="J624" s="9" t="s">
        <v>2080</v>
      </c>
    </row>
    <row r="625" ht="15.75" customHeight="1">
      <c r="A625" s="23">
        <v>624.0</v>
      </c>
      <c r="E625" s="9" t="s">
        <v>2085</v>
      </c>
      <c r="F625" s="9" t="s">
        <v>3</v>
      </c>
      <c r="H625" s="9" t="s">
        <v>1999</v>
      </c>
      <c r="I625" s="15" t="s">
        <v>2094</v>
      </c>
      <c r="J625" s="9" t="s">
        <v>2080</v>
      </c>
    </row>
    <row r="626" ht="15.75" customHeight="1">
      <c r="A626" s="23">
        <v>625.0</v>
      </c>
      <c r="E626" s="9" t="s">
        <v>2085</v>
      </c>
      <c r="F626" s="9" t="s">
        <v>3</v>
      </c>
      <c r="H626" s="9" t="s">
        <v>1999</v>
      </c>
      <c r="I626" s="15" t="s">
        <v>2094</v>
      </c>
      <c r="J626" s="9" t="s">
        <v>2080</v>
      </c>
    </row>
    <row r="627" ht="15.75" customHeight="1">
      <c r="A627" s="23">
        <v>626.0</v>
      </c>
      <c r="E627" s="9" t="s">
        <v>2085</v>
      </c>
      <c r="F627" s="9" t="s">
        <v>3</v>
      </c>
      <c r="H627" s="9" t="s">
        <v>1999</v>
      </c>
      <c r="I627" s="15" t="s">
        <v>2094</v>
      </c>
      <c r="J627" s="9" t="s">
        <v>2080</v>
      </c>
    </row>
    <row r="628" ht="15.75" customHeight="1">
      <c r="A628" s="23">
        <v>627.0</v>
      </c>
      <c r="E628" s="9" t="s">
        <v>2085</v>
      </c>
      <c r="F628" s="9" t="s">
        <v>3</v>
      </c>
      <c r="H628" s="9" t="s">
        <v>1999</v>
      </c>
      <c r="I628" s="15" t="s">
        <v>2094</v>
      </c>
      <c r="J628" s="9" t="s">
        <v>2080</v>
      </c>
    </row>
    <row r="629" ht="15.75" customHeight="1">
      <c r="A629" s="23">
        <v>628.0</v>
      </c>
      <c r="E629" s="9" t="s">
        <v>2085</v>
      </c>
      <c r="F629" s="9" t="s">
        <v>3</v>
      </c>
      <c r="H629" s="9" t="s">
        <v>1999</v>
      </c>
      <c r="I629" s="15" t="s">
        <v>2094</v>
      </c>
      <c r="J629" s="9" t="s">
        <v>2080</v>
      </c>
    </row>
    <row r="630" ht="15.75" customHeight="1">
      <c r="A630" s="23">
        <v>629.0</v>
      </c>
      <c r="E630" s="9" t="s">
        <v>2085</v>
      </c>
      <c r="F630" s="9" t="s">
        <v>3</v>
      </c>
      <c r="H630" s="9" t="s">
        <v>1999</v>
      </c>
      <c r="I630" s="15" t="s">
        <v>2094</v>
      </c>
      <c r="J630" s="9" t="s">
        <v>2080</v>
      </c>
    </row>
    <row r="631" ht="15.75" customHeight="1">
      <c r="A631" s="23">
        <v>630.0</v>
      </c>
      <c r="E631" s="9" t="s">
        <v>2085</v>
      </c>
      <c r="F631" s="9" t="s">
        <v>3</v>
      </c>
      <c r="H631" s="9" t="s">
        <v>1999</v>
      </c>
      <c r="I631" s="15" t="s">
        <v>2094</v>
      </c>
      <c r="J631" s="9" t="s">
        <v>2080</v>
      </c>
    </row>
    <row r="632" ht="15.75" customHeight="1">
      <c r="A632" s="23">
        <v>631.0</v>
      </c>
      <c r="E632" s="9" t="s">
        <v>2085</v>
      </c>
      <c r="F632" s="9" t="s">
        <v>3</v>
      </c>
      <c r="H632" s="9" t="s">
        <v>1999</v>
      </c>
      <c r="I632" s="15" t="s">
        <v>2094</v>
      </c>
      <c r="J632" s="9" t="s">
        <v>2080</v>
      </c>
    </row>
    <row r="633" ht="15.75" customHeight="1">
      <c r="A633" s="23">
        <v>632.0</v>
      </c>
      <c r="E633" s="9" t="s">
        <v>2085</v>
      </c>
      <c r="F633" s="9" t="s">
        <v>3</v>
      </c>
      <c r="H633" s="9" t="s">
        <v>1999</v>
      </c>
      <c r="I633" s="15" t="s">
        <v>2094</v>
      </c>
      <c r="J633" s="9" t="s">
        <v>2080</v>
      </c>
    </row>
    <row r="634" ht="15.75" customHeight="1">
      <c r="A634" s="23">
        <v>633.0</v>
      </c>
      <c r="E634" s="9" t="s">
        <v>2085</v>
      </c>
      <c r="F634" s="9" t="s">
        <v>3</v>
      </c>
      <c r="H634" s="9" t="s">
        <v>1999</v>
      </c>
      <c r="I634" s="15" t="s">
        <v>2094</v>
      </c>
      <c r="J634" s="9" t="s">
        <v>2080</v>
      </c>
    </row>
    <row r="635" ht="15.75" customHeight="1">
      <c r="A635" s="23">
        <v>634.0</v>
      </c>
      <c r="E635" s="9" t="s">
        <v>2085</v>
      </c>
      <c r="F635" s="9" t="s">
        <v>3</v>
      </c>
      <c r="H635" s="9" t="s">
        <v>1999</v>
      </c>
      <c r="I635" s="15" t="s">
        <v>2094</v>
      </c>
      <c r="J635" s="9" t="s">
        <v>2080</v>
      </c>
    </row>
    <row r="636" ht="15.75" customHeight="1">
      <c r="A636" s="23">
        <v>635.0</v>
      </c>
      <c r="E636" s="9" t="s">
        <v>2085</v>
      </c>
      <c r="F636" s="9" t="s">
        <v>3</v>
      </c>
      <c r="H636" s="9" t="s">
        <v>1999</v>
      </c>
      <c r="I636" s="15" t="s">
        <v>2094</v>
      </c>
      <c r="J636" s="9" t="s">
        <v>2080</v>
      </c>
    </row>
    <row r="637" ht="15.75" customHeight="1">
      <c r="A637" s="23">
        <v>636.0</v>
      </c>
      <c r="E637" s="9" t="s">
        <v>2085</v>
      </c>
      <c r="F637" s="9" t="s">
        <v>3</v>
      </c>
      <c r="H637" s="9" t="s">
        <v>1999</v>
      </c>
      <c r="I637" s="15" t="s">
        <v>2094</v>
      </c>
      <c r="J637" s="9" t="s">
        <v>2080</v>
      </c>
    </row>
    <row r="638" ht="15.75" customHeight="1">
      <c r="A638" s="23">
        <v>637.0</v>
      </c>
      <c r="E638" s="9" t="s">
        <v>2085</v>
      </c>
      <c r="F638" s="9" t="s">
        <v>3</v>
      </c>
      <c r="H638" s="9" t="s">
        <v>1999</v>
      </c>
      <c r="I638" s="15" t="s">
        <v>2094</v>
      </c>
      <c r="J638" s="9" t="s">
        <v>2080</v>
      </c>
    </row>
    <row r="639" ht="15.75" customHeight="1">
      <c r="A639" s="23">
        <v>638.0</v>
      </c>
      <c r="E639" s="9" t="s">
        <v>2085</v>
      </c>
      <c r="F639" s="9" t="s">
        <v>3</v>
      </c>
      <c r="H639" s="9" t="s">
        <v>1999</v>
      </c>
      <c r="I639" s="15" t="s">
        <v>2094</v>
      </c>
      <c r="J639" s="9" t="s">
        <v>2080</v>
      </c>
    </row>
    <row r="640" ht="15.75" customHeight="1">
      <c r="A640" s="23">
        <v>639.0</v>
      </c>
      <c r="E640" s="9" t="s">
        <v>2085</v>
      </c>
      <c r="F640" s="9" t="s">
        <v>3</v>
      </c>
      <c r="H640" s="9" t="s">
        <v>1999</v>
      </c>
      <c r="I640" s="15" t="s">
        <v>2094</v>
      </c>
      <c r="J640" s="9" t="s">
        <v>2080</v>
      </c>
    </row>
    <row r="641" ht="15.75" customHeight="1">
      <c r="A641" s="23">
        <v>640.0</v>
      </c>
      <c r="E641" s="9" t="s">
        <v>2085</v>
      </c>
      <c r="F641" s="9" t="s">
        <v>3</v>
      </c>
      <c r="H641" s="9" t="s">
        <v>1999</v>
      </c>
      <c r="I641" s="15" t="s">
        <v>2094</v>
      </c>
      <c r="J641" s="9" t="s">
        <v>2080</v>
      </c>
    </row>
    <row r="642" ht="15.75" customHeight="1">
      <c r="A642" s="23">
        <v>641.0</v>
      </c>
      <c r="E642" s="9" t="s">
        <v>2085</v>
      </c>
      <c r="F642" s="9" t="s">
        <v>3</v>
      </c>
      <c r="H642" s="9" t="s">
        <v>1999</v>
      </c>
      <c r="I642" s="15" t="s">
        <v>2094</v>
      </c>
      <c r="J642" s="9" t="s">
        <v>2080</v>
      </c>
    </row>
    <row r="643" ht="15.75" customHeight="1">
      <c r="A643" s="23">
        <v>642.0</v>
      </c>
      <c r="E643" s="9" t="s">
        <v>2085</v>
      </c>
      <c r="F643" s="9" t="s">
        <v>3</v>
      </c>
      <c r="H643" s="9" t="s">
        <v>1999</v>
      </c>
      <c r="I643" s="15" t="s">
        <v>2094</v>
      </c>
      <c r="J643" s="9" t="s">
        <v>2080</v>
      </c>
    </row>
    <row r="644" ht="15.75" customHeight="1">
      <c r="A644" s="23">
        <v>643.0</v>
      </c>
      <c r="E644" s="9" t="s">
        <v>2085</v>
      </c>
      <c r="F644" s="9" t="s">
        <v>3</v>
      </c>
      <c r="H644" s="9" t="s">
        <v>1999</v>
      </c>
      <c r="I644" s="15" t="s">
        <v>2094</v>
      </c>
      <c r="J644" s="9" t="s">
        <v>2080</v>
      </c>
    </row>
    <row r="645" ht="15.75" customHeight="1">
      <c r="A645" s="23">
        <v>644.0</v>
      </c>
      <c r="E645" s="9" t="s">
        <v>2085</v>
      </c>
      <c r="F645" s="9" t="s">
        <v>3</v>
      </c>
      <c r="H645" s="9" t="s">
        <v>1999</v>
      </c>
      <c r="I645" s="15" t="s">
        <v>2094</v>
      </c>
      <c r="J645" s="9" t="s">
        <v>2080</v>
      </c>
    </row>
    <row r="646" ht="15.75" customHeight="1">
      <c r="A646" s="23">
        <v>645.0</v>
      </c>
      <c r="E646" s="9" t="s">
        <v>2085</v>
      </c>
      <c r="F646" s="9" t="s">
        <v>3</v>
      </c>
      <c r="H646" s="9" t="s">
        <v>1999</v>
      </c>
      <c r="I646" s="15" t="s">
        <v>2094</v>
      </c>
      <c r="J646" s="9" t="s">
        <v>2080</v>
      </c>
    </row>
    <row r="647" ht="15.75" customHeight="1">
      <c r="A647" s="23">
        <v>646.0</v>
      </c>
      <c r="E647" s="9" t="s">
        <v>2085</v>
      </c>
      <c r="F647" s="9" t="s">
        <v>3</v>
      </c>
      <c r="H647" s="9" t="s">
        <v>1999</v>
      </c>
      <c r="I647" s="15" t="s">
        <v>2094</v>
      </c>
      <c r="J647" s="9" t="s">
        <v>2080</v>
      </c>
    </row>
    <row r="648" ht="15.75" customHeight="1">
      <c r="A648" s="23">
        <v>647.0</v>
      </c>
      <c r="E648" s="9" t="s">
        <v>2085</v>
      </c>
      <c r="F648" s="9" t="s">
        <v>3</v>
      </c>
      <c r="H648" s="9" t="s">
        <v>1999</v>
      </c>
      <c r="I648" s="15" t="s">
        <v>2094</v>
      </c>
      <c r="J648" s="9" t="s">
        <v>2080</v>
      </c>
    </row>
    <row r="649" ht="15.75" customHeight="1">
      <c r="A649" s="23">
        <v>648.0</v>
      </c>
      <c r="E649" s="9" t="s">
        <v>2085</v>
      </c>
      <c r="F649" s="9" t="s">
        <v>3</v>
      </c>
      <c r="H649" s="9" t="s">
        <v>1999</v>
      </c>
      <c r="I649" s="15" t="s">
        <v>2094</v>
      </c>
      <c r="J649" s="9" t="s">
        <v>2080</v>
      </c>
    </row>
    <row r="650" ht="15.75" customHeight="1">
      <c r="A650" s="23">
        <v>649.0</v>
      </c>
      <c r="E650" s="9" t="s">
        <v>2085</v>
      </c>
      <c r="F650" s="9" t="s">
        <v>3</v>
      </c>
      <c r="H650" s="9" t="s">
        <v>1999</v>
      </c>
      <c r="I650" s="15" t="s">
        <v>2094</v>
      </c>
      <c r="J650" s="9" t="s">
        <v>2080</v>
      </c>
    </row>
    <row r="651" ht="15.75" customHeight="1">
      <c r="A651" s="23">
        <v>650.0</v>
      </c>
      <c r="E651" s="9" t="s">
        <v>2085</v>
      </c>
      <c r="F651" s="9" t="s">
        <v>3</v>
      </c>
      <c r="H651" s="9" t="s">
        <v>1999</v>
      </c>
      <c r="I651" s="15" t="s">
        <v>2094</v>
      </c>
      <c r="J651" s="9" t="s">
        <v>2080</v>
      </c>
    </row>
    <row r="652" ht="15.75" customHeight="1">
      <c r="A652" s="23">
        <v>651.0</v>
      </c>
      <c r="E652" s="9" t="s">
        <v>2085</v>
      </c>
      <c r="F652" s="9" t="s">
        <v>3</v>
      </c>
      <c r="H652" s="9" t="s">
        <v>1999</v>
      </c>
      <c r="I652" s="15" t="s">
        <v>2094</v>
      </c>
      <c r="J652" s="9" t="s">
        <v>2080</v>
      </c>
    </row>
    <row r="653" ht="15.75" customHeight="1">
      <c r="A653" s="23">
        <v>652.0</v>
      </c>
      <c r="E653" s="9" t="s">
        <v>2085</v>
      </c>
      <c r="F653" s="9" t="s">
        <v>3</v>
      </c>
      <c r="H653" s="9" t="s">
        <v>1999</v>
      </c>
      <c r="I653" s="15" t="s">
        <v>2094</v>
      </c>
      <c r="J653" s="9" t="s">
        <v>2080</v>
      </c>
    </row>
    <row r="654" ht="15.75" customHeight="1">
      <c r="A654" s="23">
        <v>653.0</v>
      </c>
      <c r="E654" s="9" t="s">
        <v>2085</v>
      </c>
      <c r="F654" s="9" t="s">
        <v>3</v>
      </c>
      <c r="H654" s="9" t="s">
        <v>1999</v>
      </c>
      <c r="I654" s="15" t="s">
        <v>2094</v>
      </c>
      <c r="J654" s="9" t="s">
        <v>2080</v>
      </c>
    </row>
    <row r="655" ht="15.75" customHeight="1">
      <c r="A655" s="23">
        <v>654.0</v>
      </c>
      <c r="E655" s="9" t="s">
        <v>2085</v>
      </c>
      <c r="F655" s="9" t="s">
        <v>3</v>
      </c>
      <c r="H655" s="9" t="s">
        <v>1999</v>
      </c>
      <c r="I655" s="15" t="s">
        <v>2094</v>
      </c>
      <c r="J655" s="9" t="s">
        <v>2080</v>
      </c>
    </row>
    <row r="656" ht="15.75" customHeight="1">
      <c r="A656" s="23">
        <v>655.0</v>
      </c>
      <c r="E656" s="9" t="s">
        <v>2085</v>
      </c>
      <c r="F656" s="9" t="s">
        <v>3</v>
      </c>
      <c r="H656" s="9" t="s">
        <v>1999</v>
      </c>
      <c r="I656" s="15" t="s">
        <v>2094</v>
      </c>
      <c r="J656" s="9" t="s">
        <v>2080</v>
      </c>
    </row>
    <row r="657" ht="15.75" customHeight="1">
      <c r="A657" s="23">
        <v>656.0</v>
      </c>
      <c r="E657" s="9" t="s">
        <v>2085</v>
      </c>
      <c r="F657" s="9" t="s">
        <v>3</v>
      </c>
      <c r="H657" s="9" t="s">
        <v>1999</v>
      </c>
      <c r="I657" s="15" t="s">
        <v>2094</v>
      </c>
      <c r="J657" s="9" t="s">
        <v>2080</v>
      </c>
    </row>
    <row r="658" ht="15.75" customHeight="1">
      <c r="A658" s="23">
        <v>657.0</v>
      </c>
      <c r="E658" s="9" t="s">
        <v>2085</v>
      </c>
      <c r="F658" s="9" t="s">
        <v>4</v>
      </c>
      <c r="H658" s="9" t="s">
        <v>1999</v>
      </c>
      <c r="I658" s="15" t="s">
        <v>2095</v>
      </c>
      <c r="J658" s="9" t="s">
        <v>2078</v>
      </c>
    </row>
    <row r="659" ht="15.75" customHeight="1">
      <c r="A659" s="23">
        <v>658.0</v>
      </c>
      <c r="E659" s="9" t="s">
        <v>2085</v>
      </c>
      <c r="F659" s="9" t="s">
        <v>4</v>
      </c>
      <c r="H659" s="9" t="s">
        <v>1999</v>
      </c>
      <c r="I659" s="15" t="s">
        <v>2095</v>
      </c>
      <c r="J659" s="9" t="s">
        <v>2078</v>
      </c>
    </row>
    <row r="660" ht="15.75" customHeight="1">
      <c r="A660" s="23">
        <v>659.0</v>
      </c>
      <c r="E660" s="9" t="s">
        <v>2085</v>
      </c>
      <c r="F660" s="9" t="s">
        <v>4</v>
      </c>
      <c r="H660" s="9" t="s">
        <v>1999</v>
      </c>
      <c r="I660" s="15" t="s">
        <v>2095</v>
      </c>
      <c r="J660" s="9" t="s">
        <v>2078</v>
      </c>
    </row>
    <row r="661" ht="15.75" customHeight="1">
      <c r="A661" s="23">
        <v>660.0</v>
      </c>
      <c r="E661" s="9" t="s">
        <v>2085</v>
      </c>
      <c r="F661" s="9" t="s">
        <v>4</v>
      </c>
      <c r="H661" s="9" t="s">
        <v>1999</v>
      </c>
      <c r="I661" s="15" t="s">
        <v>2095</v>
      </c>
      <c r="J661" s="9" t="s">
        <v>2078</v>
      </c>
    </row>
    <row r="662" ht="15.75" customHeight="1">
      <c r="A662" s="23">
        <v>661.0</v>
      </c>
      <c r="E662" s="9" t="s">
        <v>2085</v>
      </c>
      <c r="F662" s="9" t="s">
        <v>4</v>
      </c>
      <c r="H662" s="9" t="s">
        <v>1999</v>
      </c>
      <c r="I662" s="15" t="s">
        <v>2095</v>
      </c>
      <c r="J662" s="9" t="s">
        <v>2078</v>
      </c>
    </row>
    <row r="663" ht="15.75" customHeight="1">
      <c r="A663" s="23">
        <v>662.0</v>
      </c>
      <c r="E663" s="9" t="s">
        <v>2085</v>
      </c>
      <c r="F663" s="9" t="s">
        <v>4</v>
      </c>
      <c r="H663" s="9" t="s">
        <v>1999</v>
      </c>
      <c r="I663" s="15" t="s">
        <v>2095</v>
      </c>
      <c r="J663" s="9" t="s">
        <v>2097</v>
      </c>
    </row>
    <row r="664" ht="15.75" customHeight="1">
      <c r="A664" s="23">
        <v>663.0</v>
      </c>
      <c r="E664" s="9" t="s">
        <v>2085</v>
      </c>
      <c r="F664" s="9" t="s">
        <v>4</v>
      </c>
      <c r="H664" s="9" t="s">
        <v>1999</v>
      </c>
      <c r="I664" s="15" t="s">
        <v>2095</v>
      </c>
      <c r="J664" s="9" t="s">
        <v>2097</v>
      </c>
    </row>
    <row r="665" ht="15.75" customHeight="1">
      <c r="A665" s="23">
        <v>664.0</v>
      </c>
      <c r="E665" s="9" t="s">
        <v>2085</v>
      </c>
      <c r="F665" s="9" t="s">
        <v>4</v>
      </c>
      <c r="H665" s="9" t="s">
        <v>1999</v>
      </c>
      <c r="I665" s="15" t="s">
        <v>2095</v>
      </c>
      <c r="J665" s="9" t="s">
        <v>2097</v>
      </c>
    </row>
    <row r="666" ht="15.75" customHeight="1">
      <c r="A666" s="23">
        <v>665.0</v>
      </c>
      <c r="E666" s="9" t="s">
        <v>2085</v>
      </c>
      <c r="F666" s="9" t="s">
        <v>4</v>
      </c>
      <c r="H666" s="9" t="s">
        <v>1999</v>
      </c>
      <c r="I666" s="15" t="s">
        <v>2095</v>
      </c>
      <c r="J666" s="9" t="s">
        <v>2097</v>
      </c>
    </row>
    <row r="667" ht="15.75" customHeight="1">
      <c r="A667" s="23">
        <v>666.0</v>
      </c>
      <c r="E667" s="9" t="s">
        <v>2085</v>
      </c>
      <c r="F667" s="9" t="s">
        <v>4</v>
      </c>
      <c r="H667" s="9" t="s">
        <v>1999</v>
      </c>
      <c r="I667" s="15" t="s">
        <v>2095</v>
      </c>
      <c r="J667" s="9" t="s">
        <v>2097</v>
      </c>
    </row>
    <row r="668" ht="15.75" customHeight="1">
      <c r="A668" s="23">
        <v>667.0</v>
      </c>
      <c r="E668" s="9" t="s">
        <v>2085</v>
      </c>
      <c r="F668" s="9" t="s">
        <v>4</v>
      </c>
      <c r="H668" s="9" t="s">
        <v>1999</v>
      </c>
      <c r="I668" s="15" t="s">
        <v>2095</v>
      </c>
      <c r="J668" s="9" t="s">
        <v>2097</v>
      </c>
    </row>
    <row r="669" ht="15.75" customHeight="1">
      <c r="A669" s="23">
        <v>668.0</v>
      </c>
      <c r="E669" s="9" t="s">
        <v>2085</v>
      </c>
      <c r="F669" s="9" t="s">
        <v>4</v>
      </c>
      <c r="H669" s="9" t="s">
        <v>1999</v>
      </c>
      <c r="I669" s="15" t="s">
        <v>2095</v>
      </c>
      <c r="J669" s="9" t="s">
        <v>2097</v>
      </c>
    </row>
    <row r="670" ht="15.75" customHeight="1">
      <c r="A670" s="23">
        <v>669.0</v>
      </c>
      <c r="E670" s="9" t="s">
        <v>2085</v>
      </c>
      <c r="F670" s="9" t="s">
        <v>4</v>
      </c>
      <c r="H670" s="9" t="s">
        <v>1999</v>
      </c>
      <c r="I670" s="15" t="s">
        <v>2095</v>
      </c>
      <c r="J670" s="9" t="s">
        <v>2097</v>
      </c>
    </row>
    <row r="671" ht="15.75" customHeight="1">
      <c r="A671" s="23">
        <v>670.0</v>
      </c>
      <c r="E671" s="9" t="s">
        <v>2085</v>
      </c>
      <c r="F671" s="9" t="s">
        <v>4</v>
      </c>
      <c r="H671" s="9" t="s">
        <v>1999</v>
      </c>
      <c r="I671" s="15" t="s">
        <v>2095</v>
      </c>
      <c r="J671" s="9" t="s">
        <v>2097</v>
      </c>
    </row>
    <row r="672" ht="15.75" customHeight="1">
      <c r="A672" s="23">
        <v>671.0</v>
      </c>
      <c r="E672" s="9" t="s">
        <v>2085</v>
      </c>
      <c r="F672" s="9" t="s">
        <v>4</v>
      </c>
      <c r="H672" s="9" t="s">
        <v>1999</v>
      </c>
      <c r="I672" s="15" t="s">
        <v>2095</v>
      </c>
      <c r="J672" s="9" t="s">
        <v>2097</v>
      </c>
    </row>
    <row r="673" ht="15.75" customHeight="1">
      <c r="A673" s="23">
        <v>672.0</v>
      </c>
      <c r="E673" s="9" t="s">
        <v>2085</v>
      </c>
      <c r="F673" s="9" t="s">
        <v>4</v>
      </c>
      <c r="H673" s="9" t="s">
        <v>1999</v>
      </c>
      <c r="I673" s="15" t="s">
        <v>2095</v>
      </c>
      <c r="J673" s="9" t="s">
        <v>2097</v>
      </c>
    </row>
    <row r="674" ht="15.75" customHeight="1">
      <c r="A674" s="23">
        <v>673.0</v>
      </c>
      <c r="E674" s="9" t="s">
        <v>2085</v>
      </c>
      <c r="F674" s="9" t="s">
        <v>4</v>
      </c>
      <c r="H674" s="9" t="s">
        <v>1999</v>
      </c>
      <c r="I674" s="15" t="s">
        <v>2095</v>
      </c>
      <c r="J674" s="9" t="s">
        <v>2097</v>
      </c>
    </row>
    <row r="675" ht="15.75" customHeight="1">
      <c r="A675" s="23">
        <v>674.0</v>
      </c>
      <c r="E675" s="9" t="s">
        <v>2085</v>
      </c>
      <c r="F675" s="9" t="s">
        <v>4</v>
      </c>
      <c r="H675" s="9" t="s">
        <v>1999</v>
      </c>
      <c r="I675" s="15" t="s">
        <v>2095</v>
      </c>
      <c r="J675" s="9" t="s">
        <v>2097</v>
      </c>
    </row>
    <row r="676" ht="15.75" customHeight="1">
      <c r="A676" s="23">
        <v>675.0</v>
      </c>
      <c r="E676" s="9" t="s">
        <v>2085</v>
      </c>
      <c r="F676" s="9" t="s">
        <v>4</v>
      </c>
      <c r="H676" s="9" t="s">
        <v>1999</v>
      </c>
      <c r="I676" s="15" t="s">
        <v>2095</v>
      </c>
      <c r="J676" s="9" t="s">
        <v>2097</v>
      </c>
    </row>
    <row r="677" ht="15.75" customHeight="1">
      <c r="A677" s="23">
        <v>676.0</v>
      </c>
      <c r="E677" s="9" t="s">
        <v>2085</v>
      </c>
      <c r="F677" s="9" t="s">
        <v>4</v>
      </c>
      <c r="H677" s="9" t="s">
        <v>1999</v>
      </c>
      <c r="I677" s="15" t="s">
        <v>2095</v>
      </c>
      <c r="J677" s="9" t="s">
        <v>2097</v>
      </c>
    </row>
    <row r="678" ht="15.75" customHeight="1">
      <c r="A678" s="23">
        <v>677.0</v>
      </c>
      <c r="E678" s="9" t="s">
        <v>2085</v>
      </c>
      <c r="F678" s="9" t="s">
        <v>4</v>
      </c>
      <c r="H678" s="9" t="s">
        <v>1999</v>
      </c>
      <c r="I678" s="15" t="s">
        <v>2095</v>
      </c>
      <c r="J678" s="9" t="s">
        <v>2097</v>
      </c>
    </row>
    <row r="679" ht="15.75" customHeight="1">
      <c r="A679" s="23">
        <v>678.0</v>
      </c>
      <c r="E679" s="9" t="s">
        <v>2085</v>
      </c>
      <c r="F679" s="9" t="s">
        <v>4</v>
      </c>
      <c r="H679" s="9" t="s">
        <v>1999</v>
      </c>
      <c r="I679" s="15" t="s">
        <v>2095</v>
      </c>
      <c r="J679" s="9" t="s">
        <v>2097</v>
      </c>
    </row>
    <row r="680" ht="15.75" customHeight="1">
      <c r="A680" s="23">
        <v>679.0</v>
      </c>
      <c r="E680" s="9" t="s">
        <v>2085</v>
      </c>
      <c r="F680" s="9" t="s">
        <v>4</v>
      </c>
      <c r="H680" s="9" t="s">
        <v>1999</v>
      </c>
      <c r="I680" s="15" t="s">
        <v>2095</v>
      </c>
      <c r="J680" s="9" t="s">
        <v>2097</v>
      </c>
    </row>
    <row r="681" ht="15.75" customHeight="1">
      <c r="A681" s="23">
        <v>680.0</v>
      </c>
      <c r="E681" s="9" t="s">
        <v>2085</v>
      </c>
      <c r="F681" s="9" t="s">
        <v>4</v>
      </c>
      <c r="H681" s="9" t="s">
        <v>1999</v>
      </c>
      <c r="I681" s="15" t="s">
        <v>2095</v>
      </c>
      <c r="J681" s="9" t="s">
        <v>2097</v>
      </c>
    </row>
    <row r="682" ht="15.75" customHeight="1">
      <c r="A682" s="23">
        <v>681.0</v>
      </c>
      <c r="E682" s="9" t="s">
        <v>2085</v>
      </c>
      <c r="F682" s="9" t="s">
        <v>4</v>
      </c>
      <c r="H682" s="9" t="s">
        <v>1999</v>
      </c>
      <c r="I682" s="15" t="s">
        <v>2095</v>
      </c>
      <c r="J682" s="9" t="s">
        <v>2097</v>
      </c>
    </row>
    <row r="683" ht="15.75" customHeight="1">
      <c r="A683" s="23">
        <v>682.0</v>
      </c>
      <c r="E683" s="9" t="s">
        <v>2085</v>
      </c>
      <c r="F683" s="9" t="s">
        <v>4</v>
      </c>
      <c r="H683" s="9" t="s">
        <v>1999</v>
      </c>
      <c r="I683" s="15" t="s">
        <v>2095</v>
      </c>
      <c r="J683" s="9" t="s">
        <v>2097</v>
      </c>
    </row>
    <row r="684" ht="15.75" customHeight="1">
      <c r="A684" s="23">
        <v>683.0</v>
      </c>
      <c r="E684" s="9" t="s">
        <v>2085</v>
      </c>
      <c r="F684" s="9" t="s">
        <v>4</v>
      </c>
      <c r="H684" s="9" t="s">
        <v>1999</v>
      </c>
      <c r="I684" s="15" t="s">
        <v>2095</v>
      </c>
      <c r="J684" s="9" t="s">
        <v>2097</v>
      </c>
    </row>
    <row r="685" ht="15.75" customHeight="1">
      <c r="A685" s="23">
        <v>684.0</v>
      </c>
      <c r="E685" s="9" t="s">
        <v>2085</v>
      </c>
      <c r="F685" s="9" t="s">
        <v>4</v>
      </c>
      <c r="H685" s="9" t="s">
        <v>1999</v>
      </c>
      <c r="I685" s="15" t="s">
        <v>2095</v>
      </c>
      <c r="J685" s="9" t="s">
        <v>2097</v>
      </c>
    </row>
    <row r="686" ht="15.75" customHeight="1">
      <c r="A686" s="23">
        <v>685.0</v>
      </c>
      <c r="E686" s="9" t="s">
        <v>2085</v>
      </c>
      <c r="F686" s="9" t="s">
        <v>4</v>
      </c>
      <c r="H686" s="9" t="s">
        <v>1999</v>
      </c>
      <c r="I686" s="15" t="s">
        <v>2095</v>
      </c>
      <c r="J686" s="9" t="s">
        <v>2097</v>
      </c>
    </row>
    <row r="687" ht="15.75" customHeight="1">
      <c r="A687" s="23">
        <v>686.0</v>
      </c>
      <c r="E687" s="9" t="s">
        <v>2085</v>
      </c>
      <c r="F687" s="9" t="s">
        <v>4</v>
      </c>
      <c r="H687" s="9" t="s">
        <v>1999</v>
      </c>
      <c r="I687" s="15" t="s">
        <v>2095</v>
      </c>
      <c r="J687" s="9" t="s">
        <v>2097</v>
      </c>
    </row>
    <row r="688" ht="15.75" customHeight="1">
      <c r="A688" s="23">
        <v>687.0</v>
      </c>
      <c r="E688" s="9" t="s">
        <v>2085</v>
      </c>
      <c r="F688" s="9" t="s">
        <v>4</v>
      </c>
      <c r="H688" s="9" t="s">
        <v>1999</v>
      </c>
      <c r="I688" s="15" t="s">
        <v>2095</v>
      </c>
      <c r="J688" s="9" t="s">
        <v>2097</v>
      </c>
    </row>
    <row r="689" ht="15.75" customHeight="1">
      <c r="A689" s="23">
        <v>688.0</v>
      </c>
      <c r="E689" s="9" t="s">
        <v>2085</v>
      </c>
      <c r="F689" s="9" t="s">
        <v>4</v>
      </c>
      <c r="H689" s="9" t="s">
        <v>1999</v>
      </c>
      <c r="I689" s="15" t="s">
        <v>2095</v>
      </c>
      <c r="J689" s="9" t="s">
        <v>2097</v>
      </c>
    </row>
    <row r="690" ht="15.75" customHeight="1">
      <c r="A690" s="23">
        <v>689.0</v>
      </c>
      <c r="E690" s="9" t="s">
        <v>2085</v>
      </c>
      <c r="F690" s="9" t="s">
        <v>4</v>
      </c>
      <c r="H690" s="9" t="s">
        <v>1999</v>
      </c>
      <c r="I690" s="15" t="s">
        <v>2095</v>
      </c>
      <c r="J690" s="9" t="s">
        <v>2097</v>
      </c>
    </row>
    <row r="691" ht="15.75" customHeight="1">
      <c r="A691" s="23">
        <v>690.0</v>
      </c>
      <c r="E691" s="9" t="s">
        <v>2085</v>
      </c>
      <c r="F691" s="9" t="s">
        <v>4</v>
      </c>
      <c r="H691" s="9" t="s">
        <v>1999</v>
      </c>
      <c r="I691" s="15" t="s">
        <v>2095</v>
      </c>
      <c r="J691" s="9" t="s">
        <v>2097</v>
      </c>
    </row>
    <row r="692" ht="15.75" customHeight="1">
      <c r="A692" s="23">
        <v>691.0</v>
      </c>
      <c r="E692" s="9" t="s">
        <v>2085</v>
      </c>
      <c r="F692" s="9" t="s">
        <v>4</v>
      </c>
      <c r="H692" s="9" t="s">
        <v>1999</v>
      </c>
      <c r="I692" s="15" t="s">
        <v>2095</v>
      </c>
      <c r="J692" s="9" t="s">
        <v>2097</v>
      </c>
    </row>
    <row r="693" ht="15.75" customHeight="1">
      <c r="A693" s="23">
        <v>692.0</v>
      </c>
      <c r="E693" s="9" t="s">
        <v>2085</v>
      </c>
      <c r="F693" s="9" t="s">
        <v>4</v>
      </c>
      <c r="H693" s="9" t="s">
        <v>1999</v>
      </c>
      <c r="I693" s="15" t="s">
        <v>2095</v>
      </c>
      <c r="J693" s="9" t="s">
        <v>2097</v>
      </c>
    </row>
    <row r="694" ht="15.75" customHeight="1">
      <c r="A694" s="23">
        <v>693.0</v>
      </c>
      <c r="E694" s="9" t="s">
        <v>2085</v>
      </c>
      <c r="F694" s="9" t="s">
        <v>2027</v>
      </c>
      <c r="H694" s="9" t="s">
        <v>1999</v>
      </c>
      <c r="I694" s="15" t="s">
        <v>2098</v>
      </c>
      <c r="J694" s="9" t="s">
        <v>2084</v>
      </c>
    </row>
    <row r="695" ht="15.75" customHeight="1">
      <c r="A695" s="23">
        <v>694.0</v>
      </c>
      <c r="E695" s="9" t="s">
        <v>2085</v>
      </c>
      <c r="F695" s="9" t="s">
        <v>2027</v>
      </c>
      <c r="H695" s="9" t="s">
        <v>1999</v>
      </c>
      <c r="I695" s="15" t="s">
        <v>2098</v>
      </c>
      <c r="J695" s="9" t="s">
        <v>2097</v>
      </c>
    </row>
    <row r="696" ht="15.75" customHeight="1">
      <c r="A696" s="23">
        <v>695.0</v>
      </c>
      <c r="E696" s="9" t="s">
        <v>2085</v>
      </c>
      <c r="F696" s="9" t="s">
        <v>2027</v>
      </c>
      <c r="H696" s="9" t="s">
        <v>1999</v>
      </c>
      <c r="I696" s="15" t="s">
        <v>2098</v>
      </c>
      <c r="J696" s="9" t="s">
        <v>2097</v>
      </c>
    </row>
    <row r="697" ht="15.75" customHeight="1">
      <c r="A697" s="23">
        <v>696.0</v>
      </c>
      <c r="E697" s="9" t="s">
        <v>2085</v>
      </c>
      <c r="F697" s="9" t="s">
        <v>2027</v>
      </c>
      <c r="H697" s="9" t="s">
        <v>1999</v>
      </c>
      <c r="I697" s="15" t="s">
        <v>2098</v>
      </c>
      <c r="J697" s="9" t="s">
        <v>2097</v>
      </c>
    </row>
    <row r="698" ht="15.75" customHeight="1">
      <c r="A698" s="23">
        <v>697.0</v>
      </c>
      <c r="E698" s="9" t="s">
        <v>2085</v>
      </c>
      <c r="F698" s="9" t="s">
        <v>2027</v>
      </c>
      <c r="H698" s="9" t="s">
        <v>1999</v>
      </c>
      <c r="I698" s="15" t="s">
        <v>2098</v>
      </c>
      <c r="J698" s="9" t="s">
        <v>2097</v>
      </c>
    </row>
    <row r="699" ht="15.75" customHeight="1">
      <c r="A699" s="23">
        <v>698.0</v>
      </c>
      <c r="E699" s="9" t="s">
        <v>2085</v>
      </c>
      <c r="F699" s="9" t="s">
        <v>2027</v>
      </c>
      <c r="H699" s="9" t="s">
        <v>1999</v>
      </c>
      <c r="I699" s="15" t="s">
        <v>2098</v>
      </c>
      <c r="J699" s="9" t="s">
        <v>2097</v>
      </c>
    </row>
    <row r="700" ht="15.75" customHeight="1">
      <c r="A700" s="23">
        <v>699.0</v>
      </c>
      <c r="E700" s="9" t="s">
        <v>2085</v>
      </c>
      <c r="F700" s="9" t="s">
        <v>2027</v>
      </c>
      <c r="H700" s="9" t="s">
        <v>1999</v>
      </c>
      <c r="I700" s="15" t="s">
        <v>2098</v>
      </c>
      <c r="J700" s="9" t="s">
        <v>2097</v>
      </c>
    </row>
    <row r="701" ht="15.75" customHeight="1">
      <c r="A701" s="23">
        <v>700.0</v>
      </c>
      <c r="E701" s="9" t="s">
        <v>2085</v>
      </c>
      <c r="F701" s="9" t="s">
        <v>2027</v>
      </c>
      <c r="H701" s="9" t="s">
        <v>1999</v>
      </c>
      <c r="I701" s="15" t="s">
        <v>2098</v>
      </c>
      <c r="J701" s="9" t="s">
        <v>2097</v>
      </c>
    </row>
    <row r="702" ht="15.75" customHeight="1">
      <c r="A702" s="23">
        <v>701.0</v>
      </c>
      <c r="E702" s="9" t="s">
        <v>2085</v>
      </c>
      <c r="F702" s="9" t="s">
        <v>2027</v>
      </c>
      <c r="H702" s="9" t="s">
        <v>1999</v>
      </c>
      <c r="I702" s="15" t="s">
        <v>2098</v>
      </c>
      <c r="J702" s="9" t="s">
        <v>2097</v>
      </c>
    </row>
    <row r="703" ht="15.75" customHeight="1">
      <c r="A703" s="23">
        <v>702.0</v>
      </c>
      <c r="E703" s="9" t="s">
        <v>2085</v>
      </c>
      <c r="F703" s="9" t="s">
        <v>2027</v>
      </c>
      <c r="H703" s="9" t="s">
        <v>1999</v>
      </c>
      <c r="I703" s="15" t="s">
        <v>2098</v>
      </c>
      <c r="J703" s="9" t="s">
        <v>2097</v>
      </c>
    </row>
    <row r="704" ht="15.75" customHeight="1">
      <c r="A704" s="23">
        <v>703.0</v>
      </c>
      <c r="E704" s="9" t="s">
        <v>2085</v>
      </c>
      <c r="F704" s="9" t="s">
        <v>2027</v>
      </c>
      <c r="H704" s="9" t="s">
        <v>1999</v>
      </c>
      <c r="I704" s="15" t="s">
        <v>2098</v>
      </c>
      <c r="J704" s="9" t="s">
        <v>2097</v>
      </c>
    </row>
    <row r="705" ht="15.75" customHeight="1">
      <c r="A705" s="23">
        <v>704.0</v>
      </c>
      <c r="E705" s="9" t="s">
        <v>2085</v>
      </c>
      <c r="F705" s="9" t="s">
        <v>2027</v>
      </c>
      <c r="H705" s="9" t="s">
        <v>1999</v>
      </c>
      <c r="I705" s="15" t="s">
        <v>2098</v>
      </c>
      <c r="J705" s="9" t="s">
        <v>2097</v>
      </c>
    </row>
    <row r="706" ht="15.75" customHeight="1">
      <c r="A706" s="23">
        <v>705.0</v>
      </c>
      <c r="E706" s="9" t="s">
        <v>2085</v>
      </c>
      <c r="F706" s="9" t="s">
        <v>2027</v>
      </c>
      <c r="H706" s="9" t="s">
        <v>1999</v>
      </c>
      <c r="I706" s="15" t="s">
        <v>2098</v>
      </c>
      <c r="J706" s="9" t="s">
        <v>2097</v>
      </c>
    </row>
    <row r="707" ht="15.75" customHeight="1">
      <c r="A707" s="23">
        <v>706.0</v>
      </c>
      <c r="E707" s="9" t="s">
        <v>2085</v>
      </c>
      <c r="F707" s="9" t="s">
        <v>2027</v>
      </c>
      <c r="H707" s="9" t="s">
        <v>1999</v>
      </c>
      <c r="I707" s="15" t="s">
        <v>2098</v>
      </c>
      <c r="J707" s="9" t="s">
        <v>2097</v>
      </c>
    </row>
    <row r="708" ht="15.75" customHeight="1">
      <c r="A708" s="23">
        <v>707.0</v>
      </c>
      <c r="E708" s="9" t="s">
        <v>2085</v>
      </c>
      <c r="F708" s="9" t="s">
        <v>2027</v>
      </c>
      <c r="H708" s="9" t="s">
        <v>1999</v>
      </c>
      <c r="I708" s="15" t="s">
        <v>2098</v>
      </c>
      <c r="J708" s="9" t="s">
        <v>2097</v>
      </c>
    </row>
    <row r="709" ht="15.75" customHeight="1">
      <c r="A709" s="23">
        <v>708.0</v>
      </c>
      <c r="E709" s="9" t="s">
        <v>2085</v>
      </c>
      <c r="F709" s="9" t="s">
        <v>2027</v>
      </c>
      <c r="H709" s="9" t="s">
        <v>1999</v>
      </c>
      <c r="I709" s="15" t="s">
        <v>2098</v>
      </c>
      <c r="J709" s="9" t="s">
        <v>2097</v>
      </c>
    </row>
    <row r="710" ht="15.75" customHeight="1">
      <c r="A710" s="23">
        <v>709.0</v>
      </c>
      <c r="E710" s="9" t="s">
        <v>2099</v>
      </c>
      <c r="F710" s="9" t="s">
        <v>2025</v>
      </c>
      <c r="H710" s="9" t="s">
        <v>1999</v>
      </c>
      <c r="I710" s="15" t="s">
        <v>2094</v>
      </c>
      <c r="J710" s="9" t="s">
        <v>2078</v>
      </c>
    </row>
    <row r="711" ht="15.75" customHeight="1">
      <c r="A711" s="23">
        <v>710.0</v>
      </c>
      <c r="E711" s="9" t="s">
        <v>2099</v>
      </c>
      <c r="F711" s="9" t="s">
        <v>2025</v>
      </c>
      <c r="H711" s="9" t="s">
        <v>1999</v>
      </c>
      <c r="I711" s="15" t="s">
        <v>2094</v>
      </c>
      <c r="J711" s="9" t="s">
        <v>2078</v>
      </c>
    </row>
    <row r="712" ht="15.75" customHeight="1">
      <c r="A712" s="23">
        <v>711.0</v>
      </c>
      <c r="E712" s="9" t="s">
        <v>2099</v>
      </c>
      <c r="F712" s="9" t="s">
        <v>2025</v>
      </c>
      <c r="H712" s="9" t="s">
        <v>1999</v>
      </c>
      <c r="I712" s="15" t="s">
        <v>2094</v>
      </c>
      <c r="J712" s="9" t="s">
        <v>2078</v>
      </c>
    </row>
    <row r="713" ht="15.75" customHeight="1">
      <c r="A713" s="23">
        <v>712.0</v>
      </c>
      <c r="E713" s="9" t="s">
        <v>2099</v>
      </c>
      <c r="F713" s="9" t="s">
        <v>2025</v>
      </c>
      <c r="H713" s="9" t="s">
        <v>1999</v>
      </c>
      <c r="I713" s="15" t="s">
        <v>2094</v>
      </c>
      <c r="J713" s="9" t="s">
        <v>2078</v>
      </c>
    </row>
    <row r="714" ht="15.75" customHeight="1">
      <c r="A714" s="23">
        <v>713.0</v>
      </c>
      <c r="E714" s="9" t="s">
        <v>2099</v>
      </c>
      <c r="F714" s="9" t="s">
        <v>2025</v>
      </c>
      <c r="H714" s="9" t="s">
        <v>1999</v>
      </c>
      <c r="I714" s="15" t="s">
        <v>2094</v>
      </c>
      <c r="J714" s="9" t="s">
        <v>2078</v>
      </c>
    </row>
    <row r="715" ht="15.75" customHeight="1">
      <c r="A715" s="23">
        <v>714.0</v>
      </c>
      <c r="E715" s="9" t="s">
        <v>2099</v>
      </c>
      <c r="F715" s="9" t="s">
        <v>2025</v>
      </c>
      <c r="H715" s="9" t="s">
        <v>1999</v>
      </c>
      <c r="I715" s="15" t="s">
        <v>2094</v>
      </c>
      <c r="J715" s="9" t="s">
        <v>2080</v>
      </c>
    </row>
    <row r="716" ht="15.75" customHeight="1">
      <c r="A716" s="23">
        <v>715.0</v>
      </c>
      <c r="E716" s="9" t="s">
        <v>2099</v>
      </c>
      <c r="F716" s="9" t="s">
        <v>2025</v>
      </c>
      <c r="H716" s="9" t="s">
        <v>1999</v>
      </c>
      <c r="I716" s="15" t="s">
        <v>2094</v>
      </c>
      <c r="J716" s="9" t="s">
        <v>2080</v>
      </c>
    </row>
    <row r="717" ht="15.75" customHeight="1">
      <c r="A717" s="23">
        <v>716.0</v>
      </c>
      <c r="E717" s="9" t="s">
        <v>2099</v>
      </c>
      <c r="F717" s="9" t="s">
        <v>2025</v>
      </c>
      <c r="H717" s="9" t="s">
        <v>1999</v>
      </c>
      <c r="I717" s="15" t="s">
        <v>2094</v>
      </c>
      <c r="J717" s="9" t="s">
        <v>2080</v>
      </c>
    </row>
    <row r="718" ht="15.75" customHeight="1">
      <c r="A718" s="23">
        <v>717.0</v>
      </c>
      <c r="E718" s="9" t="s">
        <v>2099</v>
      </c>
      <c r="F718" s="9" t="s">
        <v>2025</v>
      </c>
      <c r="H718" s="9" t="s">
        <v>1999</v>
      </c>
      <c r="I718" s="15" t="s">
        <v>2094</v>
      </c>
      <c r="J718" s="9" t="s">
        <v>2080</v>
      </c>
    </row>
    <row r="719" ht="15.75" customHeight="1">
      <c r="A719" s="23">
        <v>718.0</v>
      </c>
      <c r="E719" s="9" t="s">
        <v>2099</v>
      </c>
      <c r="F719" s="9" t="s">
        <v>2025</v>
      </c>
      <c r="H719" s="9" t="s">
        <v>1999</v>
      </c>
      <c r="I719" s="15" t="s">
        <v>2094</v>
      </c>
      <c r="J719" s="9" t="s">
        <v>2080</v>
      </c>
    </row>
    <row r="720" ht="15.75" customHeight="1">
      <c r="A720" s="23">
        <v>719.0</v>
      </c>
      <c r="E720" s="9" t="s">
        <v>2099</v>
      </c>
      <c r="F720" s="9" t="s">
        <v>2025</v>
      </c>
      <c r="H720" s="9" t="s">
        <v>1999</v>
      </c>
      <c r="I720" s="15" t="s">
        <v>2094</v>
      </c>
      <c r="J720" s="9" t="s">
        <v>2080</v>
      </c>
    </row>
    <row r="721" ht="15.75" customHeight="1">
      <c r="A721" s="23">
        <v>720.0</v>
      </c>
      <c r="E721" s="9" t="s">
        <v>2099</v>
      </c>
      <c r="F721" s="9" t="s">
        <v>2025</v>
      </c>
      <c r="H721" s="9" t="s">
        <v>1999</v>
      </c>
      <c r="I721" s="15" t="s">
        <v>2094</v>
      </c>
      <c r="J721" s="9" t="s">
        <v>2080</v>
      </c>
    </row>
    <row r="722" ht="15.75" customHeight="1">
      <c r="A722" s="23">
        <v>721.0</v>
      </c>
      <c r="E722" s="9" t="s">
        <v>2099</v>
      </c>
      <c r="F722" s="9" t="s">
        <v>2025</v>
      </c>
      <c r="H722" s="9" t="s">
        <v>1999</v>
      </c>
      <c r="I722" s="15" t="s">
        <v>2094</v>
      </c>
      <c r="J722" s="9" t="s">
        <v>2080</v>
      </c>
    </row>
    <row r="723" ht="15.75" customHeight="1">
      <c r="A723" s="23">
        <v>722.0</v>
      </c>
      <c r="E723" s="9" t="s">
        <v>2099</v>
      </c>
      <c r="F723" s="9" t="s">
        <v>2025</v>
      </c>
      <c r="H723" s="9" t="s">
        <v>1999</v>
      </c>
      <c r="I723" s="15" t="s">
        <v>2094</v>
      </c>
      <c r="J723" s="9" t="s">
        <v>2080</v>
      </c>
    </row>
    <row r="724" ht="15.75" customHeight="1">
      <c r="A724" s="23">
        <v>723.0</v>
      </c>
      <c r="E724" s="9" t="s">
        <v>2099</v>
      </c>
      <c r="F724" s="9" t="s">
        <v>2025</v>
      </c>
      <c r="H724" s="9" t="s">
        <v>1999</v>
      </c>
      <c r="I724" s="15" t="s">
        <v>2094</v>
      </c>
      <c r="J724" s="9" t="s">
        <v>2080</v>
      </c>
    </row>
    <row r="725" ht="15.75" customHeight="1">
      <c r="A725" s="23">
        <v>724.0</v>
      </c>
      <c r="E725" s="9" t="s">
        <v>2099</v>
      </c>
      <c r="F725" s="9" t="s">
        <v>2025</v>
      </c>
      <c r="H725" s="9" t="s">
        <v>1999</v>
      </c>
      <c r="I725" s="15" t="s">
        <v>2094</v>
      </c>
      <c r="J725" s="9" t="s">
        <v>2080</v>
      </c>
    </row>
    <row r="726" ht="15.75" customHeight="1">
      <c r="A726" s="23">
        <v>725.0</v>
      </c>
      <c r="E726" s="9" t="s">
        <v>2099</v>
      </c>
      <c r="F726" s="9" t="s">
        <v>2025</v>
      </c>
      <c r="H726" s="9" t="s">
        <v>1999</v>
      </c>
      <c r="I726" s="15" t="s">
        <v>2094</v>
      </c>
      <c r="J726" s="9" t="s">
        <v>2080</v>
      </c>
    </row>
    <row r="727" ht="15.75" customHeight="1">
      <c r="A727" s="23">
        <v>726.0</v>
      </c>
      <c r="E727" s="9" t="s">
        <v>2099</v>
      </c>
      <c r="F727" s="9" t="s">
        <v>2025</v>
      </c>
      <c r="H727" s="9" t="s">
        <v>1999</v>
      </c>
      <c r="I727" s="15" t="s">
        <v>2094</v>
      </c>
      <c r="J727" s="9" t="s">
        <v>2080</v>
      </c>
    </row>
    <row r="728" ht="15.75" customHeight="1">
      <c r="A728" s="23">
        <v>727.0</v>
      </c>
      <c r="E728" s="9" t="s">
        <v>2099</v>
      </c>
      <c r="F728" s="9" t="s">
        <v>2025</v>
      </c>
      <c r="H728" s="9" t="s">
        <v>1999</v>
      </c>
      <c r="I728" s="15" t="s">
        <v>2094</v>
      </c>
      <c r="J728" s="9" t="s">
        <v>2080</v>
      </c>
    </row>
    <row r="729" ht="15.75" customHeight="1">
      <c r="A729" s="23">
        <v>728.0</v>
      </c>
      <c r="E729" s="9" t="s">
        <v>2099</v>
      </c>
      <c r="F729" s="9" t="s">
        <v>2025</v>
      </c>
      <c r="H729" s="9" t="s">
        <v>1999</v>
      </c>
      <c r="I729" s="15" t="s">
        <v>2094</v>
      </c>
      <c r="J729" s="9" t="s">
        <v>2080</v>
      </c>
    </row>
    <row r="730" ht="15.75" customHeight="1">
      <c r="A730" s="23">
        <v>729.0</v>
      </c>
      <c r="E730" s="9" t="s">
        <v>2099</v>
      </c>
      <c r="F730" s="9" t="s">
        <v>2025</v>
      </c>
      <c r="H730" s="9" t="s">
        <v>1999</v>
      </c>
      <c r="I730" s="15" t="s">
        <v>2094</v>
      </c>
      <c r="J730" s="9" t="s">
        <v>2080</v>
      </c>
    </row>
    <row r="731" ht="15.75" customHeight="1">
      <c r="A731" s="23">
        <v>730.0</v>
      </c>
      <c r="E731" s="9" t="s">
        <v>2099</v>
      </c>
      <c r="F731" s="9" t="s">
        <v>2025</v>
      </c>
      <c r="H731" s="9" t="s">
        <v>1999</v>
      </c>
      <c r="I731" s="15" t="s">
        <v>2094</v>
      </c>
      <c r="J731" s="9" t="s">
        <v>2080</v>
      </c>
    </row>
    <row r="732" ht="15.75" customHeight="1">
      <c r="A732" s="23">
        <v>731.0</v>
      </c>
      <c r="E732" s="9" t="s">
        <v>2099</v>
      </c>
      <c r="F732" s="9" t="s">
        <v>2025</v>
      </c>
      <c r="H732" s="9" t="s">
        <v>1999</v>
      </c>
      <c r="I732" s="15" t="s">
        <v>2094</v>
      </c>
      <c r="J732" s="9" t="s">
        <v>2080</v>
      </c>
    </row>
    <row r="733" ht="15.75" customHeight="1">
      <c r="A733" s="23">
        <v>732.0</v>
      </c>
      <c r="E733" s="9" t="s">
        <v>2099</v>
      </c>
      <c r="F733" s="9" t="s">
        <v>2025</v>
      </c>
      <c r="H733" s="9" t="s">
        <v>1999</v>
      </c>
      <c r="I733" s="15" t="s">
        <v>2094</v>
      </c>
      <c r="J733" s="9" t="s">
        <v>2080</v>
      </c>
    </row>
    <row r="734" ht="15.75" customHeight="1">
      <c r="A734" s="23">
        <v>733.0</v>
      </c>
      <c r="E734" s="9" t="s">
        <v>2099</v>
      </c>
      <c r="F734" s="9" t="s">
        <v>2025</v>
      </c>
      <c r="H734" s="9" t="s">
        <v>1999</v>
      </c>
      <c r="I734" s="15" t="s">
        <v>2094</v>
      </c>
      <c r="J734" s="9" t="s">
        <v>2080</v>
      </c>
    </row>
    <row r="735" ht="15.75" customHeight="1">
      <c r="A735" s="23">
        <v>734.0</v>
      </c>
      <c r="E735" s="9" t="s">
        <v>2099</v>
      </c>
      <c r="F735" s="9" t="s">
        <v>2025</v>
      </c>
      <c r="H735" s="9" t="s">
        <v>1999</v>
      </c>
      <c r="I735" s="15" t="s">
        <v>2094</v>
      </c>
      <c r="J735" s="9" t="s">
        <v>2080</v>
      </c>
    </row>
    <row r="736" ht="15.75" customHeight="1">
      <c r="A736" s="23">
        <v>735.0</v>
      </c>
      <c r="E736" s="9" t="s">
        <v>2099</v>
      </c>
      <c r="F736" s="9" t="s">
        <v>2025</v>
      </c>
      <c r="H736" s="9" t="s">
        <v>1999</v>
      </c>
      <c r="I736" s="15" t="s">
        <v>2094</v>
      </c>
      <c r="J736" s="9" t="s">
        <v>2080</v>
      </c>
    </row>
    <row r="737" ht="15.75" customHeight="1">
      <c r="A737" s="23">
        <v>736.0</v>
      </c>
      <c r="E737" s="9" t="s">
        <v>2099</v>
      </c>
      <c r="F737" s="9" t="s">
        <v>2025</v>
      </c>
      <c r="H737" s="9" t="s">
        <v>1999</v>
      </c>
      <c r="I737" s="15" t="s">
        <v>2094</v>
      </c>
      <c r="J737" s="9" t="s">
        <v>2080</v>
      </c>
    </row>
    <row r="738" ht="15.75" customHeight="1">
      <c r="A738" s="23">
        <v>737.0</v>
      </c>
      <c r="E738" s="9" t="s">
        <v>2099</v>
      </c>
      <c r="F738" s="9" t="s">
        <v>2025</v>
      </c>
      <c r="H738" s="9" t="s">
        <v>1999</v>
      </c>
      <c r="I738" s="15" t="s">
        <v>2094</v>
      </c>
      <c r="J738" s="9" t="s">
        <v>2080</v>
      </c>
    </row>
    <row r="739" ht="15.75" customHeight="1">
      <c r="A739" s="23">
        <v>738.0</v>
      </c>
      <c r="E739" s="9" t="s">
        <v>2099</v>
      </c>
      <c r="F739" s="9" t="s">
        <v>2025</v>
      </c>
      <c r="H739" s="9" t="s">
        <v>1999</v>
      </c>
      <c r="I739" s="15" t="s">
        <v>2094</v>
      </c>
      <c r="J739" s="9" t="s">
        <v>2080</v>
      </c>
    </row>
    <row r="740" ht="15.75" customHeight="1">
      <c r="A740" s="23">
        <v>739.0</v>
      </c>
      <c r="E740" s="9" t="s">
        <v>2099</v>
      </c>
      <c r="F740" s="9" t="s">
        <v>2025</v>
      </c>
      <c r="H740" s="9" t="s">
        <v>1999</v>
      </c>
      <c r="I740" s="15" t="s">
        <v>2094</v>
      </c>
      <c r="J740" s="9" t="s">
        <v>2080</v>
      </c>
    </row>
    <row r="741" ht="15.75" customHeight="1">
      <c r="A741" s="23">
        <v>740.0</v>
      </c>
      <c r="E741" s="9" t="s">
        <v>2099</v>
      </c>
      <c r="F741" s="9" t="s">
        <v>2025</v>
      </c>
      <c r="H741" s="9" t="s">
        <v>1999</v>
      </c>
      <c r="I741" s="15" t="s">
        <v>2094</v>
      </c>
      <c r="J741" s="9" t="s">
        <v>2080</v>
      </c>
    </row>
    <row r="742" ht="15.75" customHeight="1">
      <c r="A742" s="23">
        <v>741.0</v>
      </c>
      <c r="E742" s="9" t="s">
        <v>2099</v>
      </c>
      <c r="F742" s="9" t="s">
        <v>2025</v>
      </c>
      <c r="H742" s="9" t="s">
        <v>1999</v>
      </c>
      <c r="I742" s="15" t="s">
        <v>2094</v>
      </c>
      <c r="J742" s="9" t="s">
        <v>2080</v>
      </c>
    </row>
    <row r="743" ht="15.75" customHeight="1">
      <c r="A743" s="23">
        <v>742.0</v>
      </c>
      <c r="E743" s="9" t="s">
        <v>2099</v>
      </c>
      <c r="F743" s="9" t="s">
        <v>2025</v>
      </c>
      <c r="H743" s="9" t="s">
        <v>1999</v>
      </c>
      <c r="I743" s="15" t="s">
        <v>2094</v>
      </c>
      <c r="J743" s="9" t="s">
        <v>2080</v>
      </c>
    </row>
    <row r="744" ht="15.75" customHeight="1">
      <c r="A744" s="23">
        <v>743.0</v>
      </c>
      <c r="E744" s="9" t="s">
        <v>2099</v>
      </c>
      <c r="F744" s="9" t="s">
        <v>2025</v>
      </c>
      <c r="H744" s="9" t="s">
        <v>1999</v>
      </c>
      <c r="I744" s="15" t="s">
        <v>2094</v>
      </c>
      <c r="J744" s="9" t="s">
        <v>2080</v>
      </c>
    </row>
    <row r="745" ht="15.75" customHeight="1">
      <c r="A745" s="23">
        <v>744.0</v>
      </c>
      <c r="E745" s="9" t="s">
        <v>2099</v>
      </c>
      <c r="F745" s="9" t="s">
        <v>2025</v>
      </c>
      <c r="H745" s="9" t="s">
        <v>1999</v>
      </c>
      <c r="I745" s="15" t="s">
        <v>2094</v>
      </c>
      <c r="J745" s="9" t="s">
        <v>2080</v>
      </c>
    </row>
    <row r="746" ht="15.75" customHeight="1">
      <c r="A746" s="23">
        <v>745.0</v>
      </c>
      <c r="E746" s="9" t="s">
        <v>2099</v>
      </c>
      <c r="F746" s="9" t="s">
        <v>2025</v>
      </c>
      <c r="H746" s="9" t="s">
        <v>1999</v>
      </c>
      <c r="I746" s="15" t="s">
        <v>2094</v>
      </c>
      <c r="J746" s="9" t="s">
        <v>2080</v>
      </c>
    </row>
    <row r="747" ht="15.75" customHeight="1">
      <c r="A747" s="23">
        <v>746.0</v>
      </c>
      <c r="E747" s="9" t="s">
        <v>2099</v>
      </c>
      <c r="F747" s="9" t="s">
        <v>2025</v>
      </c>
      <c r="H747" s="9" t="s">
        <v>1999</v>
      </c>
      <c r="I747" s="15" t="s">
        <v>2094</v>
      </c>
      <c r="J747" s="9" t="s">
        <v>2080</v>
      </c>
    </row>
    <row r="748" ht="15.75" customHeight="1">
      <c r="A748" s="23">
        <v>747.0</v>
      </c>
      <c r="E748" s="9" t="s">
        <v>2099</v>
      </c>
      <c r="F748" s="9" t="s">
        <v>2025</v>
      </c>
      <c r="H748" s="9" t="s">
        <v>1999</v>
      </c>
      <c r="I748" s="15" t="s">
        <v>2094</v>
      </c>
      <c r="J748" s="9" t="s">
        <v>2080</v>
      </c>
    </row>
    <row r="749" ht="15.75" customHeight="1">
      <c r="A749" s="23">
        <v>748.0</v>
      </c>
      <c r="E749" s="9" t="s">
        <v>2099</v>
      </c>
      <c r="F749" s="9" t="s">
        <v>2025</v>
      </c>
      <c r="H749" s="9" t="s">
        <v>1999</v>
      </c>
      <c r="I749" s="15" t="s">
        <v>2094</v>
      </c>
      <c r="J749" s="9" t="s">
        <v>2080</v>
      </c>
    </row>
    <row r="750" ht="15.75" customHeight="1">
      <c r="A750" s="23">
        <v>749.0</v>
      </c>
      <c r="E750" s="9" t="s">
        <v>2099</v>
      </c>
      <c r="F750" s="9" t="s">
        <v>2025</v>
      </c>
      <c r="H750" s="9" t="s">
        <v>1999</v>
      </c>
      <c r="I750" s="15" t="s">
        <v>2094</v>
      </c>
      <c r="J750" s="9" t="s">
        <v>2080</v>
      </c>
    </row>
    <row r="751" ht="15.75" customHeight="1">
      <c r="A751" s="23">
        <v>750.0</v>
      </c>
      <c r="E751" s="9" t="s">
        <v>2099</v>
      </c>
      <c r="F751" s="9" t="s">
        <v>2025</v>
      </c>
      <c r="H751" s="9" t="s">
        <v>1999</v>
      </c>
      <c r="I751" s="15" t="s">
        <v>2094</v>
      </c>
      <c r="J751" s="9" t="s">
        <v>2080</v>
      </c>
    </row>
    <row r="752" ht="15.75" customHeight="1">
      <c r="A752" s="23">
        <v>751.0</v>
      </c>
      <c r="E752" s="9" t="s">
        <v>2099</v>
      </c>
      <c r="F752" s="9" t="s">
        <v>2025</v>
      </c>
      <c r="H752" s="9" t="s">
        <v>1999</v>
      </c>
      <c r="I752" s="15" t="s">
        <v>2094</v>
      </c>
      <c r="J752" s="9" t="s">
        <v>2080</v>
      </c>
    </row>
    <row r="753" ht="15.75" customHeight="1">
      <c r="A753" s="23">
        <v>752.0</v>
      </c>
      <c r="E753" s="9" t="s">
        <v>2099</v>
      </c>
      <c r="F753" s="9" t="s">
        <v>2025</v>
      </c>
      <c r="H753" s="9" t="s">
        <v>1999</v>
      </c>
      <c r="I753" s="15" t="s">
        <v>2094</v>
      </c>
      <c r="J753" s="9" t="s">
        <v>2080</v>
      </c>
    </row>
    <row r="754" ht="15.75" customHeight="1">
      <c r="A754" s="23">
        <v>753.0</v>
      </c>
      <c r="E754" s="9" t="s">
        <v>2099</v>
      </c>
      <c r="F754" s="9" t="s">
        <v>2025</v>
      </c>
      <c r="H754" s="9" t="s">
        <v>1999</v>
      </c>
      <c r="I754" s="15" t="s">
        <v>2094</v>
      </c>
      <c r="J754" s="9" t="s">
        <v>2080</v>
      </c>
    </row>
    <row r="755" ht="15.75" customHeight="1">
      <c r="A755" s="23">
        <v>754.0</v>
      </c>
      <c r="E755" s="9" t="s">
        <v>2099</v>
      </c>
      <c r="F755" s="9" t="s">
        <v>2025</v>
      </c>
      <c r="H755" s="9" t="s">
        <v>1999</v>
      </c>
      <c r="I755" s="15" t="s">
        <v>2094</v>
      </c>
      <c r="J755" s="9" t="s">
        <v>2080</v>
      </c>
    </row>
    <row r="756" ht="15.75" customHeight="1">
      <c r="A756" s="23">
        <v>755.0</v>
      </c>
      <c r="E756" s="9" t="s">
        <v>2099</v>
      </c>
      <c r="F756" s="9" t="s">
        <v>2025</v>
      </c>
      <c r="H756" s="9" t="s">
        <v>1999</v>
      </c>
      <c r="I756" s="15" t="s">
        <v>2094</v>
      </c>
      <c r="J756" s="9" t="s">
        <v>2080</v>
      </c>
    </row>
    <row r="757" ht="15.75" customHeight="1">
      <c r="A757" s="23">
        <v>756.0</v>
      </c>
      <c r="E757" s="9" t="s">
        <v>2099</v>
      </c>
      <c r="F757" s="9" t="s">
        <v>2025</v>
      </c>
      <c r="H757" s="9" t="s">
        <v>1999</v>
      </c>
      <c r="I757" s="15" t="s">
        <v>2094</v>
      </c>
      <c r="J757" s="9" t="s">
        <v>2080</v>
      </c>
    </row>
    <row r="758" ht="15.75" customHeight="1">
      <c r="A758" s="23">
        <v>757.0</v>
      </c>
      <c r="E758" s="9" t="s">
        <v>2099</v>
      </c>
      <c r="F758" s="9" t="s">
        <v>2025</v>
      </c>
      <c r="H758" s="9" t="s">
        <v>1999</v>
      </c>
      <c r="I758" s="15" t="s">
        <v>2094</v>
      </c>
      <c r="J758" s="9" t="s">
        <v>2080</v>
      </c>
    </row>
    <row r="759" ht="15.75" customHeight="1">
      <c r="A759" s="23">
        <v>758.0</v>
      </c>
      <c r="E759" s="9" t="s">
        <v>2099</v>
      </c>
      <c r="F759" s="9" t="s">
        <v>2025</v>
      </c>
      <c r="H759" s="9" t="s">
        <v>1999</v>
      </c>
      <c r="I759" s="15" t="s">
        <v>2094</v>
      </c>
      <c r="J759" s="9" t="s">
        <v>2080</v>
      </c>
    </row>
    <row r="760" ht="15.75" customHeight="1">
      <c r="A760" s="23">
        <v>759.0</v>
      </c>
      <c r="E760" s="9" t="s">
        <v>2099</v>
      </c>
      <c r="F760" s="9" t="s">
        <v>2025</v>
      </c>
      <c r="H760" s="9" t="s">
        <v>1999</v>
      </c>
      <c r="I760" s="15" t="s">
        <v>2094</v>
      </c>
      <c r="J760" s="9" t="s">
        <v>2080</v>
      </c>
    </row>
    <row r="761" ht="15.75" customHeight="1">
      <c r="A761" s="23">
        <v>760.0</v>
      </c>
      <c r="E761" s="9" t="s">
        <v>2099</v>
      </c>
      <c r="F761" s="9" t="s">
        <v>2025</v>
      </c>
      <c r="H761" s="9" t="s">
        <v>1999</v>
      </c>
      <c r="I761" s="15" t="s">
        <v>2094</v>
      </c>
      <c r="J761" s="9" t="s">
        <v>2080</v>
      </c>
    </row>
    <row r="762" ht="15.75" customHeight="1">
      <c r="A762" s="23">
        <v>761.0</v>
      </c>
      <c r="E762" s="9" t="s">
        <v>2099</v>
      </c>
      <c r="F762" s="9" t="s">
        <v>2025</v>
      </c>
      <c r="H762" s="9" t="s">
        <v>1999</v>
      </c>
      <c r="I762" s="15" t="s">
        <v>2094</v>
      </c>
      <c r="J762" s="9" t="s">
        <v>2080</v>
      </c>
    </row>
    <row r="763" ht="15.75" customHeight="1">
      <c r="A763" s="23">
        <v>762.0</v>
      </c>
      <c r="E763" s="9" t="s">
        <v>2099</v>
      </c>
      <c r="F763" s="9" t="s">
        <v>2025</v>
      </c>
      <c r="H763" s="9" t="s">
        <v>1999</v>
      </c>
      <c r="I763" s="15" t="s">
        <v>2094</v>
      </c>
      <c r="J763" s="9" t="s">
        <v>2080</v>
      </c>
    </row>
    <row r="764" ht="15.75" customHeight="1">
      <c r="A764" s="23">
        <v>763.0</v>
      </c>
      <c r="E764" s="9" t="s">
        <v>2099</v>
      </c>
      <c r="F764" s="9" t="s">
        <v>2025</v>
      </c>
      <c r="H764" s="9" t="s">
        <v>1999</v>
      </c>
      <c r="I764" s="15" t="s">
        <v>2094</v>
      </c>
      <c r="J764" s="9" t="s">
        <v>2080</v>
      </c>
    </row>
    <row r="765" ht="15.75" customHeight="1">
      <c r="A765" s="23">
        <v>764.0</v>
      </c>
      <c r="E765" s="9" t="s">
        <v>2099</v>
      </c>
      <c r="F765" s="9" t="s">
        <v>2025</v>
      </c>
      <c r="H765" s="9" t="s">
        <v>1999</v>
      </c>
      <c r="I765" s="15" t="s">
        <v>2094</v>
      </c>
      <c r="J765" s="9" t="s">
        <v>2080</v>
      </c>
    </row>
    <row r="766" ht="15.75" customHeight="1">
      <c r="A766" s="23">
        <v>765.0</v>
      </c>
      <c r="E766" s="9" t="s">
        <v>2099</v>
      </c>
      <c r="F766" s="9" t="s">
        <v>2025</v>
      </c>
      <c r="H766" s="9" t="s">
        <v>1999</v>
      </c>
      <c r="I766" s="15" t="s">
        <v>2094</v>
      </c>
      <c r="J766" s="9" t="s">
        <v>2080</v>
      </c>
    </row>
    <row r="767" ht="15.75" customHeight="1">
      <c r="A767" s="23">
        <v>766.0</v>
      </c>
      <c r="E767" s="9" t="s">
        <v>2099</v>
      </c>
      <c r="F767" s="9" t="s">
        <v>2025</v>
      </c>
      <c r="H767" s="9" t="s">
        <v>1999</v>
      </c>
      <c r="I767" s="15" t="s">
        <v>2094</v>
      </c>
      <c r="J767" s="9" t="s">
        <v>2080</v>
      </c>
    </row>
    <row r="768" ht="15.75" customHeight="1">
      <c r="A768" s="23">
        <v>767.0</v>
      </c>
      <c r="E768" s="9" t="s">
        <v>2099</v>
      </c>
      <c r="F768" s="9" t="s">
        <v>2025</v>
      </c>
      <c r="H768" s="9" t="s">
        <v>1999</v>
      </c>
      <c r="I768" s="15" t="s">
        <v>2094</v>
      </c>
      <c r="J768" s="9" t="s">
        <v>2080</v>
      </c>
    </row>
    <row r="769" ht="15.75" customHeight="1">
      <c r="A769" s="23">
        <v>768.0</v>
      </c>
      <c r="E769" s="9" t="s">
        <v>2099</v>
      </c>
      <c r="F769" s="9" t="s">
        <v>2025</v>
      </c>
      <c r="H769" s="9" t="s">
        <v>1999</v>
      </c>
      <c r="I769" s="15" t="s">
        <v>2094</v>
      </c>
      <c r="J769" s="9" t="s">
        <v>2080</v>
      </c>
    </row>
    <row r="770" ht="15.75" customHeight="1">
      <c r="A770" s="23">
        <v>769.0</v>
      </c>
      <c r="E770" s="9" t="s">
        <v>2099</v>
      </c>
      <c r="F770" s="9" t="s">
        <v>2025</v>
      </c>
      <c r="H770" s="9" t="s">
        <v>1999</v>
      </c>
      <c r="I770" s="15" t="s">
        <v>2094</v>
      </c>
      <c r="J770" s="9" t="s">
        <v>2080</v>
      </c>
    </row>
    <row r="771" ht="15.75" customHeight="1">
      <c r="A771" s="23">
        <v>770.0</v>
      </c>
      <c r="E771" s="9" t="s">
        <v>2099</v>
      </c>
      <c r="F771" s="9" t="s">
        <v>2025</v>
      </c>
      <c r="H771" s="9" t="s">
        <v>1999</v>
      </c>
      <c r="I771" s="15" t="s">
        <v>2094</v>
      </c>
      <c r="J771" s="9" t="s">
        <v>2080</v>
      </c>
    </row>
    <row r="772" ht="15.75" customHeight="1">
      <c r="A772" s="23">
        <v>771.0</v>
      </c>
      <c r="E772" s="9" t="s">
        <v>2099</v>
      </c>
      <c r="F772" s="9" t="s">
        <v>2025</v>
      </c>
      <c r="H772" s="9" t="s">
        <v>1999</v>
      </c>
      <c r="I772" s="15" t="s">
        <v>2094</v>
      </c>
      <c r="J772" s="9" t="s">
        <v>2080</v>
      </c>
    </row>
    <row r="773" ht="15.75" customHeight="1">
      <c r="A773" s="23">
        <v>772.0</v>
      </c>
      <c r="E773" s="9" t="s">
        <v>2099</v>
      </c>
      <c r="F773" s="9" t="s">
        <v>2025</v>
      </c>
      <c r="H773" s="9" t="s">
        <v>1999</v>
      </c>
      <c r="I773" s="15" t="s">
        <v>2094</v>
      </c>
      <c r="J773" s="9" t="s">
        <v>2080</v>
      </c>
    </row>
    <row r="774" ht="15.75" customHeight="1">
      <c r="A774" s="23">
        <v>773.0</v>
      </c>
      <c r="E774" s="9" t="s">
        <v>2099</v>
      </c>
      <c r="F774" s="9" t="s">
        <v>2025</v>
      </c>
      <c r="H774" s="9" t="s">
        <v>1999</v>
      </c>
      <c r="I774" s="15" t="s">
        <v>2094</v>
      </c>
      <c r="J774" s="9" t="s">
        <v>2080</v>
      </c>
    </row>
    <row r="775" ht="15.75" customHeight="1">
      <c r="A775" s="23">
        <v>774.0</v>
      </c>
      <c r="E775" s="9" t="s">
        <v>2099</v>
      </c>
      <c r="F775" s="9" t="s">
        <v>2025</v>
      </c>
      <c r="H775" s="9" t="s">
        <v>1999</v>
      </c>
      <c r="I775" s="15" t="s">
        <v>2094</v>
      </c>
      <c r="J775" s="9" t="s">
        <v>2080</v>
      </c>
    </row>
    <row r="776" ht="15.75" customHeight="1">
      <c r="A776" s="23">
        <v>775.0</v>
      </c>
      <c r="E776" s="9" t="s">
        <v>2099</v>
      </c>
      <c r="F776" s="9" t="s">
        <v>2025</v>
      </c>
      <c r="H776" s="9" t="s">
        <v>1999</v>
      </c>
      <c r="I776" s="15" t="s">
        <v>2094</v>
      </c>
      <c r="J776" s="9" t="s">
        <v>2080</v>
      </c>
    </row>
    <row r="777" ht="15.75" customHeight="1">
      <c r="A777" s="23">
        <v>776.0</v>
      </c>
      <c r="E777" s="9" t="s">
        <v>2099</v>
      </c>
      <c r="F777" s="9" t="s">
        <v>2025</v>
      </c>
      <c r="H777" s="9" t="s">
        <v>1999</v>
      </c>
      <c r="I777" s="15" t="s">
        <v>2094</v>
      </c>
      <c r="J777" s="9" t="s">
        <v>2080</v>
      </c>
    </row>
    <row r="778" ht="15.75" customHeight="1">
      <c r="A778" s="23">
        <v>777.0</v>
      </c>
      <c r="E778" s="9" t="s">
        <v>2099</v>
      </c>
      <c r="F778" s="9" t="s">
        <v>2025</v>
      </c>
      <c r="H778" s="9" t="s">
        <v>1999</v>
      </c>
      <c r="I778" s="15" t="s">
        <v>2094</v>
      </c>
      <c r="J778" s="9" t="s">
        <v>2080</v>
      </c>
    </row>
    <row r="779" ht="15.75" customHeight="1">
      <c r="A779" s="23">
        <v>778.0</v>
      </c>
      <c r="E779" s="9" t="s">
        <v>2099</v>
      </c>
      <c r="F779" s="9" t="s">
        <v>2025</v>
      </c>
      <c r="H779" s="9" t="s">
        <v>1999</v>
      </c>
      <c r="I779" s="15" t="s">
        <v>2094</v>
      </c>
      <c r="J779" s="9" t="s">
        <v>2080</v>
      </c>
    </row>
    <row r="780" ht="15.75" customHeight="1">
      <c r="A780" s="23">
        <v>779.0</v>
      </c>
      <c r="E780" s="9" t="s">
        <v>2099</v>
      </c>
      <c r="F780" s="9" t="s">
        <v>2025</v>
      </c>
      <c r="H780" s="9" t="s">
        <v>1999</v>
      </c>
      <c r="I780" s="15" t="s">
        <v>2094</v>
      </c>
      <c r="J780" s="9" t="s">
        <v>2080</v>
      </c>
    </row>
    <row r="781" ht="15.75" customHeight="1">
      <c r="A781" s="23">
        <v>780.0</v>
      </c>
      <c r="E781" s="9" t="s">
        <v>2099</v>
      </c>
      <c r="F781" s="9" t="s">
        <v>2025</v>
      </c>
      <c r="H781" s="9" t="s">
        <v>1999</v>
      </c>
      <c r="I781" s="15" t="s">
        <v>2094</v>
      </c>
      <c r="J781" s="9" t="s">
        <v>2080</v>
      </c>
    </row>
    <row r="782" ht="15.75" customHeight="1">
      <c r="A782" s="23">
        <v>781.0</v>
      </c>
      <c r="E782" s="9" t="s">
        <v>2099</v>
      </c>
      <c r="F782" s="9" t="s">
        <v>2025</v>
      </c>
      <c r="H782" s="9" t="s">
        <v>1999</v>
      </c>
      <c r="I782" s="15" t="s">
        <v>2094</v>
      </c>
      <c r="J782" s="9" t="s">
        <v>2080</v>
      </c>
    </row>
    <row r="783" ht="15.75" customHeight="1">
      <c r="A783" s="23">
        <v>782.0</v>
      </c>
      <c r="E783" s="9" t="s">
        <v>2099</v>
      </c>
      <c r="F783" s="9" t="s">
        <v>2025</v>
      </c>
      <c r="H783" s="9" t="s">
        <v>1999</v>
      </c>
      <c r="I783" s="15" t="s">
        <v>2094</v>
      </c>
      <c r="J783" s="9" t="s">
        <v>2080</v>
      </c>
    </row>
    <row r="784" ht="15.75" customHeight="1">
      <c r="A784" s="23">
        <v>783.0</v>
      </c>
      <c r="E784" s="9" t="s">
        <v>2099</v>
      </c>
      <c r="F784" s="9" t="s">
        <v>2025</v>
      </c>
      <c r="H784" s="9" t="s">
        <v>1999</v>
      </c>
      <c r="I784" s="15" t="s">
        <v>2094</v>
      </c>
      <c r="J784" s="9" t="s">
        <v>2080</v>
      </c>
    </row>
    <row r="785" ht="15.75" customHeight="1">
      <c r="A785" s="23">
        <v>784.0</v>
      </c>
      <c r="E785" s="9" t="s">
        <v>2099</v>
      </c>
      <c r="F785" s="9" t="s">
        <v>2025</v>
      </c>
      <c r="H785" s="9" t="s">
        <v>1999</v>
      </c>
      <c r="I785" s="15" t="s">
        <v>2094</v>
      </c>
      <c r="J785" s="9" t="s">
        <v>2080</v>
      </c>
    </row>
    <row r="786" ht="15.75" customHeight="1">
      <c r="A786" s="23">
        <v>785.0</v>
      </c>
      <c r="E786" s="9" t="s">
        <v>2099</v>
      </c>
      <c r="F786" s="9" t="s">
        <v>2025</v>
      </c>
      <c r="H786" s="9" t="s">
        <v>1999</v>
      </c>
      <c r="I786" s="15" t="s">
        <v>2094</v>
      </c>
      <c r="J786" s="9" t="s">
        <v>2080</v>
      </c>
    </row>
    <row r="787" ht="15.75" customHeight="1">
      <c r="A787" s="23">
        <v>786.0</v>
      </c>
      <c r="E787" s="9" t="s">
        <v>2099</v>
      </c>
      <c r="F787" s="9" t="s">
        <v>2025</v>
      </c>
      <c r="H787" s="9" t="s">
        <v>1999</v>
      </c>
      <c r="I787" s="15" t="s">
        <v>2094</v>
      </c>
      <c r="J787" s="9" t="s">
        <v>2080</v>
      </c>
    </row>
    <row r="788" ht="15.75" customHeight="1">
      <c r="A788" s="23">
        <v>787.0</v>
      </c>
      <c r="E788" s="9" t="s">
        <v>2099</v>
      </c>
      <c r="F788" s="9" t="s">
        <v>2025</v>
      </c>
      <c r="H788" s="9" t="s">
        <v>1999</v>
      </c>
      <c r="I788" s="15" t="s">
        <v>2094</v>
      </c>
      <c r="J788" s="9" t="s">
        <v>2080</v>
      </c>
    </row>
    <row r="789" ht="15.75" customHeight="1">
      <c r="A789" s="23">
        <v>788.0</v>
      </c>
      <c r="E789" s="9" t="s">
        <v>2099</v>
      </c>
      <c r="F789" s="9" t="s">
        <v>2025</v>
      </c>
      <c r="H789" s="9" t="s">
        <v>1999</v>
      </c>
      <c r="I789" s="15" t="s">
        <v>2094</v>
      </c>
      <c r="J789" s="9" t="s">
        <v>2080</v>
      </c>
    </row>
    <row r="790" ht="15.75" customHeight="1">
      <c r="A790" s="23">
        <v>789.0</v>
      </c>
      <c r="E790" s="9" t="s">
        <v>2099</v>
      </c>
      <c r="F790" s="9" t="s">
        <v>2025</v>
      </c>
      <c r="H790" s="9" t="s">
        <v>1999</v>
      </c>
      <c r="I790" s="15" t="s">
        <v>2094</v>
      </c>
      <c r="J790" s="9" t="s">
        <v>2080</v>
      </c>
    </row>
    <row r="791" ht="15.75" customHeight="1">
      <c r="A791" s="23">
        <v>790.0</v>
      </c>
      <c r="E791" s="9" t="s">
        <v>2099</v>
      </c>
      <c r="F791" s="9" t="s">
        <v>2025</v>
      </c>
      <c r="H791" s="9" t="s">
        <v>1999</v>
      </c>
      <c r="I791" s="15" t="s">
        <v>2094</v>
      </c>
      <c r="J791" s="9" t="s">
        <v>2080</v>
      </c>
    </row>
    <row r="792" ht="15.75" customHeight="1">
      <c r="A792" s="23">
        <v>791.0</v>
      </c>
      <c r="E792" s="9" t="s">
        <v>2099</v>
      </c>
      <c r="F792" s="9" t="s">
        <v>2025</v>
      </c>
      <c r="H792" s="9" t="s">
        <v>1999</v>
      </c>
      <c r="I792" s="15" t="s">
        <v>2094</v>
      </c>
      <c r="J792" s="9" t="s">
        <v>2080</v>
      </c>
    </row>
    <row r="793" ht="15.75" customHeight="1">
      <c r="A793" s="23">
        <v>792.0</v>
      </c>
      <c r="E793" s="9" t="s">
        <v>2099</v>
      </c>
      <c r="F793" s="9" t="s">
        <v>2025</v>
      </c>
      <c r="H793" s="9" t="s">
        <v>1999</v>
      </c>
      <c r="I793" s="15" t="s">
        <v>2094</v>
      </c>
      <c r="J793" s="9" t="s">
        <v>2080</v>
      </c>
    </row>
    <row r="794" ht="15.75" customHeight="1">
      <c r="A794" s="23">
        <v>793.0</v>
      </c>
      <c r="E794" s="9" t="s">
        <v>2099</v>
      </c>
      <c r="F794" s="9" t="s">
        <v>2025</v>
      </c>
      <c r="H794" s="9" t="s">
        <v>1999</v>
      </c>
      <c r="I794" s="15" t="s">
        <v>2094</v>
      </c>
      <c r="J794" s="9" t="s">
        <v>2080</v>
      </c>
    </row>
    <row r="795" ht="15.75" customHeight="1">
      <c r="A795" s="23">
        <v>794.0</v>
      </c>
      <c r="E795" s="9" t="s">
        <v>2099</v>
      </c>
      <c r="F795" s="9" t="s">
        <v>2025</v>
      </c>
      <c r="H795" s="9" t="s">
        <v>1999</v>
      </c>
      <c r="I795" s="15" t="s">
        <v>2094</v>
      </c>
      <c r="J795" s="9" t="s">
        <v>2080</v>
      </c>
    </row>
    <row r="796" ht="15.75" customHeight="1">
      <c r="A796" s="23">
        <v>795.0</v>
      </c>
      <c r="E796" s="9" t="s">
        <v>2099</v>
      </c>
      <c r="F796" s="9" t="s">
        <v>2025</v>
      </c>
      <c r="H796" s="9" t="s">
        <v>1999</v>
      </c>
      <c r="I796" s="15" t="s">
        <v>2094</v>
      </c>
      <c r="J796" s="9" t="s">
        <v>2080</v>
      </c>
    </row>
    <row r="797" ht="15.75" customHeight="1">
      <c r="A797" s="23">
        <v>796.0</v>
      </c>
      <c r="E797" s="9" t="s">
        <v>2099</v>
      </c>
      <c r="F797" s="9" t="s">
        <v>2025</v>
      </c>
      <c r="H797" s="9" t="s">
        <v>1999</v>
      </c>
      <c r="I797" s="15" t="s">
        <v>2094</v>
      </c>
      <c r="J797" s="9" t="s">
        <v>2080</v>
      </c>
    </row>
    <row r="798" ht="15.75" customHeight="1">
      <c r="A798" s="23">
        <v>797.0</v>
      </c>
      <c r="E798" s="9" t="s">
        <v>2099</v>
      </c>
      <c r="F798" s="9" t="s">
        <v>2025</v>
      </c>
      <c r="H798" s="9" t="s">
        <v>1999</v>
      </c>
      <c r="I798" s="15" t="s">
        <v>2094</v>
      </c>
      <c r="J798" s="9" t="s">
        <v>2080</v>
      </c>
    </row>
    <row r="799" ht="15.75" customHeight="1">
      <c r="A799" s="23">
        <v>798.0</v>
      </c>
      <c r="E799" s="9" t="s">
        <v>2099</v>
      </c>
      <c r="F799" s="9" t="s">
        <v>2025</v>
      </c>
      <c r="H799" s="9" t="s">
        <v>1999</v>
      </c>
      <c r="I799" s="15" t="s">
        <v>2094</v>
      </c>
      <c r="J799" s="9" t="s">
        <v>2080</v>
      </c>
    </row>
    <row r="800" ht="15.75" customHeight="1">
      <c r="A800" s="23">
        <v>799.0</v>
      </c>
      <c r="E800" s="9" t="s">
        <v>2099</v>
      </c>
      <c r="F800" s="9" t="s">
        <v>2025</v>
      </c>
      <c r="H800" s="9" t="s">
        <v>1999</v>
      </c>
      <c r="I800" s="15" t="s">
        <v>2094</v>
      </c>
      <c r="J800" s="9" t="s">
        <v>2080</v>
      </c>
    </row>
    <row r="801" ht="15.75" customHeight="1">
      <c r="A801" s="23">
        <v>800.0</v>
      </c>
      <c r="E801" s="9" t="s">
        <v>2099</v>
      </c>
      <c r="F801" s="9" t="s">
        <v>2025</v>
      </c>
      <c r="H801" s="9" t="s">
        <v>1999</v>
      </c>
      <c r="I801" s="15" t="s">
        <v>2094</v>
      </c>
      <c r="J801" s="9" t="s">
        <v>2080</v>
      </c>
    </row>
    <row r="802" ht="15.75" customHeight="1">
      <c r="A802" s="23">
        <v>801.0</v>
      </c>
      <c r="E802" s="9" t="s">
        <v>2099</v>
      </c>
      <c r="F802" s="9" t="s">
        <v>2025</v>
      </c>
      <c r="H802" s="9" t="s">
        <v>1999</v>
      </c>
      <c r="I802" s="15" t="s">
        <v>2094</v>
      </c>
      <c r="J802" s="9" t="s">
        <v>2080</v>
      </c>
    </row>
    <row r="803" ht="15.75" customHeight="1">
      <c r="A803" s="23">
        <v>802.0</v>
      </c>
      <c r="E803" s="9" t="s">
        <v>2099</v>
      </c>
      <c r="F803" s="9" t="s">
        <v>2025</v>
      </c>
      <c r="H803" s="9" t="s">
        <v>1999</v>
      </c>
      <c r="I803" s="15" t="s">
        <v>2094</v>
      </c>
      <c r="J803" s="9" t="s">
        <v>2080</v>
      </c>
    </row>
    <row r="804" ht="15.75" customHeight="1">
      <c r="A804" s="23">
        <v>803.0</v>
      </c>
      <c r="E804" s="9" t="s">
        <v>2099</v>
      </c>
      <c r="F804" s="9" t="s">
        <v>2025</v>
      </c>
      <c r="H804" s="9" t="s">
        <v>1999</v>
      </c>
      <c r="I804" s="15" t="s">
        <v>2094</v>
      </c>
      <c r="J804" s="9" t="s">
        <v>2080</v>
      </c>
    </row>
    <row r="805" ht="15.75" customHeight="1">
      <c r="A805" s="23">
        <v>804.0</v>
      </c>
      <c r="E805" s="9" t="s">
        <v>2099</v>
      </c>
      <c r="F805" s="9" t="s">
        <v>2025</v>
      </c>
      <c r="H805" s="9" t="s">
        <v>1999</v>
      </c>
      <c r="I805" s="15" t="s">
        <v>2094</v>
      </c>
      <c r="J805" s="9" t="s">
        <v>2080</v>
      </c>
    </row>
    <row r="806" ht="15.75" customHeight="1">
      <c r="A806" s="23">
        <v>805.0</v>
      </c>
      <c r="E806" s="9" t="s">
        <v>2099</v>
      </c>
      <c r="F806" s="9" t="s">
        <v>2025</v>
      </c>
      <c r="H806" s="9" t="s">
        <v>1999</v>
      </c>
      <c r="I806" s="15" t="s">
        <v>2094</v>
      </c>
      <c r="J806" s="9" t="s">
        <v>2080</v>
      </c>
    </row>
    <row r="807" ht="15.75" customHeight="1">
      <c r="A807" s="23">
        <v>806.0</v>
      </c>
      <c r="E807" s="9" t="s">
        <v>2099</v>
      </c>
      <c r="F807" s="9" t="s">
        <v>2025</v>
      </c>
      <c r="H807" s="9" t="s">
        <v>1999</v>
      </c>
      <c r="I807" s="15" t="s">
        <v>2094</v>
      </c>
      <c r="J807" s="9" t="s">
        <v>2080</v>
      </c>
    </row>
    <row r="808" ht="15.75" customHeight="1">
      <c r="A808" s="23">
        <v>807.0</v>
      </c>
      <c r="E808" s="9" t="s">
        <v>2099</v>
      </c>
      <c r="F808" s="9" t="s">
        <v>2025</v>
      </c>
      <c r="H808" s="9" t="s">
        <v>1999</v>
      </c>
      <c r="I808" s="15" t="s">
        <v>2094</v>
      </c>
      <c r="J808" s="9" t="s">
        <v>2080</v>
      </c>
    </row>
    <row r="809" ht="15.75" customHeight="1">
      <c r="A809" s="23">
        <v>808.0</v>
      </c>
      <c r="E809" s="9" t="s">
        <v>2099</v>
      </c>
      <c r="F809" s="9" t="s">
        <v>2025</v>
      </c>
      <c r="H809" s="9" t="s">
        <v>1999</v>
      </c>
      <c r="I809" s="15" t="s">
        <v>2094</v>
      </c>
      <c r="J809" s="9" t="s">
        <v>2080</v>
      </c>
    </row>
    <row r="810" ht="15.75" customHeight="1">
      <c r="A810" s="23">
        <v>809.0</v>
      </c>
      <c r="E810" s="9" t="s">
        <v>2099</v>
      </c>
      <c r="F810" s="9" t="s">
        <v>2025</v>
      </c>
      <c r="H810" s="9" t="s">
        <v>1999</v>
      </c>
      <c r="I810" s="15" t="s">
        <v>2094</v>
      </c>
      <c r="J810" s="9" t="s">
        <v>2080</v>
      </c>
    </row>
    <row r="811" ht="15.75" customHeight="1">
      <c r="A811" s="23">
        <v>810.0</v>
      </c>
      <c r="E811" s="9" t="s">
        <v>2099</v>
      </c>
      <c r="F811" s="9" t="s">
        <v>2025</v>
      </c>
      <c r="H811" s="9" t="s">
        <v>1999</v>
      </c>
      <c r="I811" s="15" t="s">
        <v>2094</v>
      </c>
      <c r="J811" s="9" t="s">
        <v>2080</v>
      </c>
    </row>
    <row r="812" ht="15.75" customHeight="1">
      <c r="A812" s="23">
        <v>811.0</v>
      </c>
      <c r="E812" s="9" t="s">
        <v>2099</v>
      </c>
      <c r="F812" s="9" t="s">
        <v>2025</v>
      </c>
      <c r="H812" s="9" t="s">
        <v>1999</v>
      </c>
      <c r="I812" s="15" t="s">
        <v>2094</v>
      </c>
      <c r="J812" s="9" t="s">
        <v>2080</v>
      </c>
    </row>
    <row r="813" ht="15.75" customHeight="1">
      <c r="A813" s="23">
        <v>812.0</v>
      </c>
      <c r="E813" s="9" t="s">
        <v>2099</v>
      </c>
      <c r="F813" s="9" t="s">
        <v>2025</v>
      </c>
      <c r="H813" s="9" t="s">
        <v>1999</v>
      </c>
      <c r="I813" s="15" t="s">
        <v>2094</v>
      </c>
      <c r="J813" s="9" t="s">
        <v>2080</v>
      </c>
    </row>
    <row r="814" ht="15.75" customHeight="1">
      <c r="A814" s="23">
        <v>813.0</v>
      </c>
      <c r="E814" s="9" t="s">
        <v>2099</v>
      </c>
      <c r="F814" s="9" t="s">
        <v>2025</v>
      </c>
      <c r="H814" s="9" t="s">
        <v>1999</v>
      </c>
      <c r="I814" s="15" t="s">
        <v>2094</v>
      </c>
      <c r="J814" s="9" t="s">
        <v>2080</v>
      </c>
    </row>
    <row r="815" ht="15.75" customHeight="1">
      <c r="A815" s="23">
        <v>814.0</v>
      </c>
      <c r="E815" s="9" t="s">
        <v>2099</v>
      </c>
      <c r="F815" s="9" t="s">
        <v>2025</v>
      </c>
      <c r="H815" s="9" t="s">
        <v>1999</v>
      </c>
      <c r="I815" s="15" t="s">
        <v>2094</v>
      </c>
      <c r="J815" s="9" t="s">
        <v>2080</v>
      </c>
    </row>
    <row r="816" ht="15.75" customHeight="1">
      <c r="A816" s="23">
        <v>815.0</v>
      </c>
      <c r="E816" s="9" t="s">
        <v>2099</v>
      </c>
      <c r="F816" s="9" t="s">
        <v>2025</v>
      </c>
      <c r="H816" s="9" t="s">
        <v>1999</v>
      </c>
      <c r="I816" s="15" t="s">
        <v>2094</v>
      </c>
      <c r="J816" s="9" t="s">
        <v>2080</v>
      </c>
    </row>
    <row r="817" ht="15.75" customHeight="1">
      <c r="A817" s="23">
        <v>816.0</v>
      </c>
      <c r="E817" s="9" t="s">
        <v>2099</v>
      </c>
      <c r="F817" s="9" t="s">
        <v>2025</v>
      </c>
      <c r="H817" s="9" t="s">
        <v>1999</v>
      </c>
      <c r="I817" s="15" t="s">
        <v>2094</v>
      </c>
      <c r="J817" s="9" t="s">
        <v>2080</v>
      </c>
    </row>
    <row r="818" ht="15.75" customHeight="1">
      <c r="A818" s="23">
        <v>817.0</v>
      </c>
      <c r="E818" s="9" t="s">
        <v>2099</v>
      </c>
      <c r="F818" s="9" t="s">
        <v>2025</v>
      </c>
      <c r="H818" s="9" t="s">
        <v>1999</v>
      </c>
      <c r="I818" s="15" t="s">
        <v>2094</v>
      </c>
      <c r="J818" s="9" t="s">
        <v>2080</v>
      </c>
    </row>
    <row r="819" ht="15.75" customHeight="1">
      <c r="A819" s="23">
        <v>818.0</v>
      </c>
      <c r="E819" s="9" t="s">
        <v>2099</v>
      </c>
      <c r="F819" s="9" t="s">
        <v>2025</v>
      </c>
      <c r="H819" s="9" t="s">
        <v>1999</v>
      </c>
      <c r="I819" s="15" t="s">
        <v>2094</v>
      </c>
      <c r="J819" s="9" t="s">
        <v>2080</v>
      </c>
    </row>
    <row r="820" ht="15.75" customHeight="1">
      <c r="A820" s="23">
        <v>819.0</v>
      </c>
      <c r="E820" s="9" t="s">
        <v>2099</v>
      </c>
      <c r="F820" s="9" t="s">
        <v>2025</v>
      </c>
      <c r="H820" s="9" t="s">
        <v>1999</v>
      </c>
      <c r="I820" s="15" t="s">
        <v>2094</v>
      </c>
      <c r="J820" s="9" t="s">
        <v>2080</v>
      </c>
    </row>
    <row r="821" ht="15.75" customHeight="1">
      <c r="A821" s="23">
        <v>820.0</v>
      </c>
      <c r="E821" s="9" t="s">
        <v>2099</v>
      </c>
      <c r="F821" s="9" t="s">
        <v>2025</v>
      </c>
      <c r="H821" s="9" t="s">
        <v>1999</v>
      </c>
      <c r="I821" s="15" t="s">
        <v>2094</v>
      </c>
      <c r="J821" s="9" t="s">
        <v>2080</v>
      </c>
    </row>
    <row r="822" ht="15.75" customHeight="1">
      <c r="A822" s="23">
        <v>821.0</v>
      </c>
      <c r="E822" s="9" t="s">
        <v>2099</v>
      </c>
      <c r="F822" s="9" t="s">
        <v>2025</v>
      </c>
      <c r="H822" s="9" t="s">
        <v>1999</v>
      </c>
      <c r="I822" s="15" t="s">
        <v>2094</v>
      </c>
      <c r="J822" s="9" t="s">
        <v>2080</v>
      </c>
    </row>
    <row r="823" ht="15.75" customHeight="1">
      <c r="A823" s="23">
        <v>822.0</v>
      </c>
      <c r="E823" s="9" t="s">
        <v>2099</v>
      </c>
      <c r="F823" s="9" t="s">
        <v>2025</v>
      </c>
      <c r="H823" s="9" t="s">
        <v>1999</v>
      </c>
      <c r="I823" s="15" t="s">
        <v>2094</v>
      </c>
      <c r="J823" s="9" t="s">
        <v>2080</v>
      </c>
    </row>
    <row r="824" ht="15.75" customHeight="1">
      <c r="A824" s="23">
        <v>823.0</v>
      </c>
      <c r="E824" s="9" t="s">
        <v>2099</v>
      </c>
      <c r="F824" s="9" t="s">
        <v>2025</v>
      </c>
      <c r="H824" s="9" t="s">
        <v>1999</v>
      </c>
      <c r="I824" s="15" t="s">
        <v>2094</v>
      </c>
      <c r="J824" s="9" t="s">
        <v>2080</v>
      </c>
    </row>
    <row r="825" ht="15.75" customHeight="1">
      <c r="A825" s="23">
        <v>824.0</v>
      </c>
      <c r="E825" s="9" t="s">
        <v>2099</v>
      </c>
      <c r="F825" s="9" t="s">
        <v>2025</v>
      </c>
      <c r="H825" s="9" t="s">
        <v>1999</v>
      </c>
      <c r="I825" s="15" t="s">
        <v>2094</v>
      </c>
      <c r="J825" s="9" t="s">
        <v>2080</v>
      </c>
    </row>
    <row r="826" ht="15.75" customHeight="1">
      <c r="A826" s="23">
        <v>825.0</v>
      </c>
      <c r="E826" s="9" t="s">
        <v>2099</v>
      </c>
      <c r="F826" s="9" t="s">
        <v>2025</v>
      </c>
      <c r="H826" s="9" t="s">
        <v>1999</v>
      </c>
      <c r="I826" s="15" t="s">
        <v>2094</v>
      </c>
      <c r="J826" s="9" t="s">
        <v>2080</v>
      </c>
    </row>
    <row r="827" ht="15.75" customHeight="1">
      <c r="A827" s="23">
        <v>826.0</v>
      </c>
      <c r="E827" s="9" t="s">
        <v>2099</v>
      </c>
      <c r="F827" s="9" t="s">
        <v>2025</v>
      </c>
      <c r="H827" s="9" t="s">
        <v>1999</v>
      </c>
      <c r="I827" s="15" t="s">
        <v>2094</v>
      </c>
      <c r="J827" s="9" t="s">
        <v>2080</v>
      </c>
    </row>
    <row r="828" ht="15.75" customHeight="1">
      <c r="A828" s="23">
        <v>827.0</v>
      </c>
      <c r="E828" s="9" t="s">
        <v>2099</v>
      </c>
      <c r="F828" s="9" t="s">
        <v>2025</v>
      </c>
      <c r="H828" s="9" t="s">
        <v>1999</v>
      </c>
      <c r="I828" s="15" t="s">
        <v>2094</v>
      </c>
      <c r="J828" s="9" t="s">
        <v>2080</v>
      </c>
    </row>
    <row r="829" ht="15.75" customHeight="1">
      <c r="A829" s="23">
        <v>828.0</v>
      </c>
      <c r="E829" s="9" t="s">
        <v>2099</v>
      </c>
      <c r="F829" s="9" t="s">
        <v>2025</v>
      </c>
      <c r="H829" s="9" t="s">
        <v>1999</v>
      </c>
      <c r="I829" s="15" t="s">
        <v>2094</v>
      </c>
      <c r="J829" s="9" t="s">
        <v>2080</v>
      </c>
    </row>
    <row r="830" ht="15.75" customHeight="1">
      <c r="A830" s="23">
        <v>829.0</v>
      </c>
      <c r="E830" s="9" t="s">
        <v>2099</v>
      </c>
      <c r="F830" s="9" t="s">
        <v>2025</v>
      </c>
      <c r="H830" s="9" t="s">
        <v>1999</v>
      </c>
      <c r="I830" s="15" t="s">
        <v>2094</v>
      </c>
      <c r="J830" s="9" t="s">
        <v>2080</v>
      </c>
    </row>
    <row r="831" ht="15.75" customHeight="1">
      <c r="A831" s="23">
        <v>830.0</v>
      </c>
      <c r="E831" s="9" t="s">
        <v>2099</v>
      </c>
      <c r="F831" s="9" t="s">
        <v>2025</v>
      </c>
      <c r="H831" s="9" t="s">
        <v>1999</v>
      </c>
      <c r="I831" s="15" t="s">
        <v>2094</v>
      </c>
      <c r="J831" s="9" t="s">
        <v>2080</v>
      </c>
    </row>
    <row r="832" ht="15.75" customHeight="1">
      <c r="A832" s="23">
        <v>831.0</v>
      </c>
      <c r="E832" s="9" t="s">
        <v>2099</v>
      </c>
      <c r="F832" s="9" t="s">
        <v>2025</v>
      </c>
      <c r="H832" s="9" t="s">
        <v>1999</v>
      </c>
      <c r="I832" s="15" t="s">
        <v>2094</v>
      </c>
      <c r="J832" s="9" t="s">
        <v>2080</v>
      </c>
    </row>
    <row r="833" ht="15.75" customHeight="1">
      <c r="A833" s="23">
        <v>832.0</v>
      </c>
      <c r="E833" s="9" t="s">
        <v>2099</v>
      </c>
      <c r="F833" s="9" t="s">
        <v>2025</v>
      </c>
      <c r="H833" s="9" t="s">
        <v>1999</v>
      </c>
      <c r="I833" s="15" t="s">
        <v>2094</v>
      </c>
      <c r="J833" s="9" t="s">
        <v>2080</v>
      </c>
    </row>
    <row r="834" ht="15.75" customHeight="1">
      <c r="A834" s="23">
        <v>833.0</v>
      </c>
      <c r="E834" s="9" t="s">
        <v>2099</v>
      </c>
      <c r="F834" s="9" t="s">
        <v>2025</v>
      </c>
      <c r="H834" s="9" t="s">
        <v>1999</v>
      </c>
      <c r="I834" s="15" t="s">
        <v>2094</v>
      </c>
      <c r="J834" s="9" t="s">
        <v>2080</v>
      </c>
    </row>
    <row r="835" ht="15.75" customHeight="1">
      <c r="A835" s="23">
        <v>834.0</v>
      </c>
      <c r="E835" s="9" t="s">
        <v>2099</v>
      </c>
      <c r="F835" s="9" t="s">
        <v>2025</v>
      </c>
      <c r="H835" s="9" t="s">
        <v>1999</v>
      </c>
      <c r="I835" s="15" t="s">
        <v>2094</v>
      </c>
      <c r="J835" s="9" t="s">
        <v>2080</v>
      </c>
    </row>
    <row r="836" ht="15.75" customHeight="1">
      <c r="A836" s="23">
        <v>835.0</v>
      </c>
      <c r="E836" s="9" t="s">
        <v>2099</v>
      </c>
      <c r="F836" s="9" t="s">
        <v>2025</v>
      </c>
      <c r="H836" s="9" t="s">
        <v>1999</v>
      </c>
      <c r="I836" s="15" t="s">
        <v>2094</v>
      </c>
      <c r="J836" s="9" t="s">
        <v>2080</v>
      </c>
    </row>
    <row r="837" ht="15.75" customHeight="1">
      <c r="A837" s="23">
        <v>836.0</v>
      </c>
      <c r="E837" s="9" t="s">
        <v>2099</v>
      </c>
      <c r="F837" s="9" t="s">
        <v>2025</v>
      </c>
      <c r="H837" s="9" t="s">
        <v>1999</v>
      </c>
      <c r="I837" s="15" t="s">
        <v>2094</v>
      </c>
      <c r="J837" s="9" t="s">
        <v>2080</v>
      </c>
    </row>
    <row r="838" ht="15.75" customHeight="1">
      <c r="A838" s="23">
        <v>837.0</v>
      </c>
      <c r="E838" s="9" t="s">
        <v>2099</v>
      </c>
      <c r="F838" s="9" t="s">
        <v>2025</v>
      </c>
      <c r="H838" s="9" t="s">
        <v>1999</v>
      </c>
      <c r="I838" s="15" t="s">
        <v>2094</v>
      </c>
      <c r="J838" s="9" t="s">
        <v>2080</v>
      </c>
    </row>
    <row r="839" ht="15.75" customHeight="1">
      <c r="A839" s="23">
        <v>838.0</v>
      </c>
      <c r="E839" s="9" t="s">
        <v>2099</v>
      </c>
      <c r="F839" s="9" t="s">
        <v>2025</v>
      </c>
      <c r="H839" s="9" t="s">
        <v>1999</v>
      </c>
      <c r="I839" s="15" t="s">
        <v>2094</v>
      </c>
      <c r="J839" s="9" t="s">
        <v>2080</v>
      </c>
    </row>
    <row r="840" ht="15.75" customHeight="1">
      <c r="A840" s="23">
        <v>839.0</v>
      </c>
      <c r="E840" s="9" t="s">
        <v>2099</v>
      </c>
      <c r="F840" s="9" t="s">
        <v>2025</v>
      </c>
      <c r="H840" s="9" t="s">
        <v>1999</v>
      </c>
      <c r="I840" s="15" t="s">
        <v>2094</v>
      </c>
      <c r="J840" s="9" t="s">
        <v>2080</v>
      </c>
    </row>
    <row r="841" ht="15.75" customHeight="1">
      <c r="A841" s="23">
        <v>840.0</v>
      </c>
      <c r="E841" s="9" t="s">
        <v>2099</v>
      </c>
      <c r="F841" s="9" t="s">
        <v>2025</v>
      </c>
      <c r="H841" s="9" t="s">
        <v>1999</v>
      </c>
      <c r="I841" s="15" t="s">
        <v>2094</v>
      </c>
      <c r="J841" s="9" t="s">
        <v>2080</v>
      </c>
    </row>
    <row r="842" ht="15.75" customHeight="1">
      <c r="A842" s="23">
        <v>841.0</v>
      </c>
      <c r="E842" s="9" t="s">
        <v>2099</v>
      </c>
      <c r="F842" s="9" t="s">
        <v>2025</v>
      </c>
      <c r="H842" s="9" t="s">
        <v>1999</v>
      </c>
      <c r="I842" s="15" t="s">
        <v>2094</v>
      </c>
      <c r="J842" s="9" t="s">
        <v>2080</v>
      </c>
    </row>
    <row r="843" ht="15.75" customHeight="1">
      <c r="A843" s="23">
        <v>842.0</v>
      </c>
      <c r="E843" s="9" t="s">
        <v>2099</v>
      </c>
      <c r="F843" s="9" t="s">
        <v>2025</v>
      </c>
      <c r="H843" s="9" t="s">
        <v>1999</v>
      </c>
      <c r="I843" s="15" t="s">
        <v>2094</v>
      </c>
      <c r="J843" s="9" t="s">
        <v>2080</v>
      </c>
    </row>
    <row r="844" ht="15.75" customHeight="1">
      <c r="A844" s="23">
        <v>843.0</v>
      </c>
      <c r="E844" s="9" t="s">
        <v>2099</v>
      </c>
      <c r="F844" s="9" t="s">
        <v>2025</v>
      </c>
      <c r="H844" s="9" t="s">
        <v>1999</v>
      </c>
      <c r="I844" s="15" t="s">
        <v>2094</v>
      </c>
      <c r="J844" s="9" t="s">
        <v>2080</v>
      </c>
    </row>
    <row r="845" ht="15.75" customHeight="1">
      <c r="A845" s="23">
        <v>844.0</v>
      </c>
      <c r="E845" s="9" t="s">
        <v>2099</v>
      </c>
      <c r="F845" s="9" t="s">
        <v>2025</v>
      </c>
      <c r="H845" s="9" t="s">
        <v>1999</v>
      </c>
      <c r="I845" s="15" t="s">
        <v>2094</v>
      </c>
      <c r="J845" s="9" t="s">
        <v>2080</v>
      </c>
    </row>
    <row r="846" ht="15.75" customHeight="1">
      <c r="A846" s="23">
        <v>845.0</v>
      </c>
      <c r="E846" s="9" t="s">
        <v>2099</v>
      </c>
      <c r="F846" s="9" t="s">
        <v>2025</v>
      </c>
      <c r="H846" s="9" t="s">
        <v>1999</v>
      </c>
      <c r="I846" s="15" t="s">
        <v>2094</v>
      </c>
      <c r="J846" s="9" t="s">
        <v>2080</v>
      </c>
    </row>
    <row r="847" ht="15.75" customHeight="1">
      <c r="A847" s="23">
        <v>846.0</v>
      </c>
      <c r="E847" s="9" t="s">
        <v>2099</v>
      </c>
      <c r="F847" s="9" t="s">
        <v>2025</v>
      </c>
      <c r="H847" s="9" t="s">
        <v>1999</v>
      </c>
      <c r="I847" s="15" t="s">
        <v>2094</v>
      </c>
      <c r="J847" s="9" t="s">
        <v>2080</v>
      </c>
    </row>
    <row r="848" ht="15.75" customHeight="1">
      <c r="A848" s="23">
        <v>847.0</v>
      </c>
      <c r="E848" s="9" t="s">
        <v>2099</v>
      </c>
      <c r="F848" s="9" t="s">
        <v>2025</v>
      </c>
      <c r="H848" s="9" t="s">
        <v>1999</v>
      </c>
      <c r="I848" s="15" t="s">
        <v>2094</v>
      </c>
      <c r="J848" s="9" t="s">
        <v>2080</v>
      </c>
    </row>
    <row r="849" ht="15.75" customHeight="1">
      <c r="A849" s="23">
        <v>848.0</v>
      </c>
      <c r="E849" s="9" t="s">
        <v>2099</v>
      </c>
      <c r="F849" s="9" t="s">
        <v>2025</v>
      </c>
      <c r="H849" s="9" t="s">
        <v>1999</v>
      </c>
      <c r="I849" s="15" t="s">
        <v>2094</v>
      </c>
      <c r="J849" s="9" t="s">
        <v>2080</v>
      </c>
    </row>
    <row r="850" ht="15.75" customHeight="1">
      <c r="A850" s="23">
        <v>849.0</v>
      </c>
      <c r="E850" s="9" t="s">
        <v>2099</v>
      </c>
      <c r="F850" s="9" t="s">
        <v>2025</v>
      </c>
      <c r="H850" s="9" t="s">
        <v>1999</v>
      </c>
      <c r="I850" s="15" t="s">
        <v>2094</v>
      </c>
      <c r="J850" s="9" t="s">
        <v>2080</v>
      </c>
    </row>
    <row r="851" ht="15.75" customHeight="1">
      <c r="A851" s="23">
        <v>850.0</v>
      </c>
      <c r="E851" s="9" t="s">
        <v>2099</v>
      </c>
      <c r="F851" s="9" t="s">
        <v>2025</v>
      </c>
      <c r="H851" s="9" t="s">
        <v>1999</v>
      </c>
      <c r="I851" s="15" t="s">
        <v>2094</v>
      </c>
      <c r="J851" s="9" t="s">
        <v>2080</v>
      </c>
    </row>
    <row r="852" ht="15.75" customHeight="1">
      <c r="A852" s="23">
        <v>851.0</v>
      </c>
      <c r="E852" s="9" t="s">
        <v>2099</v>
      </c>
      <c r="F852" s="9" t="s">
        <v>2025</v>
      </c>
      <c r="H852" s="9" t="s">
        <v>1999</v>
      </c>
      <c r="I852" s="15" t="s">
        <v>2094</v>
      </c>
      <c r="J852" s="9" t="s">
        <v>2080</v>
      </c>
    </row>
    <row r="853" ht="15.75" customHeight="1">
      <c r="A853" s="23">
        <v>852.0</v>
      </c>
      <c r="E853" s="9" t="s">
        <v>2099</v>
      </c>
      <c r="F853" s="9" t="s">
        <v>2025</v>
      </c>
      <c r="H853" s="9" t="s">
        <v>1999</v>
      </c>
      <c r="I853" s="15" t="s">
        <v>2094</v>
      </c>
      <c r="J853" s="9" t="s">
        <v>2080</v>
      </c>
    </row>
    <row r="854" ht="15.75" customHeight="1">
      <c r="A854" s="23">
        <v>853.0</v>
      </c>
      <c r="E854" s="9" t="s">
        <v>2099</v>
      </c>
      <c r="F854" s="9" t="s">
        <v>2025</v>
      </c>
      <c r="H854" s="9" t="s">
        <v>1999</v>
      </c>
      <c r="I854" s="15" t="s">
        <v>2094</v>
      </c>
      <c r="J854" s="9" t="s">
        <v>2080</v>
      </c>
    </row>
    <row r="855" ht="15.75" customHeight="1">
      <c r="A855" s="23">
        <v>854.0</v>
      </c>
      <c r="E855" s="9" t="s">
        <v>2099</v>
      </c>
      <c r="F855" s="9" t="s">
        <v>2025</v>
      </c>
      <c r="H855" s="9" t="s">
        <v>1999</v>
      </c>
      <c r="I855" s="15" t="s">
        <v>2094</v>
      </c>
      <c r="J855" s="9" t="s">
        <v>2080</v>
      </c>
    </row>
    <row r="856" ht="15.75" customHeight="1">
      <c r="A856" s="23">
        <v>855.0</v>
      </c>
      <c r="E856" s="9" t="s">
        <v>2099</v>
      </c>
      <c r="F856" s="9" t="s">
        <v>2025</v>
      </c>
      <c r="H856" s="9" t="s">
        <v>1999</v>
      </c>
      <c r="I856" s="15" t="s">
        <v>2094</v>
      </c>
      <c r="J856" s="9" t="s">
        <v>2080</v>
      </c>
    </row>
    <row r="857" ht="15.75" customHeight="1">
      <c r="A857" s="23">
        <v>856.0</v>
      </c>
      <c r="E857" s="9" t="s">
        <v>2099</v>
      </c>
      <c r="F857" s="9" t="s">
        <v>2025</v>
      </c>
      <c r="H857" s="9" t="s">
        <v>1999</v>
      </c>
      <c r="I857" s="15" t="s">
        <v>2094</v>
      </c>
      <c r="J857" s="9" t="s">
        <v>2080</v>
      </c>
    </row>
    <row r="858" ht="15.75" customHeight="1">
      <c r="A858" s="23">
        <v>857.0</v>
      </c>
      <c r="E858" s="9" t="s">
        <v>2099</v>
      </c>
      <c r="F858" s="9" t="s">
        <v>2025</v>
      </c>
      <c r="H858" s="9" t="s">
        <v>1999</v>
      </c>
      <c r="I858" s="15" t="s">
        <v>2094</v>
      </c>
      <c r="J858" s="9" t="s">
        <v>2080</v>
      </c>
    </row>
    <row r="859" ht="15.75" customHeight="1">
      <c r="A859" s="23">
        <v>858.0</v>
      </c>
      <c r="E859" s="9" t="s">
        <v>2099</v>
      </c>
      <c r="F859" s="9" t="s">
        <v>2025</v>
      </c>
      <c r="H859" s="9" t="s">
        <v>1999</v>
      </c>
      <c r="I859" s="15" t="s">
        <v>2094</v>
      </c>
      <c r="J859" s="9" t="s">
        <v>2080</v>
      </c>
    </row>
    <row r="860" ht="15.75" customHeight="1">
      <c r="A860" s="23">
        <v>859.0</v>
      </c>
      <c r="E860" s="9" t="s">
        <v>2099</v>
      </c>
      <c r="F860" s="9" t="s">
        <v>2025</v>
      </c>
      <c r="H860" s="9" t="s">
        <v>1999</v>
      </c>
      <c r="I860" s="15" t="s">
        <v>2094</v>
      </c>
      <c r="J860" s="9" t="s">
        <v>2080</v>
      </c>
    </row>
    <row r="861" ht="15.75" customHeight="1">
      <c r="A861" s="23">
        <v>860.0</v>
      </c>
      <c r="E861" s="9" t="s">
        <v>2099</v>
      </c>
      <c r="F861" s="9" t="s">
        <v>2025</v>
      </c>
      <c r="H861" s="9" t="s">
        <v>1999</v>
      </c>
      <c r="I861" s="15" t="s">
        <v>2094</v>
      </c>
      <c r="J861" s="9" t="s">
        <v>2080</v>
      </c>
    </row>
    <row r="862" ht="15.75" customHeight="1">
      <c r="A862" s="23">
        <v>861.0</v>
      </c>
      <c r="E862" s="9" t="s">
        <v>2099</v>
      </c>
      <c r="F862" s="9" t="s">
        <v>2025</v>
      </c>
      <c r="H862" s="9" t="s">
        <v>1999</v>
      </c>
      <c r="I862" s="15" t="s">
        <v>2094</v>
      </c>
      <c r="J862" s="9" t="s">
        <v>2080</v>
      </c>
    </row>
    <row r="863" ht="15.75" customHeight="1">
      <c r="A863" s="23">
        <v>862.0</v>
      </c>
      <c r="E863" s="9" t="s">
        <v>2099</v>
      </c>
      <c r="F863" s="9" t="s">
        <v>2025</v>
      </c>
      <c r="H863" s="9" t="s">
        <v>1999</v>
      </c>
      <c r="I863" s="15" t="s">
        <v>2094</v>
      </c>
      <c r="J863" s="9" t="s">
        <v>2080</v>
      </c>
    </row>
    <row r="864" ht="15.75" customHeight="1">
      <c r="A864" s="23">
        <v>863.0</v>
      </c>
      <c r="E864" s="9" t="s">
        <v>2099</v>
      </c>
      <c r="F864" s="9" t="s">
        <v>2025</v>
      </c>
      <c r="H864" s="9" t="s">
        <v>1999</v>
      </c>
      <c r="I864" s="15" t="s">
        <v>2094</v>
      </c>
      <c r="J864" s="9" t="s">
        <v>2080</v>
      </c>
    </row>
    <row r="865" ht="15.75" customHeight="1">
      <c r="A865" s="23">
        <v>864.0</v>
      </c>
      <c r="E865" s="9" t="s">
        <v>2099</v>
      </c>
      <c r="F865" s="9" t="s">
        <v>2025</v>
      </c>
      <c r="H865" s="9" t="s">
        <v>1999</v>
      </c>
      <c r="I865" s="15" t="s">
        <v>2094</v>
      </c>
      <c r="J865" s="9" t="s">
        <v>2080</v>
      </c>
    </row>
    <row r="866" ht="15.75" customHeight="1">
      <c r="A866" s="23">
        <v>865.0</v>
      </c>
      <c r="E866" s="9" t="s">
        <v>2099</v>
      </c>
      <c r="F866" s="9" t="s">
        <v>2025</v>
      </c>
      <c r="H866" s="9" t="s">
        <v>1999</v>
      </c>
      <c r="I866" s="15" t="s">
        <v>2094</v>
      </c>
      <c r="J866" s="9" t="s">
        <v>2080</v>
      </c>
    </row>
    <row r="867" ht="15.75" customHeight="1">
      <c r="A867" s="23">
        <v>866.0</v>
      </c>
      <c r="E867" s="9" t="s">
        <v>2099</v>
      </c>
      <c r="F867" s="9" t="s">
        <v>2025</v>
      </c>
      <c r="H867" s="9" t="s">
        <v>1999</v>
      </c>
      <c r="I867" s="15" t="s">
        <v>2094</v>
      </c>
      <c r="J867" s="9" t="s">
        <v>2080</v>
      </c>
    </row>
    <row r="868" ht="15.75" customHeight="1">
      <c r="A868" s="23">
        <v>867.0</v>
      </c>
      <c r="E868" s="9" t="s">
        <v>2099</v>
      </c>
      <c r="F868" s="9" t="s">
        <v>2025</v>
      </c>
      <c r="H868" s="9" t="s">
        <v>1999</v>
      </c>
      <c r="I868" s="15" t="s">
        <v>2094</v>
      </c>
      <c r="J868" s="9" t="s">
        <v>2080</v>
      </c>
    </row>
    <row r="869" ht="15.75" customHeight="1">
      <c r="A869" s="23">
        <v>868.0</v>
      </c>
      <c r="E869" s="9" t="s">
        <v>2099</v>
      </c>
      <c r="F869" s="9" t="s">
        <v>2025</v>
      </c>
      <c r="H869" s="9" t="s">
        <v>1999</v>
      </c>
      <c r="I869" s="15" t="s">
        <v>2094</v>
      </c>
      <c r="J869" s="9" t="s">
        <v>2080</v>
      </c>
    </row>
    <row r="870" ht="15.75" customHeight="1">
      <c r="A870" s="23">
        <v>869.0</v>
      </c>
      <c r="E870" s="9" t="s">
        <v>2099</v>
      </c>
      <c r="F870" s="9" t="s">
        <v>2025</v>
      </c>
      <c r="H870" s="9" t="s">
        <v>1999</v>
      </c>
      <c r="I870" s="15" t="s">
        <v>2094</v>
      </c>
      <c r="J870" s="9" t="s">
        <v>2080</v>
      </c>
    </row>
    <row r="871" ht="15.75" customHeight="1">
      <c r="A871" s="23">
        <v>870.0</v>
      </c>
      <c r="E871" s="9" t="s">
        <v>2099</v>
      </c>
      <c r="F871" s="9" t="s">
        <v>2025</v>
      </c>
      <c r="H871" s="9" t="s">
        <v>1999</v>
      </c>
      <c r="I871" s="15" t="s">
        <v>2094</v>
      </c>
      <c r="J871" s="9" t="s">
        <v>2080</v>
      </c>
    </row>
    <row r="872" ht="15.75" customHeight="1">
      <c r="A872" s="23">
        <v>871.0</v>
      </c>
      <c r="E872" s="9" t="s">
        <v>2099</v>
      </c>
      <c r="F872" s="9" t="s">
        <v>2025</v>
      </c>
      <c r="H872" s="9" t="s">
        <v>1999</v>
      </c>
      <c r="I872" s="15" t="s">
        <v>2094</v>
      </c>
      <c r="J872" s="9" t="s">
        <v>2080</v>
      </c>
    </row>
    <row r="873" ht="15.75" customHeight="1">
      <c r="A873" s="23">
        <v>872.0</v>
      </c>
      <c r="E873" s="9" t="s">
        <v>2099</v>
      </c>
      <c r="F873" s="9" t="s">
        <v>4</v>
      </c>
      <c r="H873" s="9" t="s">
        <v>1999</v>
      </c>
      <c r="I873" s="15" t="s">
        <v>2095</v>
      </c>
      <c r="J873" s="9" t="s">
        <v>2078</v>
      </c>
    </row>
    <row r="874" ht="15.75" customHeight="1">
      <c r="A874" s="23">
        <v>873.0</v>
      </c>
      <c r="E874" s="9" t="s">
        <v>2099</v>
      </c>
      <c r="F874" s="9" t="s">
        <v>4</v>
      </c>
      <c r="H874" s="9" t="s">
        <v>1999</v>
      </c>
      <c r="I874" s="15" t="s">
        <v>2095</v>
      </c>
      <c r="J874" s="9" t="s">
        <v>2078</v>
      </c>
    </row>
    <row r="875" ht="15.75" customHeight="1">
      <c r="A875" s="23">
        <v>874.0</v>
      </c>
      <c r="E875" s="9" t="s">
        <v>2099</v>
      </c>
      <c r="F875" s="9" t="s">
        <v>4</v>
      </c>
      <c r="H875" s="9" t="s">
        <v>1999</v>
      </c>
      <c r="I875" s="15" t="s">
        <v>2095</v>
      </c>
      <c r="J875" s="9" t="s">
        <v>2078</v>
      </c>
    </row>
    <row r="876" ht="15.75" customHeight="1">
      <c r="A876" s="23">
        <v>875.0</v>
      </c>
      <c r="E876" s="9" t="s">
        <v>2099</v>
      </c>
      <c r="F876" s="9" t="s">
        <v>4</v>
      </c>
      <c r="H876" s="9" t="s">
        <v>1999</v>
      </c>
      <c r="I876" s="15" t="s">
        <v>2095</v>
      </c>
      <c r="J876" s="9" t="s">
        <v>2097</v>
      </c>
    </row>
    <row r="877" ht="15.75" customHeight="1">
      <c r="A877" s="23">
        <v>876.0</v>
      </c>
      <c r="E877" s="9" t="s">
        <v>147</v>
      </c>
      <c r="F877" s="9" t="s">
        <v>2025</v>
      </c>
      <c r="H877" s="9" t="s">
        <v>1999</v>
      </c>
      <c r="I877" s="15" t="s">
        <v>2094</v>
      </c>
      <c r="J877" s="9" t="s">
        <v>2084</v>
      </c>
    </row>
    <row r="878" ht="15.75" customHeight="1">
      <c r="A878" s="23">
        <v>877.0</v>
      </c>
      <c r="E878" s="9" t="s">
        <v>147</v>
      </c>
      <c r="F878" s="9" t="s">
        <v>2025</v>
      </c>
      <c r="H878" s="9" t="s">
        <v>1999</v>
      </c>
      <c r="I878" s="15" t="s">
        <v>2094</v>
      </c>
      <c r="J878" s="9" t="s">
        <v>2084</v>
      </c>
    </row>
    <row r="879" ht="15.75" customHeight="1">
      <c r="A879" s="23">
        <v>878.0</v>
      </c>
      <c r="E879" s="9" t="s">
        <v>147</v>
      </c>
      <c r="F879" s="9" t="s">
        <v>2025</v>
      </c>
      <c r="H879" s="9" t="s">
        <v>1999</v>
      </c>
      <c r="I879" s="15" t="s">
        <v>2094</v>
      </c>
      <c r="J879" s="9" t="s">
        <v>2084</v>
      </c>
    </row>
    <row r="880" ht="15.75" customHeight="1">
      <c r="A880" s="23">
        <v>879.0</v>
      </c>
      <c r="E880" s="9" t="s">
        <v>147</v>
      </c>
      <c r="F880" s="9" t="s">
        <v>2025</v>
      </c>
      <c r="H880" s="9" t="s">
        <v>1999</v>
      </c>
      <c r="I880" s="15" t="s">
        <v>2094</v>
      </c>
      <c r="J880" s="9" t="s">
        <v>2084</v>
      </c>
    </row>
    <row r="881" ht="15.75" customHeight="1">
      <c r="A881" s="23">
        <v>880.0</v>
      </c>
      <c r="E881" s="9" t="s">
        <v>147</v>
      </c>
      <c r="F881" s="9" t="s">
        <v>2025</v>
      </c>
      <c r="H881" s="9" t="s">
        <v>1999</v>
      </c>
      <c r="I881" s="15" t="s">
        <v>2094</v>
      </c>
      <c r="J881" s="9" t="s">
        <v>2084</v>
      </c>
    </row>
    <row r="882" ht="15.75" customHeight="1">
      <c r="A882" s="23">
        <v>881.0</v>
      </c>
      <c r="E882" s="9" t="s">
        <v>147</v>
      </c>
      <c r="F882" s="9" t="s">
        <v>2025</v>
      </c>
      <c r="H882" s="9" t="s">
        <v>1999</v>
      </c>
      <c r="I882" s="15" t="s">
        <v>2094</v>
      </c>
      <c r="J882" s="9" t="s">
        <v>2084</v>
      </c>
    </row>
    <row r="883" ht="15.75" customHeight="1">
      <c r="A883" s="23">
        <v>882.0</v>
      </c>
      <c r="E883" s="9" t="s">
        <v>147</v>
      </c>
      <c r="F883" s="9" t="s">
        <v>2025</v>
      </c>
      <c r="H883" s="9" t="s">
        <v>1999</v>
      </c>
      <c r="I883" s="15" t="s">
        <v>2094</v>
      </c>
      <c r="J883" s="9" t="s">
        <v>2084</v>
      </c>
    </row>
    <row r="884" ht="15.75" customHeight="1">
      <c r="A884" s="23">
        <v>883.0</v>
      </c>
      <c r="E884" s="9" t="s">
        <v>147</v>
      </c>
      <c r="F884" s="9" t="s">
        <v>2025</v>
      </c>
      <c r="H884" s="9" t="s">
        <v>1999</v>
      </c>
      <c r="I884" s="15" t="s">
        <v>2094</v>
      </c>
      <c r="J884" s="9" t="s">
        <v>2084</v>
      </c>
    </row>
    <row r="885" ht="15.75" customHeight="1">
      <c r="A885" s="23">
        <v>884.0</v>
      </c>
      <c r="E885" s="9" t="s">
        <v>147</v>
      </c>
      <c r="F885" s="9" t="s">
        <v>2025</v>
      </c>
      <c r="H885" s="9" t="s">
        <v>1999</v>
      </c>
      <c r="I885" s="15" t="s">
        <v>2094</v>
      </c>
      <c r="J885" s="9" t="s">
        <v>2084</v>
      </c>
    </row>
    <row r="886" ht="15.75" customHeight="1">
      <c r="A886" s="23">
        <v>885.0</v>
      </c>
      <c r="E886" s="9" t="s">
        <v>147</v>
      </c>
      <c r="F886" s="9" t="s">
        <v>2025</v>
      </c>
      <c r="H886" s="9" t="s">
        <v>1999</v>
      </c>
      <c r="I886" s="15" t="s">
        <v>2094</v>
      </c>
      <c r="J886" s="9" t="s">
        <v>2084</v>
      </c>
    </row>
    <row r="887" ht="15.75" customHeight="1">
      <c r="A887" s="23">
        <v>886.0</v>
      </c>
      <c r="E887" s="9" t="s">
        <v>147</v>
      </c>
      <c r="F887" s="9" t="s">
        <v>2025</v>
      </c>
      <c r="H887" s="9" t="s">
        <v>1999</v>
      </c>
      <c r="I887" s="15" t="s">
        <v>2094</v>
      </c>
      <c r="J887" s="9" t="s">
        <v>2084</v>
      </c>
    </row>
    <row r="888" ht="15.75" customHeight="1">
      <c r="A888" s="23">
        <v>887.0</v>
      </c>
      <c r="E888" s="9" t="s">
        <v>147</v>
      </c>
      <c r="F888" s="9" t="s">
        <v>2025</v>
      </c>
      <c r="H888" s="9" t="s">
        <v>1999</v>
      </c>
      <c r="I888" s="15" t="s">
        <v>2094</v>
      </c>
      <c r="J888" s="9" t="s">
        <v>2084</v>
      </c>
    </row>
    <row r="889" ht="15.75" customHeight="1">
      <c r="A889" s="23">
        <v>888.0</v>
      </c>
      <c r="E889" s="9" t="s">
        <v>147</v>
      </c>
      <c r="F889" s="9" t="s">
        <v>2025</v>
      </c>
      <c r="H889" s="9" t="s">
        <v>1999</v>
      </c>
      <c r="I889" s="15" t="s">
        <v>2094</v>
      </c>
      <c r="J889" s="9" t="s">
        <v>2084</v>
      </c>
    </row>
    <row r="890" ht="15.75" customHeight="1">
      <c r="A890" s="23">
        <v>889.0</v>
      </c>
      <c r="E890" s="9" t="s">
        <v>147</v>
      </c>
      <c r="F890" s="9" t="s">
        <v>2025</v>
      </c>
      <c r="H890" s="9" t="s">
        <v>1999</v>
      </c>
      <c r="I890" s="15" t="s">
        <v>2094</v>
      </c>
      <c r="J890" s="9" t="s">
        <v>2084</v>
      </c>
    </row>
    <row r="891" ht="15.75" customHeight="1">
      <c r="A891" s="23">
        <v>890.0</v>
      </c>
      <c r="E891" s="9" t="s">
        <v>147</v>
      </c>
      <c r="F891" s="9" t="s">
        <v>2025</v>
      </c>
      <c r="H891" s="9" t="s">
        <v>1999</v>
      </c>
      <c r="I891" s="15" t="s">
        <v>2094</v>
      </c>
      <c r="J891" s="9" t="s">
        <v>2084</v>
      </c>
    </row>
    <row r="892" ht="15.75" customHeight="1">
      <c r="A892" s="23">
        <v>891.0</v>
      </c>
      <c r="E892" s="9" t="s">
        <v>147</v>
      </c>
      <c r="F892" s="9" t="s">
        <v>2025</v>
      </c>
      <c r="H892" s="9" t="s">
        <v>1999</v>
      </c>
      <c r="I892" s="15" t="s">
        <v>2094</v>
      </c>
      <c r="J892" s="9" t="s">
        <v>2084</v>
      </c>
    </row>
    <row r="893" ht="15.75" customHeight="1">
      <c r="A893" s="23">
        <v>892.0</v>
      </c>
      <c r="E893" s="9" t="s">
        <v>147</v>
      </c>
      <c r="F893" s="9" t="s">
        <v>2025</v>
      </c>
      <c r="H893" s="9" t="s">
        <v>1999</v>
      </c>
      <c r="I893" s="15" t="s">
        <v>2094</v>
      </c>
      <c r="J893" s="9" t="s">
        <v>2084</v>
      </c>
    </row>
    <row r="894" ht="15.75" customHeight="1">
      <c r="A894" s="23">
        <v>893.0</v>
      </c>
      <c r="E894" s="9" t="s">
        <v>147</v>
      </c>
      <c r="F894" s="9" t="s">
        <v>2025</v>
      </c>
      <c r="H894" s="9" t="s">
        <v>1999</v>
      </c>
      <c r="I894" s="15" t="s">
        <v>2094</v>
      </c>
      <c r="J894" s="9" t="s">
        <v>2084</v>
      </c>
    </row>
    <row r="895" ht="15.75" customHeight="1">
      <c r="A895" s="23">
        <v>894.0</v>
      </c>
      <c r="E895" s="9" t="s">
        <v>147</v>
      </c>
      <c r="F895" s="9" t="s">
        <v>2025</v>
      </c>
      <c r="H895" s="9" t="s">
        <v>1999</v>
      </c>
      <c r="I895" s="15" t="s">
        <v>2094</v>
      </c>
      <c r="J895" s="9" t="s">
        <v>2084</v>
      </c>
    </row>
    <row r="896" ht="15.75" customHeight="1">
      <c r="A896" s="23">
        <v>895.0</v>
      </c>
      <c r="E896" s="9" t="s">
        <v>147</v>
      </c>
      <c r="F896" s="9" t="s">
        <v>2025</v>
      </c>
      <c r="H896" s="9" t="s">
        <v>1999</v>
      </c>
      <c r="I896" s="15" t="s">
        <v>2094</v>
      </c>
      <c r="J896" s="9" t="s">
        <v>2084</v>
      </c>
    </row>
    <row r="897" ht="15.75" customHeight="1">
      <c r="A897" s="23">
        <v>896.0</v>
      </c>
      <c r="E897" s="9" t="s">
        <v>147</v>
      </c>
      <c r="F897" s="9" t="s">
        <v>2025</v>
      </c>
      <c r="H897" s="9" t="s">
        <v>1999</v>
      </c>
      <c r="I897" s="15" t="s">
        <v>2094</v>
      </c>
      <c r="J897" s="9" t="s">
        <v>2084</v>
      </c>
    </row>
    <row r="898" ht="15.75" customHeight="1">
      <c r="A898" s="23">
        <v>897.0</v>
      </c>
      <c r="E898" s="9" t="s">
        <v>147</v>
      </c>
      <c r="F898" s="9" t="s">
        <v>2025</v>
      </c>
      <c r="H898" s="9" t="s">
        <v>1999</v>
      </c>
      <c r="I898" s="15" t="s">
        <v>2094</v>
      </c>
      <c r="J898" s="9" t="s">
        <v>2084</v>
      </c>
    </row>
    <row r="899" ht="15.75" customHeight="1">
      <c r="A899" s="23">
        <v>898.0</v>
      </c>
      <c r="E899" s="9" t="s">
        <v>147</v>
      </c>
      <c r="F899" s="9" t="s">
        <v>2025</v>
      </c>
      <c r="H899" s="9" t="s">
        <v>1999</v>
      </c>
      <c r="I899" s="15" t="s">
        <v>2094</v>
      </c>
      <c r="J899" s="9" t="s">
        <v>2084</v>
      </c>
    </row>
    <row r="900" ht="15.75" customHeight="1">
      <c r="A900" s="23">
        <v>899.0</v>
      </c>
      <c r="E900" s="9" t="s">
        <v>147</v>
      </c>
      <c r="F900" s="9" t="s">
        <v>2025</v>
      </c>
      <c r="H900" s="9" t="s">
        <v>1999</v>
      </c>
      <c r="I900" s="15" t="s">
        <v>2094</v>
      </c>
      <c r="J900" s="9" t="s">
        <v>2084</v>
      </c>
    </row>
    <row r="901" ht="15.75" customHeight="1">
      <c r="A901" s="23">
        <v>900.0</v>
      </c>
      <c r="E901" s="9" t="s">
        <v>147</v>
      </c>
      <c r="F901" s="9" t="s">
        <v>2025</v>
      </c>
      <c r="H901" s="9" t="s">
        <v>1999</v>
      </c>
      <c r="I901" s="15" t="s">
        <v>2094</v>
      </c>
      <c r="J901" s="9" t="s">
        <v>2084</v>
      </c>
    </row>
    <row r="902" ht="15.75" customHeight="1">
      <c r="A902" s="23">
        <v>901.0</v>
      </c>
      <c r="E902" s="9" t="s">
        <v>147</v>
      </c>
      <c r="F902" s="9" t="s">
        <v>2025</v>
      </c>
      <c r="H902" s="9" t="s">
        <v>1999</v>
      </c>
      <c r="I902" s="15" t="s">
        <v>2094</v>
      </c>
      <c r="J902" s="9" t="s">
        <v>2084</v>
      </c>
    </row>
    <row r="903" ht="15.75" customHeight="1">
      <c r="A903" s="23">
        <v>902.0</v>
      </c>
      <c r="E903" s="9" t="s">
        <v>147</v>
      </c>
      <c r="F903" s="9" t="s">
        <v>2025</v>
      </c>
      <c r="H903" s="9" t="s">
        <v>1999</v>
      </c>
      <c r="I903" s="15" t="s">
        <v>2094</v>
      </c>
      <c r="J903" s="9" t="s">
        <v>2084</v>
      </c>
    </row>
    <row r="904" ht="15.75" customHeight="1">
      <c r="A904" s="23">
        <v>903.0</v>
      </c>
      <c r="E904" s="9" t="s">
        <v>147</v>
      </c>
      <c r="F904" s="9" t="s">
        <v>2025</v>
      </c>
      <c r="H904" s="9" t="s">
        <v>1999</v>
      </c>
      <c r="I904" s="15" t="s">
        <v>2094</v>
      </c>
      <c r="J904" s="9" t="s">
        <v>2084</v>
      </c>
    </row>
    <row r="905" ht="15.75" customHeight="1">
      <c r="A905" s="23">
        <v>904.0</v>
      </c>
      <c r="E905" s="9" t="s">
        <v>147</v>
      </c>
      <c r="F905" s="9" t="s">
        <v>2025</v>
      </c>
      <c r="H905" s="9" t="s">
        <v>1999</v>
      </c>
      <c r="I905" s="15" t="s">
        <v>2094</v>
      </c>
      <c r="J905" s="9" t="s">
        <v>2084</v>
      </c>
    </row>
    <row r="906" ht="15.75" customHeight="1">
      <c r="A906" s="23">
        <v>905.0</v>
      </c>
      <c r="E906" s="9" t="s">
        <v>147</v>
      </c>
      <c r="F906" s="9" t="s">
        <v>2025</v>
      </c>
      <c r="H906" s="9" t="s">
        <v>1999</v>
      </c>
      <c r="I906" s="15" t="s">
        <v>2094</v>
      </c>
      <c r="J906" s="9" t="s">
        <v>2084</v>
      </c>
    </row>
    <row r="907" ht="15.75" customHeight="1">
      <c r="A907" s="23">
        <v>906.0</v>
      </c>
      <c r="E907" s="9" t="s">
        <v>147</v>
      </c>
      <c r="F907" s="9" t="s">
        <v>2025</v>
      </c>
      <c r="H907" s="9" t="s">
        <v>1999</v>
      </c>
      <c r="I907" s="15" t="s">
        <v>2094</v>
      </c>
      <c r="J907" s="9" t="s">
        <v>2084</v>
      </c>
    </row>
    <row r="908" ht="15.75" customHeight="1">
      <c r="A908" s="23">
        <v>907.0</v>
      </c>
      <c r="E908" s="9" t="s">
        <v>147</v>
      </c>
      <c r="F908" s="9" t="s">
        <v>2025</v>
      </c>
      <c r="H908" s="9" t="s">
        <v>1999</v>
      </c>
      <c r="I908" s="15" t="s">
        <v>2094</v>
      </c>
      <c r="J908" s="9" t="s">
        <v>2084</v>
      </c>
    </row>
    <row r="909" ht="15.75" customHeight="1">
      <c r="A909" s="23">
        <v>908.0</v>
      </c>
      <c r="E909" s="9" t="s">
        <v>147</v>
      </c>
      <c r="F909" s="9" t="s">
        <v>2025</v>
      </c>
      <c r="H909" s="9" t="s">
        <v>1999</v>
      </c>
      <c r="I909" s="15" t="s">
        <v>2094</v>
      </c>
      <c r="J909" s="9" t="s">
        <v>2084</v>
      </c>
    </row>
    <row r="910" ht="15.75" customHeight="1">
      <c r="A910" s="23">
        <v>909.0</v>
      </c>
      <c r="E910" s="9" t="s">
        <v>147</v>
      </c>
      <c r="F910" s="9" t="s">
        <v>2025</v>
      </c>
      <c r="H910" s="9" t="s">
        <v>1999</v>
      </c>
      <c r="I910" s="15" t="s">
        <v>2094</v>
      </c>
      <c r="J910" s="9" t="s">
        <v>2084</v>
      </c>
    </row>
    <row r="911" ht="15.75" customHeight="1">
      <c r="A911" s="23">
        <v>910.0</v>
      </c>
      <c r="E911" s="9" t="s">
        <v>147</v>
      </c>
      <c r="F911" s="9" t="s">
        <v>2025</v>
      </c>
      <c r="H911" s="9" t="s">
        <v>1999</v>
      </c>
      <c r="I911" s="15" t="s">
        <v>2094</v>
      </c>
      <c r="J911" s="9" t="s">
        <v>2084</v>
      </c>
    </row>
    <row r="912" ht="15.75" customHeight="1">
      <c r="A912" s="23">
        <v>911.0</v>
      </c>
      <c r="E912" s="9" t="s">
        <v>147</v>
      </c>
      <c r="F912" s="9" t="s">
        <v>2025</v>
      </c>
      <c r="H912" s="9" t="s">
        <v>1999</v>
      </c>
      <c r="I912" s="15" t="s">
        <v>2094</v>
      </c>
      <c r="J912" s="9" t="s">
        <v>2084</v>
      </c>
    </row>
    <row r="913" ht="15.75" customHeight="1">
      <c r="A913" s="23">
        <v>912.0</v>
      </c>
      <c r="E913" s="9" t="s">
        <v>147</v>
      </c>
      <c r="F913" s="9" t="s">
        <v>2025</v>
      </c>
      <c r="H913" s="9" t="s">
        <v>1999</v>
      </c>
      <c r="I913" s="15" t="s">
        <v>2094</v>
      </c>
      <c r="J913" s="9" t="s">
        <v>2080</v>
      </c>
    </row>
    <row r="914" ht="15.75" customHeight="1">
      <c r="A914" s="23">
        <v>913.0</v>
      </c>
      <c r="E914" s="9" t="s">
        <v>147</v>
      </c>
      <c r="F914" s="9" t="s">
        <v>2025</v>
      </c>
      <c r="H914" s="9" t="s">
        <v>1999</v>
      </c>
      <c r="I914" s="15" t="s">
        <v>2094</v>
      </c>
      <c r="J914" s="9" t="s">
        <v>2080</v>
      </c>
    </row>
    <row r="915" ht="15.75" customHeight="1">
      <c r="A915" s="23">
        <v>914.0</v>
      </c>
      <c r="E915" s="9" t="s">
        <v>147</v>
      </c>
      <c r="F915" s="9" t="s">
        <v>2025</v>
      </c>
      <c r="H915" s="9" t="s">
        <v>1999</v>
      </c>
      <c r="I915" s="15" t="s">
        <v>2094</v>
      </c>
      <c r="J915" s="9" t="s">
        <v>2080</v>
      </c>
    </row>
    <row r="916" ht="15.75" customHeight="1">
      <c r="A916" s="23">
        <v>915.0</v>
      </c>
      <c r="E916" s="9" t="s">
        <v>147</v>
      </c>
      <c r="F916" s="9" t="s">
        <v>2025</v>
      </c>
      <c r="H916" s="9" t="s">
        <v>1999</v>
      </c>
      <c r="I916" s="15" t="s">
        <v>2094</v>
      </c>
      <c r="J916" s="9" t="s">
        <v>2080</v>
      </c>
    </row>
    <row r="917" ht="15.75" customHeight="1">
      <c r="A917" s="23">
        <v>916.0</v>
      </c>
      <c r="E917" s="9" t="s">
        <v>147</v>
      </c>
      <c r="F917" s="9" t="s">
        <v>2025</v>
      </c>
      <c r="H917" s="9" t="s">
        <v>1999</v>
      </c>
      <c r="I917" s="15" t="s">
        <v>2094</v>
      </c>
      <c r="J917" s="9" t="s">
        <v>2080</v>
      </c>
    </row>
    <row r="918" ht="15.75" customHeight="1">
      <c r="A918" s="23">
        <v>917.0</v>
      </c>
      <c r="E918" s="9" t="s">
        <v>147</v>
      </c>
      <c r="F918" s="9" t="s">
        <v>2025</v>
      </c>
      <c r="H918" s="9" t="s">
        <v>1999</v>
      </c>
      <c r="I918" s="15" t="s">
        <v>2094</v>
      </c>
      <c r="J918" s="9" t="s">
        <v>2080</v>
      </c>
    </row>
    <row r="919" ht="15.75" customHeight="1">
      <c r="A919" s="23">
        <v>918.0</v>
      </c>
      <c r="E919" s="9" t="s">
        <v>147</v>
      </c>
      <c r="F919" s="9" t="s">
        <v>2025</v>
      </c>
      <c r="H919" s="9" t="s">
        <v>1999</v>
      </c>
      <c r="I919" s="15" t="s">
        <v>2094</v>
      </c>
      <c r="J919" s="9" t="s">
        <v>2080</v>
      </c>
    </row>
    <row r="920" ht="15.75" customHeight="1">
      <c r="A920" s="23">
        <v>919.0</v>
      </c>
      <c r="E920" s="9" t="s">
        <v>147</v>
      </c>
      <c r="F920" s="9" t="s">
        <v>2025</v>
      </c>
      <c r="H920" s="9" t="s">
        <v>1999</v>
      </c>
      <c r="I920" s="15" t="s">
        <v>2094</v>
      </c>
      <c r="J920" s="9" t="s">
        <v>2080</v>
      </c>
    </row>
    <row r="921" ht="15.75" customHeight="1">
      <c r="A921" s="23">
        <v>920.0</v>
      </c>
      <c r="E921" s="9" t="s">
        <v>147</v>
      </c>
      <c r="F921" s="9" t="s">
        <v>2025</v>
      </c>
      <c r="H921" s="9" t="s">
        <v>1999</v>
      </c>
      <c r="I921" s="15" t="s">
        <v>2094</v>
      </c>
      <c r="J921" s="9" t="s">
        <v>2080</v>
      </c>
    </row>
    <row r="922" ht="15.75" customHeight="1">
      <c r="A922" s="23">
        <v>921.0</v>
      </c>
      <c r="E922" s="9" t="s">
        <v>147</v>
      </c>
      <c r="F922" s="9" t="s">
        <v>2025</v>
      </c>
      <c r="H922" s="9" t="s">
        <v>1999</v>
      </c>
      <c r="I922" s="15" t="s">
        <v>2094</v>
      </c>
      <c r="J922" s="9" t="s">
        <v>2080</v>
      </c>
    </row>
    <row r="923" ht="15.75" customHeight="1">
      <c r="A923" s="23">
        <v>922.0</v>
      </c>
      <c r="E923" s="9" t="s">
        <v>147</v>
      </c>
      <c r="F923" s="9" t="s">
        <v>2025</v>
      </c>
      <c r="H923" s="9" t="s">
        <v>1999</v>
      </c>
      <c r="I923" s="15" t="s">
        <v>2094</v>
      </c>
      <c r="J923" s="9" t="s">
        <v>2080</v>
      </c>
    </row>
    <row r="924" ht="15.75" customHeight="1">
      <c r="A924" s="23">
        <v>923.0</v>
      </c>
      <c r="E924" s="9" t="s">
        <v>147</v>
      </c>
      <c r="F924" s="9" t="s">
        <v>2025</v>
      </c>
      <c r="H924" s="9" t="s">
        <v>1999</v>
      </c>
      <c r="I924" s="15" t="s">
        <v>2094</v>
      </c>
      <c r="J924" s="9" t="s">
        <v>2080</v>
      </c>
    </row>
    <row r="925" ht="15.75" customHeight="1">
      <c r="A925" s="23">
        <v>924.0</v>
      </c>
      <c r="E925" s="9" t="s">
        <v>147</v>
      </c>
      <c r="F925" s="9" t="s">
        <v>2025</v>
      </c>
      <c r="H925" s="9" t="s">
        <v>1999</v>
      </c>
      <c r="I925" s="15" t="s">
        <v>2094</v>
      </c>
      <c r="J925" s="9" t="s">
        <v>2080</v>
      </c>
    </row>
    <row r="926" ht="15.75" customHeight="1">
      <c r="A926" s="23">
        <v>925.0</v>
      </c>
      <c r="E926" s="9" t="s">
        <v>147</v>
      </c>
      <c r="F926" s="9" t="s">
        <v>2025</v>
      </c>
      <c r="H926" s="9" t="s">
        <v>1999</v>
      </c>
      <c r="I926" s="15" t="s">
        <v>2094</v>
      </c>
      <c r="J926" s="9" t="s">
        <v>2080</v>
      </c>
    </row>
    <row r="927" ht="15.75" customHeight="1">
      <c r="A927" s="23">
        <v>926.0</v>
      </c>
      <c r="E927" s="9" t="s">
        <v>147</v>
      </c>
      <c r="F927" s="9" t="s">
        <v>2025</v>
      </c>
      <c r="H927" s="9" t="s">
        <v>1999</v>
      </c>
      <c r="I927" s="15" t="s">
        <v>2094</v>
      </c>
      <c r="J927" s="9" t="s">
        <v>2080</v>
      </c>
    </row>
    <row r="928" ht="15.75" customHeight="1">
      <c r="A928" s="23">
        <v>927.0</v>
      </c>
      <c r="E928" s="9" t="s">
        <v>147</v>
      </c>
      <c r="F928" s="9" t="s">
        <v>2025</v>
      </c>
      <c r="H928" s="9" t="s">
        <v>1999</v>
      </c>
      <c r="I928" s="15" t="s">
        <v>2094</v>
      </c>
      <c r="J928" s="9" t="s">
        <v>2080</v>
      </c>
    </row>
    <row r="929" ht="15.75" customHeight="1">
      <c r="A929" s="23">
        <v>928.0</v>
      </c>
      <c r="E929" s="9" t="s">
        <v>147</v>
      </c>
      <c r="F929" s="9" t="s">
        <v>2025</v>
      </c>
      <c r="H929" s="9" t="s">
        <v>1999</v>
      </c>
      <c r="I929" s="15" t="s">
        <v>2094</v>
      </c>
      <c r="J929" s="9" t="s">
        <v>2080</v>
      </c>
    </row>
    <row r="930" ht="15.75" customHeight="1">
      <c r="A930" s="23">
        <v>929.0</v>
      </c>
      <c r="E930" s="9" t="s">
        <v>147</v>
      </c>
      <c r="F930" s="9" t="s">
        <v>2025</v>
      </c>
      <c r="H930" s="9" t="s">
        <v>1999</v>
      </c>
      <c r="I930" s="15" t="s">
        <v>2094</v>
      </c>
      <c r="J930" s="9" t="s">
        <v>2080</v>
      </c>
    </row>
    <row r="931" ht="15.75" customHeight="1">
      <c r="A931" s="23">
        <v>930.0</v>
      </c>
      <c r="E931" s="9" t="s">
        <v>147</v>
      </c>
      <c r="F931" s="9" t="s">
        <v>2025</v>
      </c>
      <c r="H931" s="9" t="s">
        <v>1999</v>
      </c>
      <c r="I931" s="15" t="s">
        <v>2094</v>
      </c>
      <c r="J931" s="9" t="s">
        <v>2080</v>
      </c>
    </row>
    <row r="932" ht="15.75" customHeight="1">
      <c r="A932" s="23">
        <v>931.0</v>
      </c>
      <c r="E932" s="9" t="s">
        <v>147</v>
      </c>
      <c r="F932" s="9" t="s">
        <v>2025</v>
      </c>
      <c r="H932" s="9" t="s">
        <v>1999</v>
      </c>
      <c r="I932" s="15" t="s">
        <v>2094</v>
      </c>
      <c r="J932" s="9" t="s">
        <v>2080</v>
      </c>
    </row>
    <row r="933" ht="15.75" customHeight="1">
      <c r="A933" s="23">
        <v>932.0</v>
      </c>
      <c r="E933" s="9" t="s">
        <v>147</v>
      </c>
      <c r="F933" s="9" t="s">
        <v>2025</v>
      </c>
      <c r="H933" s="9" t="s">
        <v>1999</v>
      </c>
      <c r="I933" s="15" t="s">
        <v>2094</v>
      </c>
      <c r="J933" s="9" t="s">
        <v>2080</v>
      </c>
    </row>
    <row r="934" ht="15.75" customHeight="1">
      <c r="A934" s="23">
        <v>933.0</v>
      </c>
      <c r="E934" s="9" t="s">
        <v>147</v>
      </c>
      <c r="F934" s="9" t="s">
        <v>2025</v>
      </c>
      <c r="H934" s="9" t="s">
        <v>1999</v>
      </c>
      <c r="I934" s="15" t="s">
        <v>2094</v>
      </c>
      <c r="J934" s="9" t="s">
        <v>2080</v>
      </c>
    </row>
    <row r="935" ht="15.75" customHeight="1">
      <c r="A935" s="23">
        <v>934.0</v>
      </c>
      <c r="E935" s="9" t="s">
        <v>147</v>
      </c>
      <c r="F935" s="9" t="s">
        <v>2025</v>
      </c>
      <c r="H935" s="9" t="s">
        <v>1999</v>
      </c>
      <c r="I935" s="15" t="s">
        <v>2094</v>
      </c>
      <c r="J935" s="9" t="s">
        <v>2080</v>
      </c>
    </row>
    <row r="936" ht="15.75" customHeight="1">
      <c r="A936" s="23">
        <v>935.0</v>
      </c>
      <c r="E936" s="9" t="s">
        <v>147</v>
      </c>
      <c r="F936" s="9" t="s">
        <v>2025</v>
      </c>
      <c r="H936" s="9" t="s">
        <v>1999</v>
      </c>
      <c r="I936" s="15" t="s">
        <v>2094</v>
      </c>
      <c r="J936" s="9" t="s">
        <v>2080</v>
      </c>
    </row>
    <row r="937" ht="15.75" customHeight="1">
      <c r="A937" s="23">
        <v>936.0</v>
      </c>
      <c r="E937" s="9" t="s">
        <v>147</v>
      </c>
      <c r="F937" s="9" t="s">
        <v>2025</v>
      </c>
      <c r="H937" s="9" t="s">
        <v>1999</v>
      </c>
      <c r="I937" s="15" t="s">
        <v>2094</v>
      </c>
      <c r="J937" s="9" t="s">
        <v>2080</v>
      </c>
    </row>
    <row r="938" ht="15.75" customHeight="1">
      <c r="A938" s="23">
        <v>937.0</v>
      </c>
      <c r="E938" s="9" t="s">
        <v>147</v>
      </c>
      <c r="F938" s="9" t="s">
        <v>2025</v>
      </c>
      <c r="H938" s="9" t="s">
        <v>1999</v>
      </c>
      <c r="I938" s="15" t="s">
        <v>2094</v>
      </c>
      <c r="J938" s="9" t="s">
        <v>2080</v>
      </c>
    </row>
    <row r="939" ht="15.75" customHeight="1">
      <c r="A939" s="23">
        <v>938.0</v>
      </c>
      <c r="E939" s="9" t="s">
        <v>147</v>
      </c>
      <c r="F939" s="9" t="s">
        <v>2025</v>
      </c>
      <c r="H939" s="9" t="s">
        <v>1999</v>
      </c>
      <c r="I939" s="15" t="s">
        <v>2094</v>
      </c>
      <c r="J939" s="9" t="s">
        <v>2080</v>
      </c>
    </row>
    <row r="940" ht="15.75" customHeight="1">
      <c r="A940" s="23">
        <v>939.0</v>
      </c>
      <c r="E940" s="9" t="s">
        <v>147</v>
      </c>
      <c r="F940" s="9" t="s">
        <v>2025</v>
      </c>
      <c r="H940" s="9" t="s">
        <v>1999</v>
      </c>
      <c r="I940" s="15" t="s">
        <v>2094</v>
      </c>
      <c r="J940" s="9" t="s">
        <v>2080</v>
      </c>
    </row>
    <row r="941" ht="15.75" customHeight="1">
      <c r="A941" s="23">
        <v>940.0</v>
      </c>
      <c r="E941" s="9" t="s">
        <v>147</v>
      </c>
      <c r="F941" s="9" t="s">
        <v>2025</v>
      </c>
      <c r="H941" s="9" t="s">
        <v>1999</v>
      </c>
      <c r="I941" s="15" t="s">
        <v>2094</v>
      </c>
      <c r="J941" s="9" t="s">
        <v>2080</v>
      </c>
    </row>
    <row r="942" ht="15.75" customHeight="1">
      <c r="A942" s="23">
        <v>941.0</v>
      </c>
      <c r="E942" s="9" t="s">
        <v>147</v>
      </c>
      <c r="F942" s="9" t="s">
        <v>2025</v>
      </c>
      <c r="H942" s="9" t="s">
        <v>1999</v>
      </c>
      <c r="I942" s="15" t="s">
        <v>2094</v>
      </c>
      <c r="J942" s="9" t="s">
        <v>2080</v>
      </c>
    </row>
    <row r="943" ht="15.75" customHeight="1">
      <c r="A943" s="23">
        <v>942.0</v>
      </c>
      <c r="E943" s="9" t="s">
        <v>147</v>
      </c>
      <c r="F943" s="9" t="s">
        <v>2025</v>
      </c>
      <c r="H943" s="9" t="s">
        <v>1999</v>
      </c>
      <c r="I943" s="15" t="s">
        <v>2094</v>
      </c>
      <c r="J943" s="9" t="s">
        <v>2080</v>
      </c>
    </row>
    <row r="944" ht="15.75" customHeight="1">
      <c r="A944" s="23">
        <v>943.0</v>
      </c>
      <c r="E944" s="9" t="s">
        <v>147</v>
      </c>
      <c r="F944" s="9" t="s">
        <v>2025</v>
      </c>
      <c r="H944" s="9" t="s">
        <v>1999</v>
      </c>
      <c r="I944" s="15" t="s">
        <v>2094</v>
      </c>
      <c r="J944" s="9" t="s">
        <v>2080</v>
      </c>
    </row>
    <row r="945" ht="15.75" customHeight="1">
      <c r="A945" s="23">
        <v>944.0</v>
      </c>
      <c r="E945" s="9" t="s">
        <v>147</v>
      </c>
      <c r="F945" s="9" t="s">
        <v>2025</v>
      </c>
      <c r="H945" s="9" t="s">
        <v>1999</v>
      </c>
      <c r="I945" s="15" t="s">
        <v>2094</v>
      </c>
      <c r="J945" s="9" t="s">
        <v>2080</v>
      </c>
    </row>
    <row r="946" ht="15.75" customHeight="1">
      <c r="A946" s="23">
        <v>945.0</v>
      </c>
      <c r="E946" s="9" t="s">
        <v>147</v>
      </c>
      <c r="F946" s="9" t="s">
        <v>2025</v>
      </c>
      <c r="H946" s="9" t="s">
        <v>1999</v>
      </c>
      <c r="I946" s="15" t="s">
        <v>2094</v>
      </c>
      <c r="J946" s="9" t="s">
        <v>2080</v>
      </c>
    </row>
    <row r="947" ht="15.75" customHeight="1">
      <c r="A947" s="23">
        <v>946.0</v>
      </c>
      <c r="E947" s="9" t="s">
        <v>147</v>
      </c>
      <c r="F947" s="9" t="s">
        <v>2025</v>
      </c>
      <c r="H947" s="9" t="s">
        <v>1999</v>
      </c>
      <c r="I947" s="15" t="s">
        <v>2094</v>
      </c>
      <c r="J947" s="9" t="s">
        <v>2080</v>
      </c>
    </row>
    <row r="948" ht="15.75" customHeight="1">
      <c r="A948" s="23">
        <v>947.0</v>
      </c>
      <c r="E948" s="9" t="s">
        <v>147</v>
      </c>
      <c r="F948" s="9" t="s">
        <v>2025</v>
      </c>
      <c r="H948" s="9" t="s">
        <v>1999</v>
      </c>
      <c r="I948" s="15" t="s">
        <v>2094</v>
      </c>
      <c r="J948" s="9" t="s">
        <v>2080</v>
      </c>
    </row>
    <row r="949" ht="15.75" customHeight="1">
      <c r="A949" s="23">
        <v>948.0</v>
      </c>
      <c r="E949" s="9" t="s">
        <v>147</v>
      </c>
      <c r="F949" s="9" t="s">
        <v>2025</v>
      </c>
      <c r="H949" s="9" t="s">
        <v>1999</v>
      </c>
      <c r="I949" s="15" t="s">
        <v>2094</v>
      </c>
      <c r="J949" s="9" t="s">
        <v>2080</v>
      </c>
    </row>
    <row r="950" ht="15.75" customHeight="1">
      <c r="A950" s="23">
        <v>949.0</v>
      </c>
      <c r="E950" s="9" t="s">
        <v>147</v>
      </c>
      <c r="F950" s="9" t="s">
        <v>2025</v>
      </c>
      <c r="H950" s="9" t="s">
        <v>1999</v>
      </c>
      <c r="I950" s="15" t="s">
        <v>2094</v>
      </c>
      <c r="J950" s="9" t="s">
        <v>2080</v>
      </c>
    </row>
    <row r="951" ht="15.75" customHeight="1">
      <c r="A951" s="23">
        <v>950.0</v>
      </c>
      <c r="E951" s="9" t="s">
        <v>147</v>
      </c>
      <c r="F951" s="9" t="s">
        <v>2025</v>
      </c>
      <c r="H951" s="9" t="s">
        <v>1999</v>
      </c>
      <c r="I951" s="15" t="s">
        <v>2094</v>
      </c>
      <c r="J951" s="9" t="s">
        <v>2080</v>
      </c>
    </row>
    <row r="952" ht="15.75" customHeight="1">
      <c r="A952" s="23">
        <v>951.0</v>
      </c>
      <c r="E952" s="9" t="s">
        <v>147</v>
      </c>
      <c r="F952" s="9" t="s">
        <v>2025</v>
      </c>
      <c r="H952" s="9" t="s">
        <v>1999</v>
      </c>
      <c r="I952" s="15" t="s">
        <v>2094</v>
      </c>
      <c r="J952" s="9" t="s">
        <v>2080</v>
      </c>
    </row>
    <row r="953" ht="15.75" customHeight="1">
      <c r="A953" s="23">
        <v>952.0</v>
      </c>
      <c r="E953" s="9" t="s">
        <v>147</v>
      </c>
      <c r="F953" s="9" t="s">
        <v>2025</v>
      </c>
      <c r="H953" s="9" t="s">
        <v>1999</v>
      </c>
      <c r="I953" s="15" t="s">
        <v>2094</v>
      </c>
      <c r="J953" s="9" t="s">
        <v>2080</v>
      </c>
    </row>
    <row r="954" ht="15.75" customHeight="1">
      <c r="A954" s="23">
        <v>953.0</v>
      </c>
      <c r="E954" s="9" t="s">
        <v>147</v>
      </c>
      <c r="F954" s="9" t="s">
        <v>2025</v>
      </c>
      <c r="H954" s="9" t="s">
        <v>1999</v>
      </c>
      <c r="I954" s="15" t="s">
        <v>2094</v>
      </c>
      <c r="J954" s="9" t="s">
        <v>2080</v>
      </c>
    </row>
    <row r="955" ht="15.75" customHeight="1">
      <c r="A955" s="23">
        <v>954.0</v>
      </c>
      <c r="E955" s="9" t="s">
        <v>147</v>
      </c>
      <c r="F955" s="9" t="s">
        <v>2025</v>
      </c>
      <c r="H955" s="9" t="s">
        <v>1999</v>
      </c>
      <c r="I955" s="15" t="s">
        <v>2094</v>
      </c>
      <c r="J955" s="9" t="s">
        <v>2080</v>
      </c>
    </row>
    <row r="956" ht="15.75" customHeight="1">
      <c r="A956" s="23">
        <v>955.0</v>
      </c>
      <c r="E956" s="9" t="s">
        <v>147</v>
      </c>
      <c r="F956" s="9" t="s">
        <v>2025</v>
      </c>
      <c r="H956" s="9" t="s">
        <v>1999</v>
      </c>
      <c r="I956" s="15" t="s">
        <v>2094</v>
      </c>
      <c r="J956" s="9" t="s">
        <v>2080</v>
      </c>
    </row>
    <row r="957" ht="15.75" customHeight="1">
      <c r="A957" s="23">
        <v>956.0</v>
      </c>
      <c r="E957" s="9" t="s">
        <v>147</v>
      </c>
      <c r="F957" s="9" t="s">
        <v>2025</v>
      </c>
      <c r="H957" s="9" t="s">
        <v>1999</v>
      </c>
      <c r="I957" s="15" t="s">
        <v>2094</v>
      </c>
      <c r="J957" s="9" t="s">
        <v>2080</v>
      </c>
    </row>
    <row r="958" ht="15.75" customHeight="1">
      <c r="A958" s="23">
        <v>957.0</v>
      </c>
      <c r="E958" s="9" t="s">
        <v>147</v>
      </c>
      <c r="F958" s="9" t="s">
        <v>2025</v>
      </c>
      <c r="H958" s="9" t="s">
        <v>1999</v>
      </c>
      <c r="I958" s="15" t="s">
        <v>2094</v>
      </c>
      <c r="J958" s="9" t="s">
        <v>2080</v>
      </c>
    </row>
    <row r="959" ht="15.75" customHeight="1">
      <c r="A959" s="23">
        <v>958.0</v>
      </c>
      <c r="E959" s="9" t="s">
        <v>147</v>
      </c>
      <c r="F959" s="9" t="s">
        <v>2025</v>
      </c>
      <c r="H959" s="9" t="s">
        <v>1999</v>
      </c>
      <c r="I959" s="15" t="s">
        <v>2094</v>
      </c>
      <c r="J959" s="9" t="s">
        <v>2080</v>
      </c>
    </row>
    <row r="960" ht="15.75" customHeight="1">
      <c r="A960" s="23">
        <v>959.0</v>
      </c>
      <c r="E960" s="9" t="s">
        <v>147</v>
      </c>
      <c r="F960" s="9" t="s">
        <v>2025</v>
      </c>
      <c r="H960" s="9" t="s">
        <v>1999</v>
      </c>
      <c r="I960" s="15" t="s">
        <v>2094</v>
      </c>
      <c r="J960" s="9" t="s">
        <v>2080</v>
      </c>
    </row>
    <row r="961" ht="15.75" customHeight="1">
      <c r="A961" s="23">
        <v>960.0</v>
      </c>
      <c r="E961" s="9" t="s">
        <v>147</v>
      </c>
      <c r="F961" s="9" t="s">
        <v>2025</v>
      </c>
      <c r="H961" s="9" t="s">
        <v>1999</v>
      </c>
      <c r="I961" s="15" t="s">
        <v>2094</v>
      </c>
      <c r="J961" s="9" t="s">
        <v>2080</v>
      </c>
    </row>
    <row r="962" ht="15.75" customHeight="1">
      <c r="A962" s="23">
        <v>961.0</v>
      </c>
      <c r="E962" s="9" t="s">
        <v>147</v>
      </c>
      <c r="F962" s="9" t="s">
        <v>2025</v>
      </c>
      <c r="H962" s="9" t="s">
        <v>1999</v>
      </c>
      <c r="I962" s="15" t="s">
        <v>2094</v>
      </c>
      <c r="J962" s="9" t="s">
        <v>2080</v>
      </c>
    </row>
    <row r="963" ht="15.75" customHeight="1">
      <c r="A963" s="23">
        <v>962.0</v>
      </c>
      <c r="E963" s="9" t="s">
        <v>147</v>
      </c>
      <c r="F963" s="9" t="s">
        <v>2025</v>
      </c>
      <c r="H963" s="9" t="s">
        <v>1999</v>
      </c>
      <c r="I963" s="15" t="s">
        <v>2094</v>
      </c>
      <c r="J963" s="9" t="s">
        <v>2080</v>
      </c>
    </row>
    <row r="964" ht="15.75" customHeight="1">
      <c r="A964" s="23">
        <v>963.0</v>
      </c>
      <c r="E964" s="9" t="s">
        <v>147</v>
      </c>
      <c r="F964" s="9" t="s">
        <v>2025</v>
      </c>
      <c r="H964" s="9" t="s">
        <v>1999</v>
      </c>
      <c r="I964" s="15" t="s">
        <v>2094</v>
      </c>
      <c r="J964" s="9" t="s">
        <v>2080</v>
      </c>
    </row>
    <row r="965" ht="15.75" customHeight="1">
      <c r="A965" s="23">
        <v>964.0</v>
      </c>
      <c r="E965" s="9" t="s">
        <v>147</v>
      </c>
      <c r="F965" s="9" t="s">
        <v>2025</v>
      </c>
      <c r="H965" s="9" t="s">
        <v>1999</v>
      </c>
      <c r="I965" s="15" t="s">
        <v>2094</v>
      </c>
      <c r="J965" s="9" t="s">
        <v>2080</v>
      </c>
    </row>
    <row r="966" ht="15.75" customHeight="1">
      <c r="A966" s="23">
        <v>965.0</v>
      </c>
      <c r="E966" s="9" t="s">
        <v>147</v>
      </c>
      <c r="F966" s="9" t="s">
        <v>2025</v>
      </c>
      <c r="H966" s="9" t="s">
        <v>1999</v>
      </c>
      <c r="I966" s="15" t="s">
        <v>2094</v>
      </c>
      <c r="J966" s="9" t="s">
        <v>2080</v>
      </c>
    </row>
    <row r="967" ht="15.75" customHeight="1">
      <c r="A967" s="23">
        <v>966.0</v>
      </c>
      <c r="E967" s="9" t="s">
        <v>147</v>
      </c>
      <c r="F967" s="9" t="s">
        <v>2025</v>
      </c>
      <c r="H967" s="9" t="s">
        <v>1999</v>
      </c>
      <c r="I967" s="15" t="s">
        <v>2094</v>
      </c>
      <c r="J967" s="9" t="s">
        <v>2080</v>
      </c>
    </row>
    <row r="968" ht="15.75" customHeight="1">
      <c r="A968" s="23">
        <v>967.0</v>
      </c>
      <c r="E968" s="9" t="s">
        <v>147</v>
      </c>
      <c r="F968" s="9" t="s">
        <v>2025</v>
      </c>
      <c r="H968" s="9" t="s">
        <v>1999</v>
      </c>
      <c r="I968" s="15" t="s">
        <v>2094</v>
      </c>
      <c r="J968" s="9" t="s">
        <v>2080</v>
      </c>
    </row>
    <row r="969" ht="15.75" customHeight="1">
      <c r="A969" s="23">
        <v>968.0</v>
      </c>
      <c r="E969" s="9" t="s">
        <v>147</v>
      </c>
      <c r="F969" s="9" t="s">
        <v>2025</v>
      </c>
      <c r="H969" s="9" t="s">
        <v>1999</v>
      </c>
      <c r="I969" s="15" t="s">
        <v>2094</v>
      </c>
      <c r="J969" s="9" t="s">
        <v>2080</v>
      </c>
    </row>
    <row r="970" ht="15.75" customHeight="1">
      <c r="A970" s="23">
        <v>969.0</v>
      </c>
      <c r="E970" s="9" t="s">
        <v>147</v>
      </c>
      <c r="F970" s="9" t="s">
        <v>2025</v>
      </c>
      <c r="H970" s="9" t="s">
        <v>1999</v>
      </c>
      <c r="I970" s="15" t="s">
        <v>2094</v>
      </c>
      <c r="J970" s="9" t="s">
        <v>2080</v>
      </c>
    </row>
    <row r="971" ht="15.75" customHeight="1">
      <c r="A971" s="23">
        <v>970.0</v>
      </c>
      <c r="E971" s="9" t="s">
        <v>147</v>
      </c>
      <c r="F971" s="9" t="s">
        <v>2025</v>
      </c>
      <c r="H971" s="9" t="s">
        <v>1999</v>
      </c>
      <c r="I971" s="15" t="s">
        <v>2094</v>
      </c>
      <c r="J971" s="9" t="s">
        <v>2080</v>
      </c>
    </row>
    <row r="972" ht="15.75" customHeight="1">
      <c r="A972" s="23">
        <v>971.0</v>
      </c>
      <c r="E972" s="9" t="s">
        <v>147</v>
      </c>
      <c r="F972" s="9" t="s">
        <v>2025</v>
      </c>
      <c r="H972" s="9" t="s">
        <v>1999</v>
      </c>
      <c r="I972" s="15" t="s">
        <v>2094</v>
      </c>
      <c r="J972" s="9" t="s">
        <v>2080</v>
      </c>
    </row>
    <row r="973" ht="15.75" customHeight="1">
      <c r="A973" s="23">
        <v>972.0</v>
      </c>
      <c r="E973" s="9" t="s">
        <v>147</v>
      </c>
      <c r="F973" s="9" t="s">
        <v>2025</v>
      </c>
      <c r="H973" s="9" t="s">
        <v>1999</v>
      </c>
      <c r="I973" s="15" t="s">
        <v>2094</v>
      </c>
      <c r="J973" s="9" t="s">
        <v>2080</v>
      </c>
    </row>
    <row r="974" ht="15.75" customHeight="1">
      <c r="A974" s="23">
        <v>973.0</v>
      </c>
      <c r="E974" s="9" t="s">
        <v>147</v>
      </c>
      <c r="F974" s="9" t="s">
        <v>2025</v>
      </c>
      <c r="H974" s="9" t="s">
        <v>1999</v>
      </c>
      <c r="I974" s="15" t="s">
        <v>2094</v>
      </c>
      <c r="J974" s="9" t="s">
        <v>2080</v>
      </c>
    </row>
    <row r="975" ht="15.75" customHeight="1">
      <c r="A975" s="23">
        <v>974.0</v>
      </c>
      <c r="E975" s="9" t="s">
        <v>147</v>
      </c>
      <c r="F975" s="9" t="s">
        <v>2025</v>
      </c>
      <c r="H975" s="9" t="s">
        <v>1999</v>
      </c>
      <c r="I975" s="15" t="s">
        <v>2094</v>
      </c>
      <c r="J975" s="9" t="s">
        <v>2080</v>
      </c>
    </row>
    <row r="976" ht="15.75" customHeight="1">
      <c r="A976" s="23">
        <v>975.0</v>
      </c>
      <c r="E976" s="9" t="s">
        <v>147</v>
      </c>
      <c r="F976" s="9" t="s">
        <v>2025</v>
      </c>
      <c r="H976" s="9" t="s">
        <v>1999</v>
      </c>
      <c r="I976" s="15" t="s">
        <v>2094</v>
      </c>
      <c r="J976" s="9" t="s">
        <v>2080</v>
      </c>
    </row>
    <row r="977" ht="15.75" customHeight="1">
      <c r="A977" s="23">
        <v>976.0</v>
      </c>
      <c r="E977" s="9" t="s">
        <v>147</v>
      </c>
      <c r="F977" s="9" t="s">
        <v>2025</v>
      </c>
      <c r="H977" s="9" t="s">
        <v>1999</v>
      </c>
      <c r="I977" s="15" t="s">
        <v>2094</v>
      </c>
      <c r="J977" s="9" t="s">
        <v>2080</v>
      </c>
    </row>
    <row r="978" ht="15.75" customHeight="1">
      <c r="A978" s="23">
        <v>977.0</v>
      </c>
      <c r="E978" s="9" t="s">
        <v>147</v>
      </c>
      <c r="F978" s="9" t="s">
        <v>2025</v>
      </c>
      <c r="H978" s="9" t="s">
        <v>1999</v>
      </c>
      <c r="I978" s="15" t="s">
        <v>2094</v>
      </c>
      <c r="J978" s="9" t="s">
        <v>2080</v>
      </c>
    </row>
    <row r="979" ht="15.75" customHeight="1">
      <c r="A979" s="23">
        <v>978.0</v>
      </c>
      <c r="E979" s="9" t="s">
        <v>147</v>
      </c>
      <c r="F979" s="9" t="s">
        <v>2025</v>
      </c>
      <c r="H979" s="9" t="s">
        <v>1999</v>
      </c>
      <c r="I979" s="15" t="s">
        <v>2094</v>
      </c>
      <c r="J979" s="9" t="s">
        <v>2080</v>
      </c>
    </row>
    <row r="980" ht="15.75" customHeight="1">
      <c r="A980" s="23">
        <v>979.0</v>
      </c>
      <c r="E980" s="9" t="s">
        <v>147</v>
      </c>
      <c r="F980" s="9" t="s">
        <v>2025</v>
      </c>
      <c r="H980" s="9" t="s">
        <v>1999</v>
      </c>
      <c r="I980" s="15" t="s">
        <v>2094</v>
      </c>
      <c r="J980" s="9" t="s">
        <v>2080</v>
      </c>
    </row>
    <row r="981" ht="15.75" customHeight="1">
      <c r="A981" s="23">
        <v>980.0</v>
      </c>
      <c r="E981" s="9" t="s">
        <v>147</v>
      </c>
      <c r="F981" s="9" t="s">
        <v>2025</v>
      </c>
      <c r="H981" s="9" t="s">
        <v>1999</v>
      </c>
      <c r="I981" s="15" t="s">
        <v>2094</v>
      </c>
      <c r="J981" s="9" t="s">
        <v>2080</v>
      </c>
    </row>
    <row r="982" ht="15.75" customHeight="1">
      <c r="A982" s="23">
        <v>981.0</v>
      </c>
      <c r="E982" s="9" t="s">
        <v>147</v>
      </c>
      <c r="F982" s="9" t="s">
        <v>2025</v>
      </c>
      <c r="H982" s="9" t="s">
        <v>1999</v>
      </c>
      <c r="I982" s="15" t="s">
        <v>2094</v>
      </c>
      <c r="J982" s="9" t="s">
        <v>2080</v>
      </c>
    </row>
    <row r="983" ht="15.75" customHeight="1">
      <c r="A983" s="23">
        <v>982.0</v>
      </c>
      <c r="E983" s="9" t="s">
        <v>147</v>
      </c>
      <c r="F983" s="9" t="s">
        <v>2025</v>
      </c>
      <c r="H983" s="9" t="s">
        <v>1999</v>
      </c>
      <c r="I983" s="15" t="s">
        <v>2094</v>
      </c>
      <c r="J983" s="9" t="s">
        <v>2080</v>
      </c>
    </row>
    <row r="984" ht="15.75" customHeight="1">
      <c r="A984" s="23">
        <v>983.0</v>
      </c>
      <c r="E984" s="9" t="s">
        <v>147</v>
      </c>
      <c r="F984" s="9" t="s">
        <v>2025</v>
      </c>
      <c r="H984" s="9" t="s">
        <v>1999</v>
      </c>
      <c r="I984" s="15" t="s">
        <v>2094</v>
      </c>
      <c r="J984" s="9" t="s">
        <v>2080</v>
      </c>
    </row>
    <row r="985" ht="15.75" customHeight="1">
      <c r="A985" s="23">
        <v>984.0</v>
      </c>
      <c r="E985" s="9" t="s">
        <v>147</v>
      </c>
      <c r="F985" s="9" t="s">
        <v>2025</v>
      </c>
      <c r="H985" s="9" t="s">
        <v>1999</v>
      </c>
      <c r="I985" s="15" t="s">
        <v>2094</v>
      </c>
      <c r="J985" s="9" t="s">
        <v>2080</v>
      </c>
    </row>
    <row r="986" ht="15.75" customHeight="1">
      <c r="A986" s="23">
        <v>985.0</v>
      </c>
      <c r="E986" s="9" t="s">
        <v>147</v>
      </c>
      <c r="F986" s="9" t="s">
        <v>2025</v>
      </c>
      <c r="H986" s="9" t="s">
        <v>1999</v>
      </c>
      <c r="I986" s="15" t="s">
        <v>2094</v>
      </c>
      <c r="J986" s="9" t="s">
        <v>2080</v>
      </c>
    </row>
    <row r="987" ht="15.75" customHeight="1">
      <c r="A987" s="23">
        <v>986.0</v>
      </c>
      <c r="E987" s="9" t="s">
        <v>147</v>
      </c>
      <c r="F987" s="9" t="s">
        <v>2025</v>
      </c>
      <c r="H987" s="9" t="s">
        <v>1999</v>
      </c>
      <c r="I987" s="15" t="s">
        <v>2094</v>
      </c>
      <c r="J987" s="9" t="s">
        <v>2080</v>
      </c>
    </row>
    <row r="988" ht="15.75" customHeight="1">
      <c r="A988" s="23">
        <v>987.0</v>
      </c>
      <c r="E988" s="9" t="s">
        <v>147</v>
      </c>
      <c r="F988" s="9" t="s">
        <v>2025</v>
      </c>
      <c r="H988" s="9" t="s">
        <v>1999</v>
      </c>
      <c r="I988" s="15" t="s">
        <v>2094</v>
      </c>
      <c r="J988" s="9" t="s">
        <v>2080</v>
      </c>
    </row>
    <row r="989" ht="15.75" customHeight="1">
      <c r="A989" s="23">
        <v>988.0</v>
      </c>
      <c r="E989" s="9" t="s">
        <v>147</v>
      </c>
      <c r="F989" s="9" t="s">
        <v>2025</v>
      </c>
      <c r="H989" s="9" t="s">
        <v>1999</v>
      </c>
      <c r="I989" s="15" t="s">
        <v>2094</v>
      </c>
      <c r="J989" s="9" t="s">
        <v>2080</v>
      </c>
    </row>
    <row r="990" ht="15.75" customHeight="1">
      <c r="A990" s="23">
        <v>989.0</v>
      </c>
      <c r="E990" s="9" t="s">
        <v>147</v>
      </c>
      <c r="F990" s="9" t="s">
        <v>2025</v>
      </c>
      <c r="H990" s="9" t="s">
        <v>1999</v>
      </c>
      <c r="I990" s="15" t="s">
        <v>2094</v>
      </c>
      <c r="J990" s="9" t="s">
        <v>2080</v>
      </c>
    </row>
    <row r="991" ht="15.75" customHeight="1">
      <c r="A991" s="23">
        <v>990.0</v>
      </c>
      <c r="E991" s="9" t="s">
        <v>147</v>
      </c>
      <c r="F991" s="9" t="s">
        <v>2025</v>
      </c>
      <c r="H991" s="9" t="s">
        <v>1999</v>
      </c>
      <c r="I991" s="15" t="s">
        <v>2094</v>
      </c>
      <c r="J991" s="9" t="s">
        <v>2080</v>
      </c>
    </row>
    <row r="992" ht="15.75" customHeight="1">
      <c r="A992" s="23">
        <v>991.0</v>
      </c>
      <c r="E992" s="9" t="s">
        <v>147</v>
      </c>
      <c r="F992" s="9" t="s">
        <v>2025</v>
      </c>
      <c r="H992" s="9" t="s">
        <v>1999</v>
      </c>
      <c r="I992" s="15" t="s">
        <v>2094</v>
      </c>
      <c r="J992" s="9" t="s">
        <v>2080</v>
      </c>
    </row>
    <row r="993" ht="15.75" customHeight="1">
      <c r="A993" s="23">
        <v>992.0</v>
      </c>
      <c r="E993" s="9" t="s">
        <v>147</v>
      </c>
      <c r="F993" s="9" t="s">
        <v>2025</v>
      </c>
      <c r="H993" s="9" t="s">
        <v>1999</v>
      </c>
      <c r="I993" s="15" t="s">
        <v>2094</v>
      </c>
      <c r="J993" s="9" t="s">
        <v>2080</v>
      </c>
    </row>
    <row r="994" ht="15.75" customHeight="1">
      <c r="A994" s="23">
        <v>993.0</v>
      </c>
      <c r="E994" s="9" t="s">
        <v>147</v>
      </c>
      <c r="F994" s="9" t="s">
        <v>2025</v>
      </c>
      <c r="H994" s="9" t="s">
        <v>1999</v>
      </c>
      <c r="I994" s="15" t="s">
        <v>2094</v>
      </c>
      <c r="J994" s="9" t="s">
        <v>2080</v>
      </c>
    </row>
    <row r="995" ht="15.75" customHeight="1">
      <c r="A995" s="23">
        <v>994.0</v>
      </c>
      <c r="E995" s="9" t="s">
        <v>147</v>
      </c>
      <c r="F995" s="9" t="s">
        <v>2025</v>
      </c>
      <c r="H995" s="9" t="s">
        <v>1999</v>
      </c>
      <c r="I995" s="15" t="s">
        <v>2094</v>
      </c>
      <c r="J995" s="9" t="s">
        <v>2080</v>
      </c>
    </row>
    <row r="996" ht="15.75" customHeight="1">
      <c r="A996" s="23">
        <v>995.0</v>
      </c>
      <c r="E996" s="9" t="s">
        <v>147</v>
      </c>
      <c r="F996" s="9" t="s">
        <v>2025</v>
      </c>
      <c r="H996" s="9" t="s">
        <v>1999</v>
      </c>
      <c r="I996" s="15" t="s">
        <v>2094</v>
      </c>
      <c r="J996" s="9" t="s">
        <v>2080</v>
      </c>
    </row>
    <row r="997" ht="15.75" customHeight="1">
      <c r="A997" s="23">
        <v>996.0</v>
      </c>
      <c r="E997" s="9" t="s">
        <v>147</v>
      </c>
      <c r="F997" s="9" t="s">
        <v>2025</v>
      </c>
      <c r="H997" s="9" t="s">
        <v>1999</v>
      </c>
      <c r="I997" s="15" t="s">
        <v>2094</v>
      </c>
      <c r="J997" s="9" t="s">
        <v>2080</v>
      </c>
    </row>
    <row r="998" ht="15.75" customHeight="1">
      <c r="A998" s="23">
        <v>997.0</v>
      </c>
      <c r="E998" s="9" t="s">
        <v>147</v>
      </c>
      <c r="F998" s="9" t="s">
        <v>2025</v>
      </c>
      <c r="H998" s="9" t="s">
        <v>1999</v>
      </c>
      <c r="I998" s="15" t="s">
        <v>2094</v>
      </c>
      <c r="J998" s="9" t="s">
        <v>2080</v>
      </c>
    </row>
    <row r="999" ht="15.75" customHeight="1">
      <c r="A999" s="23">
        <v>998.0</v>
      </c>
      <c r="E999" s="9" t="s">
        <v>147</v>
      </c>
      <c r="F999" s="9" t="s">
        <v>2025</v>
      </c>
      <c r="H999" s="9" t="s">
        <v>1999</v>
      </c>
      <c r="I999" s="15" t="s">
        <v>2094</v>
      </c>
      <c r="J999" s="9" t="s">
        <v>2080</v>
      </c>
    </row>
    <row r="1000" ht="15.75" customHeight="1">
      <c r="A1000" s="23">
        <v>999.0</v>
      </c>
      <c r="E1000" s="9" t="s">
        <v>147</v>
      </c>
      <c r="F1000" s="9" t="s">
        <v>2025</v>
      </c>
      <c r="H1000" s="9" t="s">
        <v>1999</v>
      </c>
      <c r="I1000" s="15" t="s">
        <v>2094</v>
      </c>
      <c r="J1000" s="9" t="s">
        <v>2080</v>
      </c>
    </row>
    <row r="1001" ht="15.75" customHeight="1">
      <c r="A1001" s="23">
        <v>1000.0</v>
      </c>
      <c r="E1001" s="9" t="s">
        <v>147</v>
      </c>
      <c r="F1001" s="9" t="s">
        <v>2025</v>
      </c>
      <c r="H1001" s="9" t="s">
        <v>1999</v>
      </c>
      <c r="I1001" s="15" t="s">
        <v>2094</v>
      </c>
      <c r="J1001" s="9" t="s">
        <v>2080</v>
      </c>
    </row>
    <row r="1002" ht="15.75" customHeight="1">
      <c r="A1002" s="23">
        <v>1001.0</v>
      </c>
      <c r="E1002" s="9" t="s">
        <v>147</v>
      </c>
      <c r="F1002" s="9" t="s">
        <v>2025</v>
      </c>
      <c r="H1002" s="9" t="s">
        <v>1999</v>
      </c>
      <c r="I1002" s="15" t="s">
        <v>2094</v>
      </c>
      <c r="J1002" s="9" t="s">
        <v>2080</v>
      </c>
    </row>
    <row r="1003" ht="15.75" customHeight="1">
      <c r="A1003" s="23">
        <v>1002.0</v>
      </c>
      <c r="E1003" s="9" t="s">
        <v>147</v>
      </c>
      <c r="F1003" s="9" t="s">
        <v>2025</v>
      </c>
      <c r="H1003" s="9" t="s">
        <v>1999</v>
      </c>
      <c r="I1003" s="15" t="s">
        <v>2094</v>
      </c>
      <c r="J1003" s="9" t="s">
        <v>2080</v>
      </c>
    </row>
    <row r="1004" ht="15.75" customHeight="1">
      <c r="A1004" s="23">
        <v>1003.0</v>
      </c>
      <c r="E1004" s="9" t="s">
        <v>147</v>
      </c>
      <c r="F1004" s="9" t="s">
        <v>2025</v>
      </c>
      <c r="H1004" s="9" t="s">
        <v>1999</v>
      </c>
      <c r="I1004" s="15" t="s">
        <v>2094</v>
      </c>
      <c r="J1004" s="9" t="s">
        <v>2080</v>
      </c>
    </row>
    <row r="1005" ht="15.75" customHeight="1">
      <c r="A1005" s="23">
        <v>1004.0</v>
      </c>
      <c r="E1005" s="9" t="s">
        <v>147</v>
      </c>
      <c r="F1005" s="9" t="s">
        <v>2025</v>
      </c>
      <c r="H1005" s="9" t="s">
        <v>1999</v>
      </c>
      <c r="I1005" s="15" t="s">
        <v>2094</v>
      </c>
      <c r="J1005" s="9" t="s">
        <v>2080</v>
      </c>
    </row>
    <row r="1006" ht="15.75" customHeight="1">
      <c r="A1006" s="23">
        <v>1005.0</v>
      </c>
      <c r="E1006" s="9" t="s">
        <v>147</v>
      </c>
      <c r="F1006" s="9" t="s">
        <v>2025</v>
      </c>
      <c r="H1006" s="9" t="s">
        <v>1999</v>
      </c>
      <c r="I1006" s="15" t="s">
        <v>2094</v>
      </c>
      <c r="J1006" s="9" t="s">
        <v>2080</v>
      </c>
    </row>
    <row r="1007" ht="15.75" customHeight="1">
      <c r="A1007" s="23">
        <v>1006.0</v>
      </c>
      <c r="E1007" s="9" t="s">
        <v>147</v>
      </c>
      <c r="F1007" s="9" t="s">
        <v>2025</v>
      </c>
      <c r="H1007" s="9" t="s">
        <v>1999</v>
      </c>
      <c r="I1007" s="15" t="s">
        <v>2094</v>
      </c>
      <c r="J1007" s="9" t="s">
        <v>2080</v>
      </c>
    </row>
    <row r="1008" ht="15.75" customHeight="1">
      <c r="A1008" s="23">
        <v>1007.0</v>
      </c>
      <c r="E1008" s="9" t="s">
        <v>147</v>
      </c>
      <c r="F1008" s="9" t="s">
        <v>2025</v>
      </c>
      <c r="H1008" s="9" t="s">
        <v>1999</v>
      </c>
      <c r="I1008" s="15" t="s">
        <v>2094</v>
      </c>
      <c r="J1008" s="9" t="s">
        <v>2080</v>
      </c>
    </row>
    <row r="1009" ht="15.75" customHeight="1">
      <c r="A1009" s="23">
        <v>1008.0</v>
      </c>
      <c r="E1009" s="9" t="s">
        <v>147</v>
      </c>
      <c r="F1009" s="9" t="s">
        <v>2025</v>
      </c>
      <c r="H1009" s="9" t="s">
        <v>1999</v>
      </c>
      <c r="I1009" s="15" t="s">
        <v>2094</v>
      </c>
      <c r="J1009" s="9" t="s">
        <v>2080</v>
      </c>
    </row>
    <row r="1010" ht="15.75" customHeight="1">
      <c r="A1010" s="23">
        <v>1009.0</v>
      </c>
      <c r="E1010" s="9" t="s">
        <v>147</v>
      </c>
      <c r="F1010" s="9" t="s">
        <v>2025</v>
      </c>
      <c r="H1010" s="9" t="s">
        <v>1999</v>
      </c>
      <c r="I1010" s="15" t="s">
        <v>2094</v>
      </c>
      <c r="J1010" s="9" t="s">
        <v>2080</v>
      </c>
    </row>
    <row r="1011" ht="15.75" customHeight="1">
      <c r="A1011" s="23">
        <v>1010.0</v>
      </c>
      <c r="E1011" s="9" t="s">
        <v>147</v>
      </c>
      <c r="F1011" s="9" t="s">
        <v>2025</v>
      </c>
      <c r="H1011" s="9" t="s">
        <v>1999</v>
      </c>
      <c r="I1011" s="15" t="s">
        <v>2094</v>
      </c>
      <c r="J1011" s="9" t="s">
        <v>2080</v>
      </c>
    </row>
    <row r="1012" ht="15.75" customHeight="1">
      <c r="A1012" s="23">
        <v>1011.0</v>
      </c>
      <c r="E1012" s="9" t="s">
        <v>147</v>
      </c>
      <c r="F1012" s="9" t="s">
        <v>2025</v>
      </c>
      <c r="H1012" s="9" t="s">
        <v>1999</v>
      </c>
      <c r="I1012" s="15" t="s">
        <v>2094</v>
      </c>
      <c r="J1012" s="9" t="s">
        <v>2080</v>
      </c>
    </row>
    <row r="1013" ht="15.75" customHeight="1">
      <c r="A1013" s="23">
        <v>1012.0</v>
      </c>
      <c r="E1013" s="9" t="s">
        <v>147</v>
      </c>
      <c r="F1013" s="9" t="s">
        <v>2025</v>
      </c>
      <c r="H1013" s="9" t="s">
        <v>1999</v>
      </c>
      <c r="I1013" s="15" t="s">
        <v>2094</v>
      </c>
      <c r="J1013" s="9" t="s">
        <v>2080</v>
      </c>
    </row>
    <row r="1014" ht="15.75" customHeight="1">
      <c r="A1014" s="23">
        <v>1013.0</v>
      </c>
      <c r="E1014" s="9" t="s">
        <v>147</v>
      </c>
      <c r="F1014" s="9" t="s">
        <v>2025</v>
      </c>
      <c r="H1014" s="9" t="s">
        <v>1999</v>
      </c>
      <c r="I1014" s="15" t="s">
        <v>2094</v>
      </c>
      <c r="J1014" s="9" t="s">
        <v>2080</v>
      </c>
    </row>
    <row r="1015" ht="15.75" customHeight="1">
      <c r="A1015" s="23">
        <v>1014.0</v>
      </c>
      <c r="E1015" s="9" t="s">
        <v>147</v>
      </c>
      <c r="F1015" s="9" t="s">
        <v>2025</v>
      </c>
      <c r="H1015" s="9" t="s">
        <v>1999</v>
      </c>
      <c r="I1015" s="15" t="s">
        <v>2094</v>
      </c>
      <c r="J1015" s="9" t="s">
        <v>2080</v>
      </c>
    </row>
    <row r="1016" ht="15.75" customHeight="1">
      <c r="A1016" s="23">
        <v>1015.0</v>
      </c>
      <c r="E1016" s="9" t="s">
        <v>147</v>
      </c>
      <c r="F1016" s="9" t="s">
        <v>2025</v>
      </c>
      <c r="H1016" s="9" t="s">
        <v>1999</v>
      </c>
      <c r="I1016" s="15" t="s">
        <v>2094</v>
      </c>
      <c r="J1016" s="9" t="s">
        <v>2080</v>
      </c>
    </row>
    <row r="1017" ht="15.75" customHeight="1">
      <c r="A1017" s="23">
        <v>1016.0</v>
      </c>
      <c r="E1017" s="9" t="s">
        <v>147</v>
      </c>
      <c r="F1017" s="9" t="s">
        <v>2025</v>
      </c>
      <c r="H1017" s="9" t="s">
        <v>1999</v>
      </c>
      <c r="I1017" s="15" t="s">
        <v>2094</v>
      </c>
      <c r="J1017" s="9" t="s">
        <v>2080</v>
      </c>
    </row>
    <row r="1018" ht="15.75" customHeight="1">
      <c r="A1018" s="23">
        <v>1017.0</v>
      </c>
      <c r="E1018" s="9" t="s">
        <v>147</v>
      </c>
      <c r="F1018" s="9" t="s">
        <v>2025</v>
      </c>
      <c r="H1018" s="9" t="s">
        <v>1999</v>
      </c>
      <c r="I1018" s="15" t="s">
        <v>2094</v>
      </c>
      <c r="J1018" s="9" t="s">
        <v>2080</v>
      </c>
    </row>
    <row r="1019" ht="15.75" customHeight="1">
      <c r="A1019" s="23">
        <v>1018.0</v>
      </c>
      <c r="E1019" s="9" t="s">
        <v>147</v>
      </c>
      <c r="F1019" s="9" t="s">
        <v>2025</v>
      </c>
      <c r="H1019" s="9" t="s">
        <v>1999</v>
      </c>
      <c r="I1019" s="15" t="s">
        <v>2094</v>
      </c>
      <c r="J1019" s="9" t="s">
        <v>2080</v>
      </c>
    </row>
    <row r="1020" ht="15.75" customHeight="1">
      <c r="A1020" s="23">
        <v>1019.0</v>
      </c>
      <c r="E1020" s="9" t="s">
        <v>147</v>
      </c>
      <c r="F1020" s="9" t="s">
        <v>2025</v>
      </c>
      <c r="H1020" s="9" t="s">
        <v>1999</v>
      </c>
      <c r="I1020" s="15" t="s">
        <v>2094</v>
      </c>
      <c r="J1020" s="9" t="s">
        <v>2080</v>
      </c>
    </row>
    <row r="1021" ht="15.75" customHeight="1">
      <c r="A1021" s="23">
        <v>1020.0</v>
      </c>
      <c r="E1021" s="9" t="s">
        <v>147</v>
      </c>
      <c r="F1021" s="9" t="s">
        <v>2025</v>
      </c>
      <c r="H1021" s="9" t="s">
        <v>1999</v>
      </c>
      <c r="I1021" s="15" t="s">
        <v>2094</v>
      </c>
      <c r="J1021" s="9" t="s">
        <v>2080</v>
      </c>
    </row>
    <row r="1022" ht="15.75" customHeight="1">
      <c r="A1022" s="23">
        <v>1021.0</v>
      </c>
      <c r="E1022" s="9" t="s">
        <v>147</v>
      </c>
      <c r="F1022" s="9" t="s">
        <v>2025</v>
      </c>
      <c r="H1022" s="9" t="s">
        <v>1999</v>
      </c>
      <c r="I1022" s="15" t="s">
        <v>2094</v>
      </c>
      <c r="J1022" s="9" t="s">
        <v>2080</v>
      </c>
    </row>
    <row r="1023" ht="15.75" customHeight="1">
      <c r="A1023" s="23">
        <v>1022.0</v>
      </c>
      <c r="E1023" s="9" t="s">
        <v>147</v>
      </c>
      <c r="F1023" s="9" t="s">
        <v>2025</v>
      </c>
      <c r="H1023" s="9" t="s">
        <v>1999</v>
      </c>
      <c r="I1023" s="15" t="s">
        <v>2094</v>
      </c>
      <c r="J1023" s="9" t="s">
        <v>2080</v>
      </c>
    </row>
    <row r="1024" ht="15.75" customHeight="1">
      <c r="A1024" s="23">
        <v>1023.0</v>
      </c>
      <c r="E1024" s="9" t="s">
        <v>147</v>
      </c>
      <c r="F1024" s="9" t="s">
        <v>2025</v>
      </c>
      <c r="H1024" s="9" t="s">
        <v>1999</v>
      </c>
      <c r="I1024" s="15" t="s">
        <v>2094</v>
      </c>
      <c r="J1024" s="9" t="s">
        <v>2080</v>
      </c>
    </row>
    <row r="1025" ht="15.75" customHeight="1">
      <c r="A1025" s="23">
        <v>1024.0</v>
      </c>
      <c r="E1025" s="9" t="s">
        <v>147</v>
      </c>
      <c r="F1025" s="9" t="s">
        <v>2025</v>
      </c>
      <c r="H1025" s="9" t="s">
        <v>1999</v>
      </c>
      <c r="I1025" s="15" t="s">
        <v>2094</v>
      </c>
      <c r="J1025" s="9" t="s">
        <v>2080</v>
      </c>
    </row>
    <row r="1026" ht="15.75" customHeight="1">
      <c r="A1026" s="23">
        <v>1025.0</v>
      </c>
      <c r="E1026" s="9" t="s">
        <v>147</v>
      </c>
      <c r="F1026" s="9" t="s">
        <v>2025</v>
      </c>
      <c r="H1026" s="9" t="s">
        <v>1999</v>
      </c>
      <c r="I1026" s="15" t="s">
        <v>2094</v>
      </c>
      <c r="J1026" s="9" t="s">
        <v>2080</v>
      </c>
    </row>
    <row r="1027" ht="15.75" customHeight="1">
      <c r="A1027" s="23">
        <v>1026.0</v>
      </c>
      <c r="E1027" s="9" t="s">
        <v>147</v>
      </c>
      <c r="F1027" s="9" t="s">
        <v>2025</v>
      </c>
      <c r="H1027" s="9" t="s">
        <v>1999</v>
      </c>
      <c r="I1027" s="15" t="s">
        <v>2094</v>
      </c>
      <c r="J1027" s="9" t="s">
        <v>2080</v>
      </c>
    </row>
    <row r="1028" ht="15.75" customHeight="1">
      <c r="A1028" s="23">
        <v>1027.0</v>
      </c>
      <c r="E1028" s="9" t="s">
        <v>147</v>
      </c>
      <c r="F1028" s="9" t="s">
        <v>2025</v>
      </c>
      <c r="H1028" s="9" t="s">
        <v>1999</v>
      </c>
      <c r="I1028" s="15" t="s">
        <v>2094</v>
      </c>
      <c r="J1028" s="9" t="s">
        <v>2080</v>
      </c>
    </row>
    <row r="1029" ht="15.75" customHeight="1">
      <c r="A1029" s="23">
        <v>1028.0</v>
      </c>
      <c r="E1029" s="9" t="s">
        <v>147</v>
      </c>
      <c r="F1029" s="9" t="s">
        <v>2025</v>
      </c>
      <c r="H1029" s="9" t="s">
        <v>1999</v>
      </c>
      <c r="I1029" s="15" t="s">
        <v>2094</v>
      </c>
      <c r="J1029" s="9" t="s">
        <v>2080</v>
      </c>
    </row>
    <row r="1030" ht="15.75" customHeight="1">
      <c r="A1030" s="23">
        <v>1029.0</v>
      </c>
      <c r="E1030" s="9" t="s">
        <v>147</v>
      </c>
      <c r="F1030" s="9" t="s">
        <v>2025</v>
      </c>
      <c r="H1030" s="9" t="s">
        <v>1999</v>
      </c>
      <c r="I1030" s="15" t="s">
        <v>2094</v>
      </c>
      <c r="J1030" s="9" t="s">
        <v>2080</v>
      </c>
    </row>
    <row r="1031" ht="15.75" customHeight="1">
      <c r="A1031" s="23">
        <v>1030.0</v>
      </c>
      <c r="E1031" s="9" t="s">
        <v>147</v>
      </c>
      <c r="F1031" s="9" t="s">
        <v>2025</v>
      </c>
      <c r="H1031" s="9" t="s">
        <v>1999</v>
      </c>
      <c r="I1031" s="15" t="s">
        <v>2094</v>
      </c>
      <c r="J1031" s="9" t="s">
        <v>2080</v>
      </c>
    </row>
    <row r="1032" ht="15.75" customHeight="1">
      <c r="A1032" s="23">
        <v>1031.0</v>
      </c>
      <c r="E1032" s="9" t="s">
        <v>147</v>
      </c>
      <c r="F1032" s="9" t="s">
        <v>2025</v>
      </c>
      <c r="H1032" s="9" t="s">
        <v>1999</v>
      </c>
      <c r="I1032" s="15" t="s">
        <v>2094</v>
      </c>
      <c r="J1032" s="9" t="s">
        <v>2080</v>
      </c>
    </row>
    <row r="1033" ht="15.75" customHeight="1">
      <c r="A1033" s="23">
        <v>1032.0</v>
      </c>
      <c r="E1033" s="9" t="s">
        <v>147</v>
      </c>
      <c r="F1033" s="9" t="s">
        <v>2025</v>
      </c>
      <c r="H1033" s="9" t="s">
        <v>1999</v>
      </c>
      <c r="I1033" s="15" t="s">
        <v>2094</v>
      </c>
      <c r="J1033" s="9" t="s">
        <v>2080</v>
      </c>
    </row>
    <row r="1034" ht="15.75" customHeight="1">
      <c r="A1034" s="23">
        <v>1033.0</v>
      </c>
      <c r="E1034" s="9" t="s">
        <v>147</v>
      </c>
      <c r="F1034" s="9" t="s">
        <v>2025</v>
      </c>
      <c r="H1034" s="9" t="s">
        <v>1999</v>
      </c>
      <c r="I1034" s="15" t="s">
        <v>2094</v>
      </c>
      <c r="J1034" s="9" t="s">
        <v>2080</v>
      </c>
    </row>
    <row r="1035" ht="15.75" customHeight="1">
      <c r="A1035" s="23">
        <v>1034.0</v>
      </c>
      <c r="E1035" s="9" t="s">
        <v>147</v>
      </c>
      <c r="F1035" s="9" t="s">
        <v>2025</v>
      </c>
      <c r="H1035" s="9" t="s">
        <v>1999</v>
      </c>
      <c r="I1035" s="15" t="s">
        <v>2094</v>
      </c>
      <c r="J1035" s="9" t="s">
        <v>2080</v>
      </c>
    </row>
    <row r="1036" ht="15.75" customHeight="1">
      <c r="A1036" s="23">
        <v>1035.0</v>
      </c>
      <c r="E1036" s="9" t="s">
        <v>147</v>
      </c>
      <c r="F1036" s="9" t="s">
        <v>2025</v>
      </c>
      <c r="H1036" s="9" t="s">
        <v>1999</v>
      </c>
      <c r="I1036" s="15" t="s">
        <v>2094</v>
      </c>
      <c r="J1036" s="9" t="s">
        <v>2080</v>
      </c>
    </row>
    <row r="1037" ht="15.75" customHeight="1">
      <c r="A1037" s="23">
        <v>1036.0</v>
      </c>
      <c r="E1037" s="9" t="s">
        <v>147</v>
      </c>
      <c r="F1037" s="9" t="s">
        <v>2025</v>
      </c>
      <c r="H1037" s="9" t="s">
        <v>1999</v>
      </c>
      <c r="I1037" s="15" t="s">
        <v>2094</v>
      </c>
      <c r="J1037" s="9" t="s">
        <v>2080</v>
      </c>
    </row>
    <row r="1038" ht="15.75" customHeight="1">
      <c r="A1038" s="23">
        <v>1037.0</v>
      </c>
      <c r="E1038" s="9" t="s">
        <v>147</v>
      </c>
      <c r="F1038" s="9" t="s">
        <v>2025</v>
      </c>
      <c r="H1038" s="9" t="s">
        <v>1999</v>
      </c>
      <c r="I1038" s="15" t="s">
        <v>2094</v>
      </c>
      <c r="J1038" s="9" t="s">
        <v>2080</v>
      </c>
    </row>
    <row r="1039" ht="15.75" customHeight="1">
      <c r="A1039" s="23">
        <v>1038.0</v>
      </c>
      <c r="E1039" s="9" t="s">
        <v>147</v>
      </c>
      <c r="F1039" s="9" t="s">
        <v>2025</v>
      </c>
      <c r="H1039" s="9" t="s">
        <v>1999</v>
      </c>
      <c r="I1039" s="15" t="s">
        <v>2094</v>
      </c>
      <c r="J1039" s="9" t="s">
        <v>2080</v>
      </c>
    </row>
    <row r="1040" ht="15.75" customHeight="1">
      <c r="A1040" s="23">
        <v>1039.0</v>
      </c>
      <c r="E1040" s="9" t="s">
        <v>147</v>
      </c>
      <c r="F1040" s="9" t="s">
        <v>2025</v>
      </c>
      <c r="H1040" s="9" t="s">
        <v>1999</v>
      </c>
      <c r="I1040" s="15" t="s">
        <v>2094</v>
      </c>
      <c r="J1040" s="9" t="s">
        <v>2080</v>
      </c>
    </row>
    <row r="1041" ht="15.75" customHeight="1">
      <c r="A1041" s="23">
        <v>1040.0</v>
      </c>
      <c r="E1041" s="9" t="s">
        <v>147</v>
      </c>
      <c r="F1041" s="9" t="s">
        <v>2025</v>
      </c>
      <c r="H1041" s="9" t="s">
        <v>1999</v>
      </c>
      <c r="I1041" s="15" t="s">
        <v>2094</v>
      </c>
      <c r="J1041" s="9" t="s">
        <v>2080</v>
      </c>
    </row>
    <row r="1042" ht="15.75" customHeight="1">
      <c r="A1042" s="23">
        <v>1041.0</v>
      </c>
      <c r="E1042" s="9" t="s">
        <v>147</v>
      </c>
      <c r="F1042" s="9" t="s">
        <v>2025</v>
      </c>
      <c r="H1042" s="9" t="s">
        <v>1999</v>
      </c>
      <c r="I1042" s="15" t="s">
        <v>2094</v>
      </c>
      <c r="J1042" s="9" t="s">
        <v>2080</v>
      </c>
    </row>
    <row r="1043" ht="15.75" customHeight="1">
      <c r="A1043" s="23">
        <v>1042.0</v>
      </c>
      <c r="E1043" s="9" t="s">
        <v>147</v>
      </c>
      <c r="F1043" s="9" t="s">
        <v>2025</v>
      </c>
      <c r="H1043" s="9" t="s">
        <v>1999</v>
      </c>
      <c r="I1043" s="15" t="s">
        <v>2094</v>
      </c>
      <c r="J1043" s="9" t="s">
        <v>2080</v>
      </c>
    </row>
    <row r="1044" ht="15.75" customHeight="1">
      <c r="A1044" s="23">
        <v>1043.0</v>
      </c>
      <c r="E1044" s="9" t="s">
        <v>147</v>
      </c>
      <c r="F1044" s="9" t="s">
        <v>2025</v>
      </c>
      <c r="H1044" s="9" t="s">
        <v>1999</v>
      </c>
      <c r="I1044" s="15" t="s">
        <v>2094</v>
      </c>
      <c r="J1044" s="9" t="s">
        <v>2080</v>
      </c>
    </row>
    <row r="1045" ht="15.75" customHeight="1">
      <c r="A1045" s="23">
        <v>1044.0</v>
      </c>
      <c r="E1045" s="9" t="s">
        <v>147</v>
      </c>
      <c r="F1045" s="9" t="s">
        <v>2025</v>
      </c>
      <c r="H1045" s="9" t="s">
        <v>1999</v>
      </c>
      <c r="I1045" s="15" t="s">
        <v>2094</v>
      </c>
      <c r="J1045" s="9" t="s">
        <v>2080</v>
      </c>
    </row>
    <row r="1046" ht="15.75" customHeight="1">
      <c r="A1046" s="23">
        <v>1045.0</v>
      </c>
      <c r="E1046" s="9" t="s">
        <v>147</v>
      </c>
      <c r="F1046" s="9" t="s">
        <v>2025</v>
      </c>
      <c r="H1046" s="9" t="s">
        <v>1999</v>
      </c>
      <c r="I1046" s="15" t="s">
        <v>2094</v>
      </c>
      <c r="J1046" s="9" t="s">
        <v>2080</v>
      </c>
    </row>
    <row r="1047" ht="15.75" customHeight="1">
      <c r="A1047" s="23">
        <v>1046.0</v>
      </c>
      <c r="E1047" s="9" t="s">
        <v>147</v>
      </c>
      <c r="F1047" s="9" t="s">
        <v>2025</v>
      </c>
      <c r="H1047" s="9" t="s">
        <v>1999</v>
      </c>
      <c r="I1047" s="15" t="s">
        <v>2094</v>
      </c>
      <c r="J1047" s="9" t="s">
        <v>2080</v>
      </c>
    </row>
    <row r="1048" ht="15.75" customHeight="1">
      <c r="A1048" s="23">
        <v>1047.0</v>
      </c>
      <c r="E1048" s="9" t="s">
        <v>147</v>
      </c>
      <c r="F1048" s="9" t="s">
        <v>2025</v>
      </c>
      <c r="H1048" s="9" t="s">
        <v>1999</v>
      </c>
      <c r="I1048" s="15" t="s">
        <v>2094</v>
      </c>
      <c r="J1048" s="9" t="s">
        <v>2080</v>
      </c>
    </row>
    <row r="1049" ht="15.75" customHeight="1">
      <c r="A1049" s="23">
        <v>1048.0</v>
      </c>
      <c r="E1049" s="9" t="s">
        <v>147</v>
      </c>
      <c r="F1049" s="9" t="s">
        <v>2025</v>
      </c>
      <c r="H1049" s="9" t="s">
        <v>1999</v>
      </c>
      <c r="I1049" s="15" t="s">
        <v>2094</v>
      </c>
      <c r="J1049" s="9" t="s">
        <v>2080</v>
      </c>
    </row>
    <row r="1050" ht="15.75" customHeight="1">
      <c r="A1050" s="23">
        <v>1049.0</v>
      </c>
      <c r="E1050" s="9" t="s">
        <v>147</v>
      </c>
      <c r="F1050" s="9" t="s">
        <v>2025</v>
      </c>
      <c r="H1050" s="9" t="s">
        <v>1999</v>
      </c>
      <c r="I1050" s="15" t="s">
        <v>2094</v>
      </c>
      <c r="J1050" s="9" t="s">
        <v>2080</v>
      </c>
    </row>
    <row r="1051" ht="15.75" customHeight="1">
      <c r="A1051" s="23">
        <v>1050.0</v>
      </c>
      <c r="E1051" s="9" t="s">
        <v>147</v>
      </c>
      <c r="F1051" s="9" t="s">
        <v>2025</v>
      </c>
      <c r="H1051" s="9" t="s">
        <v>1999</v>
      </c>
      <c r="I1051" s="15" t="s">
        <v>2094</v>
      </c>
      <c r="J1051" s="9" t="s">
        <v>2080</v>
      </c>
    </row>
    <row r="1052" ht="15.75" customHeight="1">
      <c r="A1052" s="23">
        <v>1051.0</v>
      </c>
      <c r="E1052" s="9" t="s">
        <v>147</v>
      </c>
      <c r="F1052" s="9" t="s">
        <v>2025</v>
      </c>
      <c r="H1052" s="9" t="s">
        <v>1999</v>
      </c>
      <c r="I1052" s="15" t="s">
        <v>2094</v>
      </c>
      <c r="J1052" s="9" t="s">
        <v>2080</v>
      </c>
    </row>
    <row r="1053" ht="15.75" customHeight="1">
      <c r="A1053" s="23">
        <v>1052.0</v>
      </c>
      <c r="E1053" s="9" t="s">
        <v>147</v>
      </c>
      <c r="F1053" s="9" t="s">
        <v>2025</v>
      </c>
      <c r="H1053" s="9" t="s">
        <v>1999</v>
      </c>
      <c r="I1053" s="15" t="s">
        <v>2094</v>
      </c>
      <c r="J1053" s="9" t="s">
        <v>2080</v>
      </c>
    </row>
    <row r="1054" ht="15.75" customHeight="1">
      <c r="A1054" s="23">
        <v>1053.0</v>
      </c>
      <c r="E1054" s="9" t="s">
        <v>147</v>
      </c>
      <c r="F1054" s="9" t="s">
        <v>2025</v>
      </c>
      <c r="H1054" s="9" t="s">
        <v>1999</v>
      </c>
      <c r="I1054" s="15" t="s">
        <v>2094</v>
      </c>
      <c r="J1054" s="9" t="s">
        <v>2080</v>
      </c>
    </row>
    <row r="1055" ht="15.75" customHeight="1">
      <c r="A1055" s="23">
        <v>1054.0</v>
      </c>
      <c r="E1055" s="9" t="s">
        <v>147</v>
      </c>
      <c r="F1055" s="9" t="s">
        <v>2025</v>
      </c>
      <c r="H1055" s="9" t="s">
        <v>1999</v>
      </c>
      <c r="I1055" s="15" t="s">
        <v>2094</v>
      </c>
      <c r="J1055" s="9" t="s">
        <v>2080</v>
      </c>
    </row>
    <row r="1056" ht="15.75" customHeight="1">
      <c r="A1056" s="23">
        <v>1055.0</v>
      </c>
      <c r="E1056" s="9" t="s">
        <v>147</v>
      </c>
      <c r="F1056" s="9" t="s">
        <v>2025</v>
      </c>
      <c r="H1056" s="9" t="s">
        <v>1999</v>
      </c>
      <c r="I1056" s="15" t="s">
        <v>2094</v>
      </c>
      <c r="J1056" s="9" t="s">
        <v>2080</v>
      </c>
    </row>
    <row r="1057" ht="15.75" customHeight="1">
      <c r="A1057" s="23">
        <v>1056.0</v>
      </c>
      <c r="E1057" s="9" t="s">
        <v>147</v>
      </c>
      <c r="F1057" s="9" t="s">
        <v>2025</v>
      </c>
      <c r="H1057" s="9" t="s">
        <v>1999</v>
      </c>
      <c r="I1057" s="15" t="s">
        <v>2094</v>
      </c>
      <c r="J1057" s="9" t="s">
        <v>2080</v>
      </c>
    </row>
    <row r="1058" ht="15.75" customHeight="1">
      <c r="A1058" s="23">
        <v>1057.0</v>
      </c>
      <c r="E1058" s="9" t="s">
        <v>147</v>
      </c>
      <c r="F1058" s="9" t="s">
        <v>2025</v>
      </c>
      <c r="H1058" s="9" t="s">
        <v>1999</v>
      </c>
      <c r="I1058" s="15" t="s">
        <v>2094</v>
      </c>
      <c r="J1058" s="9" t="s">
        <v>2080</v>
      </c>
    </row>
    <row r="1059" ht="15.75" customHeight="1">
      <c r="A1059" s="23">
        <v>1058.0</v>
      </c>
      <c r="E1059" s="9" t="s">
        <v>147</v>
      </c>
      <c r="F1059" s="9" t="s">
        <v>2025</v>
      </c>
      <c r="H1059" s="9" t="s">
        <v>1999</v>
      </c>
      <c r="I1059" s="15" t="s">
        <v>2094</v>
      </c>
      <c r="J1059" s="9" t="s">
        <v>2080</v>
      </c>
    </row>
    <row r="1060" ht="15.75" customHeight="1">
      <c r="A1060" s="23">
        <v>1059.0</v>
      </c>
      <c r="E1060" s="9" t="s">
        <v>147</v>
      </c>
      <c r="F1060" s="9" t="s">
        <v>2025</v>
      </c>
      <c r="H1060" s="9" t="s">
        <v>1999</v>
      </c>
      <c r="I1060" s="15" t="s">
        <v>2094</v>
      </c>
      <c r="J1060" s="9" t="s">
        <v>2080</v>
      </c>
    </row>
    <row r="1061" ht="15.75" customHeight="1">
      <c r="A1061" s="23">
        <v>1060.0</v>
      </c>
      <c r="E1061" s="9" t="s">
        <v>147</v>
      </c>
      <c r="F1061" s="9" t="s">
        <v>2025</v>
      </c>
      <c r="H1061" s="9" t="s">
        <v>1999</v>
      </c>
      <c r="I1061" s="15" t="s">
        <v>2094</v>
      </c>
      <c r="J1061" s="9" t="s">
        <v>2080</v>
      </c>
    </row>
    <row r="1062" ht="15.75" customHeight="1">
      <c r="A1062" s="23">
        <v>1061.0</v>
      </c>
      <c r="E1062" s="9" t="s">
        <v>147</v>
      </c>
      <c r="F1062" s="9" t="s">
        <v>2025</v>
      </c>
      <c r="H1062" s="9" t="s">
        <v>1999</v>
      </c>
      <c r="I1062" s="15" t="s">
        <v>2094</v>
      </c>
      <c r="J1062" s="9" t="s">
        <v>2080</v>
      </c>
    </row>
    <row r="1063" ht="15.75" customHeight="1">
      <c r="A1063" s="23">
        <v>1062.0</v>
      </c>
      <c r="E1063" s="9" t="s">
        <v>147</v>
      </c>
      <c r="F1063" s="9" t="s">
        <v>2025</v>
      </c>
      <c r="H1063" s="9" t="s">
        <v>1999</v>
      </c>
      <c r="I1063" s="15" t="s">
        <v>2094</v>
      </c>
      <c r="J1063" s="9" t="s">
        <v>2080</v>
      </c>
    </row>
    <row r="1064" ht="15.75" customHeight="1">
      <c r="A1064" s="23">
        <v>1063.0</v>
      </c>
      <c r="E1064" s="9" t="s">
        <v>147</v>
      </c>
      <c r="F1064" s="9" t="s">
        <v>2025</v>
      </c>
      <c r="H1064" s="9" t="s">
        <v>1999</v>
      </c>
      <c r="I1064" s="15" t="s">
        <v>2094</v>
      </c>
      <c r="J1064" s="9" t="s">
        <v>2080</v>
      </c>
    </row>
    <row r="1065" ht="15.75" customHeight="1">
      <c r="A1065" s="23">
        <v>1064.0</v>
      </c>
      <c r="E1065" s="9" t="s">
        <v>147</v>
      </c>
      <c r="F1065" s="9" t="s">
        <v>2025</v>
      </c>
      <c r="H1065" s="9" t="s">
        <v>1999</v>
      </c>
      <c r="I1065" s="15" t="s">
        <v>2094</v>
      </c>
      <c r="J1065" s="9" t="s">
        <v>2080</v>
      </c>
    </row>
    <row r="1066" ht="15.75" customHeight="1">
      <c r="A1066" s="23">
        <v>1065.0</v>
      </c>
      <c r="E1066" s="9" t="s">
        <v>147</v>
      </c>
      <c r="F1066" s="9" t="s">
        <v>2025</v>
      </c>
      <c r="H1066" s="9" t="s">
        <v>1999</v>
      </c>
      <c r="I1066" s="15" t="s">
        <v>2094</v>
      </c>
      <c r="J1066" s="9" t="s">
        <v>2080</v>
      </c>
    </row>
    <row r="1067" ht="15.75" customHeight="1">
      <c r="A1067" s="23">
        <v>1066.0</v>
      </c>
      <c r="E1067" s="9" t="s">
        <v>147</v>
      </c>
      <c r="F1067" s="9" t="s">
        <v>2025</v>
      </c>
      <c r="H1067" s="9" t="s">
        <v>1999</v>
      </c>
      <c r="I1067" s="15" t="s">
        <v>2094</v>
      </c>
      <c r="J1067" s="9" t="s">
        <v>2080</v>
      </c>
    </row>
    <row r="1068" ht="15.75" customHeight="1">
      <c r="A1068" s="23">
        <v>1067.0</v>
      </c>
      <c r="E1068" s="9" t="s">
        <v>147</v>
      </c>
      <c r="F1068" s="9" t="s">
        <v>2025</v>
      </c>
      <c r="H1068" s="9" t="s">
        <v>1999</v>
      </c>
      <c r="I1068" s="15" t="s">
        <v>2094</v>
      </c>
      <c r="J1068" s="9" t="s">
        <v>2080</v>
      </c>
    </row>
    <row r="1069" ht="15.75" customHeight="1">
      <c r="A1069" s="23">
        <v>1068.0</v>
      </c>
      <c r="E1069" s="9" t="s">
        <v>147</v>
      </c>
      <c r="F1069" s="9" t="s">
        <v>2025</v>
      </c>
      <c r="H1069" s="9" t="s">
        <v>1999</v>
      </c>
      <c r="I1069" s="15" t="s">
        <v>2094</v>
      </c>
      <c r="J1069" s="9" t="s">
        <v>2080</v>
      </c>
    </row>
    <row r="1070" ht="15.75" customHeight="1">
      <c r="A1070" s="23">
        <v>1069.0</v>
      </c>
      <c r="E1070" s="9" t="s">
        <v>147</v>
      </c>
      <c r="F1070" s="9" t="s">
        <v>2025</v>
      </c>
      <c r="H1070" s="9" t="s">
        <v>1999</v>
      </c>
      <c r="I1070" s="15" t="s">
        <v>2094</v>
      </c>
      <c r="J1070" s="9" t="s">
        <v>2080</v>
      </c>
    </row>
    <row r="1071" ht="15.75" customHeight="1">
      <c r="A1071" s="23">
        <v>1070.0</v>
      </c>
      <c r="E1071" s="9" t="s">
        <v>147</v>
      </c>
      <c r="F1071" s="9" t="s">
        <v>2025</v>
      </c>
      <c r="H1071" s="9" t="s">
        <v>1999</v>
      </c>
      <c r="I1071" s="15" t="s">
        <v>2094</v>
      </c>
      <c r="J1071" s="9" t="s">
        <v>2080</v>
      </c>
    </row>
    <row r="1072" ht="15.75" customHeight="1">
      <c r="A1072" s="23">
        <v>1071.0</v>
      </c>
      <c r="E1072" s="9" t="s">
        <v>147</v>
      </c>
      <c r="F1072" s="9" t="s">
        <v>2025</v>
      </c>
      <c r="H1072" s="9" t="s">
        <v>1999</v>
      </c>
      <c r="I1072" s="15" t="s">
        <v>2094</v>
      </c>
      <c r="J1072" s="9" t="s">
        <v>2080</v>
      </c>
    </row>
    <row r="1073" ht="15.75" customHeight="1">
      <c r="A1073" s="23">
        <v>1072.0</v>
      </c>
      <c r="E1073" s="9" t="s">
        <v>147</v>
      </c>
      <c r="F1073" s="9" t="s">
        <v>2025</v>
      </c>
      <c r="H1073" s="9" t="s">
        <v>1999</v>
      </c>
      <c r="I1073" s="15" t="s">
        <v>2094</v>
      </c>
      <c r="J1073" s="9" t="s">
        <v>2080</v>
      </c>
    </row>
    <row r="1074" ht="15.75" customHeight="1">
      <c r="A1074" s="23">
        <v>1073.0</v>
      </c>
      <c r="E1074" s="9" t="s">
        <v>147</v>
      </c>
      <c r="F1074" s="9" t="s">
        <v>2025</v>
      </c>
      <c r="H1074" s="9" t="s">
        <v>1999</v>
      </c>
      <c r="I1074" s="15" t="s">
        <v>2094</v>
      </c>
      <c r="J1074" s="9" t="s">
        <v>2080</v>
      </c>
    </row>
    <row r="1075" ht="15.75" customHeight="1">
      <c r="A1075" s="23">
        <v>1074.0</v>
      </c>
      <c r="E1075" s="9" t="s">
        <v>147</v>
      </c>
      <c r="F1075" s="9" t="s">
        <v>2025</v>
      </c>
      <c r="H1075" s="9" t="s">
        <v>1999</v>
      </c>
      <c r="I1075" s="15" t="s">
        <v>2094</v>
      </c>
      <c r="J1075" s="9" t="s">
        <v>2080</v>
      </c>
    </row>
    <row r="1076" ht="15.75" customHeight="1">
      <c r="A1076" s="23">
        <v>1075.0</v>
      </c>
      <c r="E1076" s="9" t="s">
        <v>147</v>
      </c>
      <c r="F1076" s="9" t="s">
        <v>2025</v>
      </c>
      <c r="H1076" s="9" t="s">
        <v>1999</v>
      </c>
      <c r="I1076" s="15" t="s">
        <v>2094</v>
      </c>
      <c r="J1076" s="9" t="s">
        <v>2080</v>
      </c>
    </row>
    <row r="1077" ht="15.75" customHeight="1">
      <c r="A1077" s="23">
        <v>1076.0</v>
      </c>
      <c r="E1077" s="9" t="s">
        <v>147</v>
      </c>
      <c r="F1077" s="9" t="s">
        <v>2025</v>
      </c>
      <c r="H1077" s="9" t="s">
        <v>1999</v>
      </c>
      <c r="I1077" s="15" t="s">
        <v>2094</v>
      </c>
      <c r="J1077" s="9" t="s">
        <v>2080</v>
      </c>
    </row>
    <row r="1078" ht="15.75" customHeight="1">
      <c r="A1078" s="23">
        <v>1077.0</v>
      </c>
      <c r="E1078" s="9" t="s">
        <v>147</v>
      </c>
      <c r="F1078" s="9" t="s">
        <v>2025</v>
      </c>
      <c r="H1078" s="9" t="s">
        <v>1999</v>
      </c>
      <c r="I1078" s="15" t="s">
        <v>2094</v>
      </c>
      <c r="J1078" s="9" t="s">
        <v>2080</v>
      </c>
    </row>
    <row r="1079" ht="15.75" customHeight="1">
      <c r="A1079" s="23">
        <v>1078.0</v>
      </c>
      <c r="E1079" s="9" t="s">
        <v>147</v>
      </c>
      <c r="F1079" s="9" t="s">
        <v>2025</v>
      </c>
      <c r="H1079" s="9" t="s">
        <v>1999</v>
      </c>
      <c r="I1079" s="15" t="s">
        <v>2094</v>
      </c>
      <c r="J1079" s="9" t="s">
        <v>2080</v>
      </c>
    </row>
    <row r="1080" ht="15.75" customHeight="1">
      <c r="A1080" s="23">
        <v>1079.0</v>
      </c>
      <c r="E1080" s="9" t="s">
        <v>147</v>
      </c>
      <c r="F1080" s="9" t="s">
        <v>2025</v>
      </c>
      <c r="H1080" s="9" t="s">
        <v>1999</v>
      </c>
      <c r="I1080" s="15" t="s">
        <v>2094</v>
      </c>
      <c r="J1080" s="9" t="s">
        <v>2080</v>
      </c>
    </row>
    <row r="1081" ht="15.75" customHeight="1">
      <c r="A1081" s="23">
        <v>1080.0</v>
      </c>
      <c r="E1081" s="9" t="s">
        <v>147</v>
      </c>
      <c r="F1081" s="9" t="s">
        <v>2025</v>
      </c>
      <c r="H1081" s="9" t="s">
        <v>1999</v>
      </c>
      <c r="I1081" s="15" t="s">
        <v>2094</v>
      </c>
      <c r="J1081" s="9" t="s">
        <v>2080</v>
      </c>
    </row>
    <row r="1082" ht="15.75" customHeight="1">
      <c r="A1082" s="23">
        <v>1081.0</v>
      </c>
      <c r="E1082" s="9" t="s">
        <v>147</v>
      </c>
      <c r="F1082" s="9" t="s">
        <v>2025</v>
      </c>
      <c r="H1082" s="9" t="s">
        <v>1999</v>
      </c>
      <c r="I1082" s="15" t="s">
        <v>2094</v>
      </c>
      <c r="J1082" s="9" t="s">
        <v>2080</v>
      </c>
    </row>
    <row r="1083" ht="15.75" customHeight="1">
      <c r="A1083" s="23">
        <v>1082.0</v>
      </c>
      <c r="E1083" s="9" t="s">
        <v>147</v>
      </c>
      <c r="F1083" s="9" t="s">
        <v>2025</v>
      </c>
      <c r="H1083" s="9" t="s">
        <v>1999</v>
      </c>
      <c r="I1083" s="15" t="s">
        <v>2094</v>
      </c>
      <c r="J1083" s="9" t="s">
        <v>2080</v>
      </c>
    </row>
    <row r="1084" ht="15.75" customHeight="1">
      <c r="A1084" s="23">
        <v>1083.0</v>
      </c>
      <c r="E1084" s="9" t="s">
        <v>147</v>
      </c>
      <c r="F1084" s="9" t="s">
        <v>2025</v>
      </c>
      <c r="H1084" s="9" t="s">
        <v>1999</v>
      </c>
      <c r="I1084" s="15" t="s">
        <v>2094</v>
      </c>
      <c r="J1084" s="9" t="s">
        <v>2080</v>
      </c>
    </row>
    <row r="1085" ht="15.75" customHeight="1">
      <c r="A1085" s="23">
        <v>1084.0</v>
      </c>
      <c r="E1085" s="9" t="s">
        <v>147</v>
      </c>
      <c r="F1085" s="9" t="s">
        <v>2025</v>
      </c>
      <c r="H1085" s="9" t="s">
        <v>1999</v>
      </c>
      <c r="I1085" s="15" t="s">
        <v>2094</v>
      </c>
      <c r="J1085" s="9" t="s">
        <v>2080</v>
      </c>
    </row>
    <row r="1086" ht="15.75" customHeight="1">
      <c r="A1086" s="23">
        <v>1085.0</v>
      </c>
      <c r="E1086" s="9" t="s">
        <v>147</v>
      </c>
      <c r="F1086" s="9" t="s">
        <v>2025</v>
      </c>
      <c r="H1086" s="9" t="s">
        <v>1999</v>
      </c>
      <c r="I1086" s="15" t="s">
        <v>2094</v>
      </c>
      <c r="J1086" s="9" t="s">
        <v>2080</v>
      </c>
    </row>
    <row r="1087" ht="15.75" customHeight="1">
      <c r="A1087" s="23">
        <v>1086.0</v>
      </c>
      <c r="E1087" s="9" t="s">
        <v>147</v>
      </c>
      <c r="F1087" s="9" t="s">
        <v>2025</v>
      </c>
      <c r="H1087" s="9" t="s">
        <v>1999</v>
      </c>
      <c r="I1087" s="15" t="s">
        <v>2094</v>
      </c>
      <c r="J1087" s="9" t="s">
        <v>2080</v>
      </c>
    </row>
    <row r="1088" ht="15.75" customHeight="1">
      <c r="A1088" s="23">
        <v>1087.0</v>
      </c>
      <c r="E1088" s="9" t="s">
        <v>147</v>
      </c>
      <c r="F1088" s="9" t="s">
        <v>2025</v>
      </c>
      <c r="H1088" s="9" t="s">
        <v>1999</v>
      </c>
      <c r="I1088" s="15" t="s">
        <v>2094</v>
      </c>
      <c r="J1088" s="9" t="s">
        <v>2080</v>
      </c>
    </row>
    <row r="1089" ht="15.75" customHeight="1">
      <c r="A1089" s="23">
        <v>1088.0</v>
      </c>
      <c r="E1089" s="9" t="s">
        <v>147</v>
      </c>
      <c r="F1089" s="9" t="s">
        <v>2025</v>
      </c>
      <c r="H1089" s="9" t="s">
        <v>1999</v>
      </c>
      <c r="I1089" s="15" t="s">
        <v>2094</v>
      </c>
      <c r="J1089" s="9" t="s">
        <v>2080</v>
      </c>
    </row>
    <row r="1090" ht="15.75" customHeight="1">
      <c r="A1090" s="23">
        <v>1089.0</v>
      </c>
      <c r="E1090" s="9" t="s">
        <v>147</v>
      </c>
      <c r="F1090" s="9" t="s">
        <v>2025</v>
      </c>
      <c r="H1090" s="9" t="s">
        <v>1999</v>
      </c>
      <c r="I1090" s="15" t="s">
        <v>2094</v>
      </c>
      <c r="J1090" s="9" t="s">
        <v>2080</v>
      </c>
    </row>
    <row r="1091" ht="15.75" customHeight="1">
      <c r="A1091" s="23">
        <v>1090.0</v>
      </c>
      <c r="E1091" s="9" t="s">
        <v>147</v>
      </c>
      <c r="F1091" s="9" t="s">
        <v>2025</v>
      </c>
      <c r="H1091" s="9" t="s">
        <v>1999</v>
      </c>
      <c r="I1091" s="15" t="s">
        <v>2094</v>
      </c>
      <c r="J1091" s="9" t="s">
        <v>2080</v>
      </c>
    </row>
    <row r="1092" ht="15.75" customHeight="1">
      <c r="A1092" s="23">
        <v>1091.0</v>
      </c>
      <c r="E1092" s="9" t="s">
        <v>147</v>
      </c>
      <c r="F1092" s="9" t="s">
        <v>2025</v>
      </c>
      <c r="H1092" s="9" t="s">
        <v>1999</v>
      </c>
      <c r="I1092" s="15" t="s">
        <v>2094</v>
      </c>
      <c r="J1092" s="9" t="s">
        <v>2080</v>
      </c>
    </row>
    <row r="1093" ht="15.75" customHeight="1">
      <c r="A1093" s="23">
        <v>1092.0</v>
      </c>
      <c r="E1093" s="9" t="s">
        <v>147</v>
      </c>
      <c r="F1093" s="9" t="s">
        <v>2025</v>
      </c>
      <c r="H1093" s="9" t="s">
        <v>1999</v>
      </c>
      <c r="I1093" s="15" t="s">
        <v>2094</v>
      </c>
      <c r="J1093" s="9" t="s">
        <v>2080</v>
      </c>
    </row>
    <row r="1094" ht="15.75" customHeight="1">
      <c r="A1094" s="23">
        <v>1093.0</v>
      </c>
      <c r="E1094" s="9" t="s">
        <v>147</v>
      </c>
      <c r="F1094" s="9" t="s">
        <v>2025</v>
      </c>
      <c r="H1094" s="9" t="s">
        <v>1999</v>
      </c>
      <c r="I1094" s="15" t="s">
        <v>2094</v>
      </c>
      <c r="J1094" s="9" t="s">
        <v>2080</v>
      </c>
    </row>
    <row r="1095" ht="15.75" customHeight="1">
      <c r="A1095" s="23">
        <v>1094.0</v>
      </c>
      <c r="E1095" s="9" t="s">
        <v>147</v>
      </c>
      <c r="F1095" s="9" t="s">
        <v>2025</v>
      </c>
      <c r="H1095" s="9" t="s">
        <v>1999</v>
      </c>
      <c r="I1095" s="15" t="s">
        <v>2094</v>
      </c>
      <c r="J1095" s="9" t="s">
        <v>2080</v>
      </c>
    </row>
    <row r="1096" ht="15.75" customHeight="1">
      <c r="A1096" s="23">
        <v>1095.0</v>
      </c>
      <c r="E1096" s="9" t="s">
        <v>147</v>
      </c>
      <c r="F1096" s="9" t="s">
        <v>2025</v>
      </c>
      <c r="H1096" s="9" t="s">
        <v>1999</v>
      </c>
      <c r="I1096" s="15" t="s">
        <v>2094</v>
      </c>
      <c r="J1096" s="9" t="s">
        <v>2080</v>
      </c>
    </row>
    <row r="1097" ht="15.75" customHeight="1">
      <c r="A1097" s="23">
        <v>1096.0</v>
      </c>
      <c r="E1097" s="9" t="s">
        <v>147</v>
      </c>
      <c r="F1097" s="9" t="s">
        <v>2025</v>
      </c>
      <c r="H1097" s="9" t="s">
        <v>1999</v>
      </c>
      <c r="I1097" s="15" t="s">
        <v>2094</v>
      </c>
      <c r="J1097" s="9" t="s">
        <v>2080</v>
      </c>
    </row>
    <row r="1098" ht="15.75" customHeight="1">
      <c r="A1098" s="23">
        <v>1097.0</v>
      </c>
      <c r="E1098" s="9" t="s">
        <v>147</v>
      </c>
      <c r="F1098" s="9" t="s">
        <v>2025</v>
      </c>
      <c r="H1098" s="9" t="s">
        <v>1999</v>
      </c>
      <c r="I1098" s="15" t="s">
        <v>2094</v>
      </c>
      <c r="J1098" s="9" t="s">
        <v>2080</v>
      </c>
    </row>
    <row r="1099" ht="15.75" customHeight="1">
      <c r="A1099" s="23">
        <v>1098.0</v>
      </c>
      <c r="E1099" s="9" t="s">
        <v>147</v>
      </c>
      <c r="F1099" s="9" t="s">
        <v>4</v>
      </c>
      <c r="H1099" s="9" t="s">
        <v>1999</v>
      </c>
      <c r="I1099" s="15" t="s">
        <v>2095</v>
      </c>
      <c r="J1099" s="9" t="s">
        <v>2084</v>
      </c>
    </row>
    <row r="1100" ht="15.75" customHeight="1">
      <c r="A1100" s="23">
        <v>1099.0</v>
      </c>
      <c r="E1100" s="9" t="s">
        <v>147</v>
      </c>
      <c r="F1100" s="9" t="s">
        <v>4</v>
      </c>
      <c r="H1100" s="9" t="s">
        <v>1999</v>
      </c>
      <c r="I1100" s="15" t="s">
        <v>2095</v>
      </c>
      <c r="J1100" s="9" t="s">
        <v>2084</v>
      </c>
    </row>
    <row r="1101" ht="15.75" customHeight="1">
      <c r="A1101" s="23">
        <v>1100.0</v>
      </c>
      <c r="E1101" s="9" t="s">
        <v>147</v>
      </c>
      <c r="F1101" s="9" t="s">
        <v>4</v>
      </c>
      <c r="H1101" s="9" t="s">
        <v>1999</v>
      </c>
      <c r="I1101" s="15" t="s">
        <v>2095</v>
      </c>
      <c r="J1101" s="9" t="s">
        <v>2084</v>
      </c>
    </row>
    <row r="1102" ht="15.75" customHeight="1">
      <c r="A1102" s="23">
        <v>1101.0</v>
      </c>
      <c r="E1102" s="9" t="s">
        <v>147</v>
      </c>
      <c r="F1102" s="9" t="s">
        <v>4</v>
      </c>
      <c r="H1102" s="9" t="s">
        <v>1999</v>
      </c>
      <c r="I1102" s="15" t="s">
        <v>2095</v>
      </c>
      <c r="J1102" s="9" t="s">
        <v>2084</v>
      </c>
    </row>
    <row r="1103" ht="15.75" customHeight="1">
      <c r="A1103" s="23">
        <v>1102.0</v>
      </c>
      <c r="E1103" s="9" t="s">
        <v>147</v>
      </c>
      <c r="F1103" s="9" t="s">
        <v>4</v>
      </c>
      <c r="H1103" s="9" t="s">
        <v>1999</v>
      </c>
      <c r="I1103" s="15" t="s">
        <v>2095</v>
      </c>
      <c r="J1103" s="9" t="s">
        <v>2082</v>
      </c>
    </row>
    <row r="1104" ht="15.75" customHeight="1">
      <c r="A1104" s="23">
        <v>1103.0</v>
      </c>
      <c r="E1104" s="9" t="s">
        <v>147</v>
      </c>
      <c r="F1104" s="9" t="s">
        <v>4</v>
      </c>
      <c r="H1104" s="9" t="s">
        <v>1999</v>
      </c>
      <c r="I1104" s="15" t="s">
        <v>2095</v>
      </c>
      <c r="J1104" s="9" t="s">
        <v>2082</v>
      </c>
    </row>
    <row r="1105" ht="15.75" customHeight="1">
      <c r="A1105" s="23">
        <v>1104.0</v>
      </c>
      <c r="E1105" s="9" t="s">
        <v>147</v>
      </c>
      <c r="F1105" s="9" t="s">
        <v>4</v>
      </c>
      <c r="H1105" s="9" t="s">
        <v>1999</v>
      </c>
      <c r="I1105" s="15" t="s">
        <v>2095</v>
      </c>
      <c r="J1105" s="9" t="s">
        <v>2082</v>
      </c>
    </row>
    <row r="1106" ht="15.75" customHeight="1">
      <c r="A1106" s="23">
        <v>1105.0</v>
      </c>
      <c r="E1106" s="9" t="s">
        <v>147</v>
      </c>
      <c r="F1106" s="9" t="s">
        <v>4</v>
      </c>
      <c r="H1106" s="9" t="s">
        <v>1999</v>
      </c>
      <c r="I1106" s="15" t="s">
        <v>2095</v>
      </c>
      <c r="J1106" s="9" t="s">
        <v>2082</v>
      </c>
    </row>
    <row r="1107" ht="15.75" customHeight="1">
      <c r="A1107" s="23">
        <v>1106.0</v>
      </c>
      <c r="E1107" s="9" t="s">
        <v>147</v>
      </c>
      <c r="F1107" s="9" t="s">
        <v>4</v>
      </c>
      <c r="H1107" s="9" t="s">
        <v>1999</v>
      </c>
      <c r="I1107" s="15" t="s">
        <v>2095</v>
      </c>
      <c r="J1107" s="9" t="s">
        <v>2082</v>
      </c>
    </row>
    <row r="1108" ht="15.75" customHeight="1">
      <c r="A1108" s="23">
        <v>1107.0</v>
      </c>
      <c r="E1108" s="9" t="s">
        <v>147</v>
      </c>
      <c r="F1108" s="9" t="s">
        <v>4</v>
      </c>
      <c r="H1108" s="9" t="s">
        <v>1999</v>
      </c>
      <c r="I1108" s="15" t="s">
        <v>2095</v>
      </c>
      <c r="J1108" s="9" t="s">
        <v>2082</v>
      </c>
    </row>
    <row r="1109" ht="15.75" customHeight="1">
      <c r="A1109" s="23">
        <v>1108.0</v>
      </c>
      <c r="E1109" s="9" t="s">
        <v>147</v>
      </c>
      <c r="F1109" s="9" t="s">
        <v>4</v>
      </c>
      <c r="H1109" s="9" t="s">
        <v>1999</v>
      </c>
      <c r="I1109" s="15" t="s">
        <v>2095</v>
      </c>
      <c r="J1109" s="9" t="s">
        <v>2082</v>
      </c>
    </row>
    <row r="1110" ht="15.75" customHeight="1">
      <c r="A1110" s="23">
        <v>1109.0</v>
      </c>
      <c r="E1110" s="9" t="s">
        <v>147</v>
      </c>
      <c r="F1110" s="9" t="s">
        <v>4</v>
      </c>
      <c r="H1110" s="9" t="s">
        <v>1999</v>
      </c>
      <c r="I1110" s="15" t="s">
        <v>2095</v>
      </c>
      <c r="J1110" s="9" t="s">
        <v>2082</v>
      </c>
    </row>
    <row r="1111" ht="15.75" customHeight="1">
      <c r="A1111" s="23">
        <v>1110.0</v>
      </c>
      <c r="E1111" s="9" t="s">
        <v>147</v>
      </c>
      <c r="F1111" s="9" t="s">
        <v>4</v>
      </c>
      <c r="H1111" s="9" t="s">
        <v>1999</v>
      </c>
      <c r="I1111" s="15" t="s">
        <v>2095</v>
      </c>
      <c r="J1111" s="9" t="s">
        <v>2082</v>
      </c>
    </row>
    <row r="1112" ht="15.75" customHeight="1">
      <c r="A1112" s="23">
        <v>1111.0</v>
      </c>
      <c r="E1112" s="9" t="s">
        <v>147</v>
      </c>
      <c r="F1112" s="9" t="s">
        <v>4</v>
      </c>
      <c r="H1112" s="9" t="s">
        <v>1999</v>
      </c>
      <c r="I1112" s="15" t="s">
        <v>2095</v>
      </c>
      <c r="J1112" s="9" t="s">
        <v>2082</v>
      </c>
    </row>
    <row r="1113" ht="15.75" customHeight="1">
      <c r="A1113" s="23">
        <v>1112.0</v>
      </c>
      <c r="E1113" s="9" t="s">
        <v>147</v>
      </c>
      <c r="F1113" s="9" t="s">
        <v>4</v>
      </c>
      <c r="H1113" s="9" t="s">
        <v>1999</v>
      </c>
      <c r="I1113" s="15" t="s">
        <v>2095</v>
      </c>
      <c r="J1113" s="9" t="s">
        <v>2082</v>
      </c>
    </row>
    <row r="1114" ht="15.75" customHeight="1">
      <c r="A1114" s="23">
        <v>1113.0</v>
      </c>
      <c r="E1114" s="9" t="s">
        <v>147</v>
      </c>
      <c r="F1114" s="9" t="s">
        <v>4</v>
      </c>
      <c r="H1114" s="9" t="s">
        <v>1999</v>
      </c>
      <c r="I1114" s="15" t="s">
        <v>2095</v>
      </c>
      <c r="J1114" s="9" t="s">
        <v>2082</v>
      </c>
    </row>
    <row r="1115" ht="15.75" customHeight="1">
      <c r="A1115" s="23">
        <v>1114.0</v>
      </c>
      <c r="E1115" s="9" t="s">
        <v>147</v>
      </c>
      <c r="F1115" s="9" t="s">
        <v>4</v>
      </c>
      <c r="H1115" s="9" t="s">
        <v>1999</v>
      </c>
      <c r="I1115" s="15" t="s">
        <v>2095</v>
      </c>
      <c r="J1115" s="9" t="s">
        <v>2082</v>
      </c>
    </row>
    <row r="1116" ht="15.75" customHeight="1">
      <c r="A1116" s="23">
        <v>1115.0</v>
      </c>
      <c r="E1116" s="9" t="s">
        <v>147</v>
      </c>
      <c r="F1116" s="9" t="s">
        <v>4</v>
      </c>
      <c r="H1116" s="9" t="s">
        <v>1999</v>
      </c>
      <c r="I1116" s="15" t="s">
        <v>2095</v>
      </c>
      <c r="J1116" s="9" t="s">
        <v>2082</v>
      </c>
    </row>
    <row r="1117" ht="15.75" customHeight="1">
      <c r="A1117" s="23">
        <v>1116.0</v>
      </c>
      <c r="E1117" s="9" t="s">
        <v>147</v>
      </c>
      <c r="F1117" s="9" t="s">
        <v>4</v>
      </c>
      <c r="H1117" s="9" t="s">
        <v>1999</v>
      </c>
      <c r="I1117" s="15" t="s">
        <v>2095</v>
      </c>
      <c r="J1117" s="9" t="s">
        <v>2082</v>
      </c>
    </row>
    <row r="1118" ht="15.75" customHeight="1">
      <c r="A1118" s="23">
        <v>1117.0</v>
      </c>
      <c r="E1118" s="9" t="s">
        <v>147</v>
      </c>
      <c r="F1118" s="9" t="s">
        <v>4</v>
      </c>
      <c r="H1118" s="9" t="s">
        <v>1999</v>
      </c>
      <c r="I1118" s="15" t="s">
        <v>2095</v>
      </c>
      <c r="J1118" s="9" t="s">
        <v>2082</v>
      </c>
    </row>
    <row r="1119" ht="15.75" customHeight="1">
      <c r="A1119" s="23">
        <v>1118.0</v>
      </c>
      <c r="E1119" s="9" t="s">
        <v>147</v>
      </c>
      <c r="F1119" s="9" t="s">
        <v>4</v>
      </c>
      <c r="H1119" s="9" t="s">
        <v>1999</v>
      </c>
      <c r="I1119" s="15" t="s">
        <v>2095</v>
      </c>
      <c r="J1119" s="9" t="s">
        <v>2082</v>
      </c>
    </row>
    <row r="1120" ht="15.75" customHeight="1">
      <c r="A1120" s="23">
        <v>1119.0</v>
      </c>
      <c r="E1120" s="9" t="s">
        <v>147</v>
      </c>
      <c r="F1120" s="9" t="s">
        <v>4</v>
      </c>
      <c r="H1120" s="9" t="s">
        <v>1999</v>
      </c>
      <c r="I1120" s="15" t="s">
        <v>2095</v>
      </c>
      <c r="J1120" s="9" t="s">
        <v>2082</v>
      </c>
    </row>
    <row r="1121" ht="15.75" customHeight="1">
      <c r="A1121" s="23">
        <v>1120.0</v>
      </c>
      <c r="E1121" s="9" t="s">
        <v>147</v>
      </c>
      <c r="F1121" s="9" t="s">
        <v>4</v>
      </c>
      <c r="H1121" s="9" t="s">
        <v>1999</v>
      </c>
      <c r="I1121" s="15" t="s">
        <v>2095</v>
      </c>
      <c r="J1121" s="9" t="s">
        <v>2082</v>
      </c>
    </row>
    <row r="1122" ht="15.75" customHeight="1">
      <c r="A1122" s="23">
        <v>1121.0</v>
      </c>
      <c r="E1122" s="9" t="s">
        <v>147</v>
      </c>
      <c r="F1122" s="9" t="s">
        <v>4</v>
      </c>
      <c r="H1122" s="9" t="s">
        <v>1999</v>
      </c>
      <c r="I1122" s="15" t="s">
        <v>2095</v>
      </c>
      <c r="J1122" s="9" t="s">
        <v>2082</v>
      </c>
    </row>
    <row r="1123" ht="15.75" customHeight="1">
      <c r="A1123" s="23">
        <v>1122.0</v>
      </c>
      <c r="E1123" s="9" t="s">
        <v>147</v>
      </c>
      <c r="F1123" s="9" t="s">
        <v>4</v>
      </c>
      <c r="H1123" s="9" t="s">
        <v>1999</v>
      </c>
      <c r="I1123" s="15" t="s">
        <v>2095</v>
      </c>
      <c r="J1123" s="9" t="s">
        <v>2082</v>
      </c>
    </row>
    <row r="1124" ht="15.75" customHeight="1">
      <c r="A1124" s="23">
        <v>1123.0</v>
      </c>
      <c r="E1124" s="9" t="s">
        <v>147</v>
      </c>
      <c r="F1124" s="9" t="s">
        <v>4</v>
      </c>
      <c r="H1124" s="9" t="s">
        <v>1999</v>
      </c>
      <c r="I1124" s="15" t="s">
        <v>2095</v>
      </c>
      <c r="J1124" s="9" t="s">
        <v>2082</v>
      </c>
    </row>
    <row r="1125" ht="15.75" customHeight="1">
      <c r="A1125" s="23">
        <v>1124.0</v>
      </c>
      <c r="E1125" s="9" t="s">
        <v>147</v>
      </c>
      <c r="F1125" s="9" t="s">
        <v>4</v>
      </c>
      <c r="H1125" s="9" t="s">
        <v>1999</v>
      </c>
      <c r="I1125" s="15" t="s">
        <v>2095</v>
      </c>
      <c r="J1125" s="9" t="s">
        <v>2082</v>
      </c>
    </row>
    <row r="1126" ht="15.75" customHeight="1">
      <c r="A1126" s="23">
        <v>1125.0</v>
      </c>
      <c r="E1126" s="9" t="s">
        <v>147</v>
      </c>
      <c r="F1126" s="9" t="s">
        <v>4</v>
      </c>
      <c r="H1126" s="9" t="s">
        <v>1999</v>
      </c>
      <c r="I1126" s="15" t="s">
        <v>2095</v>
      </c>
      <c r="J1126" s="9" t="s">
        <v>2082</v>
      </c>
    </row>
    <row r="1127" ht="15.75" customHeight="1">
      <c r="A1127" s="23">
        <v>1126.0</v>
      </c>
      <c r="E1127" s="9" t="s">
        <v>147</v>
      </c>
      <c r="F1127" s="9" t="s">
        <v>4</v>
      </c>
      <c r="H1127" s="9" t="s">
        <v>1999</v>
      </c>
      <c r="I1127" s="15" t="s">
        <v>2095</v>
      </c>
      <c r="J1127" s="9" t="s">
        <v>2082</v>
      </c>
    </row>
    <row r="1128" ht="15.75" customHeight="1">
      <c r="A1128" s="23">
        <v>1127.0</v>
      </c>
      <c r="E1128" s="9" t="s">
        <v>147</v>
      </c>
      <c r="F1128" s="9" t="s">
        <v>4</v>
      </c>
      <c r="H1128" s="9" t="s">
        <v>1999</v>
      </c>
      <c r="I1128" s="15" t="s">
        <v>2095</v>
      </c>
      <c r="J1128" s="9" t="s">
        <v>2082</v>
      </c>
    </row>
    <row r="1129" ht="15.75" customHeight="1">
      <c r="A1129" s="23">
        <v>1128.0</v>
      </c>
      <c r="E1129" s="9" t="s">
        <v>147</v>
      </c>
      <c r="F1129" s="9" t="s">
        <v>4</v>
      </c>
      <c r="H1129" s="9" t="s">
        <v>1999</v>
      </c>
      <c r="I1129" s="15" t="s">
        <v>2095</v>
      </c>
      <c r="J1129" s="9" t="s">
        <v>2082</v>
      </c>
    </row>
    <row r="1130" ht="15.75" customHeight="1">
      <c r="A1130" s="23">
        <v>1129.0</v>
      </c>
      <c r="E1130" s="9" t="s">
        <v>147</v>
      </c>
      <c r="F1130" s="9" t="s">
        <v>2027</v>
      </c>
      <c r="H1130" s="9" t="s">
        <v>1999</v>
      </c>
      <c r="I1130" s="15" t="s">
        <v>2098</v>
      </c>
      <c r="J1130" s="9" t="s">
        <v>2089</v>
      </c>
    </row>
    <row r="1131" ht="15.75" customHeight="1">
      <c r="A1131" s="23">
        <v>1130.0</v>
      </c>
      <c r="E1131" s="9" t="s">
        <v>147</v>
      </c>
      <c r="F1131" s="9" t="s">
        <v>2027</v>
      </c>
      <c r="H1131" s="9" t="s">
        <v>1999</v>
      </c>
      <c r="I1131" s="15" t="s">
        <v>2098</v>
      </c>
      <c r="J1131" s="9" t="s">
        <v>2082</v>
      </c>
    </row>
    <row r="1132" ht="15.75" customHeight="1">
      <c r="A1132" s="23">
        <v>1131.0</v>
      </c>
      <c r="E1132" s="9" t="s">
        <v>147</v>
      </c>
      <c r="F1132" s="9" t="s">
        <v>2027</v>
      </c>
      <c r="H1132" s="9" t="s">
        <v>1999</v>
      </c>
      <c r="I1132" s="15" t="s">
        <v>2098</v>
      </c>
      <c r="J1132" s="9" t="s">
        <v>2082</v>
      </c>
    </row>
    <row r="1133" ht="15.75" customHeight="1">
      <c r="A1133" s="23">
        <v>1132.0</v>
      </c>
      <c r="E1133" s="9" t="s">
        <v>147</v>
      </c>
      <c r="F1133" s="9" t="s">
        <v>2027</v>
      </c>
      <c r="H1133" s="9" t="s">
        <v>1999</v>
      </c>
      <c r="I1133" s="15" t="s">
        <v>2098</v>
      </c>
      <c r="J1133" s="9" t="s">
        <v>2082</v>
      </c>
    </row>
    <row r="1134" ht="15.75" customHeight="1">
      <c r="A1134" s="23">
        <v>1133.0</v>
      </c>
      <c r="E1134" s="9" t="s">
        <v>147</v>
      </c>
      <c r="F1134" s="9" t="s">
        <v>2027</v>
      </c>
      <c r="H1134" s="9" t="s">
        <v>1999</v>
      </c>
      <c r="I1134" s="15" t="s">
        <v>2098</v>
      </c>
      <c r="J1134" s="9" t="s">
        <v>2082</v>
      </c>
    </row>
    <row r="1135" ht="15.75" customHeight="1">
      <c r="A1135" s="23">
        <v>1134.0</v>
      </c>
      <c r="E1135" s="9" t="s">
        <v>147</v>
      </c>
      <c r="F1135" s="9" t="s">
        <v>2027</v>
      </c>
      <c r="H1135" s="9" t="s">
        <v>1999</v>
      </c>
      <c r="I1135" s="15" t="s">
        <v>2098</v>
      </c>
      <c r="J1135" s="9" t="s">
        <v>2082</v>
      </c>
    </row>
    <row r="1136" ht="15.75" customHeight="1">
      <c r="A1136" s="23">
        <v>1135.0</v>
      </c>
      <c r="E1136" s="9" t="s">
        <v>147</v>
      </c>
      <c r="F1136" s="9" t="s">
        <v>2027</v>
      </c>
      <c r="H1136" s="9" t="s">
        <v>1999</v>
      </c>
      <c r="I1136" s="15" t="s">
        <v>2098</v>
      </c>
      <c r="J1136" s="9" t="s">
        <v>2082</v>
      </c>
    </row>
    <row r="1137" ht="15.75" customHeight="1">
      <c r="A1137" s="23">
        <v>1136.0</v>
      </c>
      <c r="E1137" s="9" t="s">
        <v>147</v>
      </c>
      <c r="F1137" s="9" t="s">
        <v>2027</v>
      </c>
      <c r="H1137" s="9" t="s">
        <v>1999</v>
      </c>
      <c r="I1137" s="15" t="s">
        <v>2098</v>
      </c>
      <c r="J1137" s="9" t="s">
        <v>2082</v>
      </c>
    </row>
    <row r="1138" ht="15.75" customHeight="1">
      <c r="A1138" s="23">
        <v>1137.0</v>
      </c>
      <c r="E1138" s="9" t="s">
        <v>147</v>
      </c>
      <c r="F1138" s="9" t="s">
        <v>2027</v>
      </c>
      <c r="H1138" s="9" t="s">
        <v>1999</v>
      </c>
      <c r="I1138" s="15" t="s">
        <v>2098</v>
      </c>
      <c r="J1138" s="9" t="s">
        <v>2082</v>
      </c>
    </row>
    <row r="1139" ht="15.75" customHeight="1">
      <c r="A1139" s="23">
        <v>1138.0</v>
      </c>
      <c r="E1139" s="9" t="s">
        <v>147</v>
      </c>
      <c r="F1139" s="9" t="s">
        <v>2027</v>
      </c>
      <c r="H1139" s="9" t="s">
        <v>1999</v>
      </c>
      <c r="I1139" s="15" t="s">
        <v>2098</v>
      </c>
      <c r="J1139" s="9" t="s">
        <v>2082</v>
      </c>
    </row>
    <row r="1140" ht="15.75" customHeight="1">
      <c r="A1140" s="23">
        <v>1139.0</v>
      </c>
      <c r="E1140" s="9" t="s">
        <v>147</v>
      </c>
      <c r="F1140" s="9" t="s">
        <v>2027</v>
      </c>
      <c r="H1140" s="9" t="s">
        <v>1999</v>
      </c>
      <c r="I1140" s="15" t="s">
        <v>2098</v>
      </c>
      <c r="J1140" s="9" t="s">
        <v>2082</v>
      </c>
    </row>
    <row r="1141" ht="15.75" customHeight="1">
      <c r="A1141" s="23">
        <v>1140.0</v>
      </c>
      <c r="E1141" s="9" t="s">
        <v>147</v>
      </c>
      <c r="F1141" s="9" t="s">
        <v>2027</v>
      </c>
      <c r="H1141" s="9" t="s">
        <v>1999</v>
      </c>
      <c r="I1141" s="15" t="s">
        <v>2098</v>
      </c>
      <c r="J1141" s="9" t="s">
        <v>2082</v>
      </c>
    </row>
    <row r="1142" ht="15.75" customHeight="1">
      <c r="A1142" s="23">
        <v>1141.0</v>
      </c>
      <c r="E1142" s="9" t="s">
        <v>2100</v>
      </c>
      <c r="F1142" s="9" t="s">
        <v>2025</v>
      </c>
      <c r="H1142" s="9" t="s">
        <v>1999</v>
      </c>
      <c r="I1142" s="15" t="s">
        <v>2094</v>
      </c>
      <c r="J1142" s="9" t="s">
        <v>2084</v>
      </c>
    </row>
    <row r="1143" ht="15.75" customHeight="1">
      <c r="A1143" s="23">
        <v>1142.0</v>
      </c>
      <c r="E1143" s="9" t="s">
        <v>2100</v>
      </c>
      <c r="F1143" s="9" t="s">
        <v>2025</v>
      </c>
      <c r="H1143" s="9" t="s">
        <v>1999</v>
      </c>
      <c r="I1143" s="15" t="s">
        <v>2094</v>
      </c>
      <c r="J1143" s="9" t="s">
        <v>2084</v>
      </c>
    </row>
    <row r="1144" ht="15.75" customHeight="1">
      <c r="A1144" s="23">
        <v>1143.0</v>
      </c>
      <c r="E1144" s="9" t="s">
        <v>2100</v>
      </c>
      <c r="F1144" s="9" t="s">
        <v>2025</v>
      </c>
      <c r="H1144" s="9" t="s">
        <v>1999</v>
      </c>
      <c r="I1144" s="15" t="s">
        <v>2094</v>
      </c>
      <c r="J1144" s="9" t="s">
        <v>2084</v>
      </c>
    </row>
    <row r="1145" ht="15.75" customHeight="1">
      <c r="A1145" s="23">
        <v>1144.0</v>
      </c>
      <c r="E1145" s="9" t="s">
        <v>2100</v>
      </c>
      <c r="F1145" s="9" t="s">
        <v>2025</v>
      </c>
      <c r="H1145" s="9" t="s">
        <v>1999</v>
      </c>
      <c r="I1145" s="15" t="s">
        <v>2094</v>
      </c>
      <c r="J1145" s="9" t="s">
        <v>2084</v>
      </c>
    </row>
    <row r="1146" ht="15.75" customHeight="1">
      <c r="A1146" s="23">
        <v>1145.0</v>
      </c>
      <c r="E1146" s="9" t="s">
        <v>2100</v>
      </c>
      <c r="F1146" s="9" t="s">
        <v>2025</v>
      </c>
      <c r="H1146" s="9" t="s">
        <v>1999</v>
      </c>
      <c r="I1146" s="15" t="s">
        <v>2094</v>
      </c>
      <c r="J1146" s="9" t="s">
        <v>2084</v>
      </c>
    </row>
    <row r="1147" ht="15.75" customHeight="1">
      <c r="A1147" s="23">
        <v>1146.0</v>
      </c>
      <c r="E1147" s="9" t="s">
        <v>2100</v>
      </c>
      <c r="F1147" s="9" t="s">
        <v>2025</v>
      </c>
      <c r="H1147" s="9" t="s">
        <v>1999</v>
      </c>
      <c r="I1147" s="15" t="s">
        <v>2094</v>
      </c>
      <c r="J1147" s="9" t="s">
        <v>2084</v>
      </c>
    </row>
    <row r="1148" ht="15.75" customHeight="1">
      <c r="A1148" s="23">
        <v>1147.0</v>
      </c>
      <c r="E1148" s="9" t="s">
        <v>2100</v>
      </c>
      <c r="F1148" s="9" t="s">
        <v>2025</v>
      </c>
      <c r="H1148" s="9" t="s">
        <v>1999</v>
      </c>
      <c r="I1148" s="15" t="s">
        <v>2094</v>
      </c>
      <c r="J1148" s="9" t="s">
        <v>2084</v>
      </c>
    </row>
    <row r="1149" ht="15.75" customHeight="1">
      <c r="A1149" s="23">
        <v>1148.0</v>
      </c>
      <c r="E1149" s="9" t="s">
        <v>2100</v>
      </c>
      <c r="F1149" s="9" t="s">
        <v>2025</v>
      </c>
      <c r="H1149" s="9" t="s">
        <v>1999</v>
      </c>
      <c r="I1149" s="15" t="s">
        <v>2094</v>
      </c>
      <c r="J1149" s="9" t="s">
        <v>2084</v>
      </c>
    </row>
    <row r="1150" ht="15.75" customHeight="1">
      <c r="A1150" s="23">
        <v>1149.0</v>
      </c>
      <c r="E1150" s="9" t="s">
        <v>2100</v>
      </c>
      <c r="F1150" s="9" t="s">
        <v>2025</v>
      </c>
      <c r="H1150" s="9" t="s">
        <v>1999</v>
      </c>
      <c r="I1150" s="15" t="s">
        <v>2094</v>
      </c>
      <c r="J1150" s="9" t="s">
        <v>2084</v>
      </c>
    </row>
    <row r="1151" ht="15.75" customHeight="1">
      <c r="A1151" s="23">
        <v>1150.0</v>
      </c>
      <c r="E1151" s="9" t="s">
        <v>2100</v>
      </c>
      <c r="F1151" s="9" t="s">
        <v>2025</v>
      </c>
      <c r="H1151" s="9" t="s">
        <v>1999</v>
      </c>
      <c r="I1151" s="15" t="s">
        <v>2094</v>
      </c>
      <c r="J1151" s="9" t="s">
        <v>2084</v>
      </c>
    </row>
    <row r="1152" ht="15.75" customHeight="1">
      <c r="A1152" s="23">
        <v>1151.0</v>
      </c>
      <c r="E1152" s="9" t="s">
        <v>2100</v>
      </c>
      <c r="F1152" s="9" t="s">
        <v>2025</v>
      </c>
      <c r="H1152" s="9" t="s">
        <v>1999</v>
      </c>
      <c r="I1152" s="15" t="s">
        <v>2094</v>
      </c>
      <c r="J1152" s="9" t="s">
        <v>2080</v>
      </c>
    </row>
    <row r="1153" ht="15.75" customHeight="1">
      <c r="A1153" s="23">
        <v>1152.0</v>
      </c>
      <c r="E1153" s="9" t="s">
        <v>2100</v>
      </c>
      <c r="F1153" s="9" t="s">
        <v>2025</v>
      </c>
      <c r="H1153" s="9" t="s">
        <v>1999</v>
      </c>
      <c r="I1153" s="15" t="s">
        <v>2094</v>
      </c>
      <c r="J1153" s="9" t="s">
        <v>2080</v>
      </c>
    </row>
    <row r="1154" ht="15.75" customHeight="1">
      <c r="A1154" s="23">
        <v>1153.0</v>
      </c>
      <c r="E1154" s="9" t="s">
        <v>2100</v>
      </c>
      <c r="F1154" s="9" t="s">
        <v>2025</v>
      </c>
      <c r="H1154" s="9" t="s">
        <v>1999</v>
      </c>
      <c r="I1154" s="15" t="s">
        <v>2094</v>
      </c>
      <c r="J1154" s="9" t="s">
        <v>2080</v>
      </c>
    </row>
    <row r="1155" ht="15.75" customHeight="1">
      <c r="A1155" s="23">
        <v>1154.0</v>
      </c>
      <c r="E1155" s="9" t="s">
        <v>2100</v>
      </c>
      <c r="F1155" s="9" t="s">
        <v>2025</v>
      </c>
      <c r="H1155" s="9" t="s">
        <v>1999</v>
      </c>
      <c r="I1155" s="15" t="s">
        <v>2094</v>
      </c>
      <c r="J1155" s="9" t="s">
        <v>2080</v>
      </c>
    </row>
    <row r="1156" ht="15.75" customHeight="1">
      <c r="A1156" s="23">
        <v>1155.0</v>
      </c>
      <c r="E1156" s="9" t="s">
        <v>2100</v>
      </c>
      <c r="F1156" s="9" t="s">
        <v>2025</v>
      </c>
      <c r="H1156" s="9" t="s">
        <v>1999</v>
      </c>
      <c r="I1156" s="15" t="s">
        <v>2094</v>
      </c>
      <c r="J1156" s="9" t="s">
        <v>2080</v>
      </c>
    </row>
    <row r="1157" ht="15.75" customHeight="1">
      <c r="A1157" s="23">
        <v>1156.0</v>
      </c>
      <c r="E1157" s="9" t="s">
        <v>2100</v>
      </c>
      <c r="F1157" s="9" t="s">
        <v>2025</v>
      </c>
      <c r="H1157" s="9" t="s">
        <v>1999</v>
      </c>
      <c r="I1157" s="15" t="s">
        <v>2094</v>
      </c>
      <c r="J1157" s="9" t="s">
        <v>2080</v>
      </c>
    </row>
    <row r="1158" ht="15.75" customHeight="1">
      <c r="A1158" s="23">
        <v>1157.0</v>
      </c>
      <c r="E1158" s="9" t="s">
        <v>2100</v>
      </c>
      <c r="F1158" s="9" t="s">
        <v>2025</v>
      </c>
      <c r="H1158" s="9" t="s">
        <v>1999</v>
      </c>
      <c r="I1158" s="15" t="s">
        <v>2094</v>
      </c>
      <c r="J1158" s="9" t="s">
        <v>2080</v>
      </c>
    </row>
    <row r="1159" ht="15.75" customHeight="1">
      <c r="A1159" s="23">
        <v>1158.0</v>
      </c>
      <c r="E1159" s="9" t="s">
        <v>2100</v>
      </c>
      <c r="F1159" s="9" t="s">
        <v>2025</v>
      </c>
      <c r="H1159" s="9" t="s">
        <v>1999</v>
      </c>
      <c r="I1159" s="15" t="s">
        <v>2094</v>
      </c>
      <c r="J1159" s="9" t="s">
        <v>2080</v>
      </c>
    </row>
    <row r="1160" ht="15.75" customHeight="1">
      <c r="A1160" s="23">
        <v>1159.0</v>
      </c>
      <c r="E1160" s="9" t="s">
        <v>2100</v>
      </c>
      <c r="F1160" s="9" t="s">
        <v>2025</v>
      </c>
      <c r="H1160" s="9" t="s">
        <v>1999</v>
      </c>
      <c r="I1160" s="15" t="s">
        <v>2094</v>
      </c>
      <c r="J1160" s="9" t="s">
        <v>2080</v>
      </c>
    </row>
    <row r="1161" ht="15.75" customHeight="1">
      <c r="A1161" s="23">
        <v>1160.0</v>
      </c>
      <c r="E1161" s="9" t="s">
        <v>2100</v>
      </c>
      <c r="F1161" s="9" t="s">
        <v>2025</v>
      </c>
      <c r="H1161" s="9" t="s">
        <v>1999</v>
      </c>
      <c r="I1161" s="15" t="s">
        <v>2094</v>
      </c>
      <c r="J1161" s="9" t="s">
        <v>2080</v>
      </c>
    </row>
    <row r="1162" ht="15.75" customHeight="1">
      <c r="A1162" s="23">
        <v>1161.0</v>
      </c>
      <c r="E1162" s="9" t="s">
        <v>2100</v>
      </c>
      <c r="F1162" s="9" t="s">
        <v>2025</v>
      </c>
      <c r="H1162" s="9" t="s">
        <v>1999</v>
      </c>
      <c r="I1162" s="15" t="s">
        <v>2094</v>
      </c>
      <c r="J1162" s="9" t="s">
        <v>2080</v>
      </c>
    </row>
    <row r="1163" ht="15.75" customHeight="1">
      <c r="A1163" s="23">
        <v>1162.0</v>
      </c>
      <c r="E1163" s="9" t="s">
        <v>2100</v>
      </c>
      <c r="F1163" s="9" t="s">
        <v>2025</v>
      </c>
      <c r="H1163" s="9" t="s">
        <v>1999</v>
      </c>
      <c r="I1163" s="15" t="s">
        <v>2094</v>
      </c>
      <c r="J1163" s="9" t="s">
        <v>2080</v>
      </c>
    </row>
    <row r="1164" ht="15.75" customHeight="1">
      <c r="A1164" s="23">
        <v>1163.0</v>
      </c>
      <c r="E1164" s="9" t="s">
        <v>2100</v>
      </c>
      <c r="F1164" s="9" t="s">
        <v>2025</v>
      </c>
      <c r="H1164" s="9" t="s">
        <v>1999</v>
      </c>
      <c r="I1164" s="15" t="s">
        <v>2094</v>
      </c>
      <c r="J1164" s="9" t="s">
        <v>2080</v>
      </c>
    </row>
    <row r="1165" ht="15.75" customHeight="1">
      <c r="A1165" s="23">
        <v>1164.0</v>
      </c>
      <c r="E1165" s="9" t="s">
        <v>2100</v>
      </c>
      <c r="F1165" s="9" t="s">
        <v>2025</v>
      </c>
      <c r="H1165" s="9" t="s">
        <v>1999</v>
      </c>
      <c r="I1165" s="15" t="s">
        <v>2094</v>
      </c>
      <c r="J1165" s="9" t="s">
        <v>2080</v>
      </c>
    </row>
    <row r="1166" ht="15.75" customHeight="1">
      <c r="A1166" s="23">
        <v>1165.0</v>
      </c>
      <c r="E1166" s="9" t="s">
        <v>2100</v>
      </c>
      <c r="F1166" s="9" t="s">
        <v>2025</v>
      </c>
      <c r="H1166" s="9" t="s">
        <v>1999</v>
      </c>
      <c r="I1166" s="15" t="s">
        <v>2094</v>
      </c>
      <c r="J1166" s="9" t="s">
        <v>2080</v>
      </c>
    </row>
    <row r="1167" ht="15.75" customHeight="1">
      <c r="A1167" s="23">
        <v>1166.0</v>
      </c>
      <c r="E1167" s="9" t="s">
        <v>2100</v>
      </c>
      <c r="F1167" s="9" t="s">
        <v>2025</v>
      </c>
      <c r="H1167" s="9" t="s">
        <v>1999</v>
      </c>
      <c r="I1167" s="15" t="s">
        <v>2094</v>
      </c>
      <c r="J1167" s="9" t="s">
        <v>2080</v>
      </c>
    </row>
    <row r="1168" ht="15.75" customHeight="1">
      <c r="A1168" s="23">
        <v>1167.0</v>
      </c>
      <c r="E1168" s="9" t="s">
        <v>2100</v>
      </c>
      <c r="F1168" s="9" t="s">
        <v>2025</v>
      </c>
      <c r="H1168" s="9" t="s">
        <v>1999</v>
      </c>
      <c r="I1168" s="15" t="s">
        <v>2094</v>
      </c>
      <c r="J1168" s="9" t="s">
        <v>2080</v>
      </c>
    </row>
    <row r="1169" ht="15.75" customHeight="1">
      <c r="A1169" s="23">
        <v>1168.0</v>
      </c>
      <c r="E1169" s="9" t="s">
        <v>2100</v>
      </c>
      <c r="F1169" s="9" t="s">
        <v>2025</v>
      </c>
      <c r="H1169" s="9" t="s">
        <v>1999</v>
      </c>
      <c r="I1169" s="15" t="s">
        <v>2094</v>
      </c>
      <c r="J1169" s="9" t="s">
        <v>2080</v>
      </c>
    </row>
    <row r="1170" ht="15.75" customHeight="1">
      <c r="A1170" s="23">
        <v>1169.0</v>
      </c>
      <c r="E1170" s="9" t="s">
        <v>2100</v>
      </c>
      <c r="F1170" s="9" t="s">
        <v>2025</v>
      </c>
      <c r="H1170" s="9" t="s">
        <v>1999</v>
      </c>
      <c r="I1170" s="15" t="s">
        <v>2094</v>
      </c>
      <c r="J1170" s="9" t="s">
        <v>2080</v>
      </c>
    </row>
    <row r="1171" ht="15.75" customHeight="1">
      <c r="A1171" s="23">
        <v>1170.0</v>
      </c>
      <c r="E1171" s="9" t="s">
        <v>2100</v>
      </c>
      <c r="F1171" s="9" t="s">
        <v>2025</v>
      </c>
      <c r="H1171" s="9" t="s">
        <v>1999</v>
      </c>
      <c r="I1171" s="15" t="s">
        <v>2094</v>
      </c>
      <c r="J1171" s="9" t="s">
        <v>2080</v>
      </c>
    </row>
    <row r="1172" ht="15.75" customHeight="1">
      <c r="A1172" s="23">
        <v>1171.0</v>
      </c>
      <c r="E1172" s="9" t="s">
        <v>2100</v>
      </c>
      <c r="F1172" s="9" t="s">
        <v>2025</v>
      </c>
      <c r="H1172" s="9" t="s">
        <v>1999</v>
      </c>
      <c r="I1172" s="15" t="s">
        <v>2094</v>
      </c>
      <c r="J1172" s="9" t="s">
        <v>2080</v>
      </c>
    </row>
    <row r="1173" ht="15.75" customHeight="1">
      <c r="A1173" s="23">
        <v>1172.0</v>
      </c>
      <c r="E1173" s="9" t="s">
        <v>2100</v>
      </c>
      <c r="F1173" s="9" t="s">
        <v>2025</v>
      </c>
      <c r="H1173" s="9" t="s">
        <v>1999</v>
      </c>
      <c r="I1173" s="15" t="s">
        <v>2094</v>
      </c>
      <c r="J1173" s="9" t="s">
        <v>2080</v>
      </c>
    </row>
    <row r="1174" ht="15.75" customHeight="1">
      <c r="A1174" s="23">
        <v>1173.0</v>
      </c>
      <c r="E1174" s="9" t="s">
        <v>2100</v>
      </c>
      <c r="F1174" s="9" t="s">
        <v>2025</v>
      </c>
      <c r="H1174" s="9" t="s">
        <v>1999</v>
      </c>
      <c r="I1174" s="15" t="s">
        <v>2094</v>
      </c>
      <c r="J1174" s="9" t="s">
        <v>2080</v>
      </c>
    </row>
    <row r="1175" ht="15.75" customHeight="1">
      <c r="A1175" s="23">
        <v>1174.0</v>
      </c>
      <c r="E1175" s="9" t="s">
        <v>2100</v>
      </c>
      <c r="F1175" s="9" t="s">
        <v>2025</v>
      </c>
      <c r="H1175" s="9" t="s">
        <v>1999</v>
      </c>
      <c r="I1175" s="15" t="s">
        <v>2094</v>
      </c>
      <c r="J1175" s="9" t="s">
        <v>2080</v>
      </c>
    </row>
    <row r="1176" ht="15.75" customHeight="1">
      <c r="A1176" s="23">
        <v>1175.0</v>
      </c>
      <c r="E1176" s="9" t="s">
        <v>2100</v>
      </c>
      <c r="F1176" s="9" t="s">
        <v>2025</v>
      </c>
      <c r="H1176" s="9" t="s">
        <v>1999</v>
      </c>
      <c r="I1176" s="15" t="s">
        <v>2094</v>
      </c>
      <c r="J1176" s="9" t="s">
        <v>2080</v>
      </c>
    </row>
    <row r="1177" ht="15.75" customHeight="1">
      <c r="A1177" s="23">
        <v>1176.0</v>
      </c>
      <c r="E1177" s="9" t="s">
        <v>2100</v>
      </c>
      <c r="F1177" s="9" t="s">
        <v>2025</v>
      </c>
      <c r="H1177" s="9" t="s">
        <v>1999</v>
      </c>
      <c r="I1177" s="15" t="s">
        <v>2094</v>
      </c>
      <c r="J1177" s="9" t="s">
        <v>2080</v>
      </c>
    </row>
    <row r="1178" ht="15.75" customHeight="1">
      <c r="A1178" s="23">
        <v>1177.0</v>
      </c>
      <c r="E1178" s="9" t="s">
        <v>2100</v>
      </c>
      <c r="F1178" s="9" t="s">
        <v>2025</v>
      </c>
      <c r="H1178" s="9" t="s">
        <v>1999</v>
      </c>
      <c r="I1178" s="15" t="s">
        <v>2094</v>
      </c>
      <c r="J1178" s="9" t="s">
        <v>2080</v>
      </c>
    </row>
    <row r="1179" ht="15.75" customHeight="1">
      <c r="A1179" s="23">
        <v>1178.0</v>
      </c>
      <c r="E1179" s="9" t="s">
        <v>2100</v>
      </c>
      <c r="F1179" s="9" t="s">
        <v>2025</v>
      </c>
      <c r="H1179" s="9" t="s">
        <v>1999</v>
      </c>
      <c r="I1179" s="15" t="s">
        <v>2094</v>
      </c>
      <c r="J1179" s="9" t="s">
        <v>2080</v>
      </c>
    </row>
    <row r="1180" ht="15.75" customHeight="1">
      <c r="A1180" s="23">
        <v>1179.0</v>
      </c>
      <c r="E1180" s="9" t="s">
        <v>2100</v>
      </c>
      <c r="F1180" s="9" t="s">
        <v>2025</v>
      </c>
      <c r="H1180" s="9" t="s">
        <v>1999</v>
      </c>
      <c r="I1180" s="15" t="s">
        <v>2094</v>
      </c>
      <c r="J1180" s="9" t="s">
        <v>2080</v>
      </c>
    </row>
    <row r="1181" ht="15.75" customHeight="1">
      <c r="A1181" s="23">
        <v>1180.0</v>
      </c>
      <c r="E1181" s="9" t="s">
        <v>2100</v>
      </c>
      <c r="F1181" s="9" t="s">
        <v>2025</v>
      </c>
      <c r="H1181" s="9" t="s">
        <v>1999</v>
      </c>
      <c r="I1181" s="15" t="s">
        <v>2094</v>
      </c>
      <c r="J1181" s="9" t="s">
        <v>2080</v>
      </c>
    </row>
    <row r="1182" ht="15.75" customHeight="1">
      <c r="A1182" s="23">
        <v>1181.0</v>
      </c>
      <c r="E1182" s="9" t="s">
        <v>2100</v>
      </c>
      <c r="F1182" s="9" t="s">
        <v>2025</v>
      </c>
      <c r="H1182" s="9" t="s">
        <v>1999</v>
      </c>
      <c r="I1182" s="15" t="s">
        <v>2094</v>
      </c>
      <c r="J1182" s="9" t="s">
        <v>2080</v>
      </c>
    </row>
    <row r="1183" ht="15.75" customHeight="1">
      <c r="A1183" s="23">
        <v>1182.0</v>
      </c>
      <c r="E1183" s="9" t="s">
        <v>2100</v>
      </c>
      <c r="F1183" s="9" t="s">
        <v>2025</v>
      </c>
      <c r="H1183" s="9" t="s">
        <v>1999</v>
      </c>
      <c r="I1183" s="15" t="s">
        <v>2094</v>
      </c>
      <c r="J1183" s="9" t="s">
        <v>2080</v>
      </c>
    </row>
    <row r="1184" ht="15.75" customHeight="1">
      <c r="A1184" s="23">
        <v>1183.0</v>
      </c>
      <c r="E1184" s="9" t="s">
        <v>2100</v>
      </c>
      <c r="F1184" s="9" t="s">
        <v>2025</v>
      </c>
      <c r="H1184" s="9" t="s">
        <v>1999</v>
      </c>
      <c r="I1184" s="15" t="s">
        <v>2094</v>
      </c>
      <c r="J1184" s="9" t="s">
        <v>2080</v>
      </c>
    </row>
    <row r="1185" ht="15.75" customHeight="1">
      <c r="A1185" s="23">
        <v>1184.0</v>
      </c>
      <c r="E1185" s="9" t="s">
        <v>2100</v>
      </c>
      <c r="F1185" s="9" t="s">
        <v>2025</v>
      </c>
      <c r="H1185" s="9" t="s">
        <v>1999</v>
      </c>
      <c r="I1185" s="15" t="s">
        <v>2094</v>
      </c>
      <c r="J1185" s="9" t="s">
        <v>2080</v>
      </c>
    </row>
    <row r="1186" ht="15.75" customHeight="1">
      <c r="A1186" s="23">
        <v>1185.0</v>
      </c>
      <c r="E1186" s="9" t="s">
        <v>2100</v>
      </c>
      <c r="F1186" s="9" t="s">
        <v>2025</v>
      </c>
      <c r="H1186" s="9" t="s">
        <v>1999</v>
      </c>
      <c r="I1186" s="15" t="s">
        <v>2094</v>
      </c>
      <c r="J1186" s="9" t="s">
        <v>2080</v>
      </c>
    </row>
    <row r="1187" ht="15.75" customHeight="1">
      <c r="A1187" s="23">
        <v>1186.0</v>
      </c>
      <c r="E1187" s="9" t="s">
        <v>2100</v>
      </c>
      <c r="F1187" s="9" t="s">
        <v>2025</v>
      </c>
      <c r="H1187" s="9" t="s">
        <v>1999</v>
      </c>
      <c r="I1187" s="15" t="s">
        <v>2094</v>
      </c>
      <c r="J1187" s="9" t="s">
        <v>2080</v>
      </c>
    </row>
    <row r="1188" ht="15.75" customHeight="1">
      <c r="A1188" s="23">
        <v>1187.0</v>
      </c>
      <c r="E1188" s="9" t="s">
        <v>2100</v>
      </c>
      <c r="F1188" s="9" t="s">
        <v>2025</v>
      </c>
      <c r="H1188" s="9" t="s">
        <v>1999</v>
      </c>
      <c r="I1188" s="15" t="s">
        <v>2094</v>
      </c>
      <c r="J1188" s="9" t="s">
        <v>2080</v>
      </c>
    </row>
    <row r="1189" ht="15.75" customHeight="1">
      <c r="A1189" s="23">
        <v>1188.0</v>
      </c>
      <c r="E1189" s="9" t="s">
        <v>2100</v>
      </c>
      <c r="F1189" s="9" t="s">
        <v>2025</v>
      </c>
      <c r="H1189" s="9" t="s">
        <v>1999</v>
      </c>
      <c r="I1189" s="15" t="s">
        <v>2094</v>
      </c>
      <c r="J1189" s="9" t="s">
        <v>2080</v>
      </c>
    </row>
    <row r="1190" ht="15.75" customHeight="1">
      <c r="A1190" s="23">
        <v>1189.0</v>
      </c>
      <c r="E1190" s="9" t="s">
        <v>2100</v>
      </c>
      <c r="F1190" s="9" t="s">
        <v>2025</v>
      </c>
      <c r="H1190" s="9" t="s">
        <v>1999</v>
      </c>
      <c r="I1190" s="15" t="s">
        <v>2094</v>
      </c>
      <c r="J1190" s="9" t="s">
        <v>2080</v>
      </c>
    </row>
    <row r="1191" ht="15.75" customHeight="1">
      <c r="A1191" s="23">
        <v>1190.0</v>
      </c>
      <c r="E1191" s="9" t="s">
        <v>2100</v>
      </c>
      <c r="F1191" s="9" t="s">
        <v>2025</v>
      </c>
      <c r="H1191" s="9" t="s">
        <v>1999</v>
      </c>
      <c r="I1191" s="15" t="s">
        <v>2094</v>
      </c>
      <c r="J1191" s="9" t="s">
        <v>2080</v>
      </c>
    </row>
    <row r="1192" ht="15.75" customHeight="1">
      <c r="A1192" s="23">
        <v>1191.0</v>
      </c>
      <c r="E1192" s="9" t="s">
        <v>2100</v>
      </c>
      <c r="F1192" s="9" t="s">
        <v>2025</v>
      </c>
      <c r="H1192" s="9" t="s">
        <v>1999</v>
      </c>
      <c r="I1192" s="15" t="s">
        <v>2094</v>
      </c>
      <c r="J1192" s="9" t="s">
        <v>2080</v>
      </c>
    </row>
    <row r="1193" ht="15.75" customHeight="1">
      <c r="A1193" s="23">
        <v>1192.0</v>
      </c>
      <c r="E1193" s="9" t="s">
        <v>2100</v>
      </c>
      <c r="F1193" s="9" t="s">
        <v>2025</v>
      </c>
      <c r="H1193" s="9" t="s">
        <v>1999</v>
      </c>
      <c r="I1193" s="15" t="s">
        <v>2094</v>
      </c>
      <c r="J1193" s="9" t="s">
        <v>2080</v>
      </c>
    </row>
    <row r="1194" ht="15.75" customHeight="1">
      <c r="A1194" s="23">
        <v>1193.0</v>
      </c>
      <c r="E1194" s="9" t="s">
        <v>2100</v>
      </c>
      <c r="F1194" s="9" t="s">
        <v>2025</v>
      </c>
      <c r="H1194" s="9" t="s">
        <v>1999</v>
      </c>
      <c r="I1194" s="15" t="s">
        <v>2094</v>
      </c>
      <c r="J1194" s="9" t="s">
        <v>2080</v>
      </c>
    </row>
    <row r="1195" ht="15.75" customHeight="1">
      <c r="A1195" s="23">
        <v>1194.0</v>
      </c>
      <c r="E1195" s="9" t="s">
        <v>2100</v>
      </c>
      <c r="F1195" s="9" t="s">
        <v>2025</v>
      </c>
      <c r="H1195" s="9" t="s">
        <v>1999</v>
      </c>
      <c r="I1195" s="15" t="s">
        <v>2094</v>
      </c>
      <c r="J1195" s="9" t="s">
        <v>2080</v>
      </c>
    </row>
    <row r="1196" ht="15.75" customHeight="1">
      <c r="A1196" s="23">
        <v>1195.0</v>
      </c>
      <c r="E1196" s="9" t="s">
        <v>2100</v>
      </c>
      <c r="F1196" s="9" t="s">
        <v>2025</v>
      </c>
      <c r="H1196" s="9" t="s">
        <v>1999</v>
      </c>
      <c r="I1196" s="15" t="s">
        <v>2094</v>
      </c>
      <c r="J1196" s="9" t="s">
        <v>2080</v>
      </c>
    </row>
    <row r="1197" ht="15.75" customHeight="1">
      <c r="A1197" s="23">
        <v>1196.0</v>
      </c>
      <c r="E1197" s="9" t="s">
        <v>2100</v>
      </c>
      <c r="F1197" s="9" t="s">
        <v>2025</v>
      </c>
      <c r="H1197" s="9" t="s">
        <v>1999</v>
      </c>
      <c r="I1197" s="15" t="s">
        <v>2094</v>
      </c>
      <c r="J1197" s="9" t="s">
        <v>2080</v>
      </c>
    </row>
    <row r="1198" ht="15.75" customHeight="1">
      <c r="A1198" s="23">
        <v>1197.0</v>
      </c>
      <c r="E1198" s="9" t="s">
        <v>2100</v>
      </c>
      <c r="F1198" s="9" t="s">
        <v>2025</v>
      </c>
      <c r="H1198" s="9" t="s">
        <v>1999</v>
      </c>
      <c r="I1198" s="15" t="s">
        <v>2094</v>
      </c>
      <c r="J1198" s="9" t="s">
        <v>2080</v>
      </c>
    </row>
    <row r="1199" ht="15.75" customHeight="1">
      <c r="A1199" s="23">
        <v>1198.0</v>
      </c>
      <c r="E1199" s="9" t="s">
        <v>2100</v>
      </c>
      <c r="F1199" s="9" t="s">
        <v>2025</v>
      </c>
      <c r="H1199" s="9" t="s">
        <v>1999</v>
      </c>
      <c r="I1199" s="15" t="s">
        <v>2094</v>
      </c>
      <c r="J1199" s="9" t="s">
        <v>2080</v>
      </c>
    </row>
    <row r="1200" ht="15.75" customHeight="1">
      <c r="A1200" s="23">
        <v>1199.0</v>
      </c>
      <c r="E1200" s="9" t="s">
        <v>2100</v>
      </c>
      <c r="F1200" s="9" t="s">
        <v>2025</v>
      </c>
      <c r="H1200" s="9" t="s">
        <v>1999</v>
      </c>
      <c r="I1200" s="15" t="s">
        <v>2094</v>
      </c>
      <c r="J1200" s="9" t="s">
        <v>2080</v>
      </c>
    </row>
    <row r="1201" ht="15.75" customHeight="1">
      <c r="A1201" s="23">
        <v>1200.0</v>
      </c>
      <c r="E1201" s="9" t="s">
        <v>2100</v>
      </c>
      <c r="F1201" s="9" t="s">
        <v>2025</v>
      </c>
      <c r="H1201" s="9" t="s">
        <v>1999</v>
      </c>
      <c r="I1201" s="15" t="s">
        <v>2094</v>
      </c>
      <c r="J1201" s="9" t="s">
        <v>2080</v>
      </c>
    </row>
    <row r="1202" ht="15.75" customHeight="1">
      <c r="A1202" s="23">
        <v>1201.0</v>
      </c>
      <c r="E1202" s="9" t="s">
        <v>2100</v>
      </c>
      <c r="F1202" s="9" t="s">
        <v>2025</v>
      </c>
      <c r="H1202" s="9" t="s">
        <v>1999</v>
      </c>
      <c r="I1202" s="15" t="s">
        <v>2094</v>
      </c>
      <c r="J1202" s="9" t="s">
        <v>2080</v>
      </c>
    </row>
    <row r="1203" ht="15.75" customHeight="1">
      <c r="A1203" s="23">
        <v>1202.0</v>
      </c>
      <c r="E1203" s="9" t="s">
        <v>2100</v>
      </c>
      <c r="F1203" s="9" t="s">
        <v>2025</v>
      </c>
      <c r="H1203" s="9" t="s">
        <v>1999</v>
      </c>
      <c r="I1203" s="15" t="s">
        <v>2094</v>
      </c>
      <c r="J1203" s="9" t="s">
        <v>2080</v>
      </c>
    </row>
    <row r="1204" ht="15.75" customHeight="1">
      <c r="A1204" s="23">
        <v>1203.0</v>
      </c>
      <c r="E1204" s="9" t="s">
        <v>2100</v>
      </c>
      <c r="F1204" s="9" t="s">
        <v>2025</v>
      </c>
      <c r="H1204" s="9" t="s">
        <v>1999</v>
      </c>
      <c r="I1204" s="15" t="s">
        <v>2094</v>
      </c>
      <c r="J1204" s="9" t="s">
        <v>2080</v>
      </c>
    </row>
    <row r="1205" ht="15.75" customHeight="1">
      <c r="A1205" s="23">
        <v>1204.0</v>
      </c>
      <c r="E1205" s="9" t="s">
        <v>2100</v>
      </c>
      <c r="F1205" s="9" t="s">
        <v>2025</v>
      </c>
      <c r="H1205" s="9" t="s">
        <v>1999</v>
      </c>
      <c r="I1205" s="15" t="s">
        <v>2094</v>
      </c>
      <c r="J1205" s="9" t="s">
        <v>2080</v>
      </c>
    </row>
    <row r="1206" ht="15.75" customHeight="1">
      <c r="A1206" s="23">
        <v>1205.0</v>
      </c>
      <c r="E1206" s="9" t="s">
        <v>2100</v>
      </c>
      <c r="F1206" s="9" t="s">
        <v>2025</v>
      </c>
      <c r="H1206" s="9" t="s">
        <v>1999</v>
      </c>
      <c r="I1206" s="15" t="s">
        <v>2094</v>
      </c>
      <c r="J1206" s="9" t="s">
        <v>2080</v>
      </c>
    </row>
    <row r="1207" ht="15.75" customHeight="1">
      <c r="A1207" s="23">
        <v>1206.0</v>
      </c>
      <c r="E1207" s="9" t="s">
        <v>2100</v>
      </c>
      <c r="F1207" s="9" t="s">
        <v>2025</v>
      </c>
      <c r="H1207" s="9" t="s">
        <v>1999</v>
      </c>
      <c r="I1207" s="15" t="s">
        <v>2094</v>
      </c>
      <c r="J1207" s="9" t="s">
        <v>2080</v>
      </c>
    </row>
    <row r="1208" ht="15.75" customHeight="1">
      <c r="A1208" s="23">
        <v>1207.0</v>
      </c>
      <c r="E1208" s="9" t="s">
        <v>2100</v>
      </c>
      <c r="F1208" s="9" t="s">
        <v>2025</v>
      </c>
      <c r="H1208" s="9" t="s">
        <v>1999</v>
      </c>
      <c r="I1208" s="15" t="s">
        <v>2094</v>
      </c>
      <c r="J1208" s="9" t="s">
        <v>2080</v>
      </c>
    </row>
    <row r="1209" ht="15.75" customHeight="1">
      <c r="A1209" s="23">
        <v>1208.0</v>
      </c>
      <c r="E1209" s="9" t="s">
        <v>2100</v>
      </c>
      <c r="F1209" s="9" t="s">
        <v>2025</v>
      </c>
      <c r="H1209" s="9" t="s">
        <v>1999</v>
      </c>
      <c r="I1209" s="15" t="s">
        <v>2094</v>
      </c>
      <c r="J1209" s="9" t="s">
        <v>2080</v>
      </c>
    </row>
    <row r="1210" ht="15.75" customHeight="1">
      <c r="A1210" s="23">
        <v>1209.0</v>
      </c>
      <c r="E1210" s="9" t="s">
        <v>2100</v>
      </c>
      <c r="F1210" s="9" t="s">
        <v>2025</v>
      </c>
      <c r="H1210" s="9" t="s">
        <v>1999</v>
      </c>
      <c r="I1210" s="15" t="s">
        <v>2094</v>
      </c>
      <c r="J1210" s="9" t="s">
        <v>2080</v>
      </c>
    </row>
    <row r="1211" ht="15.75" customHeight="1">
      <c r="A1211" s="23">
        <v>1210.0</v>
      </c>
      <c r="E1211" s="9" t="s">
        <v>2100</v>
      </c>
      <c r="F1211" s="9" t="s">
        <v>2025</v>
      </c>
      <c r="H1211" s="9" t="s">
        <v>1999</v>
      </c>
      <c r="I1211" s="15" t="s">
        <v>2094</v>
      </c>
      <c r="J1211" s="9" t="s">
        <v>2080</v>
      </c>
    </row>
    <row r="1212" ht="15.75" customHeight="1">
      <c r="A1212" s="23">
        <v>1211.0</v>
      </c>
      <c r="E1212" s="9" t="s">
        <v>2100</v>
      </c>
      <c r="F1212" s="9" t="s">
        <v>2025</v>
      </c>
      <c r="H1212" s="9" t="s">
        <v>1999</v>
      </c>
      <c r="I1212" s="15" t="s">
        <v>2094</v>
      </c>
      <c r="J1212" s="9" t="s">
        <v>2080</v>
      </c>
    </row>
    <row r="1213" ht="15.75" customHeight="1">
      <c r="A1213" s="23">
        <v>1212.0</v>
      </c>
      <c r="E1213" s="9" t="s">
        <v>2100</v>
      </c>
      <c r="F1213" s="9" t="s">
        <v>2025</v>
      </c>
      <c r="H1213" s="9" t="s">
        <v>1999</v>
      </c>
      <c r="I1213" s="15" t="s">
        <v>2094</v>
      </c>
      <c r="J1213" s="9" t="s">
        <v>2080</v>
      </c>
    </row>
    <row r="1214" ht="15.75" customHeight="1">
      <c r="A1214" s="23">
        <v>1213.0</v>
      </c>
      <c r="E1214" s="9" t="s">
        <v>2100</v>
      </c>
      <c r="F1214" s="9" t="s">
        <v>2025</v>
      </c>
      <c r="H1214" s="9" t="s">
        <v>1999</v>
      </c>
      <c r="I1214" s="15" t="s">
        <v>2094</v>
      </c>
      <c r="J1214" s="9" t="s">
        <v>2080</v>
      </c>
    </row>
    <row r="1215" ht="15.75" customHeight="1">
      <c r="A1215" s="23">
        <v>1214.0</v>
      </c>
      <c r="E1215" s="9" t="s">
        <v>2100</v>
      </c>
      <c r="F1215" s="9" t="s">
        <v>2025</v>
      </c>
      <c r="H1215" s="9" t="s">
        <v>1999</v>
      </c>
      <c r="I1215" s="15" t="s">
        <v>2094</v>
      </c>
      <c r="J1215" s="9" t="s">
        <v>2080</v>
      </c>
    </row>
    <row r="1216" ht="15.75" customHeight="1">
      <c r="A1216" s="23">
        <v>1215.0</v>
      </c>
      <c r="E1216" s="9" t="s">
        <v>2100</v>
      </c>
      <c r="F1216" s="9" t="s">
        <v>2025</v>
      </c>
      <c r="H1216" s="9" t="s">
        <v>1999</v>
      </c>
      <c r="I1216" s="15" t="s">
        <v>2094</v>
      </c>
      <c r="J1216" s="9" t="s">
        <v>2080</v>
      </c>
    </row>
    <row r="1217" ht="15.75" customHeight="1">
      <c r="A1217" s="23">
        <v>1216.0</v>
      </c>
      <c r="E1217" s="9" t="s">
        <v>2100</v>
      </c>
      <c r="F1217" s="9" t="s">
        <v>2025</v>
      </c>
      <c r="H1217" s="9" t="s">
        <v>1999</v>
      </c>
      <c r="I1217" s="15" t="s">
        <v>2094</v>
      </c>
      <c r="J1217" s="9" t="s">
        <v>2080</v>
      </c>
    </row>
    <row r="1218" ht="15.75" customHeight="1">
      <c r="A1218" s="23">
        <v>1217.0</v>
      </c>
      <c r="E1218" s="9" t="s">
        <v>2100</v>
      </c>
      <c r="F1218" s="9" t="s">
        <v>2025</v>
      </c>
      <c r="H1218" s="9" t="s">
        <v>1999</v>
      </c>
      <c r="I1218" s="15" t="s">
        <v>2094</v>
      </c>
      <c r="J1218" s="9" t="s">
        <v>2080</v>
      </c>
    </row>
    <row r="1219" ht="15.75" customHeight="1">
      <c r="A1219" s="23">
        <v>1218.0</v>
      </c>
      <c r="E1219" s="9" t="s">
        <v>2100</v>
      </c>
      <c r="F1219" s="9" t="s">
        <v>2025</v>
      </c>
      <c r="H1219" s="9" t="s">
        <v>1999</v>
      </c>
      <c r="I1219" s="15" t="s">
        <v>2094</v>
      </c>
      <c r="J1219" s="9" t="s">
        <v>2080</v>
      </c>
    </row>
    <row r="1220" ht="15.75" customHeight="1">
      <c r="A1220" s="23">
        <v>1219.0</v>
      </c>
      <c r="E1220" s="9" t="s">
        <v>2100</v>
      </c>
      <c r="F1220" s="9" t="s">
        <v>2025</v>
      </c>
      <c r="H1220" s="9" t="s">
        <v>1999</v>
      </c>
      <c r="I1220" s="15" t="s">
        <v>2094</v>
      </c>
      <c r="J1220" s="9" t="s">
        <v>2080</v>
      </c>
    </row>
    <row r="1221" ht="15.75" customHeight="1">
      <c r="A1221" s="23">
        <v>1220.0</v>
      </c>
      <c r="E1221" s="9" t="s">
        <v>2100</v>
      </c>
      <c r="F1221" s="9" t="s">
        <v>2025</v>
      </c>
      <c r="H1221" s="9" t="s">
        <v>1999</v>
      </c>
      <c r="I1221" s="15" t="s">
        <v>2094</v>
      </c>
      <c r="J1221" s="9" t="s">
        <v>2080</v>
      </c>
    </row>
    <row r="1222" ht="15.75" customHeight="1">
      <c r="A1222" s="23">
        <v>1221.0</v>
      </c>
      <c r="E1222" s="9" t="s">
        <v>2100</v>
      </c>
      <c r="F1222" s="9" t="s">
        <v>2025</v>
      </c>
      <c r="H1222" s="9" t="s">
        <v>1999</v>
      </c>
      <c r="I1222" s="15" t="s">
        <v>2094</v>
      </c>
      <c r="J1222" s="9" t="s">
        <v>2080</v>
      </c>
    </row>
    <row r="1223" ht="15.75" customHeight="1">
      <c r="A1223" s="23">
        <v>1222.0</v>
      </c>
      <c r="E1223" s="9" t="s">
        <v>2100</v>
      </c>
      <c r="F1223" s="9" t="s">
        <v>2025</v>
      </c>
      <c r="H1223" s="9" t="s">
        <v>1999</v>
      </c>
      <c r="I1223" s="15" t="s">
        <v>2094</v>
      </c>
      <c r="J1223" s="9" t="s">
        <v>2080</v>
      </c>
    </row>
    <row r="1224" ht="15.75" customHeight="1">
      <c r="A1224" s="23">
        <v>1223.0</v>
      </c>
      <c r="E1224" s="9" t="s">
        <v>2100</v>
      </c>
      <c r="F1224" s="9" t="s">
        <v>2025</v>
      </c>
      <c r="H1224" s="9" t="s">
        <v>1999</v>
      </c>
      <c r="I1224" s="15" t="s">
        <v>2094</v>
      </c>
      <c r="J1224" s="9" t="s">
        <v>2080</v>
      </c>
    </row>
    <row r="1225" ht="15.75" customHeight="1">
      <c r="A1225" s="23">
        <v>1224.0</v>
      </c>
      <c r="E1225" s="9" t="s">
        <v>2100</v>
      </c>
      <c r="F1225" s="9" t="s">
        <v>2025</v>
      </c>
      <c r="H1225" s="9" t="s">
        <v>1999</v>
      </c>
      <c r="I1225" s="15" t="s">
        <v>2094</v>
      </c>
      <c r="J1225" s="9" t="s">
        <v>2080</v>
      </c>
    </row>
    <row r="1226" ht="15.75" customHeight="1">
      <c r="A1226" s="23">
        <v>1225.0</v>
      </c>
      <c r="E1226" s="9" t="s">
        <v>2091</v>
      </c>
      <c r="F1226" s="9" t="s">
        <v>1975</v>
      </c>
      <c r="H1226" s="9" t="s">
        <v>1999</v>
      </c>
      <c r="I1226" s="15" t="s">
        <v>2095</v>
      </c>
      <c r="J1226" s="9" t="s">
        <v>2082</v>
      </c>
    </row>
    <row r="1227" ht="15.75" customHeight="1">
      <c r="A1227" s="23">
        <v>1226.0</v>
      </c>
      <c r="E1227" s="9" t="s">
        <v>2091</v>
      </c>
      <c r="F1227" s="9" t="s">
        <v>1975</v>
      </c>
      <c r="H1227" s="9" t="s">
        <v>1999</v>
      </c>
      <c r="I1227" s="15" t="s">
        <v>2095</v>
      </c>
      <c r="J1227" s="9" t="s">
        <v>2082</v>
      </c>
    </row>
    <row r="1228" ht="15.75" customHeight="1">
      <c r="A1228" s="23">
        <v>1227.0</v>
      </c>
      <c r="E1228" s="9" t="s">
        <v>2091</v>
      </c>
      <c r="F1228" s="9" t="s">
        <v>1975</v>
      </c>
      <c r="H1228" s="9" t="s">
        <v>1999</v>
      </c>
      <c r="I1228" s="15" t="s">
        <v>2095</v>
      </c>
      <c r="J1228" s="9" t="s">
        <v>2082</v>
      </c>
    </row>
    <row r="1229" ht="15.75" customHeight="1">
      <c r="A1229" s="23">
        <v>1228.0</v>
      </c>
      <c r="E1229" s="9" t="s">
        <v>2091</v>
      </c>
      <c r="F1229" s="9" t="s">
        <v>1975</v>
      </c>
      <c r="H1229" s="9" t="s">
        <v>1999</v>
      </c>
      <c r="I1229" s="15" t="s">
        <v>2095</v>
      </c>
      <c r="J1229" s="9" t="s">
        <v>2082</v>
      </c>
    </row>
    <row r="1230" ht="15.75" customHeight="1">
      <c r="A1230" s="23">
        <v>1229.0</v>
      </c>
      <c r="E1230" s="9" t="s">
        <v>2091</v>
      </c>
      <c r="F1230" s="9" t="s">
        <v>1975</v>
      </c>
      <c r="H1230" s="9" t="s">
        <v>1999</v>
      </c>
      <c r="I1230" s="15" t="s">
        <v>2095</v>
      </c>
      <c r="J1230" s="9" t="s">
        <v>2082</v>
      </c>
    </row>
    <row r="1231" ht="15.75" customHeight="1">
      <c r="A1231" s="23">
        <v>1230.0</v>
      </c>
      <c r="E1231" s="9" t="s">
        <v>2090</v>
      </c>
      <c r="F1231" s="9" t="s">
        <v>2025</v>
      </c>
      <c r="H1231" s="9" t="s">
        <v>1999</v>
      </c>
      <c r="I1231" s="15" t="s">
        <v>2094</v>
      </c>
      <c r="J1231" s="9" t="s">
        <v>2084</v>
      </c>
    </row>
    <row r="1232" ht="15.75" customHeight="1">
      <c r="A1232" s="23">
        <v>1231.0</v>
      </c>
      <c r="E1232" s="9" t="s">
        <v>2090</v>
      </c>
      <c r="F1232" s="9" t="s">
        <v>2025</v>
      </c>
      <c r="H1232" s="9" t="s">
        <v>1999</v>
      </c>
      <c r="I1232" s="15" t="s">
        <v>2095</v>
      </c>
      <c r="J1232" s="9" t="s">
        <v>2084</v>
      </c>
    </row>
    <row r="1233" ht="15.75" customHeight="1">
      <c r="A1233" s="23">
        <v>1232.0</v>
      </c>
      <c r="E1233" s="9" t="s">
        <v>2090</v>
      </c>
      <c r="F1233" s="9" t="s">
        <v>2025</v>
      </c>
      <c r="H1233" s="9" t="s">
        <v>1999</v>
      </c>
      <c r="I1233" s="15" t="s">
        <v>2094</v>
      </c>
      <c r="J1233" s="9" t="s">
        <v>2084</v>
      </c>
    </row>
    <row r="1234" ht="15.75" customHeight="1">
      <c r="A1234" s="23">
        <v>1233.0</v>
      </c>
      <c r="E1234" s="9" t="s">
        <v>2090</v>
      </c>
      <c r="F1234" s="9" t="s">
        <v>2025</v>
      </c>
      <c r="H1234" s="9" t="s">
        <v>1999</v>
      </c>
      <c r="I1234" s="15" t="s">
        <v>2095</v>
      </c>
      <c r="J1234" s="9" t="s">
        <v>2084</v>
      </c>
    </row>
    <row r="1235" ht="15.75" customHeight="1">
      <c r="A1235" s="23">
        <v>1234.0</v>
      </c>
      <c r="E1235" s="9" t="s">
        <v>2090</v>
      </c>
      <c r="F1235" s="9" t="s">
        <v>2025</v>
      </c>
      <c r="H1235" s="9" t="s">
        <v>1999</v>
      </c>
      <c r="I1235" s="15" t="s">
        <v>2094</v>
      </c>
      <c r="J1235" s="9" t="s">
        <v>2084</v>
      </c>
    </row>
    <row r="1236" ht="15.75" customHeight="1">
      <c r="A1236" s="23">
        <v>1235.0</v>
      </c>
      <c r="E1236" s="9" t="s">
        <v>2090</v>
      </c>
      <c r="F1236" s="9" t="s">
        <v>2025</v>
      </c>
      <c r="H1236" s="9" t="s">
        <v>1999</v>
      </c>
      <c r="I1236" s="15" t="s">
        <v>2095</v>
      </c>
      <c r="J1236" s="9" t="s">
        <v>2084</v>
      </c>
    </row>
    <row r="1237" ht="15.75" customHeight="1">
      <c r="A1237" s="23">
        <v>1236.0</v>
      </c>
      <c r="E1237" s="9" t="s">
        <v>2090</v>
      </c>
      <c r="F1237" s="9" t="s">
        <v>2025</v>
      </c>
      <c r="H1237" s="9" t="s">
        <v>1999</v>
      </c>
      <c r="I1237" s="15" t="s">
        <v>2094</v>
      </c>
      <c r="J1237" s="9" t="s">
        <v>2084</v>
      </c>
    </row>
    <row r="1238" ht="15.75" customHeight="1">
      <c r="A1238" s="23">
        <v>1237.0</v>
      </c>
      <c r="E1238" s="9" t="s">
        <v>2090</v>
      </c>
      <c r="F1238" s="9" t="s">
        <v>2025</v>
      </c>
      <c r="H1238" s="9" t="s">
        <v>1999</v>
      </c>
      <c r="I1238" s="15" t="s">
        <v>2095</v>
      </c>
      <c r="J1238" s="9" t="s">
        <v>2084</v>
      </c>
    </row>
    <row r="1239" ht="15.75" customHeight="1">
      <c r="A1239" s="23">
        <v>1238.0</v>
      </c>
      <c r="E1239" s="9" t="s">
        <v>2090</v>
      </c>
      <c r="F1239" s="9" t="s">
        <v>2025</v>
      </c>
      <c r="H1239" s="9" t="s">
        <v>1999</v>
      </c>
      <c r="I1239" s="15" t="s">
        <v>2094</v>
      </c>
      <c r="J1239" s="9" t="s">
        <v>2084</v>
      </c>
    </row>
    <row r="1240" ht="15.75" customHeight="1">
      <c r="A1240" s="23">
        <v>1239.0</v>
      </c>
      <c r="E1240" s="9" t="s">
        <v>2090</v>
      </c>
      <c r="F1240" s="9" t="s">
        <v>2025</v>
      </c>
      <c r="H1240" s="9" t="s">
        <v>1999</v>
      </c>
      <c r="I1240" s="15" t="s">
        <v>2095</v>
      </c>
      <c r="J1240" s="9" t="s">
        <v>2084</v>
      </c>
    </row>
    <row r="1241" ht="15.75" customHeight="1">
      <c r="A1241" s="23">
        <v>1240.0</v>
      </c>
      <c r="E1241" s="9" t="s">
        <v>2090</v>
      </c>
      <c r="F1241" s="9" t="s">
        <v>2025</v>
      </c>
      <c r="H1241" s="9" t="s">
        <v>1999</v>
      </c>
      <c r="I1241" s="15" t="s">
        <v>2094</v>
      </c>
      <c r="J1241" s="9" t="s">
        <v>2084</v>
      </c>
    </row>
    <row r="1242" ht="15.75" customHeight="1">
      <c r="A1242" s="23">
        <v>1241.0</v>
      </c>
      <c r="E1242" s="9" t="s">
        <v>2090</v>
      </c>
      <c r="F1242" s="9" t="s">
        <v>2025</v>
      </c>
      <c r="H1242" s="9" t="s">
        <v>1999</v>
      </c>
      <c r="I1242" s="15" t="s">
        <v>2095</v>
      </c>
      <c r="J1242" s="9" t="s">
        <v>2084</v>
      </c>
    </row>
    <row r="1243" ht="15.75" customHeight="1">
      <c r="A1243" s="23">
        <v>1242.0</v>
      </c>
      <c r="E1243" s="9" t="s">
        <v>2090</v>
      </c>
      <c r="F1243" s="9" t="s">
        <v>2025</v>
      </c>
      <c r="H1243" s="9" t="s">
        <v>1999</v>
      </c>
      <c r="I1243" s="15" t="s">
        <v>2094</v>
      </c>
      <c r="J1243" s="9" t="s">
        <v>2080</v>
      </c>
    </row>
    <row r="1244" ht="15.75" customHeight="1">
      <c r="A1244" s="23">
        <v>1243.0</v>
      </c>
      <c r="E1244" s="9" t="s">
        <v>2090</v>
      </c>
      <c r="F1244" s="9" t="s">
        <v>2025</v>
      </c>
      <c r="H1244" s="9" t="s">
        <v>1999</v>
      </c>
      <c r="I1244" s="15" t="s">
        <v>2095</v>
      </c>
      <c r="J1244" s="9" t="s">
        <v>2080</v>
      </c>
    </row>
    <row r="1245" ht="15.75" customHeight="1">
      <c r="A1245" s="23">
        <v>1244.0</v>
      </c>
      <c r="E1245" s="9" t="s">
        <v>2090</v>
      </c>
      <c r="F1245" s="9" t="s">
        <v>2025</v>
      </c>
      <c r="H1245" s="9" t="s">
        <v>1999</v>
      </c>
      <c r="I1245" s="15" t="s">
        <v>2094</v>
      </c>
      <c r="J1245" s="9" t="s">
        <v>2080</v>
      </c>
    </row>
    <row r="1246" ht="15.75" customHeight="1">
      <c r="A1246" s="23">
        <v>1245.0</v>
      </c>
      <c r="E1246" s="9" t="s">
        <v>2090</v>
      </c>
      <c r="F1246" s="9" t="s">
        <v>2025</v>
      </c>
      <c r="H1246" s="9" t="s">
        <v>1999</v>
      </c>
      <c r="I1246" s="15" t="s">
        <v>2095</v>
      </c>
      <c r="J1246" s="9" t="s">
        <v>2080</v>
      </c>
    </row>
    <row r="1247" ht="15.75" customHeight="1">
      <c r="A1247" s="23">
        <v>1246.0</v>
      </c>
      <c r="E1247" s="9" t="s">
        <v>2090</v>
      </c>
      <c r="F1247" s="9" t="s">
        <v>2025</v>
      </c>
      <c r="H1247" s="9" t="s">
        <v>1999</v>
      </c>
      <c r="I1247" s="15" t="s">
        <v>2094</v>
      </c>
      <c r="J1247" s="9" t="s">
        <v>2080</v>
      </c>
    </row>
    <row r="1248" ht="15.75" customHeight="1">
      <c r="A1248" s="23">
        <v>1247.0</v>
      </c>
      <c r="E1248" s="9" t="s">
        <v>2090</v>
      </c>
      <c r="F1248" s="9" t="s">
        <v>2025</v>
      </c>
      <c r="H1248" s="9" t="s">
        <v>1999</v>
      </c>
      <c r="I1248" s="15" t="s">
        <v>2095</v>
      </c>
      <c r="J1248" s="9" t="s">
        <v>2080</v>
      </c>
    </row>
    <row r="1249" ht="15.75" customHeight="1">
      <c r="A1249" s="23">
        <v>1248.0</v>
      </c>
      <c r="E1249" s="9" t="s">
        <v>2090</v>
      </c>
      <c r="F1249" s="9" t="s">
        <v>2025</v>
      </c>
      <c r="H1249" s="9" t="s">
        <v>1999</v>
      </c>
      <c r="I1249" s="15" t="s">
        <v>2094</v>
      </c>
      <c r="J1249" s="9" t="s">
        <v>2080</v>
      </c>
    </row>
    <row r="1250" ht="15.75" customHeight="1">
      <c r="A1250" s="23">
        <v>1249.0</v>
      </c>
      <c r="E1250" s="9" t="s">
        <v>2090</v>
      </c>
      <c r="F1250" s="9" t="s">
        <v>2025</v>
      </c>
      <c r="H1250" s="9" t="s">
        <v>1999</v>
      </c>
      <c r="I1250" s="15" t="s">
        <v>2095</v>
      </c>
      <c r="J1250" s="9" t="s">
        <v>2080</v>
      </c>
    </row>
    <row r="1251" ht="15.75" customHeight="1">
      <c r="A1251" s="23">
        <v>1250.0</v>
      </c>
      <c r="E1251" s="9" t="s">
        <v>2090</v>
      </c>
      <c r="F1251" s="9" t="s">
        <v>2025</v>
      </c>
      <c r="H1251" s="9" t="s">
        <v>1999</v>
      </c>
      <c r="I1251" s="15" t="s">
        <v>2094</v>
      </c>
      <c r="J1251" s="9" t="s">
        <v>2080</v>
      </c>
    </row>
    <row r="1252" ht="15.75" customHeight="1">
      <c r="A1252" s="23">
        <v>1251.0</v>
      </c>
      <c r="E1252" s="9" t="s">
        <v>2090</v>
      </c>
      <c r="F1252" s="9" t="s">
        <v>2025</v>
      </c>
      <c r="H1252" s="9" t="s">
        <v>1999</v>
      </c>
      <c r="I1252" s="15" t="s">
        <v>2095</v>
      </c>
      <c r="J1252" s="9" t="s">
        <v>2080</v>
      </c>
    </row>
    <row r="1253" ht="15.75" customHeight="1">
      <c r="A1253" s="23">
        <v>1252.0</v>
      </c>
      <c r="E1253" s="9" t="s">
        <v>2090</v>
      </c>
      <c r="F1253" s="9" t="s">
        <v>2025</v>
      </c>
      <c r="H1253" s="9" t="s">
        <v>1999</v>
      </c>
      <c r="I1253" s="15" t="s">
        <v>2094</v>
      </c>
      <c r="J1253" s="9" t="s">
        <v>2080</v>
      </c>
    </row>
    <row r="1254" ht="15.75" customHeight="1">
      <c r="A1254" s="23">
        <v>1253.0</v>
      </c>
      <c r="E1254" s="9" t="s">
        <v>2090</v>
      </c>
      <c r="F1254" s="9" t="s">
        <v>2025</v>
      </c>
      <c r="H1254" s="9" t="s">
        <v>1999</v>
      </c>
      <c r="I1254" s="15" t="s">
        <v>2095</v>
      </c>
      <c r="J1254" s="9" t="s">
        <v>2080</v>
      </c>
    </row>
    <row r="1255" ht="15.75" customHeight="1">
      <c r="A1255" s="23">
        <v>1254.0</v>
      </c>
      <c r="E1255" s="9" t="s">
        <v>2090</v>
      </c>
      <c r="F1255" s="9" t="s">
        <v>2025</v>
      </c>
      <c r="H1255" s="9" t="s">
        <v>1999</v>
      </c>
      <c r="I1255" s="15" t="s">
        <v>2094</v>
      </c>
      <c r="J1255" s="9" t="s">
        <v>2080</v>
      </c>
    </row>
    <row r="1256" ht="15.75" customHeight="1">
      <c r="A1256" s="23">
        <v>1255.0</v>
      </c>
      <c r="E1256" s="9" t="s">
        <v>2090</v>
      </c>
      <c r="F1256" s="9" t="s">
        <v>2025</v>
      </c>
      <c r="H1256" s="9" t="s">
        <v>1999</v>
      </c>
      <c r="I1256" s="15" t="s">
        <v>2095</v>
      </c>
      <c r="J1256" s="9" t="s">
        <v>2080</v>
      </c>
    </row>
    <row r="1257" ht="15.75" customHeight="1">
      <c r="A1257" s="23">
        <v>1256.0</v>
      </c>
      <c r="E1257" s="9" t="s">
        <v>2090</v>
      </c>
      <c r="F1257" s="9" t="s">
        <v>2025</v>
      </c>
      <c r="H1257" s="9" t="s">
        <v>1999</v>
      </c>
      <c r="I1257" s="15" t="s">
        <v>2094</v>
      </c>
      <c r="J1257" s="9" t="s">
        <v>2080</v>
      </c>
    </row>
    <row r="1258" ht="15.75" customHeight="1">
      <c r="A1258" s="23">
        <v>1257.0</v>
      </c>
      <c r="E1258" s="9" t="s">
        <v>2090</v>
      </c>
      <c r="F1258" s="9" t="s">
        <v>2025</v>
      </c>
      <c r="H1258" s="9" t="s">
        <v>1999</v>
      </c>
      <c r="I1258" s="15" t="s">
        <v>2095</v>
      </c>
      <c r="J1258" s="9" t="s">
        <v>2080</v>
      </c>
    </row>
    <row r="1259" ht="15.75" customHeight="1">
      <c r="A1259" s="23">
        <v>1258.0</v>
      </c>
      <c r="E1259" s="9" t="s">
        <v>2090</v>
      </c>
      <c r="F1259" s="9" t="s">
        <v>2025</v>
      </c>
      <c r="H1259" s="9" t="s">
        <v>1999</v>
      </c>
      <c r="I1259" s="15" t="s">
        <v>2094</v>
      </c>
      <c r="J1259" s="9" t="s">
        <v>2080</v>
      </c>
    </row>
    <row r="1260" ht="15.75" customHeight="1">
      <c r="A1260" s="23">
        <v>1259.0</v>
      </c>
      <c r="E1260" s="9" t="s">
        <v>2090</v>
      </c>
      <c r="F1260" s="9" t="s">
        <v>2025</v>
      </c>
      <c r="H1260" s="9" t="s">
        <v>1999</v>
      </c>
      <c r="I1260" s="15" t="s">
        <v>2095</v>
      </c>
      <c r="J1260" s="9" t="s">
        <v>2080</v>
      </c>
    </row>
    <row r="1261" ht="15.75" customHeight="1">
      <c r="A1261" s="23">
        <v>1260.0</v>
      </c>
      <c r="E1261" s="9" t="s">
        <v>2090</v>
      </c>
      <c r="F1261" s="9" t="s">
        <v>2025</v>
      </c>
      <c r="H1261" s="9" t="s">
        <v>1999</v>
      </c>
      <c r="I1261" s="15" t="s">
        <v>2094</v>
      </c>
      <c r="J1261" s="9" t="s">
        <v>2080</v>
      </c>
    </row>
    <row r="1262" ht="15.75" customHeight="1">
      <c r="A1262" s="23">
        <v>1261.0</v>
      </c>
      <c r="E1262" s="9" t="s">
        <v>2090</v>
      </c>
      <c r="F1262" s="9" t="s">
        <v>2025</v>
      </c>
      <c r="H1262" s="9" t="s">
        <v>1999</v>
      </c>
      <c r="I1262" s="15" t="s">
        <v>2095</v>
      </c>
      <c r="J1262" s="9" t="s">
        <v>2080</v>
      </c>
    </row>
    <row r="1263" ht="15.75" customHeight="1">
      <c r="A1263" s="23">
        <v>1262.0</v>
      </c>
      <c r="E1263" s="9" t="s">
        <v>2090</v>
      </c>
      <c r="F1263" s="9" t="s">
        <v>2025</v>
      </c>
      <c r="H1263" s="9" t="s">
        <v>1999</v>
      </c>
      <c r="I1263" s="15" t="s">
        <v>2094</v>
      </c>
      <c r="J1263" s="9" t="s">
        <v>2080</v>
      </c>
    </row>
    <row r="1264" ht="15.75" customHeight="1">
      <c r="A1264" s="23">
        <v>1263.0</v>
      </c>
      <c r="E1264" s="9" t="s">
        <v>2090</v>
      </c>
      <c r="F1264" s="9" t="s">
        <v>2025</v>
      </c>
      <c r="H1264" s="9" t="s">
        <v>1999</v>
      </c>
      <c r="I1264" s="15" t="s">
        <v>2095</v>
      </c>
      <c r="J1264" s="9" t="s">
        <v>2080</v>
      </c>
    </row>
    <row r="1265" ht="15.75" customHeight="1">
      <c r="A1265" s="23">
        <v>1264.0</v>
      </c>
      <c r="E1265" s="9" t="s">
        <v>2090</v>
      </c>
      <c r="F1265" s="9" t="s">
        <v>2025</v>
      </c>
      <c r="H1265" s="9" t="s">
        <v>1999</v>
      </c>
      <c r="I1265" s="15" t="s">
        <v>2094</v>
      </c>
      <c r="J1265" s="9" t="s">
        <v>2080</v>
      </c>
    </row>
    <row r="1266" ht="15.75" customHeight="1">
      <c r="A1266" s="23">
        <v>1265.0</v>
      </c>
      <c r="E1266" s="9" t="s">
        <v>2090</v>
      </c>
      <c r="F1266" s="9" t="s">
        <v>2025</v>
      </c>
      <c r="H1266" s="9" t="s">
        <v>1999</v>
      </c>
      <c r="I1266" s="15" t="s">
        <v>2095</v>
      </c>
      <c r="J1266" s="9" t="s">
        <v>2080</v>
      </c>
    </row>
    <row r="1267" ht="15.75" customHeight="1">
      <c r="A1267" s="23">
        <v>1266.0</v>
      </c>
      <c r="E1267" s="9" t="s">
        <v>2090</v>
      </c>
      <c r="F1267" s="9" t="s">
        <v>2025</v>
      </c>
      <c r="H1267" s="9" t="s">
        <v>1999</v>
      </c>
      <c r="I1267" s="15" t="s">
        <v>2094</v>
      </c>
      <c r="J1267" s="9" t="s">
        <v>2080</v>
      </c>
    </row>
    <row r="1268" ht="15.75" customHeight="1">
      <c r="A1268" s="23">
        <v>1267.0</v>
      </c>
      <c r="E1268" s="9" t="s">
        <v>2090</v>
      </c>
      <c r="F1268" s="9" t="s">
        <v>2025</v>
      </c>
      <c r="H1268" s="9" t="s">
        <v>1999</v>
      </c>
      <c r="I1268" s="15" t="s">
        <v>2095</v>
      </c>
      <c r="J1268" s="9" t="s">
        <v>2080</v>
      </c>
    </row>
    <row r="1269" ht="15.75" customHeight="1">
      <c r="A1269" s="23">
        <v>1268.0</v>
      </c>
      <c r="E1269" s="9" t="s">
        <v>2090</v>
      </c>
      <c r="F1269" s="9" t="s">
        <v>2025</v>
      </c>
      <c r="H1269" s="9" t="s">
        <v>1999</v>
      </c>
      <c r="I1269" s="15" t="s">
        <v>2094</v>
      </c>
      <c r="J1269" s="9" t="s">
        <v>2080</v>
      </c>
    </row>
    <row r="1270" ht="15.75" customHeight="1">
      <c r="A1270" s="23">
        <v>1269.0</v>
      </c>
      <c r="E1270" s="9" t="s">
        <v>2090</v>
      </c>
      <c r="F1270" s="9" t="s">
        <v>2025</v>
      </c>
      <c r="H1270" s="9" t="s">
        <v>1999</v>
      </c>
      <c r="I1270" s="15" t="s">
        <v>2095</v>
      </c>
      <c r="J1270" s="9" t="s">
        <v>2080</v>
      </c>
    </row>
    <row r="1271" ht="15.75" customHeight="1">
      <c r="A1271" s="23">
        <v>1270.0</v>
      </c>
      <c r="E1271" s="9" t="s">
        <v>2090</v>
      </c>
      <c r="F1271" s="9" t="s">
        <v>2025</v>
      </c>
      <c r="H1271" s="9" t="s">
        <v>1999</v>
      </c>
      <c r="I1271" s="15" t="s">
        <v>2094</v>
      </c>
      <c r="J1271" s="9" t="s">
        <v>2080</v>
      </c>
    </row>
    <row r="1272" ht="15.75" customHeight="1">
      <c r="A1272" s="23">
        <v>1271.0</v>
      </c>
      <c r="E1272" s="9" t="s">
        <v>2090</v>
      </c>
      <c r="F1272" s="9" t="s">
        <v>2025</v>
      </c>
      <c r="H1272" s="9" t="s">
        <v>1999</v>
      </c>
      <c r="I1272" s="15" t="s">
        <v>2095</v>
      </c>
      <c r="J1272" s="9" t="s">
        <v>2080</v>
      </c>
    </row>
    <row r="1273" ht="15.75" customHeight="1">
      <c r="A1273" s="23">
        <v>1272.0</v>
      </c>
      <c r="E1273" s="9" t="s">
        <v>2090</v>
      </c>
      <c r="F1273" s="9" t="s">
        <v>2025</v>
      </c>
      <c r="H1273" s="9" t="s">
        <v>1999</v>
      </c>
      <c r="I1273" s="15" t="s">
        <v>2094</v>
      </c>
      <c r="J1273" s="9" t="s">
        <v>2080</v>
      </c>
    </row>
    <row r="1274" ht="15.75" customHeight="1">
      <c r="A1274" s="23">
        <v>1273.0</v>
      </c>
      <c r="E1274" s="9" t="s">
        <v>2090</v>
      </c>
      <c r="F1274" s="9" t="s">
        <v>2025</v>
      </c>
      <c r="H1274" s="9" t="s">
        <v>1999</v>
      </c>
      <c r="I1274" s="15" t="s">
        <v>2095</v>
      </c>
      <c r="J1274" s="9" t="s">
        <v>2080</v>
      </c>
    </row>
    <row r="1275" ht="15.75" customHeight="1">
      <c r="A1275" s="23">
        <v>1274.0</v>
      </c>
      <c r="E1275" s="9" t="s">
        <v>2090</v>
      </c>
      <c r="F1275" s="9" t="s">
        <v>2025</v>
      </c>
      <c r="H1275" s="9" t="s">
        <v>1999</v>
      </c>
      <c r="I1275" s="15" t="s">
        <v>2094</v>
      </c>
      <c r="J1275" s="9" t="s">
        <v>2080</v>
      </c>
    </row>
    <row r="1276" ht="15.75" customHeight="1">
      <c r="A1276" s="23">
        <v>1275.0</v>
      </c>
      <c r="E1276" s="9" t="s">
        <v>2090</v>
      </c>
      <c r="F1276" s="9" t="s">
        <v>2025</v>
      </c>
      <c r="H1276" s="9" t="s">
        <v>1999</v>
      </c>
      <c r="I1276" s="15" t="s">
        <v>2095</v>
      </c>
      <c r="J1276" s="9" t="s">
        <v>2080</v>
      </c>
    </row>
    <row r="1277" ht="15.75" customHeight="1">
      <c r="A1277" s="23">
        <v>1276.0</v>
      </c>
      <c r="E1277" s="9" t="s">
        <v>2090</v>
      </c>
      <c r="F1277" s="9" t="s">
        <v>2025</v>
      </c>
      <c r="H1277" s="9" t="s">
        <v>1999</v>
      </c>
      <c r="I1277" s="15" t="s">
        <v>2094</v>
      </c>
      <c r="J1277" s="9" t="s">
        <v>2080</v>
      </c>
    </row>
    <row r="1278" ht="15.75" customHeight="1">
      <c r="A1278" s="23">
        <v>1277.0</v>
      </c>
      <c r="E1278" s="9" t="s">
        <v>2090</v>
      </c>
      <c r="F1278" s="9" t="s">
        <v>2025</v>
      </c>
      <c r="H1278" s="9" t="s">
        <v>1999</v>
      </c>
      <c r="I1278" s="15" t="s">
        <v>2095</v>
      </c>
      <c r="J1278" s="9" t="s">
        <v>2080</v>
      </c>
    </row>
    <row r="1279" ht="15.75" customHeight="1">
      <c r="A1279" s="23">
        <v>1278.0</v>
      </c>
      <c r="E1279" s="9" t="s">
        <v>2090</v>
      </c>
      <c r="F1279" s="9" t="s">
        <v>2025</v>
      </c>
      <c r="H1279" s="9" t="s">
        <v>1999</v>
      </c>
      <c r="I1279" s="15" t="s">
        <v>2094</v>
      </c>
      <c r="J1279" s="9" t="s">
        <v>2080</v>
      </c>
    </row>
    <row r="1280" ht="15.75" customHeight="1">
      <c r="A1280" s="23">
        <v>1279.0</v>
      </c>
      <c r="E1280" s="9" t="s">
        <v>2090</v>
      </c>
      <c r="F1280" s="9" t="s">
        <v>2025</v>
      </c>
      <c r="H1280" s="9" t="s">
        <v>1999</v>
      </c>
      <c r="I1280" s="15" t="s">
        <v>2095</v>
      </c>
      <c r="J1280" s="9" t="s">
        <v>2080</v>
      </c>
    </row>
    <row r="1281" ht="15.75" customHeight="1">
      <c r="A1281" s="23">
        <v>1280.0</v>
      </c>
      <c r="E1281" s="9" t="s">
        <v>2090</v>
      </c>
      <c r="F1281" s="9" t="s">
        <v>2025</v>
      </c>
      <c r="H1281" s="9" t="s">
        <v>1999</v>
      </c>
      <c r="I1281" s="15" t="s">
        <v>2094</v>
      </c>
      <c r="J1281" s="9" t="s">
        <v>2080</v>
      </c>
    </row>
    <row r="1282" ht="15.75" customHeight="1">
      <c r="A1282" s="23">
        <v>1281.0</v>
      </c>
      <c r="E1282" s="9" t="s">
        <v>2090</v>
      </c>
      <c r="F1282" s="9" t="s">
        <v>2025</v>
      </c>
      <c r="H1282" s="9" t="s">
        <v>1999</v>
      </c>
      <c r="I1282" s="15" t="s">
        <v>2095</v>
      </c>
      <c r="J1282" s="9" t="s">
        <v>2080</v>
      </c>
    </row>
    <row r="1283" ht="15.75" customHeight="1">
      <c r="A1283" s="23">
        <v>1282.0</v>
      </c>
      <c r="E1283" s="9" t="s">
        <v>2090</v>
      </c>
      <c r="F1283" s="9" t="s">
        <v>2025</v>
      </c>
      <c r="H1283" s="9" t="s">
        <v>1999</v>
      </c>
      <c r="I1283" s="15" t="s">
        <v>2094</v>
      </c>
      <c r="J1283" s="9" t="s">
        <v>2080</v>
      </c>
    </row>
    <row r="1284" ht="15.75" customHeight="1">
      <c r="A1284" s="23">
        <v>1283.0</v>
      </c>
      <c r="E1284" s="9" t="s">
        <v>2090</v>
      </c>
      <c r="F1284" s="9" t="s">
        <v>2025</v>
      </c>
      <c r="H1284" s="9" t="s">
        <v>1999</v>
      </c>
      <c r="I1284" s="15" t="s">
        <v>2095</v>
      </c>
      <c r="J1284" s="9" t="s">
        <v>2080</v>
      </c>
    </row>
    <row r="1285" ht="15.75" customHeight="1">
      <c r="A1285" s="23">
        <v>1284.0</v>
      </c>
      <c r="E1285" s="9" t="s">
        <v>2090</v>
      </c>
      <c r="F1285" s="9" t="s">
        <v>2025</v>
      </c>
      <c r="H1285" s="9" t="s">
        <v>1999</v>
      </c>
      <c r="I1285" s="15" t="s">
        <v>2094</v>
      </c>
      <c r="J1285" s="9" t="s">
        <v>2080</v>
      </c>
    </row>
    <row r="1286" ht="15.75" customHeight="1">
      <c r="A1286" s="23">
        <v>1285.0</v>
      </c>
      <c r="E1286" s="9" t="s">
        <v>2090</v>
      </c>
      <c r="F1286" s="9" t="s">
        <v>2025</v>
      </c>
      <c r="H1286" s="9" t="s">
        <v>1999</v>
      </c>
      <c r="I1286" s="15" t="s">
        <v>2095</v>
      </c>
      <c r="J1286" s="9" t="s">
        <v>2080</v>
      </c>
    </row>
    <row r="1287" ht="15.75" customHeight="1">
      <c r="A1287" s="23">
        <v>1286.0</v>
      </c>
      <c r="E1287" s="9" t="s">
        <v>2090</v>
      </c>
      <c r="F1287" s="9" t="s">
        <v>2025</v>
      </c>
      <c r="H1287" s="9" t="s">
        <v>1999</v>
      </c>
      <c r="I1287" s="15" t="s">
        <v>2094</v>
      </c>
      <c r="J1287" s="9" t="s">
        <v>2080</v>
      </c>
    </row>
    <row r="1288" ht="15.75" customHeight="1">
      <c r="A1288" s="23">
        <v>1287.0</v>
      </c>
      <c r="E1288" s="9" t="s">
        <v>2090</v>
      </c>
      <c r="F1288" s="9" t="s">
        <v>2025</v>
      </c>
      <c r="H1288" s="9" t="s">
        <v>1999</v>
      </c>
      <c r="I1288" s="15" t="s">
        <v>2095</v>
      </c>
      <c r="J1288" s="9" t="s">
        <v>2080</v>
      </c>
    </row>
    <row r="1289" ht="15.75" customHeight="1">
      <c r="A1289" s="23">
        <v>1288.0</v>
      </c>
      <c r="E1289" s="9" t="s">
        <v>2090</v>
      </c>
      <c r="F1289" s="9" t="s">
        <v>2025</v>
      </c>
      <c r="H1289" s="9" t="s">
        <v>1999</v>
      </c>
      <c r="I1289" s="15" t="s">
        <v>2094</v>
      </c>
      <c r="J1289" s="9" t="s">
        <v>2080</v>
      </c>
    </row>
    <row r="1290" ht="15.75" customHeight="1">
      <c r="A1290" s="23">
        <v>1289.0</v>
      </c>
      <c r="E1290" s="9" t="s">
        <v>2090</v>
      </c>
      <c r="F1290" s="9" t="s">
        <v>2025</v>
      </c>
      <c r="H1290" s="9" t="s">
        <v>1999</v>
      </c>
      <c r="I1290" s="15" t="s">
        <v>2095</v>
      </c>
      <c r="J1290" s="9" t="s">
        <v>2080</v>
      </c>
    </row>
    <row r="1291" ht="15.75" customHeight="1">
      <c r="A1291" s="23">
        <v>1290.0</v>
      </c>
      <c r="E1291" s="9" t="s">
        <v>2090</v>
      </c>
      <c r="F1291" s="9" t="s">
        <v>2025</v>
      </c>
      <c r="H1291" s="9" t="s">
        <v>1999</v>
      </c>
      <c r="I1291" s="15" t="s">
        <v>2094</v>
      </c>
      <c r="J1291" s="9" t="s">
        <v>2080</v>
      </c>
    </row>
    <row r="1292" ht="15.75" customHeight="1">
      <c r="A1292" s="23">
        <v>1291.0</v>
      </c>
      <c r="E1292" s="9" t="s">
        <v>2090</v>
      </c>
      <c r="F1292" s="9" t="s">
        <v>2025</v>
      </c>
      <c r="H1292" s="9" t="s">
        <v>1999</v>
      </c>
      <c r="I1292" s="15" t="s">
        <v>2095</v>
      </c>
      <c r="J1292" s="9" t="s">
        <v>2080</v>
      </c>
    </row>
    <row r="1293" ht="15.75" customHeight="1">
      <c r="A1293" s="23">
        <v>1292.0</v>
      </c>
      <c r="E1293" s="9" t="s">
        <v>2090</v>
      </c>
      <c r="F1293" s="9" t="s">
        <v>2025</v>
      </c>
      <c r="H1293" s="9" t="s">
        <v>1999</v>
      </c>
      <c r="I1293" s="15" t="s">
        <v>2094</v>
      </c>
      <c r="J1293" s="9" t="s">
        <v>2080</v>
      </c>
    </row>
    <row r="1294" ht="15.75" customHeight="1">
      <c r="A1294" s="23">
        <v>1293.0</v>
      </c>
      <c r="E1294" s="9" t="s">
        <v>2090</v>
      </c>
      <c r="F1294" s="9" t="s">
        <v>2025</v>
      </c>
      <c r="H1294" s="9" t="s">
        <v>1999</v>
      </c>
      <c r="I1294" s="15" t="s">
        <v>2095</v>
      </c>
      <c r="J1294" s="9" t="s">
        <v>2080</v>
      </c>
    </row>
    <row r="1295" ht="15.75" customHeight="1">
      <c r="A1295" s="23">
        <v>1294.0</v>
      </c>
      <c r="E1295" s="9" t="s">
        <v>2090</v>
      </c>
      <c r="F1295" s="9" t="s">
        <v>2025</v>
      </c>
      <c r="H1295" s="9" t="s">
        <v>1999</v>
      </c>
      <c r="I1295" s="15" t="s">
        <v>2094</v>
      </c>
      <c r="J1295" s="9" t="s">
        <v>2080</v>
      </c>
    </row>
    <row r="1296" ht="15.75" customHeight="1">
      <c r="A1296" s="23">
        <v>1295.0</v>
      </c>
      <c r="E1296" s="9" t="s">
        <v>2090</v>
      </c>
      <c r="F1296" s="9" t="s">
        <v>2025</v>
      </c>
      <c r="H1296" s="9" t="s">
        <v>1999</v>
      </c>
      <c r="I1296" s="15" t="s">
        <v>2095</v>
      </c>
      <c r="J1296" s="9" t="s">
        <v>2080</v>
      </c>
    </row>
    <row r="1297" ht="15.75" customHeight="1">
      <c r="A1297" s="23">
        <v>1296.0</v>
      </c>
      <c r="E1297" s="9" t="s">
        <v>2090</v>
      </c>
      <c r="F1297" s="9" t="s">
        <v>2025</v>
      </c>
      <c r="H1297" s="9" t="s">
        <v>1999</v>
      </c>
      <c r="I1297" s="15" t="s">
        <v>2094</v>
      </c>
      <c r="J1297" s="9" t="s">
        <v>2080</v>
      </c>
    </row>
    <row r="1298" ht="15.75" customHeight="1">
      <c r="A1298" s="23">
        <v>1297.0</v>
      </c>
      <c r="E1298" s="9" t="s">
        <v>2090</v>
      </c>
      <c r="F1298" s="9" t="s">
        <v>2025</v>
      </c>
      <c r="H1298" s="9" t="s">
        <v>1999</v>
      </c>
      <c r="I1298" s="15" t="s">
        <v>2095</v>
      </c>
      <c r="J1298" s="9" t="s">
        <v>2080</v>
      </c>
    </row>
    <row r="1299" ht="15.75" customHeight="1">
      <c r="A1299" s="23">
        <v>1298.0</v>
      </c>
      <c r="E1299" s="9" t="s">
        <v>2090</v>
      </c>
      <c r="F1299" s="9" t="s">
        <v>2025</v>
      </c>
      <c r="H1299" s="9" t="s">
        <v>1999</v>
      </c>
      <c r="I1299" s="15" t="s">
        <v>2094</v>
      </c>
      <c r="J1299" s="9" t="s">
        <v>2080</v>
      </c>
    </row>
    <row r="1300" ht="15.75" customHeight="1">
      <c r="A1300" s="23">
        <v>1299.0</v>
      </c>
      <c r="E1300" s="9" t="s">
        <v>2090</v>
      </c>
      <c r="F1300" s="9" t="s">
        <v>2025</v>
      </c>
      <c r="H1300" s="9" t="s">
        <v>1999</v>
      </c>
      <c r="I1300" s="15" t="s">
        <v>2095</v>
      </c>
      <c r="J1300" s="9" t="s">
        <v>2080</v>
      </c>
    </row>
    <row r="1301" ht="15.75" customHeight="1">
      <c r="A1301" s="23">
        <v>1300.0</v>
      </c>
      <c r="E1301" s="9" t="s">
        <v>2090</v>
      </c>
      <c r="F1301" s="9" t="s">
        <v>2025</v>
      </c>
      <c r="H1301" s="9" t="s">
        <v>1999</v>
      </c>
      <c r="I1301" s="15" t="s">
        <v>2094</v>
      </c>
      <c r="J1301" s="9" t="s">
        <v>2080</v>
      </c>
    </row>
    <row r="1302" ht="15.75" customHeight="1">
      <c r="A1302" s="23">
        <v>1301.0</v>
      </c>
      <c r="E1302" s="9" t="s">
        <v>2090</v>
      </c>
      <c r="F1302" s="9" t="s">
        <v>2025</v>
      </c>
      <c r="H1302" s="9" t="s">
        <v>1999</v>
      </c>
      <c r="I1302" s="15" t="s">
        <v>2095</v>
      </c>
      <c r="J1302" s="9" t="s">
        <v>2080</v>
      </c>
    </row>
    <row r="1303" ht="15.75" customHeight="1">
      <c r="A1303" s="23">
        <v>1302.0</v>
      </c>
      <c r="E1303" s="9" t="s">
        <v>2090</v>
      </c>
      <c r="F1303" s="9" t="s">
        <v>2025</v>
      </c>
      <c r="H1303" s="9" t="s">
        <v>1999</v>
      </c>
      <c r="I1303" s="15" t="s">
        <v>2094</v>
      </c>
      <c r="J1303" s="9" t="s">
        <v>2080</v>
      </c>
    </row>
    <row r="1304" ht="15.75" customHeight="1">
      <c r="A1304" s="23">
        <v>1303.0</v>
      </c>
      <c r="E1304" s="9" t="s">
        <v>2090</v>
      </c>
      <c r="F1304" s="9" t="s">
        <v>2025</v>
      </c>
      <c r="H1304" s="9" t="s">
        <v>1999</v>
      </c>
      <c r="I1304" s="15" t="s">
        <v>2095</v>
      </c>
      <c r="J1304" s="9" t="s">
        <v>2080</v>
      </c>
    </row>
    <row r="1305" ht="15.75" customHeight="1">
      <c r="A1305" s="23">
        <v>1304.0</v>
      </c>
      <c r="E1305" s="9" t="s">
        <v>2090</v>
      </c>
      <c r="F1305" s="9" t="s">
        <v>2025</v>
      </c>
      <c r="H1305" s="9" t="s">
        <v>1999</v>
      </c>
      <c r="I1305" s="15" t="s">
        <v>2094</v>
      </c>
      <c r="J1305" s="9" t="s">
        <v>2080</v>
      </c>
    </row>
    <row r="1306" ht="15.75" customHeight="1">
      <c r="A1306" s="23">
        <v>1305.0</v>
      </c>
      <c r="E1306" s="9" t="s">
        <v>2090</v>
      </c>
      <c r="F1306" s="9" t="s">
        <v>2025</v>
      </c>
      <c r="H1306" s="9" t="s">
        <v>1999</v>
      </c>
      <c r="I1306" s="15" t="s">
        <v>2095</v>
      </c>
      <c r="J1306" s="9" t="s">
        <v>2080</v>
      </c>
    </row>
    <row r="1307" ht="15.75" customHeight="1">
      <c r="A1307" s="23">
        <v>1306.0</v>
      </c>
      <c r="E1307" s="9" t="s">
        <v>2090</v>
      </c>
      <c r="F1307" s="9" t="s">
        <v>2025</v>
      </c>
      <c r="H1307" s="9" t="s">
        <v>1999</v>
      </c>
      <c r="I1307" s="15" t="s">
        <v>2094</v>
      </c>
      <c r="J1307" s="9" t="s">
        <v>2080</v>
      </c>
    </row>
    <row r="1308" ht="15.75" customHeight="1">
      <c r="A1308" s="23">
        <v>1307.0</v>
      </c>
      <c r="E1308" s="9" t="s">
        <v>2090</v>
      </c>
      <c r="F1308" s="9" t="s">
        <v>2025</v>
      </c>
      <c r="H1308" s="9" t="s">
        <v>1999</v>
      </c>
      <c r="I1308" s="15" t="s">
        <v>2095</v>
      </c>
      <c r="J1308" s="9" t="s">
        <v>2080</v>
      </c>
    </row>
    <row r="1309" ht="15.75" customHeight="1">
      <c r="A1309" s="23">
        <v>1308.0</v>
      </c>
      <c r="E1309" s="9" t="s">
        <v>2090</v>
      </c>
      <c r="F1309" s="9" t="s">
        <v>2025</v>
      </c>
      <c r="H1309" s="9" t="s">
        <v>1999</v>
      </c>
      <c r="I1309" s="15" t="s">
        <v>2094</v>
      </c>
      <c r="J1309" s="9" t="s">
        <v>2080</v>
      </c>
    </row>
    <row r="1310" ht="15.75" customHeight="1">
      <c r="A1310" s="23">
        <v>1309.0</v>
      </c>
      <c r="E1310" s="9" t="s">
        <v>2090</v>
      </c>
      <c r="F1310" s="9" t="s">
        <v>2025</v>
      </c>
      <c r="H1310" s="9" t="s">
        <v>1999</v>
      </c>
      <c r="I1310" s="15" t="s">
        <v>2095</v>
      </c>
      <c r="J1310" s="9" t="s">
        <v>2080</v>
      </c>
    </row>
    <row r="1311" ht="15.75" customHeight="1">
      <c r="A1311" s="23">
        <v>1310.0</v>
      </c>
      <c r="E1311" s="9" t="s">
        <v>2090</v>
      </c>
      <c r="F1311" s="9" t="s">
        <v>2025</v>
      </c>
      <c r="H1311" s="9" t="s">
        <v>1999</v>
      </c>
      <c r="I1311" s="15" t="s">
        <v>2094</v>
      </c>
      <c r="J1311" s="9" t="s">
        <v>2080</v>
      </c>
    </row>
    <row r="1312" ht="15.75" customHeight="1">
      <c r="A1312" s="23">
        <v>1311.0</v>
      </c>
      <c r="E1312" s="9" t="s">
        <v>2090</v>
      </c>
      <c r="F1312" s="9" t="s">
        <v>2025</v>
      </c>
      <c r="H1312" s="9" t="s">
        <v>1999</v>
      </c>
      <c r="I1312" s="15" t="s">
        <v>2095</v>
      </c>
      <c r="J1312" s="9" t="s">
        <v>2080</v>
      </c>
    </row>
    <row r="1313" ht="15.75" customHeight="1">
      <c r="A1313" s="23">
        <v>1312.0</v>
      </c>
      <c r="E1313" s="9" t="s">
        <v>2090</v>
      </c>
      <c r="F1313" s="9" t="s">
        <v>2025</v>
      </c>
      <c r="H1313" s="9" t="s">
        <v>1999</v>
      </c>
      <c r="I1313" s="15" t="s">
        <v>2094</v>
      </c>
      <c r="J1313" s="9" t="s">
        <v>2080</v>
      </c>
    </row>
    <row r="1314" ht="15.75" customHeight="1">
      <c r="A1314" s="23">
        <v>1313.0</v>
      </c>
      <c r="E1314" s="9" t="s">
        <v>2090</v>
      </c>
      <c r="F1314" s="9" t="s">
        <v>2025</v>
      </c>
      <c r="H1314" s="9" t="s">
        <v>1999</v>
      </c>
      <c r="I1314" s="15" t="s">
        <v>2095</v>
      </c>
      <c r="J1314" s="9" t="s">
        <v>2080</v>
      </c>
    </row>
    <row r="1315" ht="15.75" customHeight="1">
      <c r="A1315" s="23">
        <v>1314.0</v>
      </c>
      <c r="E1315" s="9" t="s">
        <v>2090</v>
      </c>
      <c r="F1315" s="9" t="s">
        <v>2025</v>
      </c>
      <c r="H1315" s="9" t="s">
        <v>1999</v>
      </c>
      <c r="I1315" s="15" t="s">
        <v>2094</v>
      </c>
      <c r="J1315" s="9" t="s">
        <v>2080</v>
      </c>
    </row>
    <row r="1316" ht="15.75" customHeight="1">
      <c r="A1316" s="23">
        <v>1315.0</v>
      </c>
      <c r="E1316" s="9" t="s">
        <v>2090</v>
      </c>
      <c r="F1316" s="9" t="s">
        <v>2025</v>
      </c>
      <c r="H1316" s="9" t="s">
        <v>1999</v>
      </c>
      <c r="I1316" s="15" t="s">
        <v>2095</v>
      </c>
      <c r="J1316" s="9" t="s">
        <v>2080</v>
      </c>
    </row>
    <row r="1317" ht="15.75" customHeight="1">
      <c r="A1317" s="23">
        <v>1316.0</v>
      </c>
      <c r="E1317" s="9" t="s">
        <v>2090</v>
      </c>
      <c r="F1317" s="9" t="s">
        <v>2025</v>
      </c>
      <c r="H1317" s="9" t="s">
        <v>1999</v>
      </c>
      <c r="I1317" s="15" t="s">
        <v>2094</v>
      </c>
      <c r="J1317" s="9" t="s">
        <v>2080</v>
      </c>
    </row>
    <row r="1318" ht="15.75" customHeight="1">
      <c r="A1318" s="23">
        <v>1317.0</v>
      </c>
      <c r="E1318" s="9" t="s">
        <v>2090</v>
      </c>
      <c r="F1318" s="9" t="s">
        <v>2025</v>
      </c>
      <c r="H1318" s="9" t="s">
        <v>1999</v>
      </c>
      <c r="I1318" s="15" t="s">
        <v>2095</v>
      </c>
      <c r="J1318" s="9" t="s">
        <v>2080</v>
      </c>
    </row>
    <row r="1319" ht="15.75" customHeight="1">
      <c r="A1319" s="23">
        <v>1318.0</v>
      </c>
      <c r="E1319" s="9" t="s">
        <v>2090</v>
      </c>
      <c r="F1319" s="9" t="s">
        <v>2025</v>
      </c>
      <c r="H1319" s="9" t="s">
        <v>1999</v>
      </c>
      <c r="I1319" s="15" t="s">
        <v>2094</v>
      </c>
      <c r="J1319" s="9" t="s">
        <v>2080</v>
      </c>
    </row>
    <row r="1320" ht="15.75" customHeight="1">
      <c r="A1320" s="23">
        <v>1319.0</v>
      </c>
      <c r="E1320" s="9" t="s">
        <v>2090</v>
      </c>
      <c r="F1320" s="9" t="s">
        <v>2025</v>
      </c>
      <c r="H1320" s="9" t="s">
        <v>1999</v>
      </c>
      <c r="I1320" s="15" t="s">
        <v>2095</v>
      </c>
      <c r="J1320" s="9" t="s">
        <v>2080</v>
      </c>
    </row>
    <row r="1321" ht="15.75" customHeight="1">
      <c r="A1321" s="23">
        <v>1320.0</v>
      </c>
      <c r="E1321" s="9" t="s">
        <v>2090</v>
      </c>
      <c r="F1321" s="9" t="s">
        <v>2025</v>
      </c>
      <c r="H1321" s="9" t="s">
        <v>1999</v>
      </c>
      <c r="I1321" s="15" t="s">
        <v>2094</v>
      </c>
      <c r="J1321" s="9" t="s">
        <v>2080</v>
      </c>
    </row>
    <row r="1322" ht="15.75" customHeight="1">
      <c r="A1322" s="23">
        <v>1321.0</v>
      </c>
      <c r="E1322" s="9" t="s">
        <v>2090</v>
      </c>
      <c r="F1322" s="9" t="s">
        <v>2025</v>
      </c>
      <c r="H1322" s="9" t="s">
        <v>1999</v>
      </c>
      <c r="I1322" s="15" t="s">
        <v>2095</v>
      </c>
      <c r="J1322" s="9" t="s">
        <v>2080</v>
      </c>
    </row>
    <row r="1323" ht="15.75" customHeight="1">
      <c r="A1323" s="23">
        <v>1322.0</v>
      </c>
      <c r="E1323" s="9" t="s">
        <v>2090</v>
      </c>
      <c r="F1323" s="9" t="s">
        <v>2025</v>
      </c>
      <c r="H1323" s="9" t="s">
        <v>1999</v>
      </c>
      <c r="I1323" s="15" t="s">
        <v>2094</v>
      </c>
      <c r="J1323" s="9" t="s">
        <v>2080</v>
      </c>
    </row>
    <row r="1324" ht="15.75" customHeight="1">
      <c r="A1324" s="23">
        <v>1323.0</v>
      </c>
      <c r="E1324" s="9" t="s">
        <v>2090</v>
      </c>
      <c r="F1324" s="9" t="s">
        <v>2025</v>
      </c>
      <c r="H1324" s="9" t="s">
        <v>1999</v>
      </c>
      <c r="I1324" s="15" t="s">
        <v>2095</v>
      </c>
      <c r="J1324" s="9" t="s">
        <v>2080</v>
      </c>
    </row>
    <row r="1325" ht="15.75" customHeight="1">
      <c r="A1325" s="23">
        <v>1324.0</v>
      </c>
      <c r="E1325" s="9" t="s">
        <v>2090</v>
      </c>
      <c r="F1325" s="9" t="s">
        <v>2025</v>
      </c>
      <c r="H1325" s="9" t="s">
        <v>1999</v>
      </c>
      <c r="I1325" s="15" t="s">
        <v>2094</v>
      </c>
      <c r="J1325" s="9" t="s">
        <v>2080</v>
      </c>
    </row>
    <row r="1326" ht="15.75" customHeight="1">
      <c r="A1326" s="23">
        <v>1325.0</v>
      </c>
      <c r="E1326" s="9" t="s">
        <v>2090</v>
      </c>
      <c r="F1326" s="9" t="s">
        <v>2025</v>
      </c>
      <c r="H1326" s="9" t="s">
        <v>1999</v>
      </c>
      <c r="I1326" s="15" t="s">
        <v>2095</v>
      </c>
      <c r="J1326" s="9" t="s">
        <v>2080</v>
      </c>
    </row>
    <row r="1327" ht="15.75" customHeight="1">
      <c r="A1327" s="23">
        <v>1326.0</v>
      </c>
      <c r="E1327" s="9" t="s">
        <v>2090</v>
      </c>
      <c r="F1327" s="9" t="s">
        <v>2025</v>
      </c>
      <c r="H1327" s="9" t="s">
        <v>1999</v>
      </c>
      <c r="I1327" s="15" t="s">
        <v>2094</v>
      </c>
      <c r="J1327" s="9" t="s">
        <v>2080</v>
      </c>
    </row>
    <row r="1328" ht="15.75" customHeight="1">
      <c r="A1328" s="23">
        <v>1327.0</v>
      </c>
      <c r="E1328" s="9" t="s">
        <v>2090</v>
      </c>
      <c r="F1328" s="9" t="s">
        <v>2025</v>
      </c>
      <c r="H1328" s="9" t="s">
        <v>1999</v>
      </c>
      <c r="I1328" s="15" t="s">
        <v>2095</v>
      </c>
      <c r="J1328" s="9" t="s">
        <v>2080</v>
      </c>
    </row>
    <row r="1329" ht="15.75" customHeight="1">
      <c r="A1329" s="23">
        <v>1328.0</v>
      </c>
      <c r="E1329" s="9" t="s">
        <v>2090</v>
      </c>
      <c r="F1329" s="9" t="s">
        <v>2025</v>
      </c>
      <c r="H1329" s="9" t="s">
        <v>1999</v>
      </c>
      <c r="I1329" s="15" t="s">
        <v>2094</v>
      </c>
      <c r="J1329" s="9" t="s">
        <v>2080</v>
      </c>
    </row>
    <row r="1330" ht="15.75" customHeight="1">
      <c r="A1330" s="23">
        <v>1329.0</v>
      </c>
      <c r="E1330" s="9" t="s">
        <v>2090</v>
      </c>
      <c r="F1330" s="9" t="s">
        <v>2025</v>
      </c>
      <c r="H1330" s="9" t="s">
        <v>1999</v>
      </c>
      <c r="I1330" s="15" t="s">
        <v>2095</v>
      </c>
      <c r="J1330" s="9" t="s">
        <v>2080</v>
      </c>
    </row>
    <row r="1331" ht="15.75" customHeight="1">
      <c r="A1331" s="23">
        <v>1330.0</v>
      </c>
      <c r="E1331" s="9" t="s">
        <v>2090</v>
      </c>
      <c r="F1331" s="9" t="s">
        <v>2025</v>
      </c>
      <c r="H1331" s="9" t="s">
        <v>1999</v>
      </c>
      <c r="I1331" s="15" t="s">
        <v>2094</v>
      </c>
      <c r="J1331" s="9" t="s">
        <v>2080</v>
      </c>
    </row>
    <row r="1332" ht="15.75" customHeight="1">
      <c r="A1332" s="23">
        <v>1331.0</v>
      </c>
      <c r="E1332" s="9" t="s">
        <v>2090</v>
      </c>
      <c r="F1332" s="9" t="s">
        <v>2025</v>
      </c>
      <c r="H1332" s="9" t="s">
        <v>1999</v>
      </c>
      <c r="I1332" s="15" t="s">
        <v>2095</v>
      </c>
      <c r="J1332" s="9" t="s">
        <v>2080</v>
      </c>
    </row>
    <row r="1333" ht="15.75" customHeight="1">
      <c r="A1333" s="23">
        <v>1332.0</v>
      </c>
      <c r="E1333" s="9" t="s">
        <v>2090</v>
      </c>
      <c r="F1333" s="9" t="s">
        <v>2025</v>
      </c>
      <c r="H1333" s="9" t="s">
        <v>1999</v>
      </c>
      <c r="I1333" s="15" t="s">
        <v>2094</v>
      </c>
      <c r="J1333" s="9" t="s">
        <v>2080</v>
      </c>
    </row>
    <row r="1334" ht="15.75" customHeight="1">
      <c r="A1334" s="23">
        <v>1333.0</v>
      </c>
      <c r="E1334" s="9" t="s">
        <v>2090</v>
      </c>
      <c r="F1334" s="9" t="s">
        <v>2025</v>
      </c>
      <c r="H1334" s="9" t="s">
        <v>1999</v>
      </c>
      <c r="I1334" s="15" t="s">
        <v>2095</v>
      </c>
      <c r="J1334" s="9" t="s">
        <v>2080</v>
      </c>
    </row>
    <row r="1335" ht="15.75" customHeight="1">
      <c r="A1335" s="23">
        <v>1334.0</v>
      </c>
      <c r="E1335" s="9" t="s">
        <v>2090</v>
      </c>
      <c r="F1335" s="9" t="s">
        <v>2025</v>
      </c>
      <c r="H1335" s="9" t="s">
        <v>1999</v>
      </c>
      <c r="I1335" s="15" t="s">
        <v>2094</v>
      </c>
      <c r="J1335" s="9" t="s">
        <v>2080</v>
      </c>
    </row>
    <row r="1336" ht="15.75" customHeight="1">
      <c r="A1336" s="23">
        <v>1335.0</v>
      </c>
      <c r="E1336" s="9" t="s">
        <v>2090</v>
      </c>
      <c r="F1336" s="9" t="s">
        <v>2025</v>
      </c>
      <c r="H1336" s="9" t="s">
        <v>1999</v>
      </c>
      <c r="I1336" s="15" t="s">
        <v>2095</v>
      </c>
      <c r="J1336" s="9" t="s">
        <v>2080</v>
      </c>
    </row>
    <row r="1337" ht="15.75" customHeight="1">
      <c r="A1337" s="23">
        <v>1336.0</v>
      </c>
      <c r="E1337" s="9" t="s">
        <v>2090</v>
      </c>
      <c r="F1337" s="9" t="s">
        <v>2025</v>
      </c>
      <c r="H1337" s="9" t="s">
        <v>1999</v>
      </c>
      <c r="I1337" s="15" t="s">
        <v>2094</v>
      </c>
      <c r="J1337" s="9" t="s">
        <v>2080</v>
      </c>
    </row>
    <row r="1338" ht="15.75" customHeight="1">
      <c r="A1338" s="23">
        <v>1337.0</v>
      </c>
      <c r="E1338" s="9" t="s">
        <v>2090</v>
      </c>
      <c r="F1338" s="9" t="s">
        <v>2025</v>
      </c>
      <c r="H1338" s="9" t="s">
        <v>1999</v>
      </c>
      <c r="I1338" s="15" t="s">
        <v>2095</v>
      </c>
      <c r="J1338" s="9" t="s">
        <v>2080</v>
      </c>
    </row>
    <row r="1339" ht="15.75" customHeight="1">
      <c r="A1339" s="23">
        <v>1338.0</v>
      </c>
      <c r="E1339" s="9" t="s">
        <v>2090</v>
      </c>
      <c r="F1339" s="9" t="s">
        <v>2025</v>
      </c>
      <c r="H1339" s="9" t="s">
        <v>1999</v>
      </c>
      <c r="I1339" s="15" t="s">
        <v>2094</v>
      </c>
      <c r="J1339" s="9" t="s">
        <v>2080</v>
      </c>
    </row>
    <row r="1340" ht="15.75" customHeight="1">
      <c r="A1340" s="23">
        <v>1339.0</v>
      </c>
      <c r="E1340" s="9" t="s">
        <v>2090</v>
      </c>
      <c r="F1340" s="9" t="s">
        <v>2025</v>
      </c>
      <c r="H1340" s="9" t="s">
        <v>1999</v>
      </c>
      <c r="I1340" s="15" t="s">
        <v>2095</v>
      </c>
      <c r="J1340" s="9" t="s">
        <v>2080</v>
      </c>
    </row>
    <row r="1341" ht="15.75" customHeight="1">
      <c r="A1341" s="23">
        <v>1340.0</v>
      </c>
      <c r="E1341" s="9" t="s">
        <v>2090</v>
      </c>
      <c r="F1341" s="9" t="s">
        <v>2025</v>
      </c>
      <c r="H1341" s="9" t="s">
        <v>1999</v>
      </c>
      <c r="I1341" s="15" t="s">
        <v>2094</v>
      </c>
      <c r="J1341" s="9" t="s">
        <v>2080</v>
      </c>
    </row>
    <row r="1342" ht="15.75" customHeight="1">
      <c r="A1342" s="23">
        <v>1341.0</v>
      </c>
      <c r="E1342" s="9" t="s">
        <v>2090</v>
      </c>
      <c r="F1342" s="9" t="s">
        <v>2025</v>
      </c>
      <c r="H1342" s="9" t="s">
        <v>1999</v>
      </c>
      <c r="I1342" s="15" t="s">
        <v>2095</v>
      </c>
      <c r="J1342" s="9" t="s">
        <v>2080</v>
      </c>
    </row>
    <row r="1343" ht="15.75" customHeight="1">
      <c r="A1343" s="23">
        <v>1342.0</v>
      </c>
      <c r="E1343" s="9" t="s">
        <v>2090</v>
      </c>
      <c r="F1343" s="9" t="s">
        <v>2025</v>
      </c>
      <c r="H1343" s="9" t="s">
        <v>1999</v>
      </c>
      <c r="I1343" s="15" t="s">
        <v>2094</v>
      </c>
      <c r="J1343" s="9" t="s">
        <v>2080</v>
      </c>
    </row>
    <row r="1344" ht="15.75" customHeight="1">
      <c r="A1344" s="23">
        <v>1343.0</v>
      </c>
      <c r="E1344" s="9" t="s">
        <v>2090</v>
      </c>
      <c r="F1344" s="9" t="s">
        <v>2025</v>
      </c>
      <c r="H1344" s="9" t="s">
        <v>1999</v>
      </c>
      <c r="I1344" s="15" t="s">
        <v>2095</v>
      </c>
      <c r="J1344" s="9" t="s">
        <v>2080</v>
      </c>
    </row>
    <row r="1345" ht="15.75" customHeight="1">
      <c r="A1345" s="23">
        <v>1344.0</v>
      </c>
      <c r="E1345" s="9" t="s">
        <v>2090</v>
      </c>
      <c r="F1345" s="9" t="s">
        <v>2025</v>
      </c>
      <c r="H1345" s="9" t="s">
        <v>1999</v>
      </c>
      <c r="I1345" s="15" t="s">
        <v>2094</v>
      </c>
      <c r="J1345" s="9" t="s">
        <v>2080</v>
      </c>
    </row>
    <row r="1346" ht="15.75" customHeight="1">
      <c r="A1346" s="23">
        <v>1345.0</v>
      </c>
      <c r="E1346" s="9" t="s">
        <v>2090</v>
      </c>
      <c r="F1346" s="9" t="s">
        <v>2025</v>
      </c>
      <c r="H1346" s="9" t="s">
        <v>1999</v>
      </c>
      <c r="I1346" s="15" t="s">
        <v>2095</v>
      </c>
      <c r="J1346" s="9" t="s">
        <v>2080</v>
      </c>
    </row>
    <row r="1347" ht="15.75" customHeight="1">
      <c r="A1347" s="23">
        <v>1346.0</v>
      </c>
      <c r="E1347" s="9" t="s">
        <v>2090</v>
      </c>
      <c r="F1347" s="9" t="s">
        <v>2025</v>
      </c>
      <c r="H1347" s="9" t="s">
        <v>1999</v>
      </c>
      <c r="I1347" s="15" t="s">
        <v>2094</v>
      </c>
      <c r="J1347" s="9" t="s">
        <v>2080</v>
      </c>
    </row>
    <row r="1348" ht="15.75" customHeight="1">
      <c r="A1348" s="23">
        <v>1347.0</v>
      </c>
      <c r="E1348" s="9" t="s">
        <v>2090</v>
      </c>
      <c r="F1348" s="9" t="s">
        <v>2025</v>
      </c>
      <c r="H1348" s="9" t="s">
        <v>1999</v>
      </c>
      <c r="I1348" s="15" t="s">
        <v>2095</v>
      </c>
      <c r="J1348" s="9" t="s">
        <v>2080</v>
      </c>
    </row>
    <row r="1349" ht="15.75" customHeight="1">
      <c r="A1349" s="23">
        <v>1348.0</v>
      </c>
      <c r="E1349" s="9" t="s">
        <v>2090</v>
      </c>
      <c r="F1349" s="9" t="s">
        <v>2025</v>
      </c>
      <c r="H1349" s="9" t="s">
        <v>1999</v>
      </c>
      <c r="I1349" s="15" t="s">
        <v>2094</v>
      </c>
      <c r="J1349" s="9" t="s">
        <v>2080</v>
      </c>
    </row>
    <row r="1350" ht="15.75" customHeight="1">
      <c r="A1350" s="23">
        <v>1349.0</v>
      </c>
      <c r="E1350" s="9" t="s">
        <v>2090</v>
      </c>
      <c r="F1350" s="9" t="s">
        <v>2025</v>
      </c>
      <c r="H1350" s="9" t="s">
        <v>1999</v>
      </c>
      <c r="I1350" s="15" t="s">
        <v>2095</v>
      </c>
      <c r="J1350" s="9" t="s">
        <v>2080</v>
      </c>
    </row>
    <row r="1351" ht="15.75" customHeight="1">
      <c r="A1351" s="23">
        <v>1350.0</v>
      </c>
      <c r="E1351" s="9" t="s">
        <v>2090</v>
      </c>
      <c r="F1351" s="9" t="s">
        <v>2025</v>
      </c>
      <c r="H1351" s="9" t="s">
        <v>1999</v>
      </c>
      <c r="I1351" s="15" t="s">
        <v>2094</v>
      </c>
      <c r="J1351" s="9" t="s">
        <v>2080</v>
      </c>
    </row>
    <row r="1352" ht="15.75" customHeight="1">
      <c r="A1352" s="23">
        <v>1351.0</v>
      </c>
      <c r="E1352" s="9" t="s">
        <v>2090</v>
      </c>
      <c r="F1352" s="9" t="s">
        <v>2025</v>
      </c>
      <c r="H1352" s="9" t="s">
        <v>1999</v>
      </c>
      <c r="I1352" s="15" t="s">
        <v>2095</v>
      </c>
      <c r="J1352" s="9" t="s">
        <v>2080</v>
      </c>
    </row>
    <row r="1353" ht="15.75" customHeight="1">
      <c r="A1353" s="23">
        <v>1352.0</v>
      </c>
      <c r="E1353" s="9" t="s">
        <v>2090</v>
      </c>
      <c r="F1353" s="9" t="s">
        <v>2025</v>
      </c>
      <c r="H1353" s="9" t="s">
        <v>1999</v>
      </c>
      <c r="I1353" s="15" t="s">
        <v>2094</v>
      </c>
      <c r="J1353" s="9" t="s">
        <v>2080</v>
      </c>
    </row>
    <row r="1354" ht="15.75" customHeight="1">
      <c r="A1354" s="23">
        <v>1353.0</v>
      </c>
      <c r="E1354" s="9" t="s">
        <v>2090</v>
      </c>
      <c r="F1354" s="9" t="s">
        <v>2025</v>
      </c>
      <c r="H1354" s="9" t="s">
        <v>1999</v>
      </c>
      <c r="I1354" s="15" t="s">
        <v>2095</v>
      </c>
      <c r="J1354" s="9" t="s">
        <v>2080</v>
      </c>
    </row>
    <row r="1355" ht="15.75" customHeight="1">
      <c r="A1355" s="23">
        <v>1354.0</v>
      </c>
      <c r="E1355" s="9" t="s">
        <v>2090</v>
      </c>
      <c r="F1355" s="9" t="s">
        <v>2025</v>
      </c>
      <c r="H1355" s="9" t="s">
        <v>1999</v>
      </c>
      <c r="I1355" s="15" t="s">
        <v>2094</v>
      </c>
      <c r="J1355" s="9" t="s">
        <v>2080</v>
      </c>
    </row>
    <row r="1356" ht="15.75" customHeight="1">
      <c r="A1356" s="23">
        <v>1355.0</v>
      </c>
      <c r="E1356" s="9" t="s">
        <v>2090</v>
      </c>
      <c r="F1356" s="9" t="s">
        <v>2025</v>
      </c>
      <c r="H1356" s="9" t="s">
        <v>1999</v>
      </c>
      <c r="I1356" s="15" t="s">
        <v>2095</v>
      </c>
      <c r="J1356" s="9" t="s">
        <v>2080</v>
      </c>
    </row>
    <row r="1357" ht="15.75" customHeight="1">
      <c r="A1357" s="23">
        <v>1356.0</v>
      </c>
      <c r="E1357" s="9" t="s">
        <v>2090</v>
      </c>
      <c r="F1357" s="9" t="s">
        <v>2025</v>
      </c>
      <c r="H1357" s="9" t="s">
        <v>1999</v>
      </c>
      <c r="I1357" s="15" t="s">
        <v>2094</v>
      </c>
      <c r="J1357" s="9" t="s">
        <v>2080</v>
      </c>
    </row>
    <row r="1358" ht="15.75" customHeight="1">
      <c r="A1358" s="23">
        <v>1357.0</v>
      </c>
      <c r="E1358" s="9" t="s">
        <v>2090</v>
      </c>
      <c r="F1358" s="9" t="s">
        <v>2025</v>
      </c>
      <c r="H1358" s="9" t="s">
        <v>1999</v>
      </c>
      <c r="I1358" s="15" t="s">
        <v>2095</v>
      </c>
      <c r="J1358" s="9" t="s">
        <v>2080</v>
      </c>
    </row>
    <row r="1359" ht="15.75" customHeight="1">
      <c r="A1359" s="23">
        <v>1358.0</v>
      </c>
      <c r="E1359" s="9" t="s">
        <v>2090</v>
      </c>
      <c r="F1359" s="9" t="s">
        <v>2025</v>
      </c>
      <c r="H1359" s="9" t="s">
        <v>1999</v>
      </c>
      <c r="I1359" s="15" t="s">
        <v>2094</v>
      </c>
      <c r="J1359" s="9" t="s">
        <v>2080</v>
      </c>
    </row>
    <row r="1360" ht="15.75" customHeight="1">
      <c r="A1360" s="23">
        <v>1359.0</v>
      </c>
      <c r="E1360" s="9" t="s">
        <v>2090</v>
      </c>
      <c r="F1360" s="9" t="s">
        <v>2025</v>
      </c>
      <c r="H1360" s="9" t="s">
        <v>1999</v>
      </c>
      <c r="I1360" s="15" t="s">
        <v>2095</v>
      </c>
      <c r="J1360" s="9" t="s">
        <v>2080</v>
      </c>
    </row>
    <row r="1361" ht="15.75" customHeight="1">
      <c r="A1361" s="23">
        <v>1360.0</v>
      </c>
      <c r="E1361" s="9" t="s">
        <v>2090</v>
      </c>
      <c r="F1361" s="9" t="s">
        <v>2025</v>
      </c>
      <c r="H1361" s="9" t="s">
        <v>1999</v>
      </c>
      <c r="I1361" s="15" t="s">
        <v>2094</v>
      </c>
      <c r="J1361" s="9" t="s">
        <v>2080</v>
      </c>
    </row>
    <row r="1362" ht="15.75" customHeight="1">
      <c r="A1362" s="23">
        <v>1361.0</v>
      </c>
      <c r="E1362" s="9" t="s">
        <v>2090</v>
      </c>
      <c r="F1362" s="9" t="s">
        <v>2025</v>
      </c>
      <c r="H1362" s="9" t="s">
        <v>1999</v>
      </c>
      <c r="I1362" s="15" t="s">
        <v>2095</v>
      </c>
      <c r="J1362" s="9" t="s">
        <v>2080</v>
      </c>
    </row>
    <row r="1363" ht="15.75" customHeight="1">
      <c r="A1363" s="23">
        <v>1362.0</v>
      </c>
      <c r="E1363" s="9" t="s">
        <v>2090</v>
      </c>
      <c r="F1363" s="9" t="s">
        <v>2025</v>
      </c>
      <c r="H1363" s="9" t="s">
        <v>1999</v>
      </c>
      <c r="I1363" s="15" t="s">
        <v>2094</v>
      </c>
      <c r="J1363" s="9" t="s">
        <v>2080</v>
      </c>
    </row>
    <row r="1364" ht="15.75" customHeight="1">
      <c r="A1364" s="23">
        <v>1363.0</v>
      </c>
      <c r="E1364" s="9" t="s">
        <v>2090</v>
      </c>
      <c r="F1364" s="9" t="s">
        <v>2025</v>
      </c>
      <c r="H1364" s="9" t="s">
        <v>1999</v>
      </c>
      <c r="I1364" s="15" t="s">
        <v>2095</v>
      </c>
      <c r="J1364" s="9" t="s">
        <v>2080</v>
      </c>
    </row>
    <row r="1365" ht="15.75" customHeight="1">
      <c r="A1365" s="23">
        <v>1364.0</v>
      </c>
      <c r="E1365" s="9" t="s">
        <v>2090</v>
      </c>
      <c r="F1365" s="9" t="s">
        <v>2025</v>
      </c>
      <c r="H1365" s="9" t="s">
        <v>1999</v>
      </c>
      <c r="I1365" s="15" t="s">
        <v>2094</v>
      </c>
      <c r="J1365" s="9" t="s">
        <v>2080</v>
      </c>
    </row>
    <row r="1366" ht="15.75" customHeight="1">
      <c r="A1366" s="23">
        <v>1365.0</v>
      </c>
      <c r="E1366" s="9" t="s">
        <v>2090</v>
      </c>
      <c r="F1366" s="9" t="s">
        <v>2025</v>
      </c>
      <c r="H1366" s="9" t="s">
        <v>1999</v>
      </c>
      <c r="I1366" s="15" t="s">
        <v>2095</v>
      </c>
      <c r="J1366" s="9" t="s">
        <v>2080</v>
      </c>
    </row>
    <row r="1367" ht="15.75" customHeight="1">
      <c r="A1367" s="23">
        <v>1366.0</v>
      </c>
      <c r="E1367" s="9" t="s">
        <v>2090</v>
      </c>
      <c r="F1367" s="9" t="s">
        <v>2025</v>
      </c>
      <c r="H1367" s="9" t="s">
        <v>1999</v>
      </c>
      <c r="I1367" s="15" t="s">
        <v>2094</v>
      </c>
      <c r="J1367" s="9" t="s">
        <v>2080</v>
      </c>
    </row>
    <row r="1368" ht="15.75" customHeight="1">
      <c r="A1368" s="23">
        <v>1367.0</v>
      </c>
      <c r="E1368" s="9" t="s">
        <v>2090</v>
      </c>
      <c r="F1368" s="9" t="s">
        <v>2025</v>
      </c>
      <c r="H1368" s="9" t="s">
        <v>1999</v>
      </c>
      <c r="I1368" s="15" t="s">
        <v>2095</v>
      </c>
      <c r="J1368" s="9" t="s">
        <v>2080</v>
      </c>
    </row>
    <row r="1369" ht="15.75" customHeight="1">
      <c r="A1369" s="23">
        <v>1368.0</v>
      </c>
      <c r="E1369" s="9" t="s">
        <v>2090</v>
      </c>
      <c r="F1369" s="9" t="s">
        <v>2025</v>
      </c>
      <c r="H1369" s="9" t="s">
        <v>1999</v>
      </c>
      <c r="I1369" s="15" t="s">
        <v>2094</v>
      </c>
      <c r="J1369" s="9" t="s">
        <v>2080</v>
      </c>
    </row>
    <row r="1370" ht="15.75" customHeight="1">
      <c r="A1370" s="23">
        <v>1369.0</v>
      </c>
      <c r="E1370" s="9" t="s">
        <v>2090</v>
      </c>
      <c r="F1370" s="9" t="s">
        <v>2025</v>
      </c>
      <c r="H1370" s="9" t="s">
        <v>1999</v>
      </c>
      <c r="I1370" s="15" t="s">
        <v>2095</v>
      </c>
      <c r="J1370" s="9" t="s">
        <v>2080</v>
      </c>
    </row>
    <row r="1371" ht="15.75" customHeight="1">
      <c r="A1371" s="23">
        <v>1370.0</v>
      </c>
      <c r="E1371" s="9" t="s">
        <v>2090</v>
      </c>
      <c r="F1371" s="9" t="s">
        <v>2025</v>
      </c>
      <c r="H1371" s="9" t="s">
        <v>1999</v>
      </c>
      <c r="I1371" s="15" t="s">
        <v>2094</v>
      </c>
      <c r="J1371" s="9" t="s">
        <v>2080</v>
      </c>
    </row>
    <row r="1372" ht="15.75" customHeight="1">
      <c r="A1372" s="23">
        <v>1371.0</v>
      </c>
      <c r="E1372" s="9" t="s">
        <v>2090</v>
      </c>
      <c r="F1372" s="9" t="s">
        <v>2025</v>
      </c>
      <c r="H1372" s="9" t="s">
        <v>1999</v>
      </c>
      <c r="I1372" s="15" t="s">
        <v>2095</v>
      </c>
      <c r="J1372" s="9" t="s">
        <v>2080</v>
      </c>
    </row>
    <row r="1373" ht="15.75" customHeight="1">
      <c r="A1373" s="23">
        <v>1372.0</v>
      </c>
      <c r="E1373" s="9" t="s">
        <v>2090</v>
      </c>
      <c r="F1373" s="9" t="s">
        <v>2025</v>
      </c>
      <c r="H1373" s="9" t="s">
        <v>1999</v>
      </c>
      <c r="I1373" s="15" t="s">
        <v>2094</v>
      </c>
      <c r="J1373" s="9" t="s">
        <v>2080</v>
      </c>
    </row>
    <row r="1374" ht="15.75" customHeight="1">
      <c r="A1374" s="23">
        <v>1373.0</v>
      </c>
      <c r="E1374" s="9" t="s">
        <v>2090</v>
      </c>
      <c r="F1374" s="9" t="s">
        <v>2025</v>
      </c>
      <c r="H1374" s="9" t="s">
        <v>1999</v>
      </c>
      <c r="I1374" s="15" t="s">
        <v>2095</v>
      </c>
      <c r="J1374" s="9" t="s">
        <v>2080</v>
      </c>
    </row>
    <row r="1375" ht="15.75" customHeight="1">
      <c r="A1375" s="23">
        <v>1374.0</v>
      </c>
      <c r="E1375" s="9" t="s">
        <v>2090</v>
      </c>
      <c r="F1375" s="9" t="s">
        <v>2025</v>
      </c>
      <c r="H1375" s="9" t="s">
        <v>1999</v>
      </c>
      <c r="I1375" s="15" t="s">
        <v>2094</v>
      </c>
      <c r="J1375" s="9" t="s">
        <v>2080</v>
      </c>
    </row>
    <row r="1376" ht="15.75" customHeight="1">
      <c r="A1376" s="23">
        <v>1375.0</v>
      </c>
      <c r="E1376" s="9" t="s">
        <v>2090</v>
      </c>
      <c r="F1376" s="9" t="s">
        <v>2025</v>
      </c>
      <c r="H1376" s="9" t="s">
        <v>1999</v>
      </c>
      <c r="I1376" s="15" t="s">
        <v>2095</v>
      </c>
      <c r="J1376" s="9" t="s">
        <v>2080</v>
      </c>
    </row>
    <row r="1377" ht="15.75" customHeight="1">
      <c r="A1377" s="23">
        <v>1376.0</v>
      </c>
      <c r="E1377" s="9" t="s">
        <v>2090</v>
      </c>
      <c r="F1377" s="9" t="s">
        <v>2025</v>
      </c>
      <c r="H1377" s="9" t="s">
        <v>1999</v>
      </c>
      <c r="I1377" s="15" t="s">
        <v>2094</v>
      </c>
      <c r="J1377" s="9" t="s">
        <v>2080</v>
      </c>
    </row>
    <row r="1378" ht="15.75" customHeight="1">
      <c r="A1378" s="23">
        <v>1377.0</v>
      </c>
      <c r="E1378" s="9" t="s">
        <v>2090</v>
      </c>
      <c r="F1378" s="9" t="s">
        <v>2025</v>
      </c>
      <c r="H1378" s="9" t="s">
        <v>1999</v>
      </c>
      <c r="I1378" s="15" t="s">
        <v>2095</v>
      </c>
      <c r="J1378" s="9" t="s">
        <v>2080</v>
      </c>
    </row>
    <row r="1379" ht="15.75" customHeight="1">
      <c r="A1379" s="23">
        <v>1378.0</v>
      </c>
      <c r="E1379" s="9" t="s">
        <v>2090</v>
      </c>
      <c r="F1379" s="9" t="s">
        <v>2025</v>
      </c>
      <c r="H1379" s="9" t="s">
        <v>1999</v>
      </c>
      <c r="I1379" s="15" t="s">
        <v>2094</v>
      </c>
      <c r="J1379" s="9" t="s">
        <v>2080</v>
      </c>
    </row>
    <row r="1380" ht="15.75" customHeight="1">
      <c r="A1380" s="23">
        <v>1379.0</v>
      </c>
      <c r="E1380" s="9" t="s">
        <v>2090</v>
      </c>
      <c r="F1380" s="9" t="s">
        <v>2025</v>
      </c>
      <c r="H1380" s="9" t="s">
        <v>1999</v>
      </c>
      <c r="I1380" s="15" t="s">
        <v>2095</v>
      </c>
      <c r="J1380" s="9" t="s">
        <v>2080</v>
      </c>
    </row>
    <row r="1381" ht="15.75" customHeight="1">
      <c r="A1381" s="23">
        <v>1380.0</v>
      </c>
      <c r="E1381" s="9" t="s">
        <v>2090</v>
      </c>
      <c r="F1381" s="9" t="s">
        <v>2025</v>
      </c>
      <c r="H1381" s="9" t="s">
        <v>1999</v>
      </c>
      <c r="I1381" s="15" t="s">
        <v>2094</v>
      </c>
      <c r="J1381" s="9" t="s">
        <v>2080</v>
      </c>
    </row>
    <row r="1382" ht="15.75" customHeight="1">
      <c r="A1382" s="23">
        <v>1381.0</v>
      </c>
      <c r="E1382" s="9" t="s">
        <v>2090</v>
      </c>
      <c r="F1382" s="9" t="s">
        <v>2025</v>
      </c>
      <c r="H1382" s="9" t="s">
        <v>1999</v>
      </c>
      <c r="I1382" s="15" t="s">
        <v>2095</v>
      </c>
      <c r="J1382" s="9" t="s">
        <v>2080</v>
      </c>
    </row>
    <row r="1383" ht="15.75" customHeight="1">
      <c r="A1383" s="23">
        <v>1382.0</v>
      </c>
      <c r="E1383" s="9" t="s">
        <v>2090</v>
      </c>
      <c r="F1383" s="9" t="s">
        <v>2025</v>
      </c>
      <c r="H1383" s="9" t="s">
        <v>1999</v>
      </c>
      <c r="I1383" s="15" t="s">
        <v>2094</v>
      </c>
      <c r="J1383" s="9" t="s">
        <v>2080</v>
      </c>
    </row>
    <row r="1384" ht="15.75" customHeight="1">
      <c r="A1384" s="23">
        <v>1383.0</v>
      </c>
      <c r="E1384" s="9" t="s">
        <v>2090</v>
      </c>
      <c r="F1384" s="9" t="s">
        <v>2025</v>
      </c>
      <c r="H1384" s="9" t="s">
        <v>1999</v>
      </c>
      <c r="I1384" s="15" t="s">
        <v>2095</v>
      </c>
      <c r="J1384" s="9" t="s">
        <v>2080</v>
      </c>
    </row>
    <row r="1385" ht="15.75" customHeight="1">
      <c r="A1385" s="23">
        <v>1384.0</v>
      </c>
      <c r="E1385" s="9" t="s">
        <v>2090</v>
      </c>
      <c r="F1385" s="9" t="s">
        <v>2025</v>
      </c>
      <c r="H1385" s="9" t="s">
        <v>1999</v>
      </c>
      <c r="I1385" s="15" t="s">
        <v>2094</v>
      </c>
      <c r="J1385" s="9" t="s">
        <v>2080</v>
      </c>
    </row>
    <row r="1386" ht="15.75" customHeight="1">
      <c r="A1386" s="23">
        <v>1385.0</v>
      </c>
      <c r="E1386" s="9" t="s">
        <v>2090</v>
      </c>
      <c r="F1386" s="9" t="s">
        <v>2025</v>
      </c>
      <c r="H1386" s="9" t="s">
        <v>1999</v>
      </c>
      <c r="I1386" s="15" t="s">
        <v>2095</v>
      </c>
      <c r="J1386" s="9" t="s">
        <v>2080</v>
      </c>
    </row>
    <row r="1387" ht="15.75" customHeight="1">
      <c r="A1387" s="23">
        <v>1386.0</v>
      </c>
      <c r="E1387" s="9" t="s">
        <v>2090</v>
      </c>
      <c r="F1387" s="9" t="s">
        <v>2025</v>
      </c>
      <c r="H1387" s="9" t="s">
        <v>1999</v>
      </c>
      <c r="I1387" s="15" t="s">
        <v>2094</v>
      </c>
      <c r="J1387" s="9" t="s">
        <v>2080</v>
      </c>
    </row>
    <row r="1388" ht="15.75" customHeight="1">
      <c r="A1388" s="23">
        <v>1387.0</v>
      </c>
      <c r="E1388" s="9" t="s">
        <v>2090</v>
      </c>
      <c r="F1388" s="9" t="s">
        <v>2025</v>
      </c>
      <c r="H1388" s="9" t="s">
        <v>1999</v>
      </c>
      <c r="I1388" s="15" t="s">
        <v>2095</v>
      </c>
      <c r="J1388" s="9" t="s">
        <v>2080</v>
      </c>
    </row>
    <row r="1389" ht="15.75" customHeight="1">
      <c r="A1389" s="23">
        <v>1388.0</v>
      </c>
      <c r="E1389" s="9" t="s">
        <v>2090</v>
      </c>
      <c r="F1389" s="9" t="s">
        <v>2025</v>
      </c>
      <c r="H1389" s="9" t="s">
        <v>1999</v>
      </c>
      <c r="I1389" s="15" t="s">
        <v>2094</v>
      </c>
      <c r="J1389" s="9" t="s">
        <v>2080</v>
      </c>
    </row>
    <row r="1390" ht="15.75" customHeight="1">
      <c r="A1390" s="23">
        <v>1389.0</v>
      </c>
      <c r="E1390" s="9" t="s">
        <v>2090</v>
      </c>
      <c r="F1390" s="9" t="s">
        <v>2025</v>
      </c>
      <c r="H1390" s="9" t="s">
        <v>1999</v>
      </c>
      <c r="I1390" s="15" t="s">
        <v>2095</v>
      </c>
      <c r="J1390" s="9" t="s">
        <v>2080</v>
      </c>
    </row>
    <row r="1391" ht="15.75" customHeight="1">
      <c r="A1391" s="23">
        <v>1390.0</v>
      </c>
      <c r="E1391" s="9" t="s">
        <v>2090</v>
      </c>
      <c r="F1391" s="9" t="s">
        <v>2025</v>
      </c>
      <c r="H1391" s="9" t="s">
        <v>1999</v>
      </c>
      <c r="I1391" s="15" t="s">
        <v>2094</v>
      </c>
      <c r="J1391" s="9" t="s">
        <v>2080</v>
      </c>
    </row>
    <row r="1392" ht="15.75" customHeight="1">
      <c r="A1392" s="23">
        <v>1391.0</v>
      </c>
      <c r="E1392" s="9" t="s">
        <v>2090</v>
      </c>
      <c r="F1392" s="9" t="s">
        <v>2025</v>
      </c>
      <c r="H1392" s="9" t="s">
        <v>1999</v>
      </c>
      <c r="I1392" s="15" t="s">
        <v>2095</v>
      </c>
      <c r="J1392" s="9" t="s">
        <v>2080</v>
      </c>
    </row>
    <row r="1393" ht="15.75" customHeight="1">
      <c r="A1393" s="23">
        <v>1392.0</v>
      </c>
      <c r="E1393" s="9" t="s">
        <v>2090</v>
      </c>
      <c r="F1393" s="9" t="s">
        <v>2025</v>
      </c>
      <c r="H1393" s="9" t="s">
        <v>1999</v>
      </c>
      <c r="I1393" s="15" t="s">
        <v>2094</v>
      </c>
      <c r="J1393" s="9" t="s">
        <v>2080</v>
      </c>
    </row>
    <row r="1394" ht="15.75" customHeight="1">
      <c r="A1394" s="23">
        <v>1393.0</v>
      </c>
      <c r="E1394" s="9" t="s">
        <v>2090</v>
      </c>
      <c r="F1394" s="9" t="s">
        <v>2025</v>
      </c>
      <c r="H1394" s="9" t="s">
        <v>1999</v>
      </c>
      <c r="I1394" s="15" t="s">
        <v>2094</v>
      </c>
      <c r="J1394" s="9" t="s">
        <v>2080</v>
      </c>
    </row>
    <row r="1395" ht="15.75" customHeight="1">
      <c r="A1395" s="23">
        <v>1394.0</v>
      </c>
      <c r="E1395" s="9" t="s">
        <v>2090</v>
      </c>
      <c r="F1395" s="9" t="s">
        <v>1975</v>
      </c>
      <c r="H1395" s="9" t="s">
        <v>1999</v>
      </c>
      <c r="I1395" s="15" t="s">
        <v>2095</v>
      </c>
      <c r="J1395" s="9" t="s">
        <v>2084</v>
      </c>
    </row>
    <row r="1396" ht="15.75" customHeight="1">
      <c r="A1396" s="23">
        <v>1395.0</v>
      </c>
      <c r="E1396" s="9" t="s">
        <v>2090</v>
      </c>
      <c r="F1396" s="9" t="s">
        <v>1975</v>
      </c>
      <c r="H1396" s="9" t="s">
        <v>1999</v>
      </c>
      <c r="I1396" s="15" t="s">
        <v>2095</v>
      </c>
      <c r="J1396" s="9" t="s">
        <v>2084</v>
      </c>
    </row>
    <row r="1397" ht="15.75" customHeight="1">
      <c r="A1397" s="23">
        <v>1396.0</v>
      </c>
      <c r="E1397" s="9" t="s">
        <v>2090</v>
      </c>
      <c r="F1397" s="9" t="s">
        <v>1975</v>
      </c>
      <c r="H1397" s="9" t="s">
        <v>1999</v>
      </c>
      <c r="I1397" s="15" t="s">
        <v>2095</v>
      </c>
      <c r="J1397" s="9" t="s">
        <v>2082</v>
      </c>
    </row>
    <row r="1398" ht="15.75" customHeight="1">
      <c r="A1398" s="23">
        <v>1397.0</v>
      </c>
      <c r="E1398" s="9" t="s">
        <v>2090</v>
      </c>
      <c r="F1398" s="9" t="s">
        <v>1975</v>
      </c>
      <c r="H1398" s="9" t="s">
        <v>1999</v>
      </c>
      <c r="I1398" s="15" t="s">
        <v>2095</v>
      </c>
      <c r="J1398" s="9" t="s">
        <v>2082</v>
      </c>
    </row>
    <row r="1399" ht="15.75" customHeight="1">
      <c r="A1399" s="23">
        <v>1398.0</v>
      </c>
      <c r="E1399" s="9" t="s">
        <v>2090</v>
      </c>
      <c r="F1399" s="9" t="s">
        <v>1975</v>
      </c>
      <c r="H1399" s="9" t="s">
        <v>1999</v>
      </c>
      <c r="I1399" s="15" t="s">
        <v>2095</v>
      </c>
      <c r="J1399" s="9" t="s">
        <v>2082</v>
      </c>
    </row>
    <row r="1400" ht="15.75" customHeight="1">
      <c r="A1400" s="23">
        <v>1399.0</v>
      </c>
      <c r="E1400" s="9" t="s">
        <v>2090</v>
      </c>
      <c r="F1400" s="9" t="s">
        <v>1975</v>
      </c>
      <c r="H1400" s="9" t="s">
        <v>1999</v>
      </c>
      <c r="I1400" s="15" t="s">
        <v>2095</v>
      </c>
      <c r="J1400" s="9" t="s">
        <v>2082</v>
      </c>
    </row>
    <row r="1401" ht="15.75" customHeight="1">
      <c r="A1401" s="23">
        <v>1400.0</v>
      </c>
      <c r="E1401" s="9" t="s">
        <v>2090</v>
      </c>
      <c r="F1401" s="9" t="s">
        <v>1975</v>
      </c>
      <c r="H1401" s="9" t="s">
        <v>1999</v>
      </c>
      <c r="I1401" s="15" t="s">
        <v>2095</v>
      </c>
      <c r="J1401" s="9" t="s">
        <v>2082</v>
      </c>
    </row>
    <row r="1402" ht="15.75" customHeight="1">
      <c r="A1402" s="23">
        <v>1401.0</v>
      </c>
      <c r="E1402" s="9" t="s">
        <v>2090</v>
      </c>
      <c r="F1402" s="9" t="s">
        <v>1975</v>
      </c>
      <c r="H1402" s="9" t="s">
        <v>1999</v>
      </c>
      <c r="I1402" s="15" t="s">
        <v>2095</v>
      </c>
      <c r="J1402" s="9" t="s">
        <v>2082</v>
      </c>
    </row>
    <row r="1403" ht="15.75" customHeight="1">
      <c r="A1403" s="23">
        <v>1402.0</v>
      </c>
      <c r="E1403" s="9" t="s">
        <v>2090</v>
      </c>
      <c r="F1403" s="9" t="s">
        <v>1975</v>
      </c>
      <c r="H1403" s="9" t="s">
        <v>1999</v>
      </c>
      <c r="I1403" s="15" t="s">
        <v>2095</v>
      </c>
      <c r="J1403" s="9" t="s">
        <v>2082</v>
      </c>
    </row>
    <row r="1404" ht="15.75" customHeight="1">
      <c r="A1404" s="23">
        <v>1403.0</v>
      </c>
      <c r="E1404" s="9" t="s">
        <v>2090</v>
      </c>
      <c r="F1404" s="9" t="s">
        <v>1975</v>
      </c>
      <c r="H1404" s="9" t="s">
        <v>1999</v>
      </c>
      <c r="I1404" s="15" t="s">
        <v>2095</v>
      </c>
      <c r="J1404" s="9" t="s">
        <v>2082</v>
      </c>
    </row>
    <row r="1405" ht="15.75" customHeight="1">
      <c r="A1405" s="23">
        <v>1404.0</v>
      </c>
      <c r="E1405" s="9" t="s">
        <v>2090</v>
      </c>
      <c r="F1405" s="9" t="s">
        <v>1975</v>
      </c>
      <c r="H1405" s="9" t="s">
        <v>1999</v>
      </c>
      <c r="I1405" s="15" t="s">
        <v>2095</v>
      </c>
      <c r="J1405" s="9" t="s">
        <v>2082</v>
      </c>
    </row>
    <row r="1406" ht="15.75" customHeight="1">
      <c r="A1406" s="23">
        <v>1405.0</v>
      </c>
      <c r="E1406" s="9" t="s">
        <v>2090</v>
      </c>
      <c r="F1406" s="9" t="s">
        <v>1975</v>
      </c>
      <c r="H1406" s="9" t="s">
        <v>1999</v>
      </c>
      <c r="I1406" s="15" t="s">
        <v>2095</v>
      </c>
      <c r="J1406" s="9" t="s">
        <v>2082</v>
      </c>
    </row>
    <row r="1407" ht="15.75" customHeight="1">
      <c r="A1407" s="23">
        <v>1406.0</v>
      </c>
      <c r="E1407" s="9" t="s">
        <v>2090</v>
      </c>
      <c r="F1407" s="9" t="s">
        <v>1975</v>
      </c>
      <c r="H1407" s="9" t="s">
        <v>1999</v>
      </c>
      <c r="I1407" s="15" t="s">
        <v>2095</v>
      </c>
      <c r="J1407" s="9" t="s">
        <v>2082</v>
      </c>
    </row>
    <row r="1408" ht="15.75" customHeight="1">
      <c r="A1408" s="23">
        <v>1407.0</v>
      </c>
      <c r="E1408" s="9" t="s">
        <v>2090</v>
      </c>
      <c r="F1408" s="9" t="s">
        <v>1975</v>
      </c>
      <c r="H1408" s="9" t="s">
        <v>1999</v>
      </c>
      <c r="I1408" s="15" t="s">
        <v>2095</v>
      </c>
      <c r="J1408" s="9" t="s">
        <v>2082</v>
      </c>
    </row>
    <row r="1409" ht="15.75" customHeight="1">
      <c r="A1409" s="23">
        <v>1408.0</v>
      </c>
      <c r="E1409" s="9" t="s">
        <v>2090</v>
      </c>
      <c r="F1409" s="9" t="s">
        <v>1975</v>
      </c>
      <c r="H1409" s="9" t="s">
        <v>1999</v>
      </c>
      <c r="I1409" s="15" t="s">
        <v>2095</v>
      </c>
      <c r="J1409" s="9" t="s">
        <v>2082</v>
      </c>
    </row>
    <row r="1410" ht="15.75" customHeight="1">
      <c r="A1410" s="23">
        <v>1409.0</v>
      </c>
      <c r="E1410" s="9" t="s">
        <v>2090</v>
      </c>
      <c r="F1410" s="9" t="s">
        <v>1975</v>
      </c>
      <c r="H1410" s="9" t="s">
        <v>1999</v>
      </c>
      <c r="I1410" s="15" t="s">
        <v>2095</v>
      </c>
      <c r="J1410" s="9" t="s">
        <v>2082</v>
      </c>
    </row>
    <row r="1411" ht="15.75" customHeight="1">
      <c r="A1411" s="23">
        <v>1410.0</v>
      </c>
      <c r="E1411" s="9" t="s">
        <v>2090</v>
      </c>
      <c r="F1411" s="9" t="s">
        <v>1975</v>
      </c>
      <c r="H1411" s="9" t="s">
        <v>1999</v>
      </c>
      <c r="I1411" s="15" t="s">
        <v>2095</v>
      </c>
      <c r="J1411" s="9" t="s">
        <v>2082</v>
      </c>
    </row>
    <row r="1412" ht="15.75" customHeight="1">
      <c r="A1412" s="23">
        <v>1411.0</v>
      </c>
      <c r="E1412" s="9" t="s">
        <v>2090</v>
      </c>
      <c r="F1412" s="9" t="s">
        <v>1975</v>
      </c>
      <c r="H1412" s="9" t="s">
        <v>1999</v>
      </c>
      <c r="I1412" s="15" t="s">
        <v>2095</v>
      </c>
      <c r="J1412" s="9" t="s">
        <v>2082</v>
      </c>
    </row>
    <row r="1413" ht="15.75" customHeight="1">
      <c r="A1413" s="23">
        <v>1412.0</v>
      </c>
      <c r="E1413" s="9" t="s">
        <v>2090</v>
      </c>
      <c r="F1413" s="9" t="s">
        <v>1975</v>
      </c>
      <c r="H1413" s="9" t="s">
        <v>1999</v>
      </c>
      <c r="I1413" s="15" t="s">
        <v>2095</v>
      </c>
      <c r="J1413" s="9" t="s">
        <v>2082</v>
      </c>
    </row>
    <row r="1414" ht="15.75" customHeight="1">
      <c r="A1414" s="23">
        <v>1413.0</v>
      </c>
      <c r="E1414" s="9" t="s">
        <v>2090</v>
      </c>
      <c r="F1414" s="9" t="s">
        <v>1975</v>
      </c>
      <c r="H1414" s="9" t="s">
        <v>1999</v>
      </c>
      <c r="I1414" s="15" t="s">
        <v>2095</v>
      </c>
      <c r="J1414" s="9" t="s">
        <v>2082</v>
      </c>
    </row>
    <row r="1415" ht="15.75" customHeight="1">
      <c r="A1415" s="23">
        <v>1414.0</v>
      </c>
      <c r="E1415" s="9" t="s">
        <v>2090</v>
      </c>
      <c r="F1415" s="9" t="s">
        <v>1975</v>
      </c>
      <c r="H1415" s="9" t="s">
        <v>1999</v>
      </c>
      <c r="I1415" s="15" t="s">
        <v>2095</v>
      </c>
      <c r="J1415" s="9" t="s">
        <v>2082</v>
      </c>
    </row>
    <row r="1416" ht="15.75" customHeight="1">
      <c r="A1416" s="23">
        <v>1415.0</v>
      </c>
      <c r="E1416" s="9" t="s">
        <v>2090</v>
      </c>
      <c r="F1416" s="9" t="s">
        <v>1975</v>
      </c>
      <c r="H1416" s="9" t="s">
        <v>1999</v>
      </c>
      <c r="I1416" s="15" t="s">
        <v>2095</v>
      </c>
      <c r="J1416" s="9" t="s">
        <v>2082</v>
      </c>
    </row>
    <row r="1417" ht="15.75" customHeight="1">
      <c r="A1417" s="23">
        <v>1416.0</v>
      </c>
      <c r="E1417" s="9" t="s">
        <v>2090</v>
      </c>
      <c r="F1417" s="9" t="s">
        <v>1975</v>
      </c>
      <c r="H1417" s="9" t="s">
        <v>1999</v>
      </c>
      <c r="I1417" s="15" t="s">
        <v>2095</v>
      </c>
      <c r="J1417" s="9" t="s">
        <v>2082</v>
      </c>
    </row>
    <row r="1418" ht="15.75" customHeight="1">
      <c r="A1418" s="23">
        <v>1417.0</v>
      </c>
      <c r="E1418" s="9" t="s">
        <v>2090</v>
      </c>
      <c r="F1418" s="9" t="s">
        <v>1975</v>
      </c>
      <c r="H1418" s="9" t="s">
        <v>1999</v>
      </c>
      <c r="I1418" s="15" t="s">
        <v>2095</v>
      </c>
      <c r="J1418" s="9" t="s">
        <v>2082</v>
      </c>
    </row>
    <row r="1419" ht="15.75" customHeight="1">
      <c r="A1419" s="23">
        <v>1418.0</v>
      </c>
      <c r="E1419" s="9" t="s">
        <v>2090</v>
      </c>
      <c r="F1419" s="9" t="s">
        <v>1975</v>
      </c>
      <c r="H1419" s="9" t="s">
        <v>1999</v>
      </c>
      <c r="I1419" s="15" t="s">
        <v>2095</v>
      </c>
      <c r="J1419" s="9" t="s">
        <v>2082</v>
      </c>
    </row>
    <row r="1420" ht="15.75" customHeight="1">
      <c r="A1420" s="23">
        <v>1419.0</v>
      </c>
      <c r="E1420" s="9" t="s">
        <v>2090</v>
      </c>
      <c r="F1420" s="9" t="s">
        <v>1975</v>
      </c>
      <c r="H1420" s="9" t="s">
        <v>1999</v>
      </c>
      <c r="I1420" s="15" t="s">
        <v>2095</v>
      </c>
      <c r="J1420" s="9" t="s">
        <v>2082</v>
      </c>
    </row>
    <row r="1421" ht="15.75" customHeight="1">
      <c r="A1421" s="23">
        <v>1420.0</v>
      </c>
      <c r="E1421" s="9" t="s">
        <v>2090</v>
      </c>
      <c r="F1421" s="9" t="s">
        <v>1975</v>
      </c>
      <c r="H1421" s="9" t="s">
        <v>1999</v>
      </c>
      <c r="I1421" s="15" t="s">
        <v>2095</v>
      </c>
      <c r="J1421" s="9" t="s">
        <v>2082</v>
      </c>
    </row>
    <row r="1422" ht="15.75" customHeight="1">
      <c r="A1422" s="23">
        <v>1421.0</v>
      </c>
      <c r="E1422" s="9" t="s">
        <v>2090</v>
      </c>
      <c r="F1422" s="9" t="s">
        <v>1975</v>
      </c>
      <c r="H1422" s="9" t="s">
        <v>1999</v>
      </c>
      <c r="I1422" s="15" t="s">
        <v>2095</v>
      </c>
      <c r="J1422" s="9" t="s">
        <v>2082</v>
      </c>
    </row>
    <row r="1423" ht="15.75" customHeight="1">
      <c r="A1423" s="23">
        <v>1422.0</v>
      </c>
      <c r="E1423" s="9" t="s">
        <v>2090</v>
      </c>
      <c r="F1423" s="9" t="s">
        <v>1975</v>
      </c>
      <c r="H1423" s="9" t="s">
        <v>1999</v>
      </c>
      <c r="I1423" s="15" t="s">
        <v>2095</v>
      </c>
      <c r="J1423" s="9" t="s">
        <v>2082</v>
      </c>
    </row>
    <row r="1424" ht="15.75" customHeight="1">
      <c r="A1424" s="23">
        <v>1423.0</v>
      </c>
      <c r="E1424" s="9" t="s">
        <v>2090</v>
      </c>
      <c r="F1424" s="9" t="s">
        <v>1975</v>
      </c>
      <c r="H1424" s="9" t="s">
        <v>1999</v>
      </c>
      <c r="I1424" s="15" t="s">
        <v>2095</v>
      </c>
      <c r="J1424" s="9" t="s">
        <v>2082</v>
      </c>
    </row>
    <row r="1425" ht="15.75" customHeight="1">
      <c r="A1425" s="23">
        <v>1424.0</v>
      </c>
      <c r="E1425" s="9" t="s">
        <v>2090</v>
      </c>
      <c r="F1425" s="9" t="s">
        <v>1975</v>
      </c>
      <c r="H1425" s="9" t="s">
        <v>1999</v>
      </c>
      <c r="I1425" s="15" t="s">
        <v>2095</v>
      </c>
      <c r="J1425" s="9" t="s">
        <v>2082</v>
      </c>
    </row>
    <row r="1426" ht="15.75" customHeight="1">
      <c r="A1426" s="23">
        <v>1425.0</v>
      </c>
      <c r="E1426" s="9" t="s">
        <v>2090</v>
      </c>
      <c r="F1426" s="9" t="s">
        <v>1975</v>
      </c>
      <c r="H1426" s="9" t="s">
        <v>1999</v>
      </c>
      <c r="I1426" s="15" t="s">
        <v>2095</v>
      </c>
      <c r="J1426" s="9" t="s">
        <v>2082</v>
      </c>
    </row>
    <row r="1427" ht="15.75" customHeight="1">
      <c r="A1427" s="23">
        <v>1426.0</v>
      </c>
      <c r="E1427" s="9" t="s">
        <v>2090</v>
      </c>
      <c r="F1427" s="9" t="s">
        <v>1975</v>
      </c>
      <c r="H1427" s="9" t="s">
        <v>1999</v>
      </c>
      <c r="I1427" s="15" t="s">
        <v>2095</v>
      </c>
      <c r="J1427" s="9" t="s">
        <v>2082</v>
      </c>
    </row>
    <row r="1428" ht="15.75" customHeight="1">
      <c r="A1428" s="23">
        <v>1427.0</v>
      </c>
      <c r="E1428" s="9" t="s">
        <v>2090</v>
      </c>
      <c r="F1428" s="9" t="s">
        <v>1975</v>
      </c>
      <c r="H1428" s="9" t="s">
        <v>1999</v>
      </c>
      <c r="I1428" s="15" t="s">
        <v>2095</v>
      </c>
      <c r="J1428" s="9" t="s">
        <v>2082</v>
      </c>
    </row>
    <row r="1429" ht="15.75" customHeight="1">
      <c r="A1429" s="23">
        <v>1428.0</v>
      </c>
      <c r="E1429" s="9" t="s">
        <v>2090</v>
      </c>
      <c r="F1429" s="9" t="s">
        <v>1975</v>
      </c>
      <c r="H1429" s="9" t="s">
        <v>1999</v>
      </c>
      <c r="I1429" s="15" t="s">
        <v>2095</v>
      </c>
      <c r="J1429" s="9" t="s">
        <v>2082</v>
      </c>
    </row>
    <row r="1430" ht="15.75" customHeight="1">
      <c r="A1430" s="23">
        <v>1429.0</v>
      </c>
      <c r="E1430" s="9" t="s">
        <v>2090</v>
      </c>
      <c r="F1430" s="9" t="s">
        <v>1975</v>
      </c>
      <c r="H1430" s="9" t="s">
        <v>1999</v>
      </c>
      <c r="I1430" s="15" t="s">
        <v>2095</v>
      </c>
      <c r="J1430" s="9" t="s">
        <v>2082</v>
      </c>
    </row>
    <row r="1431" ht="15.75" customHeight="1">
      <c r="A1431" s="23">
        <v>1430.0</v>
      </c>
      <c r="E1431" s="9" t="s">
        <v>2090</v>
      </c>
      <c r="F1431" s="9" t="s">
        <v>1975</v>
      </c>
      <c r="H1431" s="9" t="s">
        <v>1999</v>
      </c>
      <c r="I1431" s="15" t="s">
        <v>2095</v>
      </c>
      <c r="J1431" s="9" t="s">
        <v>2082</v>
      </c>
    </row>
    <row r="1432" ht="15.75" customHeight="1">
      <c r="A1432" s="23">
        <v>1431.0</v>
      </c>
      <c r="E1432" s="9" t="s">
        <v>2090</v>
      </c>
      <c r="F1432" s="9" t="s">
        <v>1975</v>
      </c>
      <c r="H1432" s="9" t="s">
        <v>1999</v>
      </c>
      <c r="I1432" s="15" t="s">
        <v>2095</v>
      </c>
      <c r="J1432" s="9" t="s">
        <v>2082</v>
      </c>
    </row>
    <row r="1433" ht="15.75" customHeight="1">
      <c r="A1433" s="23">
        <v>1432.0</v>
      </c>
      <c r="E1433" s="9" t="s">
        <v>2090</v>
      </c>
      <c r="F1433" s="9" t="s">
        <v>1975</v>
      </c>
      <c r="H1433" s="9" t="s">
        <v>1999</v>
      </c>
      <c r="I1433" s="15" t="s">
        <v>2095</v>
      </c>
      <c r="J1433" s="9" t="s">
        <v>2082</v>
      </c>
    </row>
    <row r="1434" ht="15.75" customHeight="1">
      <c r="A1434" s="23">
        <v>1433.0</v>
      </c>
      <c r="E1434" s="9" t="s">
        <v>2090</v>
      </c>
      <c r="F1434" s="9" t="s">
        <v>1975</v>
      </c>
      <c r="H1434" s="9" t="s">
        <v>1999</v>
      </c>
      <c r="I1434" s="15" t="s">
        <v>2095</v>
      </c>
      <c r="J1434" s="9" t="s">
        <v>2082</v>
      </c>
    </row>
    <row r="1435" ht="15.75" customHeight="1">
      <c r="A1435" s="23">
        <v>1434.0</v>
      </c>
      <c r="E1435" s="9" t="s">
        <v>2090</v>
      </c>
      <c r="F1435" s="9" t="s">
        <v>1975</v>
      </c>
      <c r="H1435" s="9" t="s">
        <v>1999</v>
      </c>
      <c r="I1435" s="15" t="s">
        <v>2095</v>
      </c>
      <c r="J1435" s="9" t="s">
        <v>2082</v>
      </c>
    </row>
    <row r="1436" ht="15.75" customHeight="1">
      <c r="A1436" s="23">
        <v>1435.0</v>
      </c>
      <c r="E1436" s="9" t="s">
        <v>2090</v>
      </c>
      <c r="F1436" s="9" t="s">
        <v>1975</v>
      </c>
      <c r="H1436" s="9" t="s">
        <v>1999</v>
      </c>
      <c r="I1436" s="15" t="s">
        <v>2095</v>
      </c>
      <c r="J1436" s="9" t="s">
        <v>2082</v>
      </c>
    </row>
    <row r="1437" ht="15.75" customHeight="1">
      <c r="A1437" s="23">
        <v>1436.0</v>
      </c>
      <c r="E1437" s="9" t="s">
        <v>2090</v>
      </c>
      <c r="F1437" s="9" t="s">
        <v>1975</v>
      </c>
      <c r="H1437" s="9" t="s">
        <v>1999</v>
      </c>
      <c r="I1437" s="15" t="s">
        <v>2095</v>
      </c>
      <c r="J1437" s="9" t="s">
        <v>2082</v>
      </c>
    </row>
    <row r="1438" ht="15.75" customHeight="1">
      <c r="A1438" s="23">
        <v>1437.0</v>
      </c>
      <c r="E1438" s="9" t="s">
        <v>2090</v>
      </c>
      <c r="F1438" s="9" t="s">
        <v>1975</v>
      </c>
      <c r="H1438" s="9" t="s">
        <v>1999</v>
      </c>
      <c r="I1438" s="15" t="s">
        <v>2095</v>
      </c>
      <c r="J1438" s="9" t="s">
        <v>2082</v>
      </c>
    </row>
    <row r="1439" ht="15.75" customHeight="1">
      <c r="A1439" s="23">
        <v>1438.0</v>
      </c>
      <c r="E1439" s="9" t="s">
        <v>2090</v>
      </c>
      <c r="F1439" s="9" t="s">
        <v>1975</v>
      </c>
      <c r="H1439" s="9" t="s">
        <v>1999</v>
      </c>
      <c r="I1439" s="15" t="s">
        <v>2095</v>
      </c>
      <c r="J1439" s="9" t="s">
        <v>2082</v>
      </c>
    </row>
    <row r="1440" ht="15.75" customHeight="1">
      <c r="A1440" s="23">
        <v>1439.0</v>
      </c>
      <c r="E1440" s="9" t="s">
        <v>2090</v>
      </c>
      <c r="F1440" s="9" t="s">
        <v>1975</v>
      </c>
      <c r="H1440" s="9" t="s">
        <v>1999</v>
      </c>
      <c r="I1440" s="15" t="s">
        <v>2095</v>
      </c>
      <c r="J1440" s="9" t="s">
        <v>2082</v>
      </c>
    </row>
    <row r="1441" ht="15.75" customHeight="1">
      <c r="A1441" s="23">
        <v>1440.0</v>
      </c>
      <c r="E1441" s="9" t="s">
        <v>2090</v>
      </c>
      <c r="F1441" s="9" t="s">
        <v>1975</v>
      </c>
      <c r="H1441" s="9" t="s">
        <v>1999</v>
      </c>
      <c r="I1441" s="15" t="s">
        <v>2095</v>
      </c>
      <c r="J1441" s="9" t="s">
        <v>2082</v>
      </c>
    </row>
    <row r="1442" ht="15.75" customHeight="1">
      <c r="A1442" s="23">
        <v>1441.0</v>
      </c>
      <c r="E1442" s="9" t="s">
        <v>2090</v>
      </c>
      <c r="F1442" s="9" t="s">
        <v>1975</v>
      </c>
      <c r="H1442" s="9" t="s">
        <v>1999</v>
      </c>
      <c r="I1442" s="15" t="s">
        <v>2095</v>
      </c>
      <c r="J1442" s="9" t="s">
        <v>2082</v>
      </c>
    </row>
    <row r="1443" ht="15.75" customHeight="1">
      <c r="A1443" s="23">
        <v>1442.0</v>
      </c>
      <c r="E1443" s="9" t="s">
        <v>2090</v>
      </c>
      <c r="F1443" s="9" t="s">
        <v>1975</v>
      </c>
      <c r="H1443" s="9" t="s">
        <v>1999</v>
      </c>
      <c r="I1443" s="15" t="s">
        <v>2095</v>
      </c>
      <c r="J1443" s="9" t="s">
        <v>2082</v>
      </c>
    </row>
    <row r="1444" ht="15.75" customHeight="1">
      <c r="A1444" s="23">
        <v>1443.0</v>
      </c>
      <c r="E1444" s="9" t="s">
        <v>2090</v>
      </c>
      <c r="F1444" s="9" t="s">
        <v>1975</v>
      </c>
      <c r="H1444" s="9" t="s">
        <v>1999</v>
      </c>
      <c r="I1444" s="15" t="s">
        <v>2095</v>
      </c>
      <c r="J1444" s="9" t="s">
        <v>2082</v>
      </c>
    </row>
    <row r="1445" ht="15.75" customHeight="1">
      <c r="A1445" s="23">
        <v>1444.0</v>
      </c>
      <c r="E1445" s="9" t="s">
        <v>2090</v>
      </c>
      <c r="F1445" s="9" t="s">
        <v>1975</v>
      </c>
      <c r="H1445" s="9" t="s">
        <v>1999</v>
      </c>
      <c r="I1445" s="15" t="s">
        <v>2095</v>
      </c>
      <c r="J1445" s="9" t="s">
        <v>2082</v>
      </c>
    </row>
    <row r="1446" ht="15.75" customHeight="1">
      <c r="A1446" s="23">
        <v>1445.0</v>
      </c>
      <c r="E1446" s="9" t="s">
        <v>2090</v>
      </c>
      <c r="F1446" s="9" t="s">
        <v>1975</v>
      </c>
      <c r="H1446" s="9" t="s">
        <v>1999</v>
      </c>
      <c r="I1446" s="15" t="s">
        <v>2095</v>
      </c>
      <c r="J1446" s="9" t="s">
        <v>2082</v>
      </c>
    </row>
    <row r="1447" ht="15.75" customHeight="1">
      <c r="A1447" s="23">
        <v>1446.0</v>
      </c>
      <c r="E1447" s="9" t="s">
        <v>2090</v>
      </c>
      <c r="F1447" s="9" t="s">
        <v>1975</v>
      </c>
      <c r="H1447" s="9" t="s">
        <v>1999</v>
      </c>
      <c r="I1447" s="15" t="s">
        <v>2095</v>
      </c>
      <c r="J1447" s="9" t="s">
        <v>2082</v>
      </c>
    </row>
    <row r="1448" ht="15.75" customHeight="1">
      <c r="A1448" s="23">
        <v>1447.0</v>
      </c>
      <c r="E1448" s="9" t="s">
        <v>2090</v>
      </c>
      <c r="F1448" s="9" t="s">
        <v>1975</v>
      </c>
      <c r="H1448" s="9" t="s">
        <v>1999</v>
      </c>
      <c r="I1448" s="15" t="s">
        <v>2095</v>
      </c>
      <c r="J1448" s="9" t="s">
        <v>2082</v>
      </c>
    </row>
    <row r="1449" ht="15.75" customHeight="1">
      <c r="A1449" s="23">
        <v>1448.0</v>
      </c>
      <c r="E1449" s="9" t="s">
        <v>2090</v>
      </c>
      <c r="F1449" s="9" t="s">
        <v>1975</v>
      </c>
      <c r="H1449" s="9" t="s">
        <v>1999</v>
      </c>
      <c r="I1449" s="15" t="s">
        <v>2095</v>
      </c>
      <c r="J1449" s="9" t="s">
        <v>2082</v>
      </c>
    </row>
    <row r="1450" ht="15.75" customHeight="1">
      <c r="A1450" s="23">
        <v>1449.0</v>
      </c>
      <c r="E1450" s="9" t="s">
        <v>2090</v>
      </c>
      <c r="F1450" s="9" t="s">
        <v>1975</v>
      </c>
      <c r="H1450" s="9" t="s">
        <v>1999</v>
      </c>
      <c r="I1450" s="15" t="s">
        <v>2095</v>
      </c>
      <c r="J1450" s="9" t="s">
        <v>2082</v>
      </c>
    </row>
    <row r="1451" ht="15.75" customHeight="1">
      <c r="A1451" s="23">
        <v>1450.0</v>
      </c>
      <c r="E1451" s="9" t="s">
        <v>2090</v>
      </c>
      <c r="F1451" s="9" t="s">
        <v>1975</v>
      </c>
      <c r="H1451" s="9" t="s">
        <v>1999</v>
      </c>
      <c r="I1451" s="15" t="s">
        <v>2095</v>
      </c>
      <c r="J1451" s="9" t="s">
        <v>2082</v>
      </c>
    </row>
    <row r="1452" ht="15.75" customHeight="1">
      <c r="A1452" s="23">
        <v>1451.0</v>
      </c>
      <c r="E1452" s="9" t="s">
        <v>2090</v>
      </c>
      <c r="F1452" s="9" t="s">
        <v>1975</v>
      </c>
      <c r="H1452" s="9" t="s">
        <v>1999</v>
      </c>
      <c r="I1452" s="15" t="s">
        <v>2095</v>
      </c>
      <c r="J1452" s="9" t="s">
        <v>2082</v>
      </c>
    </row>
    <row r="1453" ht="15.75" customHeight="1">
      <c r="A1453" s="23">
        <v>1452.0</v>
      </c>
      <c r="E1453" s="9" t="s">
        <v>2090</v>
      </c>
      <c r="F1453" s="9" t="s">
        <v>1975</v>
      </c>
      <c r="H1453" s="9" t="s">
        <v>1999</v>
      </c>
      <c r="I1453" s="15" t="s">
        <v>2095</v>
      </c>
      <c r="J1453" s="9" t="s">
        <v>2082</v>
      </c>
    </row>
    <row r="1454" ht="15.75" customHeight="1">
      <c r="A1454" s="23">
        <v>1453.0</v>
      </c>
      <c r="E1454" s="9" t="s">
        <v>2090</v>
      </c>
      <c r="F1454" s="9" t="s">
        <v>1975</v>
      </c>
      <c r="H1454" s="9" t="s">
        <v>1999</v>
      </c>
      <c r="I1454" s="15" t="s">
        <v>2095</v>
      </c>
      <c r="J1454" s="9" t="s">
        <v>2082</v>
      </c>
    </row>
    <row r="1455" ht="15.75" customHeight="1">
      <c r="A1455" s="23">
        <v>1454.0</v>
      </c>
      <c r="E1455" s="9" t="s">
        <v>2090</v>
      </c>
      <c r="F1455" s="9" t="s">
        <v>1975</v>
      </c>
      <c r="H1455" s="9" t="s">
        <v>1999</v>
      </c>
      <c r="I1455" s="15" t="s">
        <v>2095</v>
      </c>
      <c r="J1455" s="9" t="s">
        <v>2082</v>
      </c>
    </row>
    <row r="1456" ht="15.75" customHeight="1">
      <c r="A1456" s="23">
        <v>1455.0</v>
      </c>
      <c r="E1456" s="9" t="s">
        <v>2090</v>
      </c>
      <c r="F1456" s="9" t="s">
        <v>1975</v>
      </c>
      <c r="H1456" s="9" t="s">
        <v>1999</v>
      </c>
      <c r="I1456" s="15" t="s">
        <v>2095</v>
      </c>
      <c r="J1456" s="9" t="s">
        <v>2082</v>
      </c>
    </row>
    <row r="1457" ht="15.75" customHeight="1">
      <c r="A1457" s="23">
        <v>1456.0</v>
      </c>
      <c r="E1457" s="9" t="s">
        <v>2090</v>
      </c>
      <c r="F1457" s="9" t="s">
        <v>1975</v>
      </c>
      <c r="H1457" s="9" t="s">
        <v>1999</v>
      </c>
      <c r="I1457" s="15" t="s">
        <v>2095</v>
      </c>
      <c r="J1457" s="9" t="s">
        <v>2082</v>
      </c>
    </row>
    <row r="1458" ht="15.75" customHeight="1">
      <c r="A1458" s="23">
        <v>1457.0</v>
      </c>
      <c r="E1458" s="9" t="s">
        <v>2090</v>
      </c>
      <c r="F1458" s="9" t="s">
        <v>1975</v>
      </c>
      <c r="H1458" s="9" t="s">
        <v>1999</v>
      </c>
      <c r="I1458" s="15" t="s">
        <v>2095</v>
      </c>
      <c r="J1458" s="9" t="s">
        <v>2082</v>
      </c>
    </row>
    <row r="1459" ht="15.75" customHeight="1">
      <c r="A1459" s="23">
        <v>1458.0</v>
      </c>
      <c r="E1459" s="9" t="s">
        <v>2090</v>
      </c>
      <c r="F1459" s="9" t="s">
        <v>1975</v>
      </c>
      <c r="H1459" s="9" t="s">
        <v>1999</v>
      </c>
      <c r="I1459" s="15" t="s">
        <v>2095</v>
      </c>
      <c r="J1459" s="9" t="s">
        <v>2082</v>
      </c>
    </row>
    <row r="1460" ht="15.75" customHeight="1">
      <c r="A1460" s="23">
        <v>1459.0</v>
      </c>
      <c r="E1460" s="9" t="s">
        <v>2090</v>
      </c>
      <c r="F1460" s="9" t="s">
        <v>1975</v>
      </c>
      <c r="H1460" s="9" t="s">
        <v>1999</v>
      </c>
      <c r="I1460" s="15" t="s">
        <v>2095</v>
      </c>
      <c r="J1460" s="9" t="s">
        <v>2082</v>
      </c>
    </row>
    <row r="1461" ht="15.75" customHeight="1">
      <c r="A1461" s="23">
        <v>1460.0</v>
      </c>
      <c r="E1461" s="9" t="s">
        <v>2090</v>
      </c>
      <c r="F1461" s="9" t="s">
        <v>1975</v>
      </c>
      <c r="H1461" s="9" t="s">
        <v>1999</v>
      </c>
      <c r="I1461" s="15" t="s">
        <v>2095</v>
      </c>
      <c r="J1461" s="9" t="s">
        <v>2082</v>
      </c>
    </row>
    <row r="1462" ht="15.75" customHeight="1">
      <c r="A1462" s="23">
        <v>1461.0</v>
      </c>
      <c r="E1462" s="9" t="s">
        <v>2090</v>
      </c>
      <c r="F1462" s="9" t="s">
        <v>1975</v>
      </c>
      <c r="H1462" s="9" t="s">
        <v>1999</v>
      </c>
      <c r="I1462" s="15" t="s">
        <v>2095</v>
      </c>
      <c r="J1462" s="9" t="s">
        <v>2082</v>
      </c>
    </row>
    <row r="1463" ht="15.75" customHeight="1">
      <c r="A1463" s="23">
        <v>1462.0</v>
      </c>
      <c r="E1463" s="9" t="s">
        <v>2090</v>
      </c>
      <c r="F1463" s="9" t="s">
        <v>1975</v>
      </c>
      <c r="H1463" s="9" t="s">
        <v>1999</v>
      </c>
      <c r="I1463" s="15" t="s">
        <v>2095</v>
      </c>
      <c r="J1463" s="9" t="s">
        <v>2082</v>
      </c>
    </row>
    <row r="1464" ht="15.75" customHeight="1">
      <c r="A1464" s="23">
        <v>1463.0</v>
      </c>
      <c r="E1464" s="9" t="s">
        <v>2090</v>
      </c>
      <c r="F1464" s="9" t="s">
        <v>1975</v>
      </c>
      <c r="H1464" s="9" t="s">
        <v>1999</v>
      </c>
      <c r="I1464" s="15" t="s">
        <v>2095</v>
      </c>
      <c r="J1464" s="9" t="s">
        <v>2082</v>
      </c>
    </row>
    <row r="1465" ht="15.75" customHeight="1">
      <c r="A1465" s="23">
        <v>1464.0</v>
      </c>
      <c r="E1465" s="9" t="s">
        <v>2090</v>
      </c>
      <c r="F1465" s="9" t="s">
        <v>1975</v>
      </c>
      <c r="H1465" s="9" t="s">
        <v>1999</v>
      </c>
      <c r="I1465" s="15" t="s">
        <v>2095</v>
      </c>
      <c r="J1465" s="9" t="s">
        <v>2082</v>
      </c>
    </row>
    <row r="1466" ht="15.75" customHeight="1">
      <c r="A1466" s="23">
        <v>1465.0</v>
      </c>
      <c r="E1466" s="9" t="s">
        <v>2090</v>
      </c>
      <c r="F1466" s="9" t="s">
        <v>1975</v>
      </c>
      <c r="H1466" s="9" t="s">
        <v>1999</v>
      </c>
      <c r="I1466" s="15" t="s">
        <v>2095</v>
      </c>
      <c r="J1466" s="9" t="s">
        <v>2082</v>
      </c>
    </row>
    <row r="1467" ht="15.75" customHeight="1">
      <c r="A1467" s="23">
        <v>1466.0</v>
      </c>
      <c r="E1467" s="9" t="s">
        <v>2090</v>
      </c>
      <c r="F1467" s="9" t="s">
        <v>1975</v>
      </c>
      <c r="H1467" s="9" t="s">
        <v>1999</v>
      </c>
      <c r="I1467" s="15" t="s">
        <v>2095</v>
      </c>
      <c r="J1467" s="9" t="s">
        <v>2082</v>
      </c>
    </row>
    <row r="1468" ht="15.75" customHeight="1">
      <c r="A1468" s="23">
        <v>1467.0</v>
      </c>
      <c r="E1468" s="9" t="s">
        <v>2090</v>
      </c>
      <c r="F1468" s="9" t="s">
        <v>1975</v>
      </c>
      <c r="H1468" s="9" t="s">
        <v>1999</v>
      </c>
      <c r="I1468" s="15" t="s">
        <v>2095</v>
      </c>
      <c r="J1468" s="9" t="s">
        <v>2082</v>
      </c>
    </row>
    <row r="1469" ht="15.75" customHeight="1">
      <c r="A1469" s="23">
        <v>1468.0</v>
      </c>
      <c r="E1469" s="9" t="s">
        <v>2090</v>
      </c>
      <c r="F1469" s="9" t="s">
        <v>1975</v>
      </c>
      <c r="H1469" s="9" t="s">
        <v>1999</v>
      </c>
      <c r="I1469" s="15" t="s">
        <v>2095</v>
      </c>
      <c r="J1469" s="9" t="s">
        <v>2082</v>
      </c>
    </row>
    <row r="1470" ht="15.75" customHeight="1">
      <c r="A1470" s="23">
        <v>1469.0</v>
      </c>
      <c r="E1470" s="9" t="s">
        <v>2090</v>
      </c>
      <c r="F1470" s="9" t="s">
        <v>1975</v>
      </c>
      <c r="H1470" s="9" t="s">
        <v>1999</v>
      </c>
      <c r="I1470" s="15" t="s">
        <v>2095</v>
      </c>
      <c r="J1470" s="9" t="s">
        <v>2082</v>
      </c>
    </row>
    <row r="1471" ht="15.75" customHeight="1">
      <c r="A1471" s="23">
        <v>1470.0</v>
      </c>
      <c r="E1471" s="9" t="s">
        <v>2090</v>
      </c>
      <c r="F1471" s="9" t="s">
        <v>1975</v>
      </c>
      <c r="H1471" s="9" t="s">
        <v>1999</v>
      </c>
      <c r="I1471" s="15" t="s">
        <v>2095</v>
      </c>
      <c r="J1471" s="9" t="s">
        <v>2082</v>
      </c>
    </row>
    <row r="1472" ht="15.75" customHeight="1">
      <c r="A1472" s="23">
        <v>1471.0</v>
      </c>
      <c r="E1472" s="9" t="s">
        <v>2090</v>
      </c>
      <c r="F1472" s="9" t="s">
        <v>1975</v>
      </c>
      <c r="H1472" s="9" t="s">
        <v>1999</v>
      </c>
      <c r="I1472" s="15" t="s">
        <v>2095</v>
      </c>
      <c r="J1472" s="9" t="s">
        <v>2082</v>
      </c>
    </row>
    <row r="1473" ht="15.75" customHeight="1">
      <c r="A1473" s="23">
        <v>1472.0</v>
      </c>
      <c r="E1473" s="9" t="s">
        <v>2090</v>
      </c>
      <c r="F1473" s="9" t="s">
        <v>1975</v>
      </c>
      <c r="H1473" s="9" t="s">
        <v>1999</v>
      </c>
      <c r="I1473" s="15" t="s">
        <v>2095</v>
      </c>
      <c r="J1473" s="9" t="s">
        <v>2082</v>
      </c>
    </row>
    <row r="1474" ht="15.75" customHeight="1">
      <c r="A1474" s="23">
        <v>1473.0</v>
      </c>
      <c r="E1474" s="9" t="s">
        <v>2090</v>
      </c>
      <c r="F1474" s="9" t="s">
        <v>2086</v>
      </c>
      <c r="H1474" s="9" t="s">
        <v>1999</v>
      </c>
      <c r="I1474" s="15" t="s">
        <v>2098</v>
      </c>
      <c r="J1474" s="9" t="s">
        <v>2084</v>
      </c>
    </row>
    <row r="1475" ht="15.75" customHeight="1">
      <c r="A1475" s="23">
        <v>1474.0</v>
      </c>
      <c r="E1475" s="9" t="s">
        <v>2090</v>
      </c>
      <c r="F1475" s="9" t="s">
        <v>2086</v>
      </c>
      <c r="H1475" s="9" t="s">
        <v>1999</v>
      </c>
      <c r="I1475" s="15" t="s">
        <v>2098</v>
      </c>
      <c r="J1475" s="9" t="s">
        <v>2084</v>
      </c>
    </row>
    <row r="1476" ht="15.75" customHeight="1">
      <c r="A1476" s="23">
        <v>1475.0</v>
      </c>
      <c r="E1476" s="9" t="s">
        <v>2090</v>
      </c>
      <c r="F1476" s="9" t="s">
        <v>2086</v>
      </c>
      <c r="H1476" s="9" t="s">
        <v>1999</v>
      </c>
      <c r="I1476" s="15" t="s">
        <v>2098</v>
      </c>
      <c r="J1476" s="9" t="s">
        <v>2084</v>
      </c>
    </row>
    <row r="1477" ht="15.75" customHeight="1">
      <c r="A1477" s="23">
        <v>1476.0</v>
      </c>
      <c r="E1477" s="9" t="s">
        <v>2090</v>
      </c>
      <c r="F1477" s="9" t="s">
        <v>2086</v>
      </c>
      <c r="H1477" s="9" t="s">
        <v>1999</v>
      </c>
      <c r="I1477" s="15" t="s">
        <v>2098</v>
      </c>
      <c r="J1477" s="9" t="s">
        <v>2084</v>
      </c>
    </row>
    <row r="1478" ht="15.75" customHeight="1">
      <c r="A1478" s="23">
        <v>1477.0</v>
      </c>
      <c r="E1478" s="9" t="s">
        <v>2090</v>
      </c>
      <c r="F1478" s="9" t="s">
        <v>2086</v>
      </c>
      <c r="H1478" s="9" t="s">
        <v>1999</v>
      </c>
      <c r="I1478" s="15" t="s">
        <v>2098</v>
      </c>
      <c r="J1478" s="9" t="s">
        <v>2084</v>
      </c>
    </row>
    <row r="1479" ht="15.75" customHeight="1">
      <c r="A1479" s="23">
        <v>1478.0</v>
      </c>
      <c r="E1479" s="9" t="s">
        <v>2090</v>
      </c>
      <c r="F1479" s="9" t="s">
        <v>2086</v>
      </c>
      <c r="H1479" s="9" t="s">
        <v>1999</v>
      </c>
      <c r="I1479" s="15" t="s">
        <v>2098</v>
      </c>
      <c r="J1479" s="9" t="s">
        <v>2084</v>
      </c>
    </row>
    <row r="1480" ht="15.75" customHeight="1">
      <c r="A1480" s="23">
        <v>1479.0</v>
      </c>
      <c r="E1480" s="9" t="s">
        <v>2090</v>
      </c>
      <c r="F1480" s="9" t="s">
        <v>2086</v>
      </c>
      <c r="H1480" s="9" t="s">
        <v>1999</v>
      </c>
      <c r="I1480" s="15" t="s">
        <v>2098</v>
      </c>
      <c r="J1480" s="9" t="s">
        <v>2084</v>
      </c>
    </row>
    <row r="1481" ht="15.75" customHeight="1">
      <c r="A1481" s="23">
        <v>1480.0</v>
      </c>
      <c r="E1481" s="9" t="s">
        <v>2090</v>
      </c>
      <c r="F1481" s="9" t="s">
        <v>2086</v>
      </c>
      <c r="H1481" s="9" t="s">
        <v>1999</v>
      </c>
      <c r="I1481" s="15" t="s">
        <v>2098</v>
      </c>
      <c r="J1481" s="9" t="s">
        <v>2084</v>
      </c>
    </row>
    <row r="1482" ht="15.75" customHeight="1">
      <c r="A1482" s="23">
        <v>1481.0</v>
      </c>
      <c r="E1482" s="9" t="s">
        <v>2090</v>
      </c>
      <c r="F1482" s="9" t="s">
        <v>2086</v>
      </c>
      <c r="H1482" s="9" t="s">
        <v>1999</v>
      </c>
      <c r="I1482" s="15" t="s">
        <v>2098</v>
      </c>
      <c r="J1482" s="9" t="s">
        <v>2084</v>
      </c>
    </row>
    <row r="1483" ht="15.75" customHeight="1">
      <c r="A1483" s="23">
        <v>1482.0</v>
      </c>
      <c r="E1483" s="9" t="s">
        <v>2090</v>
      </c>
      <c r="F1483" s="9" t="s">
        <v>2086</v>
      </c>
      <c r="H1483" s="9" t="s">
        <v>1999</v>
      </c>
      <c r="I1483" s="15" t="s">
        <v>2098</v>
      </c>
      <c r="J1483" s="9" t="s">
        <v>2084</v>
      </c>
    </row>
    <row r="1484" ht="15.75" customHeight="1">
      <c r="A1484" s="23">
        <v>1483.0</v>
      </c>
      <c r="E1484" s="9" t="s">
        <v>2090</v>
      </c>
      <c r="F1484" s="9" t="s">
        <v>2086</v>
      </c>
      <c r="H1484" s="9" t="s">
        <v>1999</v>
      </c>
      <c r="I1484" s="15" t="s">
        <v>2098</v>
      </c>
      <c r="J1484" s="9" t="s">
        <v>2084</v>
      </c>
    </row>
    <row r="1485" ht="15.75" customHeight="1">
      <c r="A1485" s="23">
        <v>1484.0</v>
      </c>
      <c r="E1485" s="9" t="s">
        <v>2090</v>
      </c>
      <c r="F1485" s="9" t="s">
        <v>2086</v>
      </c>
      <c r="H1485" s="9" t="s">
        <v>1999</v>
      </c>
      <c r="I1485" s="15" t="s">
        <v>2098</v>
      </c>
      <c r="J1485" s="9" t="s">
        <v>2084</v>
      </c>
    </row>
    <row r="1486" ht="15.75" customHeight="1">
      <c r="A1486" s="23">
        <v>1485.0</v>
      </c>
      <c r="E1486" s="9" t="s">
        <v>2090</v>
      </c>
      <c r="F1486" s="9" t="s">
        <v>2086</v>
      </c>
      <c r="H1486" s="9" t="s">
        <v>1999</v>
      </c>
      <c r="I1486" s="15" t="s">
        <v>2098</v>
      </c>
      <c r="J1486" s="9" t="s">
        <v>2084</v>
      </c>
    </row>
    <row r="1487" ht="15.75" customHeight="1">
      <c r="A1487" s="23">
        <v>1486.0</v>
      </c>
      <c r="E1487" s="9" t="s">
        <v>2090</v>
      </c>
      <c r="F1487" s="9" t="s">
        <v>2086</v>
      </c>
      <c r="H1487" s="9" t="s">
        <v>1999</v>
      </c>
      <c r="I1487" s="15" t="s">
        <v>2098</v>
      </c>
      <c r="J1487" s="9" t="s">
        <v>2101</v>
      </c>
    </row>
    <row r="1488" ht="15.75" customHeight="1">
      <c r="A1488" s="23">
        <v>1487.0</v>
      </c>
      <c r="E1488" s="9" t="s">
        <v>2090</v>
      </c>
      <c r="F1488" s="9" t="s">
        <v>2086</v>
      </c>
      <c r="H1488" s="9" t="s">
        <v>1999</v>
      </c>
      <c r="I1488" s="15" t="s">
        <v>2098</v>
      </c>
      <c r="J1488" s="9" t="s">
        <v>2101</v>
      </c>
    </row>
    <row r="1489" ht="15.75" customHeight="1">
      <c r="A1489" s="23">
        <v>1488.0</v>
      </c>
      <c r="E1489" s="9" t="s">
        <v>2090</v>
      </c>
      <c r="F1489" s="9" t="s">
        <v>2086</v>
      </c>
      <c r="H1489" s="9" t="s">
        <v>1999</v>
      </c>
      <c r="I1489" s="15" t="s">
        <v>2098</v>
      </c>
      <c r="J1489" s="9" t="s">
        <v>2101</v>
      </c>
    </row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  <hyperlink r:id="rId25" ref="I26"/>
    <hyperlink r:id="rId26" ref="I27"/>
    <hyperlink r:id="rId27" ref="I28"/>
    <hyperlink r:id="rId28" ref="I29"/>
    <hyperlink r:id="rId29" ref="I30"/>
    <hyperlink r:id="rId30" ref="I31"/>
    <hyperlink r:id="rId31" ref="I32"/>
    <hyperlink r:id="rId32" ref="I33"/>
    <hyperlink r:id="rId33" ref="I34"/>
    <hyperlink r:id="rId34" ref="I35"/>
    <hyperlink r:id="rId35" ref="I36"/>
    <hyperlink r:id="rId36" ref="I37"/>
    <hyperlink r:id="rId37" ref="I38"/>
    <hyperlink r:id="rId38" ref="I39"/>
    <hyperlink r:id="rId39" ref="I40"/>
    <hyperlink r:id="rId40" ref="I41"/>
    <hyperlink r:id="rId41" ref="I42"/>
    <hyperlink r:id="rId42" ref="I43"/>
    <hyperlink r:id="rId43" ref="I44"/>
    <hyperlink r:id="rId44" ref="I45"/>
    <hyperlink r:id="rId45" ref="I46"/>
    <hyperlink r:id="rId46" ref="I47"/>
    <hyperlink r:id="rId47" ref="I48"/>
    <hyperlink r:id="rId48" ref="I49"/>
    <hyperlink r:id="rId49" ref="I50"/>
    <hyperlink r:id="rId50" ref="I51"/>
    <hyperlink r:id="rId51" ref="I52"/>
    <hyperlink r:id="rId52" ref="I53"/>
    <hyperlink r:id="rId53" ref="I54"/>
    <hyperlink r:id="rId54" ref="I55"/>
    <hyperlink r:id="rId55" ref="I56"/>
    <hyperlink r:id="rId56" ref="I57"/>
    <hyperlink r:id="rId57" ref="I58"/>
    <hyperlink r:id="rId58" ref="I59"/>
    <hyperlink r:id="rId59" ref="I60"/>
    <hyperlink r:id="rId60" ref="I61"/>
    <hyperlink r:id="rId61" ref="I62"/>
    <hyperlink r:id="rId62" ref="I63"/>
    <hyperlink r:id="rId63" ref="I64"/>
    <hyperlink r:id="rId64" ref="I65"/>
    <hyperlink r:id="rId65" ref="I66"/>
    <hyperlink r:id="rId66" ref="I67"/>
    <hyperlink r:id="rId67" ref="I68"/>
    <hyperlink r:id="rId68" ref="I69"/>
    <hyperlink r:id="rId69" ref="I70"/>
    <hyperlink r:id="rId70" ref="I71"/>
    <hyperlink r:id="rId71" ref="I72"/>
    <hyperlink r:id="rId72" ref="I73"/>
    <hyperlink r:id="rId73" ref="I74"/>
    <hyperlink r:id="rId74" ref="I75"/>
    <hyperlink r:id="rId75" ref="I76"/>
    <hyperlink r:id="rId76" ref="I77"/>
    <hyperlink r:id="rId77" ref="I78"/>
    <hyperlink r:id="rId78" ref="I79"/>
    <hyperlink r:id="rId79" ref="I80"/>
    <hyperlink r:id="rId80" ref="I81"/>
    <hyperlink r:id="rId81" ref="I82"/>
    <hyperlink r:id="rId82" ref="I83"/>
    <hyperlink r:id="rId83" ref="I84"/>
    <hyperlink r:id="rId84" ref="I85"/>
    <hyperlink r:id="rId85" ref="I86"/>
    <hyperlink r:id="rId86" ref="I87"/>
    <hyperlink r:id="rId87" ref="I88"/>
    <hyperlink r:id="rId88" ref="I89"/>
    <hyperlink r:id="rId89" ref="I90"/>
    <hyperlink r:id="rId90" ref="I91"/>
    <hyperlink r:id="rId91" ref="I191"/>
    <hyperlink r:id="rId92" ref="I192"/>
    <hyperlink r:id="rId93" ref="I193"/>
    <hyperlink r:id="rId94" ref="I194"/>
    <hyperlink r:id="rId95" ref="I195"/>
    <hyperlink r:id="rId96" ref="I196"/>
    <hyperlink r:id="rId97" ref="I197"/>
    <hyperlink r:id="rId98" ref="I198"/>
    <hyperlink r:id="rId99" ref="I199"/>
    <hyperlink r:id="rId100" ref="I200"/>
    <hyperlink r:id="rId101" ref="I201"/>
    <hyperlink r:id="rId102" ref="I202"/>
    <hyperlink r:id="rId103" ref="I203"/>
    <hyperlink r:id="rId104" ref="I204"/>
    <hyperlink r:id="rId105" ref="I205"/>
    <hyperlink r:id="rId106" ref="I206"/>
    <hyperlink r:id="rId107" ref="I207"/>
    <hyperlink r:id="rId108" ref="I208"/>
    <hyperlink r:id="rId109" ref="I209"/>
    <hyperlink r:id="rId110" ref="I210"/>
    <hyperlink r:id="rId111" ref="I211"/>
    <hyperlink r:id="rId112" ref="I212"/>
    <hyperlink r:id="rId113" ref="I213"/>
    <hyperlink r:id="rId114" ref="I214"/>
    <hyperlink r:id="rId115" ref="I215"/>
    <hyperlink r:id="rId116" ref="I225"/>
    <hyperlink r:id="rId117" ref="I226"/>
    <hyperlink r:id="rId118" ref="I295"/>
    <hyperlink r:id="rId119" ref="I296"/>
    <hyperlink r:id="rId120" ref="I323"/>
    <hyperlink r:id="rId121" ref="I324"/>
    <hyperlink r:id="rId122" ref="I328"/>
    <hyperlink r:id="rId123" ref="I329"/>
    <hyperlink r:id="rId124" ref="I330"/>
    <hyperlink r:id="rId125" ref="I358"/>
    <hyperlink r:id="rId126" ref="I359"/>
    <hyperlink r:id="rId127" ref="I360"/>
    <hyperlink r:id="rId128" ref="I361"/>
    <hyperlink r:id="rId129" ref="I362"/>
    <hyperlink r:id="rId130" ref="I363"/>
    <hyperlink r:id="rId131" ref="I364"/>
    <hyperlink r:id="rId132" ref="I365"/>
    <hyperlink r:id="rId133" ref="I366"/>
    <hyperlink r:id="rId134" ref="I367"/>
    <hyperlink r:id="rId135" ref="I368"/>
    <hyperlink r:id="rId136" ref="I369"/>
    <hyperlink r:id="rId137" ref="I370"/>
    <hyperlink r:id="rId138" ref="I371"/>
    <hyperlink r:id="rId139" ref="I372"/>
    <hyperlink r:id="rId140" ref="I373"/>
    <hyperlink r:id="rId141" ref="I374"/>
    <hyperlink r:id="rId142" ref="I375"/>
    <hyperlink r:id="rId143" ref="I376"/>
    <hyperlink r:id="rId144" ref="I377"/>
    <hyperlink r:id="rId145" ref="I378"/>
    <hyperlink r:id="rId146" ref="I379"/>
    <hyperlink r:id="rId147" ref="I380"/>
    <hyperlink r:id="rId148" ref="I381"/>
    <hyperlink r:id="rId149" ref="I382"/>
    <hyperlink r:id="rId150" ref="I383"/>
    <hyperlink r:id="rId151" ref="I384"/>
    <hyperlink r:id="rId152" ref="I385"/>
    <hyperlink r:id="rId153" ref="I386"/>
    <hyperlink r:id="rId154" ref="I387"/>
    <hyperlink r:id="rId155" ref="I388"/>
    <hyperlink r:id="rId156" ref="I389"/>
    <hyperlink r:id="rId157" ref="I390"/>
    <hyperlink r:id="rId158" ref="I391"/>
    <hyperlink r:id="rId159" ref="I392"/>
    <hyperlink r:id="rId160" ref="I393"/>
    <hyperlink r:id="rId161" ref="I394"/>
    <hyperlink r:id="rId162" ref="I395"/>
    <hyperlink r:id="rId163" ref="I396"/>
    <hyperlink r:id="rId164" ref="I397"/>
    <hyperlink r:id="rId165" ref="I398"/>
    <hyperlink r:id="rId166" ref="I399"/>
    <hyperlink r:id="rId167" ref="I400"/>
    <hyperlink r:id="rId168" ref="I401"/>
    <hyperlink r:id="rId169" ref="I402"/>
    <hyperlink r:id="rId170" ref="I403"/>
    <hyperlink r:id="rId171" ref="I404"/>
    <hyperlink r:id="rId172" ref="I405"/>
    <hyperlink r:id="rId173" ref="I406"/>
    <hyperlink r:id="rId174" ref="I407"/>
    <hyperlink r:id="rId175" ref="I408"/>
    <hyperlink r:id="rId176" ref="I409"/>
    <hyperlink r:id="rId177" ref="I410"/>
    <hyperlink r:id="rId178" ref="I411"/>
    <hyperlink r:id="rId179" ref="I412"/>
    <hyperlink r:id="rId180" ref="I413"/>
    <hyperlink r:id="rId181" ref="I414"/>
    <hyperlink r:id="rId182" ref="I415"/>
    <hyperlink r:id="rId183" ref="I416"/>
    <hyperlink r:id="rId184" ref="I417"/>
    <hyperlink r:id="rId185" ref="I418"/>
    <hyperlink r:id="rId186" ref="I419"/>
    <hyperlink r:id="rId187" ref="I420"/>
    <hyperlink r:id="rId188" ref="I421"/>
    <hyperlink r:id="rId189" ref="I422"/>
    <hyperlink r:id="rId190" ref="I423"/>
    <hyperlink r:id="rId191" ref="I424"/>
    <hyperlink r:id="rId192" ref="I425"/>
    <hyperlink r:id="rId193" ref="I426"/>
    <hyperlink r:id="rId194" ref="I427"/>
    <hyperlink r:id="rId195" ref="I428"/>
    <hyperlink r:id="rId196" ref="I429"/>
    <hyperlink r:id="rId197" ref="I430"/>
    <hyperlink r:id="rId198" ref="I431"/>
    <hyperlink r:id="rId199" ref="I432"/>
    <hyperlink r:id="rId200" ref="I433"/>
    <hyperlink r:id="rId201" ref="I434"/>
    <hyperlink r:id="rId202" ref="I435"/>
    <hyperlink r:id="rId203" ref="I436"/>
    <hyperlink r:id="rId204" ref="I437"/>
    <hyperlink r:id="rId205" ref="I438"/>
    <hyperlink r:id="rId206" ref="I439"/>
    <hyperlink r:id="rId207" ref="I440"/>
    <hyperlink r:id="rId208" ref="I441"/>
    <hyperlink r:id="rId209" ref="I442"/>
    <hyperlink r:id="rId210" ref="I443"/>
    <hyperlink r:id="rId211" ref="I444"/>
    <hyperlink r:id="rId212" ref="I445"/>
    <hyperlink r:id="rId213" ref="I446"/>
    <hyperlink r:id="rId214" ref="I447"/>
    <hyperlink r:id="rId215" ref="I448"/>
    <hyperlink r:id="rId216" ref="I449"/>
    <hyperlink r:id="rId217" ref="I450"/>
    <hyperlink r:id="rId218" ref="I451"/>
    <hyperlink r:id="rId219" ref="I452"/>
    <hyperlink r:id="rId220" ref="I453"/>
    <hyperlink r:id="rId221" ref="I454"/>
    <hyperlink r:id="rId222" ref="I455"/>
    <hyperlink r:id="rId223" ref="I456"/>
    <hyperlink r:id="rId224" ref="I457"/>
    <hyperlink r:id="rId225" ref="I458"/>
    <hyperlink r:id="rId226" ref="I459"/>
    <hyperlink r:id="rId227" ref="I460"/>
    <hyperlink r:id="rId228" ref="I461"/>
    <hyperlink r:id="rId229" ref="I462"/>
    <hyperlink r:id="rId230" ref="I463"/>
    <hyperlink r:id="rId231" ref="I464"/>
    <hyperlink r:id="rId232" ref="I465"/>
    <hyperlink r:id="rId233" ref="I466"/>
    <hyperlink r:id="rId234" ref="I467"/>
    <hyperlink r:id="rId235" ref="I468"/>
    <hyperlink r:id="rId236" ref="I469"/>
    <hyperlink r:id="rId237" ref="I470"/>
    <hyperlink r:id="rId238" ref="I471"/>
    <hyperlink r:id="rId239" ref="I472"/>
    <hyperlink r:id="rId240" ref="I473"/>
    <hyperlink r:id="rId241" ref="I474"/>
    <hyperlink r:id="rId242" ref="I475"/>
    <hyperlink r:id="rId243" ref="I476"/>
    <hyperlink r:id="rId244" ref="I477"/>
    <hyperlink r:id="rId245" ref="I478"/>
    <hyperlink r:id="rId246" ref="I479"/>
    <hyperlink r:id="rId247" ref="I480"/>
    <hyperlink r:id="rId248" ref="I481"/>
    <hyperlink r:id="rId249" ref="I482"/>
    <hyperlink r:id="rId250" ref="I483"/>
    <hyperlink r:id="rId251" ref="I484"/>
    <hyperlink r:id="rId252" ref="I485"/>
    <hyperlink r:id="rId253" ref="I486"/>
    <hyperlink r:id="rId254" ref="I487"/>
    <hyperlink r:id="rId255" ref="I488"/>
    <hyperlink r:id="rId256" ref="I489"/>
    <hyperlink r:id="rId257" ref="I490"/>
    <hyperlink r:id="rId258" ref="I491"/>
    <hyperlink r:id="rId259" ref="I492"/>
    <hyperlink r:id="rId260" ref="I493"/>
    <hyperlink r:id="rId261" ref="I494"/>
    <hyperlink r:id="rId262" ref="I495"/>
    <hyperlink r:id="rId263" ref="I496"/>
    <hyperlink r:id="rId264" ref="I497"/>
    <hyperlink r:id="rId265" ref="I498"/>
    <hyperlink r:id="rId266" ref="I499"/>
    <hyperlink r:id="rId267" ref="I500"/>
    <hyperlink r:id="rId268" ref="I501"/>
    <hyperlink r:id="rId269" ref="I502"/>
    <hyperlink r:id="rId270" ref="I503"/>
    <hyperlink r:id="rId271" ref="I504"/>
    <hyperlink r:id="rId272" ref="I505"/>
    <hyperlink r:id="rId273" ref="I506"/>
    <hyperlink r:id="rId274" ref="I507"/>
    <hyperlink r:id="rId275" ref="I508"/>
    <hyperlink r:id="rId276" ref="I509"/>
    <hyperlink r:id="rId277" ref="I510"/>
    <hyperlink r:id="rId278" ref="I511"/>
    <hyperlink r:id="rId279" ref="I512"/>
    <hyperlink r:id="rId280" ref="I513"/>
    <hyperlink r:id="rId281" ref="I514"/>
    <hyperlink r:id="rId282" ref="I515"/>
    <hyperlink r:id="rId283" ref="I516"/>
    <hyperlink r:id="rId284" ref="I517"/>
    <hyperlink r:id="rId285" ref="I518"/>
    <hyperlink r:id="rId286" ref="I519"/>
    <hyperlink r:id="rId287" ref="I520"/>
    <hyperlink r:id="rId288" ref="I521"/>
    <hyperlink r:id="rId289" ref="I522"/>
    <hyperlink r:id="rId290" ref="I523"/>
    <hyperlink r:id="rId291" ref="I524"/>
    <hyperlink r:id="rId292" ref="I525"/>
    <hyperlink r:id="rId293" ref="I526"/>
    <hyperlink r:id="rId294" ref="I527"/>
    <hyperlink r:id="rId295" ref="I528"/>
    <hyperlink r:id="rId296" ref="I529"/>
    <hyperlink r:id="rId297" ref="I530"/>
    <hyperlink r:id="rId298" ref="I531"/>
    <hyperlink r:id="rId299" ref="I532"/>
    <hyperlink r:id="rId300" ref="I533"/>
    <hyperlink r:id="rId301" ref="I534"/>
    <hyperlink r:id="rId302" ref="I535"/>
    <hyperlink r:id="rId303" ref="I536"/>
    <hyperlink r:id="rId304" ref="I537"/>
    <hyperlink r:id="rId305" ref="I538"/>
    <hyperlink r:id="rId306" ref="I539"/>
    <hyperlink r:id="rId307" ref="I540"/>
    <hyperlink r:id="rId308" ref="I541"/>
    <hyperlink r:id="rId309" ref="I542"/>
    <hyperlink r:id="rId310" ref="I543"/>
    <hyperlink r:id="rId311" ref="I544"/>
    <hyperlink r:id="rId312" ref="I545"/>
    <hyperlink r:id="rId313" ref="I546"/>
    <hyperlink r:id="rId314" ref="I547"/>
    <hyperlink r:id="rId315" ref="I548"/>
    <hyperlink r:id="rId316" ref="I549"/>
    <hyperlink r:id="rId317" ref="I550"/>
    <hyperlink r:id="rId318" ref="I551"/>
    <hyperlink r:id="rId319" ref="I552"/>
    <hyperlink r:id="rId320" ref="I553"/>
    <hyperlink r:id="rId321" ref="I554"/>
    <hyperlink r:id="rId322" ref="I555"/>
    <hyperlink r:id="rId323" ref="I556"/>
    <hyperlink r:id="rId324" ref="I557"/>
    <hyperlink r:id="rId325" ref="I558"/>
    <hyperlink r:id="rId326" ref="I559"/>
    <hyperlink r:id="rId327" ref="I560"/>
    <hyperlink r:id="rId328" ref="I561"/>
    <hyperlink r:id="rId329" ref="I562"/>
    <hyperlink r:id="rId330" ref="I563"/>
    <hyperlink r:id="rId331" ref="I564"/>
    <hyperlink r:id="rId332" ref="I565"/>
    <hyperlink r:id="rId333" ref="I566"/>
    <hyperlink r:id="rId334" ref="I567"/>
    <hyperlink r:id="rId335" ref="I568"/>
    <hyperlink r:id="rId336" ref="I569"/>
    <hyperlink r:id="rId337" ref="I570"/>
    <hyperlink r:id="rId338" ref="I571"/>
    <hyperlink r:id="rId339" ref="I572"/>
    <hyperlink r:id="rId340" ref="I573"/>
    <hyperlink r:id="rId341" ref="I574"/>
    <hyperlink r:id="rId342" ref="I575"/>
    <hyperlink r:id="rId343" ref="I576"/>
    <hyperlink r:id="rId344" ref="I577"/>
    <hyperlink r:id="rId345" ref="I578"/>
    <hyperlink r:id="rId346" ref="I579"/>
    <hyperlink r:id="rId347" ref="I580"/>
    <hyperlink r:id="rId348" ref="I581"/>
    <hyperlink r:id="rId349" ref="I582"/>
    <hyperlink r:id="rId350" ref="I583"/>
    <hyperlink r:id="rId351" ref="I584"/>
    <hyperlink r:id="rId352" ref="I585"/>
    <hyperlink r:id="rId353" ref="I586"/>
    <hyperlink r:id="rId354" ref="I587"/>
    <hyperlink r:id="rId355" ref="I588"/>
    <hyperlink r:id="rId356" ref="I589"/>
    <hyperlink r:id="rId357" ref="I590"/>
    <hyperlink r:id="rId358" ref="I591"/>
    <hyperlink r:id="rId359" ref="I592"/>
    <hyperlink r:id="rId360" ref="I593"/>
    <hyperlink r:id="rId361" ref="I594"/>
    <hyperlink r:id="rId362" ref="I595"/>
    <hyperlink r:id="rId363" ref="I596"/>
    <hyperlink r:id="rId364" ref="I597"/>
    <hyperlink r:id="rId365" ref="I598"/>
    <hyperlink r:id="rId366" ref="I599"/>
    <hyperlink r:id="rId367" ref="I600"/>
    <hyperlink r:id="rId368" ref="I601"/>
    <hyperlink r:id="rId369" ref="I602"/>
    <hyperlink r:id="rId370" ref="I603"/>
    <hyperlink r:id="rId371" ref="I604"/>
    <hyperlink r:id="rId372" ref="I605"/>
    <hyperlink r:id="rId373" ref="I606"/>
    <hyperlink r:id="rId374" ref="I607"/>
    <hyperlink r:id="rId375" ref="I608"/>
    <hyperlink r:id="rId376" ref="I609"/>
    <hyperlink r:id="rId377" ref="I610"/>
    <hyperlink r:id="rId378" ref="I611"/>
    <hyperlink r:id="rId379" ref="I612"/>
    <hyperlink r:id="rId380" ref="I613"/>
    <hyperlink r:id="rId381" ref="I614"/>
    <hyperlink r:id="rId382" ref="I615"/>
    <hyperlink r:id="rId383" ref="I616"/>
    <hyperlink r:id="rId384" ref="I617"/>
    <hyperlink r:id="rId385" ref="I618"/>
    <hyperlink r:id="rId386" ref="I619"/>
    <hyperlink r:id="rId387" ref="I620"/>
    <hyperlink r:id="rId388" ref="I621"/>
    <hyperlink r:id="rId389" ref="I622"/>
    <hyperlink r:id="rId390" ref="I623"/>
    <hyperlink r:id="rId391" ref="I624"/>
    <hyperlink r:id="rId392" ref="I625"/>
    <hyperlink r:id="rId393" ref="I626"/>
    <hyperlink r:id="rId394" ref="I627"/>
    <hyperlink r:id="rId395" ref="I628"/>
    <hyperlink r:id="rId396" ref="I629"/>
    <hyperlink r:id="rId397" ref="I630"/>
    <hyperlink r:id="rId398" ref="I631"/>
    <hyperlink r:id="rId399" ref="I632"/>
    <hyperlink r:id="rId400" ref="I633"/>
    <hyperlink r:id="rId401" ref="I634"/>
    <hyperlink r:id="rId402" ref="I635"/>
    <hyperlink r:id="rId403" ref="I636"/>
    <hyperlink r:id="rId404" ref="I637"/>
    <hyperlink r:id="rId405" ref="I638"/>
    <hyperlink r:id="rId406" ref="I639"/>
    <hyperlink r:id="rId407" ref="I640"/>
    <hyperlink r:id="rId408" ref="I641"/>
    <hyperlink r:id="rId409" ref="I642"/>
    <hyperlink r:id="rId410" ref="I643"/>
    <hyperlink r:id="rId411" ref="I644"/>
    <hyperlink r:id="rId412" ref="I645"/>
    <hyperlink r:id="rId413" ref="I646"/>
    <hyperlink r:id="rId414" ref="I647"/>
    <hyperlink r:id="rId415" ref="I648"/>
    <hyperlink r:id="rId416" ref="I649"/>
    <hyperlink r:id="rId417" ref="I650"/>
    <hyperlink r:id="rId418" ref="I651"/>
    <hyperlink r:id="rId419" ref="I652"/>
    <hyperlink r:id="rId420" ref="I653"/>
    <hyperlink r:id="rId421" ref="I654"/>
    <hyperlink r:id="rId422" ref="I655"/>
    <hyperlink r:id="rId423" ref="I656"/>
    <hyperlink r:id="rId424" ref="I657"/>
    <hyperlink r:id="rId425" ref="I658"/>
    <hyperlink r:id="rId426" ref="I659"/>
    <hyperlink r:id="rId427" ref="I660"/>
    <hyperlink r:id="rId428" ref="I661"/>
    <hyperlink r:id="rId429" ref="I662"/>
    <hyperlink r:id="rId430" ref="I663"/>
    <hyperlink r:id="rId431" ref="I664"/>
    <hyperlink r:id="rId432" ref="I665"/>
    <hyperlink r:id="rId433" ref="I666"/>
    <hyperlink r:id="rId434" ref="I667"/>
    <hyperlink r:id="rId435" ref="I668"/>
    <hyperlink r:id="rId436" ref="I669"/>
    <hyperlink r:id="rId437" ref="I670"/>
    <hyperlink r:id="rId438" ref="I671"/>
    <hyperlink r:id="rId439" ref="I672"/>
    <hyperlink r:id="rId440" ref="I673"/>
    <hyperlink r:id="rId441" ref="I674"/>
    <hyperlink r:id="rId442" ref="I675"/>
    <hyperlink r:id="rId443" ref="I676"/>
    <hyperlink r:id="rId444" ref="I677"/>
    <hyperlink r:id="rId445" ref="I678"/>
    <hyperlink r:id="rId446" ref="I679"/>
    <hyperlink r:id="rId447" ref="I680"/>
    <hyperlink r:id="rId448" ref="I681"/>
    <hyperlink r:id="rId449" ref="I682"/>
    <hyperlink r:id="rId450" ref="I683"/>
    <hyperlink r:id="rId451" ref="I684"/>
    <hyperlink r:id="rId452" ref="I685"/>
    <hyperlink r:id="rId453" ref="I686"/>
    <hyperlink r:id="rId454" ref="I687"/>
    <hyperlink r:id="rId455" ref="I688"/>
    <hyperlink r:id="rId456" ref="I689"/>
    <hyperlink r:id="rId457" ref="I690"/>
    <hyperlink r:id="rId458" ref="I691"/>
    <hyperlink r:id="rId459" ref="I692"/>
    <hyperlink r:id="rId460" ref="I693"/>
    <hyperlink r:id="rId461" ref="I694"/>
    <hyperlink r:id="rId462" ref="I695"/>
    <hyperlink r:id="rId463" ref="I696"/>
    <hyperlink r:id="rId464" ref="I697"/>
    <hyperlink r:id="rId465" ref="I698"/>
    <hyperlink r:id="rId466" ref="I699"/>
    <hyperlink r:id="rId467" ref="I700"/>
    <hyperlink r:id="rId468" ref="I701"/>
    <hyperlink r:id="rId469" ref="I702"/>
    <hyperlink r:id="rId470" ref="I703"/>
    <hyperlink r:id="rId471" ref="I704"/>
    <hyperlink r:id="rId472" ref="I705"/>
    <hyperlink r:id="rId473" ref="I706"/>
    <hyperlink r:id="rId474" ref="I707"/>
    <hyperlink r:id="rId475" ref="I708"/>
    <hyperlink r:id="rId476" ref="I709"/>
    <hyperlink r:id="rId477" ref="I710"/>
    <hyperlink r:id="rId478" ref="I711"/>
    <hyperlink r:id="rId479" ref="I712"/>
    <hyperlink r:id="rId480" ref="I713"/>
    <hyperlink r:id="rId481" ref="I714"/>
    <hyperlink r:id="rId482" ref="I715"/>
    <hyperlink r:id="rId483" ref="I716"/>
    <hyperlink r:id="rId484" ref="I717"/>
    <hyperlink r:id="rId485" ref="I718"/>
    <hyperlink r:id="rId486" ref="I719"/>
    <hyperlink r:id="rId487" ref="I720"/>
    <hyperlink r:id="rId488" ref="I721"/>
    <hyperlink r:id="rId489" ref="I722"/>
    <hyperlink r:id="rId490" ref="I723"/>
    <hyperlink r:id="rId491" ref="I724"/>
    <hyperlink r:id="rId492" ref="I725"/>
    <hyperlink r:id="rId493" ref="I726"/>
    <hyperlink r:id="rId494" ref="I727"/>
    <hyperlink r:id="rId495" ref="I728"/>
    <hyperlink r:id="rId496" ref="I729"/>
    <hyperlink r:id="rId497" ref="I730"/>
    <hyperlink r:id="rId498" ref="I731"/>
    <hyperlink r:id="rId499" ref="I732"/>
    <hyperlink r:id="rId500" ref="I733"/>
    <hyperlink r:id="rId501" ref="I734"/>
    <hyperlink r:id="rId502" ref="I735"/>
    <hyperlink r:id="rId503" ref="I736"/>
    <hyperlink r:id="rId504" ref="I737"/>
    <hyperlink r:id="rId505" ref="I738"/>
    <hyperlink r:id="rId506" ref="I739"/>
    <hyperlink r:id="rId507" ref="I740"/>
    <hyperlink r:id="rId508" ref="I741"/>
    <hyperlink r:id="rId509" ref="I742"/>
    <hyperlink r:id="rId510" ref="I743"/>
    <hyperlink r:id="rId511" ref="I744"/>
    <hyperlink r:id="rId512" ref="I745"/>
    <hyperlink r:id="rId513" ref="I746"/>
    <hyperlink r:id="rId514" ref="I747"/>
    <hyperlink r:id="rId515" ref="I748"/>
    <hyperlink r:id="rId516" ref="I749"/>
    <hyperlink r:id="rId517" ref="I750"/>
    <hyperlink r:id="rId518" ref="I751"/>
    <hyperlink r:id="rId519" ref="I752"/>
    <hyperlink r:id="rId520" ref="I753"/>
    <hyperlink r:id="rId521" ref="I754"/>
    <hyperlink r:id="rId522" ref="I755"/>
    <hyperlink r:id="rId523" ref="I756"/>
    <hyperlink r:id="rId524" ref="I757"/>
    <hyperlink r:id="rId525" ref="I758"/>
    <hyperlink r:id="rId526" ref="I759"/>
    <hyperlink r:id="rId527" ref="I760"/>
    <hyperlink r:id="rId528" ref="I761"/>
    <hyperlink r:id="rId529" ref="I762"/>
    <hyperlink r:id="rId530" ref="I763"/>
    <hyperlink r:id="rId531" ref="I764"/>
    <hyperlink r:id="rId532" ref="I765"/>
    <hyperlink r:id="rId533" ref="I766"/>
    <hyperlink r:id="rId534" ref="I767"/>
    <hyperlink r:id="rId535" ref="I768"/>
    <hyperlink r:id="rId536" ref="I769"/>
    <hyperlink r:id="rId537" ref="I770"/>
    <hyperlink r:id="rId538" ref="I771"/>
    <hyperlink r:id="rId539" ref="I772"/>
    <hyperlink r:id="rId540" ref="I773"/>
    <hyperlink r:id="rId541" ref="I774"/>
    <hyperlink r:id="rId542" ref="I775"/>
    <hyperlink r:id="rId543" ref="I776"/>
    <hyperlink r:id="rId544" ref="I777"/>
    <hyperlink r:id="rId545" ref="I778"/>
    <hyperlink r:id="rId546" ref="I779"/>
    <hyperlink r:id="rId547" ref="I780"/>
    <hyperlink r:id="rId548" ref="I781"/>
    <hyperlink r:id="rId549" ref="I782"/>
    <hyperlink r:id="rId550" ref="I783"/>
    <hyperlink r:id="rId551" ref="I784"/>
    <hyperlink r:id="rId552" ref="I785"/>
    <hyperlink r:id="rId553" ref="I786"/>
    <hyperlink r:id="rId554" ref="I787"/>
    <hyperlink r:id="rId555" ref="I788"/>
    <hyperlink r:id="rId556" ref="I789"/>
    <hyperlink r:id="rId557" ref="I790"/>
    <hyperlink r:id="rId558" ref="I791"/>
    <hyperlink r:id="rId559" ref="I792"/>
    <hyperlink r:id="rId560" ref="I793"/>
    <hyperlink r:id="rId561" ref="I794"/>
    <hyperlink r:id="rId562" ref="I795"/>
    <hyperlink r:id="rId563" ref="I796"/>
    <hyperlink r:id="rId564" ref="I797"/>
    <hyperlink r:id="rId565" ref="I798"/>
    <hyperlink r:id="rId566" ref="I799"/>
    <hyperlink r:id="rId567" ref="I800"/>
    <hyperlink r:id="rId568" ref="I801"/>
    <hyperlink r:id="rId569" ref="I802"/>
    <hyperlink r:id="rId570" ref="I803"/>
    <hyperlink r:id="rId571" ref="I804"/>
    <hyperlink r:id="rId572" ref="I805"/>
    <hyperlink r:id="rId573" ref="I806"/>
    <hyperlink r:id="rId574" ref="I807"/>
    <hyperlink r:id="rId575" ref="I808"/>
    <hyperlink r:id="rId576" ref="I809"/>
    <hyperlink r:id="rId577" ref="I810"/>
    <hyperlink r:id="rId578" ref="I811"/>
    <hyperlink r:id="rId579" ref="I812"/>
    <hyperlink r:id="rId580" ref="I813"/>
    <hyperlink r:id="rId581" ref="I814"/>
    <hyperlink r:id="rId582" ref="I815"/>
    <hyperlink r:id="rId583" ref="I816"/>
    <hyperlink r:id="rId584" ref="I817"/>
    <hyperlink r:id="rId585" ref="I818"/>
    <hyperlink r:id="rId586" ref="I819"/>
    <hyperlink r:id="rId587" ref="I820"/>
    <hyperlink r:id="rId588" ref="I821"/>
    <hyperlink r:id="rId589" ref="I822"/>
    <hyperlink r:id="rId590" ref="I823"/>
    <hyperlink r:id="rId591" ref="I824"/>
    <hyperlink r:id="rId592" ref="I825"/>
    <hyperlink r:id="rId593" ref="I826"/>
    <hyperlink r:id="rId594" ref="I827"/>
    <hyperlink r:id="rId595" ref="I828"/>
    <hyperlink r:id="rId596" ref="I829"/>
    <hyperlink r:id="rId597" ref="I830"/>
    <hyperlink r:id="rId598" ref="I831"/>
    <hyperlink r:id="rId599" ref="I832"/>
    <hyperlink r:id="rId600" ref="I833"/>
    <hyperlink r:id="rId601" ref="I834"/>
    <hyperlink r:id="rId602" ref="I835"/>
    <hyperlink r:id="rId603" ref="I836"/>
    <hyperlink r:id="rId604" ref="I837"/>
    <hyperlink r:id="rId605" ref="I838"/>
    <hyperlink r:id="rId606" ref="I839"/>
    <hyperlink r:id="rId607" ref="I840"/>
    <hyperlink r:id="rId608" ref="I841"/>
    <hyperlink r:id="rId609" ref="I842"/>
    <hyperlink r:id="rId610" ref="I843"/>
    <hyperlink r:id="rId611" ref="I844"/>
    <hyperlink r:id="rId612" ref="I845"/>
    <hyperlink r:id="rId613" ref="I846"/>
    <hyperlink r:id="rId614" ref="I847"/>
    <hyperlink r:id="rId615" ref="I848"/>
    <hyperlink r:id="rId616" ref="I849"/>
    <hyperlink r:id="rId617" ref="I850"/>
    <hyperlink r:id="rId618" ref="I851"/>
    <hyperlink r:id="rId619" ref="I852"/>
    <hyperlink r:id="rId620" ref="I853"/>
    <hyperlink r:id="rId621" ref="I854"/>
    <hyperlink r:id="rId622" ref="I855"/>
    <hyperlink r:id="rId623" ref="I856"/>
    <hyperlink r:id="rId624" ref="I857"/>
    <hyperlink r:id="rId625" ref="I858"/>
    <hyperlink r:id="rId626" ref="I859"/>
    <hyperlink r:id="rId627" ref="I860"/>
    <hyperlink r:id="rId628" ref="I861"/>
    <hyperlink r:id="rId629" ref="I862"/>
    <hyperlink r:id="rId630" ref="I863"/>
    <hyperlink r:id="rId631" ref="I864"/>
    <hyperlink r:id="rId632" ref="I865"/>
    <hyperlink r:id="rId633" ref="I866"/>
    <hyperlink r:id="rId634" ref="I867"/>
    <hyperlink r:id="rId635" ref="I868"/>
    <hyperlink r:id="rId636" ref="I869"/>
    <hyperlink r:id="rId637" ref="I870"/>
    <hyperlink r:id="rId638" ref="I871"/>
    <hyperlink r:id="rId639" ref="I872"/>
    <hyperlink r:id="rId640" ref="I873"/>
    <hyperlink r:id="rId641" ref="I874"/>
    <hyperlink r:id="rId642" ref="I875"/>
    <hyperlink r:id="rId643" ref="I876"/>
    <hyperlink r:id="rId644" ref="I877"/>
    <hyperlink r:id="rId645" ref="I878"/>
    <hyperlink r:id="rId646" ref="I879"/>
    <hyperlink r:id="rId647" ref="I880"/>
    <hyperlink r:id="rId648" ref="I881"/>
    <hyperlink r:id="rId649" ref="I882"/>
    <hyperlink r:id="rId650" ref="I883"/>
    <hyperlink r:id="rId651" ref="I884"/>
    <hyperlink r:id="rId652" ref="I885"/>
    <hyperlink r:id="rId653" ref="I886"/>
    <hyperlink r:id="rId654" ref="I887"/>
    <hyperlink r:id="rId655" ref="I888"/>
    <hyperlink r:id="rId656" ref="I889"/>
    <hyperlink r:id="rId657" ref="I890"/>
    <hyperlink r:id="rId658" ref="I891"/>
    <hyperlink r:id="rId659" ref="I892"/>
    <hyperlink r:id="rId660" ref="I893"/>
    <hyperlink r:id="rId661" ref="I894"/>
    <hyperlink r:id="rId662" ref="I895"/>
    <hyperlink r:id="rId663" ref="I896"/>
    <hyperlink r:id="rId664" ref="I897"/>
    <hyperlink r:id="rId665" ref="I898"/>
    <hyperlink r:id="rId666" ref="I899"/>
    <hyperlink r:id="rId667" ref="I900"/>
    <hyperlink r:id="rId668" ref="I901"/>
    <hyperlink r:id="rId669" ref="I902"/>
    <hyperlink r:id="rId670" ref="I903"/>
    <hyperlink r:id="rId671" ref="I904"/>
    <hyperlink r:id="rId672" ref="I905"/>
    <hyperlink r:id="rId673" ref="I906"/>
    <hyperlink r:id="rId674" ref="I907"/>
    <hyperlink r:id="rId675" ref="I908"/>
    <hyperlink r:id="rId676" ref="I909"/>
    <hyperlink r:id="rId677" ref="I910"/>
    <hyperlink r:id="rId678" ref="I911"/>
    <hyperlink r:id="rId679" ref="I912"/>
    <hyperlink r:id="rId680" ref="I913"/>
    <hyperlink r:id="rId681" ref="I914"/>
    <hyperlink r:id="rId682" ref="I915"/>
    <hyperlink r:id="rId683" ref="I916"/>
    <hyperlink r:id="rId684" ref="I917"/>
    <hyperlink r:id="rId685" ref="I918"/>
    <hyperlink r:id="rId686" ref="I919"/>
    <hyperlink r:id="rId687" ref="I920"/>
    <hyperlink r:id="rId688" ref="I921"/>
    <hyperlink r:id="rId689" ref="I922"/>
    <hyperlink r:id="rId690" ref="I923"/>
    <hyperlink r:id="rId691" ref="I924"/>
    <hyperlink r:id="rId692" ref="I925"/>
    <hyperlink r:id="rId693" ref="I926"/>
    <hyperlink r:id="rId694" ref="I927"/>
    <hyperlink r:id="rId695" ref="I928"/>
    <hyperlink r:id="rId696" ref="I929"/>
    <hyperlink r:id="rId697" ref="I930"/>
    <hyperlink r:id="rId698" ref="I931"/>
    <hyperlink r:id="rId699" ref="I932"/>
    <hyperlink r:id="rId700" ref="I933"/>
    <hyperlink r:id="rId701" ref="I934"/>
    <hyperlink r:id="rId702" ref="I935"/>
    <hyperlink r:id="rId703" ref="I936"/>
    <hyperlink r:id="rId704" ref="I937"/>
    <hyperlink r:id="rId705" ref="I938"/>
    <hyperlink r:id="rId706" ref="I939"/>
    <hyperlink r:id="rId707" ref="I940"/>
    <hyperlink r:id="rId708" ref="I941"/>
    <hyperlink r:id="rId709" ref="I942"/>
    <hyperlink r:id="rId710" ref="I943"/>
    <hyperlink r:id="rId711" ref="I944"/>
    <hyperlink r:id="rId712" ref="I945"/>
    <hyperlink r:id="rId713" ref="I946"/>
    <hyperlink r:id="rId714" ref="I947"/>
    <hyperlink r:id="rId715" ref="I948"/>
    <hyperlink r:id="rId716" ref="I949"/>
    <hyperlink r:id="rId717" ref="I950"/>
    <hyperlink r:id="rId718" ref="I951"/>
    <hyperlink r:id="rId719" ref="I952"/>
    <hyperlink r:id="rId720" ref="I953"/>
    <hyperlink r:id="rId721" ref="I954"/>
    <hyperlink r:id="rId722" ref="I955"/>
    <hyperlink r:id="rId723" ref="I956"/>
    <hyperlink r:id="rId724" ref="I957"/>
    <hyperlink r:id="rId725" ref="I958"/>
    <hyperlink r:id="rId726" ref="I959"/>
    <hyperlink r:id="rId727" ref="I960"/>
    <hyperlink r:id="rId728" ref="I961"/>
    <hyperlink r:id="rId729" ref="I962"/>
    <hyperlink r:id="rId730" ref="I963"/>
    <hyperlink r:id="rId731" ref="I964"/>
    <hyperlink r:id="rId732" ref="I965"/>
    <hyperlink r:id="rId733" ref="I966"/>
    <hyperlink r:id="rId734" ref="I967"/>
    <hyperlink r:id="rId735" ref="I968"/>
    <hyperlink r:id="rId736" ref="I969"/>
    <hyperlink r:id="rId737" ref="I970"/>
    <hyperlink r:id="rId738" ref="I971"/>
    <hyperlink r:id="rId739" ref="I972"/>
    <hyperlink r:id="rId740" ref="I973"/>
    <hyperlink r:id="rId741" ref="I974"/>
    <hyperlink r:id="rId742" ref="I975"/>
    <hyperlink r:id="rId743" ref="I976"/>
    <hyperlink r:id="rId744" ref="I977"/>
    <hyperlink r:id="rId745" ref="I978"/>
    <hyperlink r:id="rId746" ref="I979"/>
    <hyperlink r:id="rId747" ref="I980"/>
    <hyperlink r:id="rId748" ref="I981"/>
    <hyperlink r:id="rId749" ref="I982"/>
    <hyperlink r:id="rId750" ref="I983"/>
    <hyperlink r:id="rId751" ref="I984"/>
    <hyperlink r:id="rId752" ref="I985"/>
    <hyperlink r:id="rId753" ref="I986"/>
    <hyperlink r:id="rId754" ref="I987"/>
    <hyperlink r:id="rId755" ref="I988"/>
    <hyperlink r:id="rId756" ref="I989"/>
    <hyperlink r:id="rId757" ref="I990"/>
    <hyperlink r:id="rId758" ref="I991"/>
    <hyperlink r:id="rId759" ref="I992"/>
    <hyperlink r:id="rId760" ref="I993"/>
    <hyperlink r:id="rId761" ref="I994"/>
    <hyperlink r:id="rId762" ref="I995"/>
    <hyperlink r:id="rId763" ref="I996"/>
    <hyperlink r:id="rId764" ref="I997"/>
    <hyperlink r:id="rId765" ref="I998"/>
    <hyperlink r:id="rId766" ref="I999"/>
    <hyperlink r:id="rId767" ref="I1000"/>
    <hyperlink r:id="rId768" ref="I1001"/>
    <hyperlink r:id="rId769" ref="I1002"/>
    <hyperlink r:id="rId770" ref="I1003"/>
    <hyperlink r:id="rId771" ref="I1004"/>
    <hyperlink r:id="rId772" ref="I1005"/>
    <hyperlink r:id="rId773" ref="I1006"/>
    <hyperlink r:id="rId774" ref="I1007"/>
    <hyperlink r:id="rId775" ref="I1008"/>
    <hyperlink r:id="rId776" ref="I1009"/>
    <hyperlink r:id="rId777" ref="I1010"/>
    <hyperlink r:id="rId778" ref="I1011"/>
    <hyperlink r:id="rId779" ref="I1012"/>
    <hyperlink r:id="rId780" ref="I1013"/>
    <hyperlink r:id="rId781" ref="I1014"/>
    <hyperlink r:id="rId782" ref="I1015"/>
    <hyperlink r:id="rId783" ref="I1016"/>
    <hyperlink r:id="rId784" ref="I1017"/>
    <hyperlink r:id="rId785" ref="I1018"/>
    <hyperlink r:id="rId786" ref="I1019"/>
    <hyperlink r:id="rId787" ref="I1020"/>
    <hyperlink r:id="rId788" ref="I1021"/>
    <hyperlink r:id="rId789" ref="I1022"/>
    <hyperlink r:id="rId790" ref="I1023"/>
    <hyperlink r:id="rId791" ref="I1024"/>
    <hyperlink r:id="rId792" ref="I1025"/>
    <hyperlink r:id="rId793" ref="I1026"/>
    <hyperlink r:id="rId794" ref="I1027"/>
    <hyperlink r:id="rId795" ref="I1028"/>
    <hyperlink r:id="rId796" ref="I1029"/>
    <hyperlink r:id="rId797" ref="I1030"/>
    <hyperlink r:id="rId798" ref="I1031"/>
    <hyperlink r:id="rId799" ref="I1032"/>
    <hyperlink r:id="rId800" ref="I1033"/>
    <hyperlink r:id="rId801" ref="I1034"/>
    <hyperlink r:id="rId802" ref="I1035"/>
    <hyperlink r:id="rId803" ref="I1036"/>
    <hyperlink r:id="rId804" ref="I1037"/>
    <hyperlink r:id="rId805" ref="I1038"/>
    <hyperlink r:id="rId806" ref="I1039"/>
    <hyperlink r:id="rId807" ref="I1040"/>
    <hyperlink r:id="rId808" ref="I1041"/>
    <hyperlink r:id="rId809" ref="I1042"/>
    <hyperlink r:id="rId810" ref="I1043"/>
    <hyperlink r:id="rId811" ref="I1044"/>
    <hyperlink r:id="rId812" ref="I1045"/>
    <hyperlink r:id="rId813" ref="I1046"/>
    <hyperlink r:id="rId814" ref="I1047"/>
    <hyperlink r:id="rId815" ref="I1048"/>
    <hyperlink r:id="rId816" ref="I1049"/>
    <hyperlink r:id="rId817" ref="I1050"/>
    <hyperlink r:id="rId818" ref="I1051"/>
    <hyperlink r:id="rId819" ref="I1052"/>
    <hyperlink r:id="rId820" ref="I1053"/>
    <hyperlink r:id="rId821" ref="I1054"/>
    <hyperlink r:id="rId822" ref="I1055"/>
    <hyperlink r:id="rId823" ref="I1056"/>
    <hyperlink r:id="rId824" ref="I1057"/>
    <hyperlink r:id="rId825" ref="I1058"/>
    <hyperlink r:id="rId826" ref="I1059"/>
    <hyperlink r:id="rId827" ref="I1060"/>
    <hyperlink r:id="rId828" ref="I1061"/>
    <hyperlink r:id="rId829" ref="I1062"/>
    <hyperlink r:id="rId830" ref="I1063"/>
    <hyperlink r:id="rId831" ref="I1064"/>
    <hyperlink r:id="rId832" ref="I1065"/>
    <hyperlink r:id="rId833" ref="I1066"/>
    <hyperlink r:id="rId834" ref="I1067"/>
    <hyperlink r:id="rId835" ref="I1068"/>
    <hyperlink r:id="rId836" ref="I1069"/>
    <hyperlink r:id="rId837" ref="I1070"/>
    <hyperlink r:id="rId838" ref="I1071"/>
    <hyperlink r:id="rId839" ref="I1072"/>
    <hyperlink r:id="rId840" ref="I1073"/>
    <hyperlink r:id="rId841" ref="I1074"/>
    <hyperlink r:id="rId842" ref="I1075"/>
    <hyperlink r:id="rId843" ref="I1076"/>
    <hyperlink r:id="rId844" ref="I1077"/>
    <hyperlink r:id="rId845" ref="I1078"/>
    <hyperlink r:id="rId846" ref="I1079"/>
    <hyperlink r:id="rId847" ref="I1080"/>
    <hyperlink r:id="rId848" ref="I1081"/>
    <hyperlink r:id="rId849" ref="I1082"/>
    <hyperlink r:id="rId850" ref="I1083"/>
    <hyperlink r:id="rId851" ref="I1084"/>
    <hyperlink r:id="rId852" ref="I1085"/>
    <hyperlink r:id="rId853" ref="I1086"/>
    <hyperlink r:id="rId854" ref="I1087"/>
    <hyperlink r:id="rId855" ref="I1088"/>
    <hyperlink r:id="rId856" ref="I1089"/>
    <hyperlink r:id="rId857" ref="I1090"/>
    <hyperlink r:id="rId858" ref="I1091"/>
    <hyperlink r:id="rId859" ref="I1092"/>
    <hyperlink r:id="rId860" ref="I1093"/>
    <hyperlink r:id="rId861" ref="I1094"/>
    <hyperlink r:id="rId862" ref="I1095"/>
    <hyperlink r:id="rId863" ref="I1096"/>
    <hyperlink r:id="rId864" ref="I1097"/>
    <hyperlink r:id="rId865" ref="I1098"/>
    <hyperlink r:id="rId866" ref="I1099"/>
    <hyperlink r:id="rId867" ref="I1100"/>
    <hyperlink r:id="rId868" ref="I1101"/>
    <hyperlink r:id="rId869" ref="I1102"/>
    <hyperlink r:id="rId870" ref="I1103"/>
    <hyperlink r:id="rId871" ref="I1104"/>
    <hyperlink r:id="rId872" ref="I1105"/>
    <hyperlink r:id="rId873" ref="I1106"/>
    <hyperlink r:id="rId874" ref="I1107"/>
    <hyperlink r:id="rId875" ref="I1108"/>
    <hyperlink r:id="rId876" ref="I1109"/>
    <hyperlink r:id="rId877" ref="I1110"/>
    <hyperlink r:id="rId878" ref="I1111"/>
    <hyperlink r:id="rId879" ref="I1112"/>
    <hyperlink r:id="rId880" ref="I1113"/>
    <hyperlink r:id="rId881" ref="I1114"/>
    <hyperlink r:id="rId882" ref="I1115"/>
    <hyperlink r:id="rId883" ref="I1116"/>
    <hyperlink r:id="rId884" ref="I1117"/>
    <hyperlink r:id="rId885" ref="I1118"/>
    <hyperlink r:id="rId886" ref="I1119"/>
    <hyperlink r:id="rId887" ref="I1120"/>
    <hyperlink r:id="rId888" ref="I1121"/>
    <hyperlink r:id="rId889" ref="I1122"/>
    <hyperlink r:id="rId890" ref="I1123"/>
    <hyperlink r:id="rId891" ref="I1124"/>
    <hyperlink r:id="rId892" ref="I1125"/>
    <hyperlink r:id="rId893" ref="I1126"/>
    <hyperlink r:id="rId894" ref="I1127"/>
    <hyperlink r:id="rId895" ref="I1128"/>
    <hyperlink r:id="rId896" ref="I1129"/>
    <hyperlink r:id="rId897" ref="I1130"/>
    <hyperlink r:id="rId898" ref="I1131"/>
    <hyperlink r:id="rId899" ref="I1132"/>
    <hyperlink r:id="rId900" ref="I1133"/>
    <hyperlink r:id="rId901" ref="I1134"/>
    <hyperlink r:id="rId902" ref="I1135"/>
    <hyperlink r:id="rId903" ref="I1136"/>
    <hyperlink r:id="rId904" ref="I1137"/>
    <hyperlink r:id="rId905" ref="I1138"/>
    <hyperlink r:id="rId906" ref="I1139"/>
    <hyperlink r:id="rId907" ref="I1140"/>
    <hyperlink r:id="rId908" ref="I1141"/>
    <hyperlink r:id="rId909" ref="I1142"/>
    <hyperlink r:id="rId910" ref="I1143"/>
    <hyperlink r:id="rId911" ref="I1144"/>
    <hyperlink r:id="rId912" ref="I1145"/>
    <hyperlink r:id="rId913" ref="I1146"/>
    <hyperlink r:id="rId914" ref="I1147"/>
    <hyperlink r:id="rId915" ref="I1148"/>
    <hyperlink r:id="rId916" ref="I1149"/>
    <hyperlink r:id="rId917" ref="I1150"/>
    <hyperlink r:id="rId918" ref="I1151"/>
    <hyperlink r:id="rId919" ref="I1152"/>
    <hyperlink r:id="rId920" ref="I1153"/>
    <hyperlink r:id="rId921" ref="I1154"/>
    <hyperlink r:id="rId922" ref="I1155"/>
    <hyperlink r:id="rId923" ref="I1156"/>
    <hyperlink r:id="rId924" ref="I1157"/>
    <hyperlink r:id="rId925" ref="I1158"/>
    <hyperlink r:id="rId926" ref="I1159"/>
    <hyperlink r:id="rId927" ref="I1160"/>
    <hyperlink r:id="rId928" ref="I1161"/>
    <hyperlink r:id="rId929" ref="I1162"/>
    <hyperlink r:id="rId930" ref="I1163"/>
    <hyperlink r:id="rId931" ref="I1164"/>
    <hyperlink r:id="rId932" ref="I1165"/>
    <hyperlink r:id="rId933" ref="I1166"/>
    <hyperlink r:id="rId934" ref="I1167"/>
    <hyperlink r:id="rId935" ref="I1168"/>
    <hyperlink r:id="rId936" ref="I1169"/>
    <hyperlink r:id="rId937" ref="I1170"/>
    <hyperlink r:id="rId938" ref="I1171"/>
    <hyperlink r:id="rId939" ref="I1172"/>
    <hyperlink r:id="rId940" ref="I1173"/>
    <hyperlink r:id="rId941" ref="I1174"/>
    <hyperlink r:id="rId942" ref="I1175"/>
    <hyperlink r:id="rId943" ref="I1176"/>
    <hyperlink r:id="rId944" ref="I1177"/>
    <hyperlink r:id="rId945" ref="I1178"/>
    <hyperlink r:id="rId946" ref="I1179"/>
    <hyperlink r:id="rId947" ref="I1180"/>
    <hyperlink r:id="rId948" ref="I1181"/>
    <hyperlink r:id="rId949" ref="I1182"/>
    <hyperlink r:id="rId950" ref="I1183"/>
    <hyperlink r:id="rId951" ref="I1184"/>
    <hyperlink r:id="rId952" ref="I1185"/>
    <hyperlink r:id="rId953" ref="I1186"/>
    <hyperlink r:id="rId954" ref="I1187"/>
    <hyperlink r:id="rId955" ref="I1188"/>
    <hyperlink r:id="rId956" ref="I1189"/>
    <hyperlink r:id="rId957" ref="I1190"/>
    <hyperlink r:id="rId958" ref="I1191"/>
    <hyperlink r:id="rId959" ref="I1192"/>
    <hyperlink r:id="rId960" ref="I1193"/>
    <hyperlink r:id="rId961" ref="I1194"/>
    <hyperlink r:id="rId962" ref="I1195"/>
    <hyperlink r:id="rId963" ref="I1196"/>
    <hyperlink r:id="rId964" ref="I1197"/>
    <hyperlink r:id="rId965" ref="I1198"/>
    <hyperlink r:id="rId966" ref="I1199"/>
    <hyperlink r:id="rId967" ref="I1200"/>
    <hyperlink r:id="rId968" ref="I1201"/>
    <hyperlink r:id="rId969" ref="I1202"/>
    <hyperlink r:id="rId970" ref="I1203"/>
    <hyperlink r:id="rId971" ref="I1204"/>
    <hyperlink r:id="rId972" ref="I1205"/>
    <hyperlink r:id="rId973" ref="I1206"/>
    <hyperlink r:id="rId974" ref="I1207"/>
    <hyperlink r:id="rId975" ref="I1208"/>
    <hyperlink r:id="rId976" ref="I1209"/>
    <hyperlink r:id="rId977" ref="I1210"/>
    <hyperlink r:id="rId978" ref="I1211"/>
    <hyperlink r:id="rId979" ref="I1212"/>
    <hyperlink r:id="rId980" ref="I1213"/>
    <hyperlink r:id="rId981" ref="I1214"/>
    <hyperlink r:id="rId982" ref="I1215"/>
    <hyperlink r:id="rId983" ref="I1216"/>
    <hyperlink r:id="rId984" ref="I1217"/>
    <hyperlink r:id="rId985" ref="I1218"/>
    <hyperlink r:id="rId986" ref="I1219"/>
    <hyperlink r:id="rId987" ref="I1220"/>
    <hyperlink r:id="rId988" ref="I1221"/>
    <hyperlink r:id="rId989" ref="I1222"/>
    <hyperlink r:id="rId990" ref="I1223"/>
    <hyperlink r:id="rId991" ref="I1224"/>
    <hyperlink r:id="rId992" ref="I1225"/>
    <hyperlink r:id="rId993" ref="I1226"/>
    <hyperlink r:id="rId994" ref="I1227"/>
    <hyperlink r:id="rId995" ref="I1228"/>
    <hyperlink r:id="rId996" ref="I1229"/>
    <hyperlink r:id="rId997" ref="I1230"/>
    <hyperlink r:id="rId998" ref="I1231"/>
    <hyperlink r:id="rId999" ref="I1232"/>
    <hyperlink r:id="rId1000" ref="I1233"/>
    <hyperlink r:id="rId1001" ref="I1234"/>
    <hyperlink r:id="rId1002" ref="I1235"/>
    <hyperlink r:id="rId1003" ref="I1236"/>
    <hyperlink r:id="rId1004" ref="I1237"/>
    <hyperlink r:id="rId1005" ref="I1238"/>
    <hyperlink r:id="rId1006" ref="I1239"/>
    <hyperlink r:id="rId1007" ref="I1240"/>
    <hyperlink r:id="rId1008" ref="I1241"/>
    <hyperlink r:id="rId1009" ref="I1242"/>
    <hyperlink r:id="rId1010" ref="I1243"/>
    <hyperlink r:id="rId1011" ref="I1244"/>
    <hyperlink r:id="rId1012" ref="I1245"/>
    <hyperlink r:id="rId1013" ref="I1246"/>
    <hyperlink r:id="rId1014" ref="I1247"/>
    <hyperlink r:id="rId1015" ref="I1248"/>
    <hyperlink r:id="rId1016" ref="I1249"/>
    <hyperlink r:id="rId1017" ref="I1250"/>
    <hyperlink r:id="rId1018" ref="I1251"/>
    <hyperlink r:id="rId1019" ref="I1252"/>
    <hyperlink r:id="rId1020" ref="I1253"/>
    <hyperlink r:id="rId1021" ref="I1254"/>
    <hyperlink r:id="rId1022" ref="I1255"/>
    <hyperlink r:id="rId1023" ref="I1256"/>
    <hyperlink r:id="rId1024" ref="I1257"/>
    <hyperlink r:id="rId1025" ref="I1258"/>
    <hyperlink r:id="rId1026" ref="I1259"/>
    <hyperlink r:id="rId1027" ref="I1260"/>
    <hyperlink r:id="rId1028" ref="I1261"/>
    <hyperlink r:id="rId1029" ref="I1262"/>
    <hyperlink r:id="rId1030" ref="I1263"/>
    <hyperlink r:id="rId1031" ref="I1264"/>
    <hyperlink r:id="rId1032" ref="I1265"/>
    <hyperlink r:id="rId1033" ref="I1266"/>
    <hyperlink r:id="rId1034" ref="I1267"/>
    <hyperlink r:id="rId1035" ref="I1268"/>
    <hyperlink r:id="rId1036" ref="I1269"/>
    <hyperlink r:id="rId1037" ref="I1270"/>
    <hyperlink r:id="rId1038" ref="I1271"/>
    <hyperlink r:id="rId1039" ref="I1272"/>
    <hyperlink r:id="rId1040" ref="I1273"/>
    <hyperlink r:id="rId1041" ref="I1274"/>
    <hyperlink r:id="rId1042" ref="I1275"/>
    <hyperlink r:id="rId1043" ref="I1276"/>
    <hyperlink r:id="rId1044" ref="I1277"/>
    <hyperlink r:id="rId1045" ref="I1278"/>
    <hyperlink r:id="rId1046" ref="I1279"/>
    <hyperlink r:id="rId1047" ref="I1280"/>
    <hyperlink r:id="rId1048" ref="I1281"/>
    <hyperlink r:id="rId1049" ref="I1282"/>
    <hyperlink r:id="rId1050" ref="I1283"/>
    <hyperlink r:id="rId1051" ref="I1284"/>
    <hyperlink r:id="rId1052" ref="I1285"/>
    <hyperlink r:id="rId1053" ref="I1286"/>
    <hyperlink r:id="rId1054" ref="I1287"/>
    <hyperlink r:id="rId1055" ref="I1288"/>
    <hyperlink r:id="rId1056" ref="I1289"/>
    <hyperlink r:id="rId1057" ref="I1290"/>
    <hyperlink r:id="rId1058" ref="I1291"/>
    <hyperlink r:id="rId1059" ref="I1292"/>
    <hyperlink r:id="rId1060" ref="I1293"/>
    <hyperlink r:id="rId1061" ref="I1294"/>
    <hyperlink r:id="rId1062" ref="I1295"/>
    <hyperlink r:id="rId1063" ref="I1296"/>
    <hyperlink r:id="rId1064" ref="I1297"/>
    <hyperlink r:id="rId1065" ref="I1298"/>
    <hyperlink r:id="rId1066" ref="I1299"/>
    <hyperlink r:id="rId1067" ref="I1300"/>
    <hyperlink r:id="rId1068" ref="I1301"/>
    <hyperlink r:id="rId1069" ref="I1302"/>
    <hyperlink r:id="rId1070" ref="I1303"/>
    <hyperlink r:id="rId1071" ref="I1304"/>
    <hyperlink r:id="rId1072" ref="I1305"/>
    <hyperlink r:id="rId1073" ref="I1306"/>
    <hyperlink r:id="rId1074" ref="I1307"/>
    <hyperlink r:id="rId1075" ref="I1308"/>
    <hyperlink r:id="rId1076" ref="I1309"/>
    <hyperlink r:id="rId1077" ref="I1310"/>
    <hyperlink r:id="rId1078" ref="I1311"/>
    <hyperlink r:id="rId1079" ref="I1312"/>
    <hyperlink r:id="rId1080" ref="I1313"/>
    <hyperlink r:id="rId1081" ref="I1314"/>
    <hyperlink r:id="rId1082" ref="I1315"/>
    <hyperlink r:id="rId1083" ref="I1316"/>
    <hyperlink r:id="rId1084" ref="I1317"/>
    <hyperlink r:id="rId1085" ref="I1318"/>
    <hyperlink r:id="rId1086" ref="I1319"/>
    <hyperlink r:id="rId1087" ref="I1320"/>
    <hyperlink r:id="rId1088" ref="I1321"/>
    <hyperlink r:id="rId1089" ref="I1322"/>
    <hyperlink r:id="rId1090" ref="I1323"/>
    <hyperlink r:id="rId1091" ref="I1324"/>
    <hyperlink r:id="rId1092" ref="I1325"/>
    <hyperlink r:id="rId1093" ref="I1326"/>
    <hyperlink r:id="rId1094" ref="I1327"/>
    <hyperlink r:id="rId1095" ref="I1328"/>
    <hyperlink r:id="rId1096" ref="I1329"/>
    <hyperlink r:id="rId1097" ref="I1330"/>
    <hyperlink r:id="rId1098" ref="I1331"/>
    <hyperlink r:id="rId1099" ref="I1332"/>
    <hyperlink r:id="rId1100" ref="I1333"/>
    <hyperlink r:id="rId1101" ref="I1334"/>
    <hyperlink r:id="rId1102" ref="I1335"/>
    <hyperlink r:id="rId1103" ref="I1336"/>
    <hyperlink r:id="rId1104" ref="I1337"/>
    <hyperlink r:id="rId1105" ref="I1338"/>
    <hyperlink r:id="rId1106" ref="I1339"/>
    <hyperlink r:id="rId1107" ref="I1340"/>
    <hyperlink r:id="rId1108" ref="I1341"/>
    <hyperlink r:id="rId1109" ref="I1342"/>
    <hyperlink r:id="rId1110" ref="I1343"/>
    <hyperlink r:id="rId1111" ref="I1344"/>
    <hyperlink r:id="rId1112" ref="I1345"/>
    <hyperlink r:id="rId1113" ref="I1346"/>
    <hyperlink r:id="rId1114" ref="I1347"/>
    <hyperlink r:id="rId1115" ref="I1348"/>
    <hyperlink r:id="rId1116" ref="I1349"/>
    <hyperlink r:id="rId1117" ref="I1350"/>
    <hyperlink r:id="rId1118" ref="I1351"/>
    <hyperlink r:id="rId1119" ref="I1352"/>
    <hyperlink r:id="rId1120" ref="I1353"/>
    <hyperlink r:id="rId1121" ref="I1354"/>
    <hyperlink r:id="rId1122" ref="I1355"/>
    <hyperlink r:id="rId1123" ref="I1356"/>
    <hyperlink r:id="rId1124" ref="I1357"/>
    <hyperlink r:id="rId1125" ref="I1358"/>
    <hyperlink r:id="rId1126" ref="I1359"/>
    <hyperlink r:id="rId1127" ref="I1360"/>
    <hyperlink r:id="rId1128" ref="I1361"/>
    <hyperlink r:id="rId1129" ref="I1362"/>
    <hyperlink r:id="rId1130" ref="I1363"/>
    <hyperlink r:id="rId1131" ref="I1364"/>
    <hyperlink r:id="rId1132" ref="I1365"/>
    <hyperlink r:id="rId1133" ref="I1366"/>
    <hyperlink r:id="rId1134" ref="I1367"/>
    <hyperlink r:id="rId1135" ref="I1368"/>
    <hyperlink r:id="rId1136" ref="I1369"/>
    <hyperlink r:id="rId1137" ref="I1370"/>
    <hyperlink r:id="rId1138" ref="I1371"/>
    <hyperlink r:id="rId1139" ref="I1372"/>
    <hyperlink r:id="rId1140" ref="I1373"/>
    <hyperlink r:id="rId1141" ref="I1374"/>
    <hyperlink r:id="rId1142" ref="I1375"/>
    <hyperlink r:id="rId1143" ref="I1376"/>
    <hyperlink r:id="rId1144" ref="I1377"/>
    <hyperlink r:id="rId1145" ref="I1378"/>
    <hyperlink r:id="rId1146" ref="I1379"/>
    <hyperlink r:id="rId1147" ref="I1380"/>
    <hyperlink r:id="rId1148" ref="I1381"/>
    <hyperlink r:id="rId1149" ref="I1382"/>
    <hyperlink r:id="rId1150" ref="I1383"/>
    <hyperlink r:id="rId1151" ref="I1384"/>
    <hyperlink r:id="rId1152" ref="I1385"/>
    <hyperlink r:id="rId1153" ref="I1386"/>
    <hyperlink r:id="rId1154" ref="I1387"/>
    <hyperlink r:id="rId1155" ref="I1388"/>
    <hyperlink r:id="rId1156" ref="I1389"/>
    <hyperlink r:id="rId1157" ref="I1390"/>
    <hyperlink r:id="rId1158" ref="I1391"/>
    <hyperlink r:id="rId1159" ref="I1392"/>
    <hyperlink r:id="rId1160" ref="I1393"/>
    <hyperlink r:id="rId1161" ref="I1394"/>
    <hyperlink r:id="rId1162" ref="I1395"/>
    <hyperlink r:id="rId1163" ref="I1396"/>
    <hyperlink r:id="rId1164" ref="I1397"/>
    <hyperlink r:id="rId1165" ref="I1398"/>
    <hyperlink r:id="rId1166" ref="I1399"/>
    <hyperlink r:id="rId1167" ref="I1400"/>
    <hyperlink r:id="rId1168" ref="I1401"/>
    <hyperlink r:id="rId1169" ref="I1402"/>
    <hyperlink r:id="rId1170" ref="I1403"/>
    <hyperlink r:id="rId1171" ref="I1404"/>
    <hyperlink r:id="rId1172" ref="I1405"/>
    <hyperlink r:id="rId1173" ref="I1406"/>
    <hyperlink r:id="rId1174" ref="I1407"/>
    <hyperlink r:id="rId1175" ref="I1408"/>
    <hyperlink r:id="rId1176" ref="I1409"/>
    <hyperlink r:id="rId1177" ref="I1410"/>
    <hyperlink r:id="rId1178" ref="I1411"/>
    <hyperlink r:id="rId1179" ref="I1412"/>
    <hyperlink r:id="rId1180" ref="I1413"/>
    <hyperlink r:id="rId1181" ref="I1414"/>
    <hyperlink r:id="rId1182" ref="I1415"/>
    <hyperlink r:id="rId1183" ref="I1416"/>
    <hyperlink r:id="rId1184" ref="I1417"/>
    <hyperlink r:id="rId1185" ref="I1418"/>
    <hyperlink r:id="rId1186" ref="I1419"/>
    <hyperlink r:id="rId1187" ref="I1420"/>
    <hyperlink r:id="rId1188" ref="I1421"/>
    <hyperlink r:id="rId1189" ref="I1422"/>
    <hyperlink r:id="rId1190" ref="I1423"/>
    <hyperlink r:id="rId1191" ref="I1424"/>
    <hyperlink r:id="rId1192" ref="I1425"/>
    <hyperlink r:id="rId1193" ref="I1426"/>
    <hyperlink r:id="rId1194" ref="I1427"/>
    <hyperlink r:id="rId1195" ref="I1428"/>
    <hyperlink r:id="rId1196" ref="I1429"/>
    <hyperlink r:id="rId1197" ref="I1430"/>
    <hyperlink r:id="rId1198" ref="I1431"/>
    <hyperlink r:id="rId1199" ref="I1432"/>
    <hyperlink r:id="rId1200" ref="I1433"/>
    <hyperlink r:id="rId1201" ref="I1434"/>
    <hyperlink r:id="rId1202" ref="I1435"/>
    <hyperlink r:id="rId1203" ref="I1436"/>
    <hyperlink r:id="rId1204" ref="I1437"/>
    <hyperlink r:id="rId1205" ref="I1438"/>
    <hyperlink r:id="rId1206" ref="I1439"/>
    <hyperlink r:id="rId1207" ref="I1440"/>
    <hyperlink r:id="rId1208" ref="I1441"/>
    <hyperlink r:id="rId1209" ref="I1442"/>
    <hyperlink r:id="rId1210" ref="I1443"/>
    <hyperlink r:id="rId1211" ref="I1444"/>
    <hyperlink r:id="rId1212" ref="I1445"/>
    <hyperlink r:id="rId1213" ref="I1446"/>
    <hyperlink r:id="rId1214" ref="I1447"/>
    <hyperlink r:id="rId1215" ref="I1448"/>
    <hyperlink r:id="rId1216" ref="I1449"/>
    <hyperlink r:id="rId1217" ref="I1450"/>
    <hyperlink r:id="rId1218" ref="I1451"/>
    <hyperlink r:id="rId1219" ref="I1452"/>
    <hyperlink r:id="rId1220" ref="I1453"/>
    <hyperlink r:id="rId1221" ref="I1454"/>
    <hyperlink r:id="rId1222" ref="I1455"/>
    <hyperlink r:id="rId1223" ref="I1456"/>
    <hyperlink r:id="rId1224" ref="I1457"/>
    <hyperlink r:id="rId1225" ref="I1458"/>
    <hyperlink r:id="rId1226" ref="I1459"/>
    <hyperlink r:id="rId1227" ref="I1460"/>
    <hyperlink r:id="rId1228" ref="I1461"/>
    <hyperlink r:id="rId1229" ref="I1462"/>
    <hyperlink r:id="rId1230" ref="I1463"/>
    <hyperlink r:id="rId1231" ref="I1464"/>
    <hyperlink r:id="rId1232" ref="I1465"/>
    <hyperlink r:id="rId1233" ref="I1466"/>
    <hyperlink r:id="rId1234" ref="I1467"/>
    <hyperlink r:id="rId1235" ref="I1468"/>
    <hyperlink r:id="rId1236" ref="I1469"/>
    <hyperlink r:id="rId1237" ref="I1470"/>
    <hyperlink r:id="rId1238" ref="I1471"/>
    <hyperlink r:id="rId1239" ref="I1472"/>
    <hyperlink r:id="rId1240" ref="I1473"/>
    <hyperlink r:id="rId1241" ref="I1474"/>
    <hyperlink r:id="rId1242" ref="I1475"/>
    <hyperlink r:id="rId1243" ref="I1476"/>
    <hyperlink r:id="rId1244" ref="I1477"/>
    <hyperlink r:id="rId1245" ref="I1478"/>
    <hyperlink r:id="rId1246" ref="I1479"/>
    <hyperlink r:id="rId1247" ref="I1480"/>
    <hyperlink r:id="rId1248" ref="I1481"/>
    <hyperlink r:id="rId1249" ref="I1482"/>
    <hyperlink r:id="rId1250" ref="I1483"/>
    <hyperlink r:id="rId1251" ref="I1484"/>
    <hyperlink r:id="rId1252" ref="I1485"/>
    <hyperlink r:id="rId1253" ref="I1486"/>
    <hyperlink r:id="rId1254" ref="I1487"/>
    <hyperlink r:id="rId1255" ref="I1488"/>
    <hyperlink r:id="rId1256" ref="I1489"/>
  </hyperlinks>
  <drawing r:id="rId1257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75"/>
    <col customWidth="1" min="2" max="5" width="12.63"/>
    <col customWidth="1" min="6" max="6" width="14.38"/>
    <col customWidth="1" min="9" max="9" width="14.38"/>
    <col customWidth="1" min="10" max="10" width="23.0"/>
    <col customWidth="1" min="11" max="11" width="15.25"/>
    <col customWidth="1" min="12" max="12" width="15.63"/>
    <col customWidth="1" min="13" max="13" width="16.5"/>
  </cols>
  <sheetData>
    <row r="1">
      <c r="A1" s="23" t="s">
        <v>0</v>
      </c>
      <c r="B1" s="23" t="s">
        <v>1398</v>
      </c>
      <c r="C1" s="23" t="s">
        <v>1399</v>
      </c>
      <c r="D1" s="23" t="s">
        <v>1400</v>
      </c>
      <c r="E1" s="23" t="s">
        <v>1854</v>
      </c>
      <c r="F1" s="23" t="s">
        <v>1402</v>
      </c>
      <c r="G1" s="23" t="s">
        <v>1403</v>
      </c>
      <c r="H1" s="23" t="s">
        <v>1964</v>
      </c>
      <c r="I1" s="23" t="s">
        <v>1406</v>
      </c>
      <c r="J1" s="23" t="s">
        <v>2102</v>
      </c>
      <c r="K1" s="23" t="s">
        <v>2103</v>
      </c>
      <c r="L1" s="23" t="s">
        <v>1855</v>
      </c>
      <c r="M1" s="23" t="s">
        <v>1856</v>
      </c>
    </row>
    <row r="2">
      <c r="A2" s="23">
        <v>1.0</v>
      </c>
      <c r="B2" s="23" t="s">
        <v>130</v>
      </c>
      <c r="F2" s="23" t="s">
        <v>5</v>
      </c>
      <c r="H2" s="23" t="s">
        <v>2104</v>
      </c>
      <c r="I2" s="23" t="s">
        <v>2105</v>
      </c>
      <c r="J2" s="23" t="s">
        <v>2106</v>
      </c>
      <c r="K2" s="23" t="s">
        <v>2107</v>
      </c>
      <c r="L2" s="23" t="s">
        <v>1823</v>
      </c>
      <c r="M2" s="15" t="s">
        <v>2108</v>
      </c>
    </row>
    <row r="3">
      <c r="A3" s="23">
        <v>2.0</v>
      </c>
      <c r="F3" s="23" t="s">
        <v>5</v>
      </c>
      <c r="H3" s="23"/>
      <c r="I3" s="23" t="s">
        <v>2109</v>
      </c>
      <c r="J3" s="23" t="s">
        <v>2106</v>
      </c>
      <c r="L3" s="23" t="s">
        <v>1823</v>
      </c>
      <c r="M3" s="15" t="s">
        <v>2108</v>
      </c>
    </row>
    <row r="4">
      <c r="A4" s="23">
        <v>3.0</v>
      </c>
      <c r="F4" s="23" t="s">
        <v>1847</v>
      </c>
      <c r="I4" s="23" t="s">
        <v>2110</v>
      </c>
      <c r="J4" s="23" t="s">
        <v>2106</v>
      </c>
      <c r="L4" s="23" t="s">
        <v>1458</v>
      </c>
      <c r="M4" s="15" t="s">
        <v>2111</v>
      </c>
    </row>
    <row r="5">
      <c r="A5" s="23">
        <v>4.0</v>
      </c>
      <c r="F5" s="23" t="s">
        <v>1847</v>
      </c>
      <c r="I5" s="23" t="s">
        <v>2110</v>
      </c>
      <c r="J5" s="23" t="s">
        <v>2106</v>
      </c>
      <c r="L5" s="23" t="s">
        <v>1458</v>
      </c>
      <c r="M5" s="15" t="s">
        <v>2111</v>
      </c>
    </row>
    <row r="6">
      <c r="A6" s="23">
        <v>5.0</v>
      </c>
      <c r="F6" s="23" t="s">
        <v>1847</v>
      </c>
      <c r="I6" s="23" t="s">
        <v>2110</v>
      </c>
      <c r="J6" s="23" t="s">
        <v>2106</v>
      </c>
      <c r="L6" s="23" t="s">
        <v>1458</v>
      </c>
      <c r="M6" s="15" t="s">
        <v>2111</v>
      </c>
    </row>
    <row r="7">
      <c r="A7" s="23">
        <v>6.0</v>
      </c>
      <c r="I7" s="23" t="s">
        <v>2109</v>
      </c>
      <c r="J7" s="23" t="s">
        <v>2112</v>
      </c>
      <c r="L7" s="23" t="s">
        <v>1458</v>
      </c>
      <c r="M7" s="15" t="s">
        <v>2113</v>
      </c>
    </row>
    <row r="8">
      <c r="A8" s="23">
        <v>7.0</v>
      </c>
      <c r="I8" s="23" t="s">
        <v>4</v>
      </c>
    </row>
    <row r="9">
      <c r="A9" s="23">
        <v>8.0</v>
      </c>
      <c r="I9" s="23" t="s">
        <v>4</v>
      </c>
    </row>
    <row r="10">
      <c r="A10" s="23">
        <v>9.0</v>
      </c>
      <c r="I10" s="23" t="s">
        <v>4</v>
      </c>
    </row>
    <row r="11">
      <c r="A11" s="23">
        <v>10.0</v>
      </c>
      <c r="I11" s="23" t="s">
        <v>4</v>
      </c>
    </row>
    <row r="12">
      <c r="A12" s="23">
        <v>11.0</v>
      </c>
      <c r="I12" s="23" t="s">
        <v>4</v>
      </c>
    </row>
    <row r="13">
      <c r="A13" s="23">
        <v>12.0</v>
      </c>
      <c r="I13" s="23" t="s">
        <v>4</v>
      </c>
    </row>
    <row r="14">
      <c r="A14" s="23">
        <v>13.0</v>
      </c>
      <c r="I14" s="23" t="s">
        <v>4</v>
      </c>
    </row>
    <row r="15">
      <c r="A15" s="23">
        <v>14.0</v>
      </c>
      <c r="I15" s="23" t="s">
        <v>4</v>
      </c>
    </row>
    <row r="16">
      <c r="A16" s="23">
        <v>15.0</v>
      </c>
      <c r="I16" s="23" t="s">
        <v>4</v>
      </c>
    </row>
    <row r="17">
      <c r="A17" s="23">
        <v>16.0</v>
      </c>
      <c r="I17" s="23" t="s">
        <v>4</v>
      </c>
    </row>
    <row r="18">
      <c r="A18" s="23">
        <v>17.0</v>
      </c>
      <c r="I18" s="23" t="s">
        <v>4</v>
      </c>
    </row>
    <row r="19">
      <c r="A19" s="23">
        <v>18.0</v>
      </c>
      <c r="I19" s="23" t="s">
        <v>4</v>
      </c>
    </row>
    <row r="20">
      <c r="A20" s="23">
        <v>19.0</v>
      </c>
      <c r="I20" s="23" t="s">
        <v>4</v>
      </c>
    </row>
    <row r="21" ht="15.75" customHeight="1">
      <c r="A21" s="23">
        <v>20.0</v>
      </c>
      <c r="I21" s="23" t="s">
        <v>4</v>
      </c>
    </row>
    <row r="22" ht="15.75" customHeight="1">
      <c r="A22" s="23">
        <v>21.0</v>
      </c>
      <c r="I22" s="23" t="s">
        <v>4</v>
      </c>
    </row>
    <row r="23" ht="15.75" customHeight="1">
      <c r="A23" s="23">
        <v>22.0</v>
      </c>
      <c r="I23" s="23" t="s">
        <v>3</v>
      </c>
    </row>
    <row r="24" ht="15.75" customHeight="1">
      <c r="A24" s="23">
        <v>23.0</v>
      </c>
      <c r="I24" s="23" t="s">
        <v>3</v>
      </c>
    </row>
    <row r="25" ht="15.75" customHeight="1">
      <c r="A25" s="23">
        <v>24.0</v>
      </c>
      <c r="I25" s="23" t="s">
        <v>3</v>
      </c>
    </row>
    <row r="26" ht="15.75" customHeight="1">
      <c r="A26" s="23">
        <v>25.0</v>
      </c>
      <c r="I26" s="23" t="s">
        <v>3</v>
      </c>
    </row>
    <row r="27" ht="15.75" customHeight="1">
      <c r="A27" s="23">
        <v>26.0</v>
      </c>
      <c r="I27" s="23" t="s">
        <v>3</v>
      </c>
    </row>
    <row r="28" ht="15.75" customHeight="1">
      <c r="A28" s="23">
        <v>27.0</v>
      </c>
      <c r="I28" s="23" t="s">
        <v>3</v>
      </c>
    </row>
    <row r="29" ht="15.75" customHeight="1">
      <c r="A29" s="23">
        <v>28.0</v>
      </c>
      <c r="I29" s="23" t="s">
        <v>3</v>
      </c>
    </row>
    <row r="30" ht="15.75" customHeight="1">
      <c r="A30" s="23">
        <v>29.0</v>
      </c>
      <c r="I30" s="23" t="s">
        <v>3</v>
      </c>
    </row>
    <row r="31" ht="15.75" customHeight="1">
      <c r="A31" s="23">
        <v>30.0</v>
      </c>
      <c r="I31" s="23" t="s">
        <v>3</v>
      </c>
    </row>
    <row r="32" ht="15.75" customHeight="1">
      <c r="A32" s="23">
        <v>31.0</v>
      </c>
      <c r="I32" s="23" t="s">
        <v>3</v>
      </c>
    </row>
    <row r="33" ht="15.75" customHeight="1">
      <c r="A33" s="23">
        <v>32.0</v>
      </c>
      <c r="I33" s="23" t="s">
        <v>3</v>
      </c>
    </row>
    <row r="34" ht="15.75" customHeight="1">
      <c r="A34" s="23">
        <v>33.0</v>
      </c>
      <c r="I34" s="23" t="s">
        <v>3</v>
      </c>
    </row>
    <row r="35" ht="15.75" customHeight="1">
      <c r="A35" s="23">
        <v>34.0</v>
      </c>
      <c r="I35" s="23" t="s">
        <v>3</v>
      </c>
    </row>
    <row r="36" ht="15.75" customHeight="1">
      <c r="A36" s="23">
        <v>35.0</v>
      </c>
      <c r="I36" s="23" t="s">
        <v>3</v>
      </c>
    </row>
    <row r="37" ht="15.75" customHeight="1">
      <c r="A37" s="23">
        <v>36.0</v>
      </c>
      <c r="I37" s="23" t="s">
        <v>3</v>
      </c>
    </row>
    <row r="38" ht="15.75" customHeight="1">
      <c r="A38" s="23">
        <v>37.0</v>
      </c>
      <c r="I38" s="23" t="s">
        <v>3</v>
      </c>
    </row>
    <row r="39" ht="15.75" customHeight="1">
      <c r="A39" s="23">
        <v>38.0</v>
      </c>
      <c r="I39" s="23" t="s">
        <v>3</v>
      </c>
    </row>
    <row r="40" ht="15.75" customHeight="1">
      <c r="A40" s="23">
        <v>39.0</v>
      </c>
      <c r="I40" s="23" t="s">
        <v>3</v>
      </c>
    </row>
    <row r="41" ht="15.75" customHeight="1">
      <c r="A41" s="23">
        <v>40.0</v>
      </c>
      <c r="I41" s="23" t="s">
        <v>3</v>
      </c>
    </row>
    <row r="42" ht="15.75" customHeight="1">
      <c r="A42" s="23">
        <v>41.0</v>
      </c>
      <c r="I42" s="23" t="s">
        <v>3</v>
      </c>
    </row>
    <row r="43" ht="15.75" customHeight="1">
      <c r="A43" s="23">
        <v>42.0</v>
      </c>
      <c r="I43" s="23" t="s">
        <v>3</v>
      </c>
    </row>
    <row r="44" ht="15.75" customHeight="1">
      <c r="A44" s="23">
        <v>43.0</v>
      </c>
      <c r="I44" s="23" t="s">
        <v>3</v>
      </c>
    </row>
    <row r="45" ht="15.75" customHeight="1">
      <c r="A45" s="23">
        <v>44.0</v>
      </c>
      <c r="I45" s="23" t="s">
        <v>3</v>
      </c>
    </row>
    <row r="46" ht="15.75" customHeight="1">
      <c r="A46" s="23">
        <v>45.0</v>
      </c>
      <c r="I46" s="23" t="s">
        <v>3</v>
      </c>
    </row>
    <row r="47" ht="15.75" customHeight="1">
      <c r="A47" s="23">
        <v>46.0</v>
      </c>
      <c r="I47" s="23" t="s">
        <v>3</v>
      </c>
    </row>
    <row r="48" ht="15.75" customHeight="1">
      <c r="A48" s="23">
        <v>47.0</v>
      </c>
      <c r="I48" s="23" t="s">
        <v>3</v>
      </c>
    </row>
    <row r="49" ht="15.75" customHeight="1">
      <c r="A49" s="23">
        <v>48.0</v>
      </c>
      <c r="I49" s="23" t="s">
        <v>3</v>
      </c>
    </row>
    <row r="50" ht="15.75" customHeight="1">
      <c r="A50" s="23">
        <v>49.0</v>
      </c>
      <c r="I50" s="23" t="s">
        <v>3</v>
      </c>
    </row>
    <row r="51" ht="15.75" customHeight="1">
      <c r="A51" s="23">
        <v>50.0</v>
      </c>
      <c r="I51" s="23" t="s">
        <v>3</v>
      </c>
    </row>
    <row r="52" ht="15.75" customHeight="1">
      <c r="A52" s="23">
        <v>51.0</v>
      </c>
      <c r="I52" s="23" t="s">
        <v>3</v>
      </c>
    </row>
    <row r="53" ht="15.75" customHeight="1">
      <c r="A53" s="23">
        <v>52.0</v>
      </c>
      <c r="I53" s="23" t="s">
        <v>3</v>
      </c>
    </row>
    <row r="54" ht="15.75" customHeight="1">
      <c r="A54" s="23">
        <v>53.0</v>
      </c>
      <c r="I54" s="23" t="s">
        <v>3</v>
      </c>
    </row>
    <row r="55" ht="15.75" customHeight="1">
      <c r="A55" s="23">
        <v>54.0</v>
      </c>
      <c r="I55" s="23" t="s">
        <v>3</v>
      </c>
    </row>
    <row r="56" ht="15.75" customHeight="1">
      <c r="A56" s="23">
        <v>55.0</v>
      </c>
      <c r="I56" s="23" t="s">
        <v>3</v>
      </c>
    </row>
    <row r="57" ht="15.75" customHeight="1">
      <c r="A57" s="23">
        <v>56.0</v>
      </c>
      <c r="I57" s="23" t="s">
        <v>3</v>
      </c>
    </row>
    <row r="58" ht="15.75" customHeight="1">
      <c r="A58" s="23">
        <v>57.0</v>
      </c>
      <c r="I58" s="23" t="s">
        <v>3</v>
      </c>
    </row>
    <row r="59" ht="15.75" customHeight="1">
      <c r="A59" s="23">
        <v>58.0</v>
      </c>
      <c r="I59" s="23" t="s">
        <v>3</v>
      </c>
    </row>
    <row r="60" ht="15.75" customHeight="1">
      <c r="A60" s="23">
        <v>59.0</v>
      </c>
      <c r="I60" s="23" t="s">
        <v>3</v>
      </c>
    </row>
    <row r="61" ht="15.75" customHeight="1">
      <c r="A61" s="23">
        <v>60.0</v>
      </c>
      <c r="I61" s="23" t="s">
        <v>3</v>
      </c>
    </row>
    <row r="62" ht="15.75" customHeight="1">
      <c r="A62" s="23">
        <v>61.0</v>
      </c>
      <c r="I62" s="23" t="s">
        <v>3</v>
      </c>
    </row>
    <row r="63" ht="15.75" customHeight="1">
      <c r="A63" s="23">
        <v>62.0</v>
      </c>
      <c r="I63" s="23" t="s">
        <v>3</v>
      </c>
    </row>
    <row r="64" ht="15.75" customHeight="1">
      <c r="A64" s="23">
        <v>63.0</v>
      </c>
      <c r="I64" s="23" t="s">
        <v>3</v>
      </c>
    </row>
    <row r="65" ht="15.75" customHeight="1">
      <c r="A65" s="23">
        <v>64.0</v>
      </c>
      <c r="I65" s="23" t="s">
        <v>3</v>
      </c>
    </row>
    <row r="66" ht="15.75" customHeight="1">
      <c r="A66" s="23">
        <v>65.0</v>
      </c>
      <c r="I66" s="23" t="s">
        <v>3</v>
      </c>
    </row>
    <row r="67" ht="15.75" customHeight="1">
      <c r="A67" s="23">
        <v>66.0</v>
      </c>
      <c r="I67" s="23" t="s">
        <v>3</v>
      </c>
    </row>
    <row r="68" ht="15.75" customHeight="1">
      <c r="A68" s="23">
        <v>67.0</v>
      </c>
      <c r="I68" s="23" t="s">
        <v>3</v>
      </c>
    </row>
    <row r="69" ht="15.75" customHeight="1">
      <c r="A69" s="23">
        <v>68.0</v>
      </c>
      <c r="I69" s="23" t="s">
        <v>3</v>
      </c>
    </row>
    <row r="70" ht="15.75" customHeight="1">
      <c r="A70" s="23">
        <v>69.0</v>
      </c>
      <c r="I70" s="23" t="s">
        <v>3</v>
      </c>
    </row>
    <row r="71" ht="15.75" customHeight="1">
      <c r="A71" s="23">
        <v>70.0</v>
      </c>
      <c r="I71" s="23" t="s">
        <v>3</v>
      </c>
    </row>
    <row r="72" ht="15.75" customHeight="1">
      <c r="A72" s="23">
        <v>71.0</v>
      </c>
      <c r="I72" s="23" t="s">
        <v>3</v>
      </c>
    </row>
    <row r="73" ht="15.75" customHeight="1">
      <c r="A73" s="23">
        <v>72.0</v>
      </c>
      <c r="I73" s="23" t="s">
        <v>3</v>
      </c>
    </row>
    <row r="74" ht="15.75" customHeight="1">
      <c r="A74" s="23">
        <v>73.0</v>
      </c>
      <c r="I74" s="23" t="s">
        <v>3</v>
      </c>
    </row>
    <row r="75" ht="15.75" customHeight="1">
      <c r="A75" s="23">
        <v>74.0</v>
      </c>
      <c r="I75" s="23" t="s">
        <v>3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M2"/>
    <hyperlink r:id="rId2" ref="M3"/>
    <hyperlink r:id="rId3" ref="M4"/>
    <hyperlink r:id="rId4" ref="M5"/>
    <hyperlink r:id="rId5" ref="M6"/>
    <hyperlink r:id="rId6" ref="M7"/>
  </hyperlinks>
  <drawing r:id="rId7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13" max="13" width="26.0"/>
    <col customWidth="1" min="14" max="14" width="16.75"/>
  </cols>
  <sheetData>
    <row r="1">
      <c r="A1" s="9" t="s">
        <v>0</v>
      </c>
      <c r="B1" s="9" t="s">
        <v>1398</v>
      </c>
      <c r="C1" s="9" t="s">
        <v>1399</v>
      </c>
      <c r="D1" s="9" t="s">
        <v>1400</v>
      </c>
      <c r="E1" s="9" t="s">
        <v>1854</v>
      </c>
      <c r="F1" s="9" t="s">
        <v>1402</v>
      </c>
      <c r="G1" s="9" t="s">
        <v>1403</v>
      </c>
      <c r="H1" s="9" t="s">
        <v>1964</v>
      </c>
      <c r="I1" s="9" t="s">
        <v>1406</v>
      </c>
      <c r="J1" s="9" t="s">
        <v>1855</v>
      </c>
      <c r="K1" s="9" t="s">
        <v>1856</v>
      </c>
    </row>
    <row r="2">
      <c r="E2" s="9" t="s">
        <v>2114</v>
      </c>
      <c r="F2" s="9" t="s">
        <v>3</v>
      </c>
      <c r="J2" s="9" t="s">
        <v>2003</v>
      </c>
      <c r="K2" s="15" t="s">
        <v>2115</v>
      </c>
    </row>
    <row r="3">
      <c r="A3" s="9">
        <v>2.0</v>
      </c>
      <c r="E3" s="9" t="s">
        <v>2114</v>
      </c>
      <c r="F3" s="9" t="s">
        <v>3</v>
      </c>
      <c r="J3" s="9" t="s">
        <v>2003</v>
      </c>
      <c r="K3" s="15" t="s">
        <v>2115</v>
      </c>
    </row>
    <row r="4">
      <c r="A4" s="9">
        <v>1.0</v>
      </c>
      <c r="E4" s="9" t="s">
        <v>2114</v>
      </c>
      <c r="F4" s="9" t="s">
        <v>3</v>
      </c>
      <c r="J4" s="9" t="s">
        <v>2003</v>
      </c>
      <c r="K4" s="15" t="s">
        <v>2115</v>
      </c>
      <c r="N4" s="9" t="s">
        <v>2116</v>
      </c>
      <c r="O4" s="9" t="s">
        <v>2117</v>
      </c>
    </row>
    <row r="5">
      <c r="A5" s="9">
        <v>4.0</v>
      </c>
      <c r="E5" s="9" t="s">
        <v>2114</v>
      </c>
      <c r="F5" s="9" t="s">
        <v>3</v>
      </c>
      <c r="J5" s="9" t="s">
        <v>2003</v>
      </c>
      <c r="K5" s="15" t="s">
        <v>2115</v>
      </c>
      <c r="N5" s="9" t="s">
        <v>2114</v>
      </c>
      <c r="O5" s="9">
        <v>90.0</v>
      </c>
    </row>
    <row r="6">
      <c r="A6" s="9">
        <v>5.0</v>
      </c>
      <c r="E6" s="9" t="s">
        <v>2114</v>
      </c>
      <c r="F6" s="9" t="s">
        <v>3</v>
      </c>
      <c r="J6" s="9" t="s">
        <v>2003</v>
      </c>
      <c r="K6" s="15" t="s">
        <v>2115</v>
      </c>
      <c r="N6" s="9" t="s">
        <v>2118</v>
      </c>
      <c r="O6" s="9">
        <v>58.0</v>
      </c>
    </row>
    <row r="7">
      <c r="A7" s="9">
        <v>6.0</v>
      </c>
      <c r="E7" s="9" t="s">
        <v>2114</v>
      </c>
      <c r="F7" s="9" t="s">
        <v>3</v>
      </c>
      <c r="J7" s="9" t="s">
        <v>2003</v>
      </c>
      <c r="K7" s="15" t="s">
        <v>2115</v>
      </c>
      <c r="N7" s="9" t="s">
        <v>2119</v>
      </c>
      <c r="O7" s="9">
        <v>55.0</v>
      </c>
    </row>
    <row r="8">
      <c r="A8" s="9">
        <v>7.0</v>
      </c>
      <c r="E8" s="9" t="s">
        <v>2114</v>
      </c>
      <c r="F8" s="9" t="s">
        <v>3</v>
      </c>
      <c r="J8" s="9" t="s">
        <v>2003</v>
      </c>
      <c r="K8" s="15" t="s">
        <v>2115</v>
      </c>
      <c r="N8" s="9" t="s">
        <v>2120</v>
      </c>
      <c r="O8" s="9">
        <v>48.0</v>
      </c>
    </row>
    <row r="9">
      <c r="A9" s="9">
        <v>8.0</v>
      </c>
      <c r="E9" s="9" t="s">
        <v>2114</v>
      </c>
      <c r="F9" s="9" t="s">
        <v>3</v>
      </c>
      <c r="J9" s="9" t="s">
        <v>2003</v>
      </c>
      <c r="K9" s="15" t="s">
        <v>2115</v>
      </c>
      <c r="N9" s="9" t="s">
        <v>2121</v>
      </c>
      <c r="O9" s="9">
        <v>45.0</v>
      </c>
    </row>
    <row r="10">
      <c r="A10" s="9">
        <v>9.0</v>
      </c>
      <c r="E10" s="9" t="s">
        <v>2114</v>
      </c>
      <c r="F10" s="9" t="s">
        <v>3</v>
      </c>
      <c r="J10" s="9" t="s">
        <v>2003</v>
      </c>
      <c r="K10" s="15" t="s">
        <v>2115</v>
      </c>
      <c r="N10" s="9" t="s">
        <v>2122</v>
      </c>
      <c r="O10" s="9">
        <v>42.0</v>
      </c>
    </row>
    <row r="11">
      <c r="A11" s="9">
        <v>10.0</v>
      </c>
      <c r="E11" s="9" t="s">
        <v>2114</v>
      </c>
      <c r="F11" s="9" t="s">
        <v>3</v>
      </c>
      <c r="J11" s="9" t="s">
        <v>2003</v>
      </c>
      <c r="K11" s="15" t="s">
        <v>2115</v>
      </c>
      <c r="N11" s="9" t="s">
        <v>2123</v>
      </c>
      <c r="O11" s="9">
        <v>39.0</v>
      </c>
    </row>
    <row r="12">
      <c r="A12" s="9">
        <v>11.0</v>
      </c>
      <c r="E12" s="9" t="s">
        <v>2114</v>
      </c>
      <c r="F12" s="9" t="s">
        <v>3</v>
      </c>
      <c r="J12" s="9" t="s">
        <v>2003</v>
      </c>
      <c r="K12" s="15" t="s">
        <v>2115</v>
      </c>
      <c r="N12" s="9" t="s">
        <v>2124</v>
      </c>
      <c r="O12" s="9">
        <v>36.0</v>
      </c>
    </row>
    <row r="13">
      <c r="A13" s="9">
        <v>12.0</v>
      </c>
      <c r="E13" s="9" t="s">
        <v>2114</v>
      </c>
      <c r="F13" s="9" t="s">
        <v>3</v>
      </c>
      <c r="J13" s="9" t="s">
        <v>2003</v>
      </c>
      <c r="K13" s="15" t="s">
        <v>2115</v>
      </c>
      <c r="N13" s="9" t="s">
        <v>2125</v>
      </c>
      <c r="O13" s="9">
        <v>30.0</v>
      </c>
    </row>
    <row r="14">
      <c r="A14" s="9">
        <v>13.0</v>
      </c>
      <c r="E14" s="9" t="s">
        <v>2114</v>
      </c>
      <c r="F14" s="9" t="s">
        <v>3</v>
      </c>
      <c r="J14" s="9" t="s">
        <v>2003</v>
      </c>
      <c r="K14" s="15" t="s">
        <v>2115</v>
      </c>
      <c r="N14" s="9" t="s">
        <v>2126</v>
      </c>
      <c r="O14" s="9">
        <v>27.0</v>
      </c>
    </row>
    <row r="15">
      <c r="A15" s="9">
        <v>14.0</v>
      </c>
      <c r="E15" s="9" t="s">
        <v>2114</v>
      </c>
      <c r="F15" s="9" t="s">
        <v>3</v>
      </c>
      <c r="J15" s="9" t="s">
        <v>2003</v>
      </c>
      <c r="K15" s="15" t="s">
        <v>2115</v>
      </c>
      <c r="N15" s="9" t="s">
        <v>2127</v>
      </c>
      <c r="O15" s="9">
        <v>27.0</v>
      </c>
    </row>
    <row r="16">
      <c r="A16" s="9">
        <v>15.0</v>
      </c>
      <c r="E16" s="9" t="s">
        <v>2114</v>
      </c>
      <c r="F16" s="9" t="s">
        <v>3</v>
      </c>
      <c r="J16" s="9" t="s">
        <v>2003</v>
      </c>
      <c r="K16" s="15" t="s">
        <v>2115</v>
      </c>
      <c r="N16" s="9" t="s">
        <v>2128</v>
      </c>
      <c r="O16" s="9">
        <v>25.0</v>
      </c>
    </row>
    <row r="17">
      <c r="A17" s="9">
        <v>16.0</v>
      </c>
      <c r="E17" s="9" t="s">
        <v>2114</v>
      </c>
      <c r="F17" s="9" t="s">
        <v>3</v>
      </c>
      <c r="J17" s="9" t="s">
        <v>2003</v>
      </c>
      <c r="K17" s="15" t="s">
        <v>2115</v>
      </c>
      <c r="N17" s="9" t="s">
        <v>2129</v>
      </c>
      <c r="O17" s="9">
        <v>15.0</v>
      </c>
    </row>
    <row r="18">
      <c r="A18" s="9">
        <v>17.0</v>
      </c>
      <c r="E18" s="9" t="s">
        <v>2114</v>
      </c>
      <c r="F18" s="9" t="s">
        <v>3</v>
      </c>
      <c r="J18" s="9" t="s">
        <v>2003</v>
      </c>
      <c r="K18" s="15" t="s">
        <v>2115</v>
      </c>
      <c r="N18" s="9" t="s">
        <v>2130</v>
      </c>
      <c r="O18" s="9">
        <v>15.0</v>
      </c>
    </row>
    <row r="19">
      <c r="A19" s="9">
        <v>18.0</v>
      </c>
      <c r="E19" s="9" t="s">
        <v>2114</v>
      </c>
      <c r="F19" s="9" t="s">
        <v>3</v>
      </c>
      <c r="J19" s="9" t="s">
        <v>2003</v>
      </c>
      <c r="K19" s="15" t="s">
        <v>2115</v>
      </c>
      <c r="N19" s="9" t="s">
        <v>2131</v>
      </c>
      <c r="O19" s="9">
        <v>13.0</v>
      </c>
    </row>
    <row r="20">
      <c r="A20" s="9">
        <v>19.0</v>
      </c>
      <c r="E20" s="9" t="s">
        <v>2114</v>
      </c>
      <c r="F20" s="9" t="s">
        <v>3</v>
      </c>
      <c r="J20" s="9" t="s">
        <v>2003</v>
      </c>
      <c r="K20" s="15" t="s">
        <v>2115</v>
      </c>
      <c r="N20" s="9" t="s">
        <v>2132</v>
      </c>
      <c r="O20" s="9">
        <v>11.0</v>
      </c>
    </row>
    <row r="21" ht="15.75" customHeight="1">
      <c r="A21" s="9">
        <v>20.0</v>
      </c>
      <c r="E21" s="9" t="s">
        <v>2114</v>
      </c>
      <c r="F21" s="9" t="s">
        <v>3</v>
      </c>
      <c r="J21" s="9" t="s">
        <v>2003</v>
      </c>
      <c r="K21" s="15" t="s">
        <v>2115</v>
      </c>
      <c r="N21" s="9" t="s">
        <v>2133</v>
      </c>
      <c r="O21" s="9">
        <v>8.0</v>
      </c>
    </row>
    <row r="22" ht="15.75" customHeight="1">
      <c r="A22" s="9">
        <v>21.0</v>
      </c>
      <c r="E22" s="9" t="s">
        <v>2114</v>
      </c>
      <c r="F22" s="9" t="s">
        <v>3</v>
      </c>
      <c r="J22" s="9" t="s">
        <v>2003</v>
      </c>
      <c r="K22" s="15" t="s">
        <v>2115</v>
      </c>
      <c r="N22" s="9" t="s">
        <v>2134</v>
      </c>
      <c r="O22" s="9">
        <v>5.0</v>
      </c>
    </row>
    <row r="23" ht="15.75" customHeight="1">
      <c r="A23" s="9">
        <v>22.0</v>
      </c>
      <c r="E23" s="9" t="s">
        <v>2114</v>
      </c>
      <c r="F23" s="9" t="s">
        <v>3</v>
      </c>
      <c r="J23" s="9" t="s">
        <v>2003</v>
      </c>
      <c r="K23" s="15" t="s">
        <v>2115</v>
      </c>
    </row>
    <row r="24" ht="15.75" customHeight="1">
      <c r="A24" s="9">
        <v>23.0</v>
      </c>
      <c r="E24" s="9" t="s">
        <v>2114</v>
      </c>
      <c r="F24" s="9" t="s">
        <v>3</v>
      </c>
      <c r="J24" s="9" t="s">
        <v>2003</v>
      </c>
      <c r="K24" s="15" t="s">
        <v>2115</v>
      </c>
      <c r="M24" s="9" t="s">
        <v>2135</v>
      </c>
      <c r="O24" s="9">
        <f>SUM(O5:O22)</f>
        <v>589</v>
      </c>
      <c r="P24" s="9" t="s">
        <v>2136</v>
      </c>
    </row>
    <row r="25" ht="15.75" customHeight="1">
      <c r="A25" s="9">
        <v>24.0</v>
      </c>
      <c r="E25" s="9" t="s">
        <v>2114</v>
      </c>
      <c r="F25" s="9" t="s">
        <v>3</v>
      </c>
      <c r="J25" s="9" t="s">
        <v>2003</v>
      </c>
      <c r="K25" s="15" t="s">
        <v>2115</v>
      </c>
      <c r="O25" s="9">
        <v>1898.0</v>
      </c>
      <c r="P25" s="9" t="s">
        <v>2137</v>
      </c>
    </row>
    <row r="26" ht="15.75" customHeight="1">
      <c r="A26" s="9">
        <v>25.0</v>
      </c>
      <c r="E26" s="9" t="s">
        <v>2114</v>
      </c>
      <c r="F26" s="9" t="s">
        <v>3</v>
      </c>
      <c r="J26" s="9" t="s">
        <v>2003</v>
      </c>
      <c r="K26" s="15" t="s">
        <v>2115</v>
      </c>
    </row>
    <row r="27" ht="15.75" customHeight="1">
      <c r="A27" s="9">
        <v>26.0</v>
      </c>
      <c r="E27" s="9" t="s">
        <v>2114</v>
      </c>
      <c r="F27" s="9" t="s">
        <v>3</v>
      </c>
      <c r="J27" s="9" t="s">
        <v>2003</v>
      </c>
      <c r="K27" s="15" t="s">
        <v>2115</v>
      </c>
    </row>
    <row r="28" ht="15.75" customHeight="1">
      <c r="A28" s="9">
        <v>27.0</v>
      </c>
      <c r="E28" s="9" t="s">
        <v>2114</v>
      </c>
      <c r="F28" s="9" t="s">
        <v>3</v>
      </c>
      <c r="J28" s="9" t="s">
        <v>2003</v>
      </c>
      <c r="K28" s="15" t="s">
        <v>2115</v>
      </c>
    </row>
    <row r="29" ht="15.75" customHeight="1">
      <c r="A29" s="9">
        <v>28.0</v>
      </c>
      <c r="E29" s="9" t="s">
        <v>2114</v>
      </c>
      <c r="F29" s="9" t="s">
        <v>3</v>
      </c>
      <c r="J29" s="9" t="s">
        <v>2003</v>
      </c>
      <c r="K29" s="15" t="s">
        <v>2115</v>
      </c>
    </row>
    <row r="30" ht="15.75" customHeight="1">
      <c r="A30" s="9">
        <v>29.0</v>
      </c>
      <c r="E30" s="9" t="s">
        <v>2114</v>
      </c>
      <c r="F30" s="9" t="s">
        <v>3</v>
      </c>
      <c r="J30" s="9" t="s">
        <v>2003</v>
      </c>
      <c r="K30" s="15" t="s">
        <v>2115</v>
      </c>
    </row>
    <row r="31" ht="15.75" customHeight="1">
      <c r="A31" s="9">
        <v>30.0</v>
      </c>
      <c r="E31" s="9" t="s">
        <v>2114</v>
      </c>
      <c r="F31" s="9" t="s">
        <v>3</v>
      </c>
      <c r="J31" s="9" t="s">
        <v>2003</v>
      </c>
      <c r="K31" s="15" t="s">
        <v>2115</v>
      </c>
    </row>
    <row r="32" ht="15.75" customHeight="1">
      <c r="A32" s="9">
        <v>31.0</v>
      </c>
      <c r="E32" s="9" t="s">
        <v>2114</v>
      </c>
      <c r="F32" s="9" t="s">
        <v>3</v>
      </c>
      <c r="J32" s="9" t="s">
        <v>2003</v>
      </c>
      <c r="K32" s="15" t="s">
        <v>2115</v>
      </c>
    </row>
    <row r="33" ht="15.75" customHeight="1">
      <c r="A33" s="9">
        <v>32.0</v>
      </c>
      <c r="E33" s="9" t="s">
        <v>2114</v>
      </c>
      <c r="F33" s="9" t="s">
        <v>3</v>
      </c>
      <c r="J33" s="9" t="s">
        <v>2003</v>
      </c>
      <c r="K33" s="15" t="s">
        <v>2115</v>
      </c>
    </row>
    <row r="34" ht="15.75" customHeight="1">
      <c r="A34" s="9">
        <v>33.0</v>
      </c>
      <c r="E34" s="9" t="s">
        <v>2114</v>
      </c>
      <c r="F34" s="9" t="s">
        <v>3</v>
      </c>
      <c r="J34" s="9" t="s">
        <v>2003</v>
      </c>
      <c r="K34" s="15" t="s">
        <v>2115</v>
      </c>
    </row>
    <row r="35" ht="15.75" customHeight="1">
      <c r="A35" s="9">
        <v>34.0</v>
      </c>
      <c r="E35" s="9" t="s">
        <v>2114</v>
      </c>
      <c r="F35" s="9" t="s">
        <v>3</v>
      </c>
      <c r="J35" s="9" t="s">
        <v>2003</v>
      </c>
      <c r="K35" s="15" t="s">
        <v>2115</v>
      </c>
    </row>
    <row r="36" ht="15.75" customHeight="1">
      <c r="A36" s="9">
        <v>35.0</v>
      </c>
      <c r="E36" s="9" t="s">
        <v>2114</v>
      </c>
      <c r="F36" s="9" t="s">
        <v>3</v>
      </c>
      <c r="J36" s="9" t="s">
        <v>2003</v>
      </c>
      <c r="K36" s="15" t="s">
        <v>2115</v>
      </c>
    </row>
    <row r="37" ht="15.75" customHeight="1">
      <c r="A37" s="9">
        <v>36.0</v>
      </c>
      <c r="E37" s="9" t="s">
        <v>2114</v>
      </c>
      <c r="F37" s="9" t="s">
        <v>3</v>
      </c>
      <c r="J37" s="9" t="s">
        <v>2003</v>
      </c>
      <c r="K37" s="15" t="s">
        <v>2115</v>
      </c>
    </row>
    <row r="38" ht="15.75" customHeight="1">
      <c r="A38" s="9">
        <v>37.0</v>
      </c>
      <c r="E38" s="9" t="s">
        <v>2114</v>
      </c>
      <c r="F38" s="9" t="s">
        <v>3</v>
      </c>
      <c r="J38" s="9" t="s">
        <v>2003</v>
      </c>
      <c r="K38" s="15" t="s">
        <v>2115</v>
      </c>
    </row>
    <row r="39" ht="15.75" customHeight="1">
      <c r="A39" s="9">
        <v>38.0</v>
      </c>
      <c r="E39" s="9" t="s">
        <v>2114</v>
      </c>
      <c r="F39" s="9" t="s">
        <v>3</v>
      </c>
      <c r="J39" s="9" t="s">
        <v>2003</v>
      </c>
      <c r="K39" s="15" t="s">
        <v>2115</v>
      </c>
    </row>
    <row r="40" ht="15.75" customHeight="1">
      <c r="A40" s="9">
        <v>39.0</v>
      </c>
      <c r="E40" s="9" t="s">
        <v>2114</v>
      </c>
      <c r="F40" s="9" t="s">
        <v>3</v>
      </c>
      <c r="J40" s="9" t="s">
        <v>2003</v>
      </c>
      <c r="K40" s="15" t="s">
        <v>2115</v>
      </c>
    </row>
    <row r="41" ht="15.75" customHeight="1">
      <c r="A41" s="9">
        <v>40.0</v>
      </c>
      <c r="E41" s="9" t="s">
        <v>2114</v>
      </c>
      <c r="F41" s="9" t="s">
        <v>3</v>
      </c>
      <c r="J41" s="9" t="s">
        <v>2003</v>
      </c>
      <c r="K41" s="15" t="s">
        <v>2115</v>
      </c>
    </row>
    <row r="42" ht="15.75" customHeight="1">
      <c r="A42" s="9">
        <v>41.0</v>
      </c>
      <c r="E42" s="9" t="s">
        <v>2114</v>
      </c>
      <c r="F42" s="9" t="s">
        <v>3</v>
      </c>
      <c r="J42" s="9" t="s">
        <v>2003</v>
      </c>
      <c r="K42" s="15" t="s">
        <v>2115</v>
      </c>
    </row>
    <row r="43" ht="15.75" customHeight="1">
      <c r="A43" s="9">
        <v>42.0</v>
      </c>
      <c r="E43" s="9" t="s">
        <v>2114</v>
      </c>
      <c r="F43" s="9" t="s">
        <v>3</v>
      </c>
      <c r="J43" s="9" t="s">
        <v>2003</v>
      </c>
      <c r="K43" s="15" t="s">
        <v>2115</v>
      </c>
    </row>
    <row r="44" ht="15.75" customHeight="1">
      <c r="A44" s="9">
        <v>43.0</v>
      </c>
      <c r="E44" s="9" t="s">
        <v>2114</v>
      </c>
      <c r="F44" s="9" t="s">
        <v>3</v>
      </c>
      <c r="J44" s="9" t="s">
        <v>2003</v>
      </c>
      <c r="K44" s="15" t="s">
        <v>2115</v>
      </c>
    </row>
    <row r="45" ht="15.75" customHeight="1">
      <c r="A45" s="9">
        <v>44.0</v>
      </c>
      <c r="E45" s="9" t="s">
        <v>2114</v>
      </c>
      <c r="F45" s="9" t="s">
        <v>3</v>
      </c>
      <c r="J45" s="9" t="s">
        <v>2003</v>
      </c>
      <c r="K45" s="15" t="s">
        <v>2115</v>
      </c>
    </row>
    <row r="46" ht="15.75" customHeight="1">
      <c r="A46" s="9">
        <v>45.0</v>
      </c>
      <c r="E46" s="9" t="s">
        <v>2114</v>
      </c>
      <c r="F46" s="9" t="s">
        <v>3</v>
      </c>
      <c r="J46" s="9" t="s">
        <v>2003</v>
      </c>
      <c r="K46" s="15" t="s">
        <v>2115</v>
      </c>
    </row>
    <row r="47" ht="15.75" customHeight="1">
      <c r="A47" s="9">
        <v>46.0</v>
      </c>
      <c r="E47" s="9" t="s">
        <v>2114</v>
      </c>
      <c r="F47" s="9" t="s">
        <v>3</v>
      </c>
      <c r="J47" s="9" t="s">
        <v>2003</v>
      </c>
      <c r="K47" s="15" t="s">
        <v>2115</v>
      </c>
    </row>
    <row r="48" ht="15.75" customHeight="1">
      <c r="A48" s="9">
        <v>47.0</v>
      </c>
      <c r="E48" s="9" t="s">
        <v>2114</v>
      </c>
      <c r="F48" s="9" t="s">
        <v>3</v>
      </c>
      <c r="J48" s="9" t="s">
        <v>2003</v>
      </c>
      <c r="K48" s="15" t="s">
        <v>2115</v>
      </c>
    </row>
    <row r="49" ht="15.75" customHeight="1">
      <c r="A49" s="9">
        <v>48.0</v>
      </c>
      <c r="E49" s="9" t="s">
        <v>2114</v>
      </c>
      <c r="F49" s="9" t="s">
        <v>3</v>
      </c>
      <c r="J49" s="9" t="s">
        <v>2003</v>
      </c>
      <c r="K49" s="15" t="s">
        <v>2115</v>
      </c>
    </row>
    <row r="50" ht="15.75" customHeight="1">
      <c r="A50" s="9">
        <v>49.0</v>
      </c>
      <c r="E50" s="9" t="s">
        <v>2114</v>
      </c>
      <c r="F50" s="9" t="s">
        <v>3</v>
      </c>
      <c r="J50" s="9" t="s">
        <v>2003</v>
      </c>
      <c r="K50" s="15" t="s">
        <v>2115</v>
      </c>
    </row>
    <row r="51" ht="15.75" customHeight="1">
      <c r="A51" s="9">
        <v>50.0</v>
      </c>
      <c r="E51" s="9" t="s">
        <v>2114</v>
      </c>
      <c r="F51" s="9" t="s">
        <v>3</v>
      </c>
      <c r="J51" s="9" t="s">
        <v>2003</v>
      </c>
      <c r="K51" s="15" t="s">
        <v>2115</v>
      </c>
    </row>
    <row r="52" ht="15.75" customHeight="1">
      <c r="A52" s="9">
        <v>51.0</v>
      </c>
      <c r="E52" s="9" t="s">
        <v>2114</v>
      </c>
      <c r="F52" s="9" t="s">
        <v>3</v>
      </c>
      <c r="J52" s="9" t="s">
        <v>2003</v>
      </c>
      <c r="K52" s="15" t="s">
        <v>2115</v>
      </c>
    </row>
    <row r="53" ht="15.75" customHeight="1">
      <c r="A53" s="9">
        <v>52.0</v>
      </c>
      <c r="E53" s="9" t="s">
        <v>2114</v>
      </c>
      <c r="F53" s="9" t="s">
        <v>3</v>
      </c>
      <c r="J53" s="9" t="s">
        <v>2003</v>
      </c>
      <c r="K53" s="15" t="s">
        <v>2115</v>
      </c>
    </row>
    <row r="54" ht="15.75" customHeight="1">
      <c r="A54" s="9">
        <v>53.0</v>
      </c>
      <c r="E54" s="9" t="s">
        <v>2114</v>
      </c>
      <c r="F54" s="9" t="s">
        <v>3</v>
      </c>
      <c r="J54" s="9" t="s">
        <v>2003</v>
      </c>
      <c r="K54" s="15" t="s">
        <v>2115</v>
      </c>
    </row>
    <row r="55" ht="15.75" customHeight="1">
      <c r="A55" s="9">
        <v>54.0</v>
      </c>
      <c r="E55" s="9" t="s">
        <v>2114</v>
      </c>
      <c r="F55" s="9" t="s">
        <v>3</v>
      </c>
      <c r="J55" s="9" t="s">
        <v>2003</v>
      </c>
      <c r="K55" s="15" t="s">
        <v>2115</v>
      </c>
    </row>
    <row r="56" ht="15.75" customHeight="1">
      <c r="A56" s="9">
        <v>55.0</v>
      </c>
      <c r="E56" s="9" t="s">
        <v>2114</v>
      </c>
      <c r="F56" s="9" t="s">
        <v>3</v>
      </c>
      <c r="J56" s="9" t="s">
        <v>2003</v>
      </c>
      <c r="K56" s="15" t="s">
        <v>2115</v>
      </c>
    </row>
    <row r="57" ht="15.75" customHeight="1">
      <c r="A57" s="9">
        <v>56.0</v>
      </c>
      <c r="E57" s="9" t="s">
        <v>2114</v>
      </c>
      <c r="F57" s="9" t="s">
        <v>3</v>
      </c>
      <c r="J57" s="9" t="s">
        <v>2003</v>
      </c>
      <c r="K57" s="15" t="s">
        <v>2115</v>
      </c>
    </row>
    <row r="58" ht="15.75" customHeight="1">
      <c r="A58" s="9">
        <v>57.0</v>
      </c>
      <c r="E58" s="9" t="s">
        <v>2114</v>
      </c>
      <c r="F58" s="9" t="s">
        <v>3</v>
      </c>
      <c r="J58" s="9" t="s">
        <v>2003</v>
      </c>
      <c r="K58" s="15" t="s">
        <v>2115</v>
      </c>
    </row>
    <row r="59" ht="15.75" customHeight="1">
      <c r="A59" s="9">
        <v>58.0</v>
      </c>
      <c r="E59" s="9" t="s">
        <v>2114</v>
      </c>
      <c r="F59" s="9" t="s">
        <v>3</v>
      </c>
      <c r="J59" s="9" t="s">
        <v>2003</v>
      </c>
      <c r="K59" s="15" t="s">
        <v>2115</v>
      </c>
    </row>
    <row r="60" ht="15.75" customHeight="1">
      <c r="A60" s="9">
        <v>59.0</v>
      </c>
      <c r="E60" s="9" t="s">
        <v>2114</v>
      </c>
      <c r="F60" s="9" t="s">
        <v>3</v>
      </c>
      <c r="J60" s="9" t="s">
        <v>2003</v>
      </c>
      <c r="K60" s="15" t="s">
        <v>2115</v>
      </c>
    </row>
    <row r="61" ht="15.75" customHeight="1">
      <c r="A61" s="9">
        <v>60.0</v>
      </c>
      <c r="E61" s="9" t="s">
        <v>2114</v>
      </c>
      <c r="F61" s="9" t="s">
        <v>3</v>
      </c>
      <c r="J61" s="9" t="s">
        <v>2003</v>
      </c>
      <c r="K61" s="15" t="s">
        <v>2115</v>
      </c>
    </row>
    <row r="62" ht="15.75" customHeight="1">
      <c r="A62" s="9">
        <v>61.0</v>
      </c>
      <c r="E62" s="9" t="s">
        <v>2114</v>
      </c>
      <c r="F62" s="9" t="s">
        <v>3</v>
      </c>
      <c r="J62" s="9" t="s">
        <v>2003</v>
      </c>
      <c r="K62" s="15" t="s">
        <v>2115</v>
      </c>
    </row>
    <row r="63" ht="15.75" customHeight="1">
      <c r="A63" s="9">
        <v>62.0</v>
      </c>
      <c r="E63" s="9" t="s">
        <v>2114</v>
      </c>
      <c r="F63" s="9" t="s">
        <v>3</v>
      </c>
      <c r="J63" s="9" t="s">
        <v>2003</v>
      </c>
      <c r="K63" s="15" t="s">
        <v>2115</v>
      </c>
    </row>
    <row r="64" ht="15.75" customHeight="1">
      <c r="A64" s="9">
        <v>63.0</v>
      </c>
      <c r="E64" s="9" t="s">
        <v>2114</v>
      </c>
      <c r="F64" s="9" t="s">
        <v>3</v>
      </c>
      <c r="J64" s="9" t="s">
        <v>2003</v>
      </c>
      <c r="K64" s="15" t="s">
        <v>2115</v>
      </c>
    </row>
    <row r="65" ht="15.75" customHeight="1">
      <c r="A65" s="9">
        <v>64.0</v>
      </c>
      <c r="E65" s="9" t="s">
        <v>2114</v>
      </c>
      <c r="F65" s="9" t="s">
        <v>3</v>
      </c>
      <c r="J65" s="9" t="s">
        <v>2003</v>
      </c>
      <c r="K65" s="15" t="s">
        <v>2115</v>
      </c>
    </row>
    <row r="66" ht="15.75" customHeight="1">
      <c r="A66" s="9">
        <v>65.0</v>
      </c>
      <c r="E66" s="9" t="s">
        <v>2114</v>
      </c>
      <c r="F66" s="9" t="s">
        <v>3</v>
      </c>
      <c r="J66" s="9" t="s">
        <v>2003</v>
      </c>
      <c r="K66" s="15" t="s">
        <v>2115</v>
      </c>
    </row>
    <row r="67" ht="15.75" customHeight="1">
      <c r="A67" s="9">
        <v>66.0</v>
      </c>
      <c r="E67" s="9" t="s">
        <v>2114</v>
      </c>
      <c r="F67" s="9" t="s">
        <v>3</v>
      </c>
      <c r="J67" s="9" t="s">
        <v>2003</v>
      </c>
      <c r="K67" s="15" t="s">
        <v>2115</v>
      </c>
    </row>
    <row r="68" ht="15.75" customHeight="1">
      <c r="A68" s="9">
        <v>67.0</v>
      </c>
      <c r="E68" s="9" t="s">
        <v>2114</v>
      </c>
      <c r="F68" s="9" t="s">
        <v>3</v>
      </c>
      <c r="J68" s="9" t="s">
        <v>2003</v>
      </c>
      <c r="K68" s="15" t="s">
        <v>2115</v>
      </c>
    </row>
    <row r="69" ht="15.75" customHeight="1">
      <c r="A69" s="9">
        <v>68.0</v>
      </c>
      <c r="E69" s="9" t="s">
        <v>2114</v>
      </c>
      <c r="F69" s="9" t="s">
        <v>3</v>
      </c>
      <c r="J69" s="9" t="s">
        <v>2003</v>
      </c>
      <c r="K69" s="15" t="s">
        <v>2115</v>
      </c>
    </row>
    <row r="70" ht="15.75" customHeight="1">
      <c r="A70" s="9">
        <v>69.0</v>
      </c>
      <c r="E70" s="9" t="s">
        <v>2114</v>
      </c>
      <c r="F70" s="9" t="s">
        <v>3</v>
      </c>
      <c r="J70" s="9" t="s">
        <v>2003</v>
      </c>
      <c r="K70" s="15" t="s">
        <v>2115</v>
      </c>
    </row>
    <row r="71" ht="15.75" customHeight="1">
      <c r="A71" s="9">
        <v>70.0</v>
      </c>
      <c r="E71" s="9" t="s">
        <v>2114</v>
      </c>
      <c r="F71" s="9" t="s">
        <v>3</v>
      </c>
      <c r="J71" s="9" t="s">
        <v>2003</v>
      </c>
      <c r="K71" s="15" t="s">
        <v>2115</v>
      </c>
    </row>
    <row r="72" ht="15.75" customHeight="1">
      <c r="A72" s="9">
        <v>71.0</v>
      </c>
      <c r="E72" s="9" t="s">
        <v>2114</v>
      </c>
      <c r="F72" s="9" t="s">
        <v>3</v>
      </c>
      <c r="J72" s="9" t="s">
        <v>2003</v>
      </c>
      <c r="K72" s="15" t="s">
        <v>2115</v>
      </c>
    </row>
    <row r="73" ht="15.75" customHeight="1">
      <c r="A73" s="9">
        <v>72.0</v>
      </c>
      <c r="E73" s="9" t="s">
        <v>2114</v>
      </c>
      <c r="F73" s="9" t="s">
        <v>3</v>
      </c>
      <c r="J73" s="9" t="s">
        <v>2003</v>
      </c>
      <c r="K73" s="15" t="s">
        <v>2115</v>
      </c>
    </row>
    <row r="74" ht="15.75" customHeight="1">
      <c r="A74" s="9">
        <v>73.0</v>
      </c>
      <c r="E74" s="9" t="s">
        <v>2114</v>
      </c>
      <c r="F74" s="9" t="s">
        <v>3</v>
      </c>
      <c r="J74" s="9" t="s">
        <v>2003</v>
      </c>
      <c r="K74" s="15" t="s">
        <v>2115</v>
      </c>
    </row>
    <row r="75" ht="15.75" customHeight="1">
      <c r="A75" s="9">
        <v>74.0</v>
      </c>
      <c r="E75" s="9" t="s">
        <v>2114</v>
      </c>
      <c r="F75" s="9" t="s">
        <v>3</v>
      </c>
      <c r="J75" s="9" t="s">
        <v>2003</v>
      </c>
      <c r="K75" s="15" t="s">
        <v>2115</v>
      </c>
    </row>
    <row r="76" ht="15.75" customHeight="1">
      <c r="A76" s="9">
        <v>75.0</v>
      </c>
      <c r="E76" s="9" t="s">
        <v>2114</v>
      </c>
      <c r="F76" s="9" t="s">
        <v>3</v>
      </c>
      <c r="J76" s="9" t="s">
        <v>2003</v>
      </c>
      <c r="K76" s="15" t="s">
        <v>2115</v>
      </c>
    </row>
    <row r="77" ht="15.75" customHeight="1">
      <c r="A77" s="9">
        <v>76.0</v>
      </c>
      <c r="E77" s="9" t="s">
        <v>2114</v>
      </c>
      <c r="F77" s="9" t="s">
        <v>3</v>
      </c>
      <c r="J77" s="9" t="s">
        <v>2003</v>
      </c>
      <c r="K77" s="15" t="s">
        <v>2115</v>
      </c>
    </row>
    <row r="78" ht="15.75" customHeight="1">
      <c r="A78" s="9">
        <v>77.0</v>
      </c>
      <c r="E78" s="9" t="s">
        <v>2114</v>
      </c>
      <c r="F78" s="9" t="s">
        <v>3</v>
      </c>
      <c r="J78" s="9" t="s">
        <v>2003</v>
      </c>
      <c r="K78" s="15" t="s">
        <v>2115</v>
      </c>
    </row>
    <row r="79" ht="15.75" customHeight="1">
      <c r="A79" s="9">
        <v>78.0</v>
      </c>
      <c r="E79" s="9" t="s">
        <v>2114</v>
      </c>
      <c r="F79" s="9" t="s">
        <v>3</v>
      </c>
      <c r="J79" s="9" t="s">
        <v>2003</v>
      </c>
      <c r="K79" s="15" t="s">
        <v>2115</v>
      </c>
    </row>
    <row r="80" ht="15.75" customHeight="1">
      <c r="A80" s="9">
        <v>79.0</v>
      </c>
      <c r="E80" s="9" t="s">
        <v>2114</v>
      </c>
      <c r="F80" s="9" t="s">
        <v>3</v>
      </c>
      <c r="J80" s="9" t="s">
        <v>2003</v>
      </c>
      <c r="K80" s="15" t="s">
        <v>2115</v>
      </c>
    </row>
    <row r="81" ht="15.75" customHeight="1">
      <c r="A81" s="9">
        <v>80.0</v>
      </c>
      <c r="E81" s="9" t="s">
        <v>2114</v>
      </c>
      <c r="F81" s="9" t="s">
        <v>3</v>
      </c>
      <c r="J81" s="9" t="s">
        <v>2003</v>
      </c>
      <c r="K81" s="15" t="s">
        <v>2115</v>
      </c>
    </row>
    <row r="82" ht="15.75" customHeight="1">
      <c r="A82" s="9">
        <v>81.0</v>
      </c>
      <c r="E82" s="9" t="s">
        <v>2114</v>
      </c>
      <c r="F82" s="9" t="s">
        <v>3</v>
      </c>
      <c r="J82" s="9" t="s">
        <v>2003</v>
      </c>
      <c r="K82" s="15" t="s">
        <v>2115</v>
      </c>
    </row>
    <row r="83" ht="15.75" customHeight="1">
      <c r="A83" s="9">
        <v>82.0</v>
      </c>
      <c r="E83" s="9" t="s">
        <v>2114</v>
      </c>
      <c r="F83" s="9" t="s">
        <v>3</v>
      </c>
      <c r="J83" s="9" t="s">
        <v>2003</v>
      </c>
      <c r="K83" s="15" t="s">
        <v>2115</v>
      </c>
    </row>
    <row r="84" ht="15.75" customHeight="1">
      <c r="A84" s="9">
        <v>83.0</v>
      </c>
      <c r="E84" s="9" t="s">
        <v>2114</v>
      </c>
      <c r="F84" s="9" t="s">
        <v>3</v>
      </c>
      <c r="J84" s="9" t="s">
        <v>2003</v>
      </c>
      <c r="K84" s="15" t="s">
        <v>2115</v>
      </c>
    </row>
    <row r="85" ht="15.75" customHeight="1">
      <c r="A85" s="9">
        <v>84.0</v>
      </c>
      <c r="E85" s="9" t="s">
        <v>2114</v>
      </c>
      <c r="F85" s="9" t="s">
        <v>3</v>
      </c>
      <c r="J85" s="9" t="s">
        <v>2003</v>
      </c>
      <c r="K85" s="15" t="s">
        <v>2115</v>
      </c>
    </row>
    <row r="86" ht="15.75" customHeight="1">
      <c r="A86" s="9">
        <v>85.0</v>
      </c>
      <c r="E86" s="9" t="s">
        <v>2114</v>
      </c>
      <c r="F86" s="9" t="s">
        <v>3</v>
      </c>
      <c r="J86" s="9" t="s">
        <v>2003</v>
      </c>
      <c r="K86" s="15" t="s">
        <v>2115</v>
      </c>
    </row>
    <row r="87" ht="15.75" customHeight="1">
      <c r="A87" s="9">
        <v>86.0</v>
      </c>
      <c r="E87" s="9" t="s">
        <v>2114</v>
      </c>
      <c r="F87" s="9" t="s">
        <v>3</v>
      </c>
      <c r="J87" s="9" t="s">
        <v>2003</v>
      </c>
      <c r="K87" s="15" t="s">
        <v>2115</v>
      </c>
    </row>
    <row r="88" ht="15.75" customHeight="1">
      <c r="A88" s="9">
        <v>87.0</v>
      </c>
      <c r="E88" s="9" t="s">
        <v>2114</v>
      </c>
      <c r="F88" s="9" t="s">
        <v>3</v>
      </c>
      <c r="J88" s="9" t="s">
        <v>2003</v>
      </c>
      <c r="K88" s="15" t="s">
        <v>2115</v>
      </c>
    </row>
    <row r="89" ht="15.75" customHeight="1">
      <c r="A89" s="9">
        <v>88.0</v>
      </c>
      <c r="E89" s="9" t="s">
        <v>2114</v>
      </c>
      <c r="F89" s="9" t="s">
        <v>3</v>
      </c>
      <c r="J89" s="9" t="s">
        <v>2003</v>
      </c>
      <c r="K89" s="15" t="s">
        <v>2115</v>
      </c>
    </row>
    <row r="90" ht="15.75" customHeight="1">
      <c r="A90" s="9">
        <v>89.0</v>
      </c>
      <c r="E90" s="9" t="s">
        <v>2114</v>
      </c>
      <c r="F90" s="9" t="s">
        <v>3</v>
      </c>
      <c r="J90" s="9" t="s">
        <v>2003</v>
      </c>
      <c r="K90" s="15" t="s">
        <v>2115</v>
      </c>
    </row>
    <row r="91" ht="15.75" customHeight="1">
      <c r="A91" s="9">
        <v>90.0</v>
      </c>
      <c r="E91" s="9" t="s">
        <v>2114</v>
      </c>
      <c r="F91" s="9" t="s">
        <v>3</v>
      </c>
      <c r="J91" s="9" t="s">
        <v>2003</v>
      </c>
      <c r="K91" s="15" t="s">
        <v>2115</v>
      </c>
    </row>
    <row r="92" ht="15.75" customHeight="1">
      <c r="A92" s="9">
        <v>91.0</v>
      </c>
      <c r="E92" s="9" t="s">
        <v>2118</v>
      </c>
      <c r="F92" s="9" t="s">
        <v>3</v>
      </c>
      <c r="J92" s="9" t="s">
        <v>2003</v>
      </c>
      <c r="K92" s="15" t="s">
        <v>2115</v>
      </c>
    </row>
    <row r="93" ht="15.75" customHeight="1">
      <c r="A93" s="9">
        <v>92.0</v>
      </c>
      <c r="E93" s="9" t="s">
        <v>2118</v>
      </c>
      <c r="F93" s="9" t="s">
        <v>3</v>
      </c>
      <c r="J93" s="9" t="s">
        <v>2003</v>
      </c>
      <c r="K93" s="15" t="s">
        <v>2115</v>
      </c>
    </row>
    <row r="94" ht="15.75" customHeight="1">
      <c r="A94" s="9">
        <v>93.0</v>
      </c>
      <c r="E94" s="9" t="s">
        <v>2118</v>
      </c>
      <c r="F94" s="9" t="s">
        <v>3</v>
      </c>
      <c r="J94" s="9" t="s">
        <v>2003</v>
      </c>
      <c r="K94" s="15" t="s">
        <v>2115</v>
      </c>
    </row>
    <row r="95" ht="15.75" customHeight="1">
      <c r="A95" s="9">
        <v>94.0</v>
      </c>
      <c r="E95" s="9" t="s">
        <v>2118</v>
      </c>
      <c r="F95" s="9" t="s">
        <v>3</v>
      </c>
      <c r="J95" s="9" t="s">
        <v>2003</v>
      </c>
      <c r="K95" s="15" t="s">
        <v>2115</v>
      </c>
    </row>
    <row r="96" ht="15.75" customHeight="1">
      <c r="A96" s="9">
        <v>95.0</v>
      </c>
      <c r="E96" s="9" t="s">
        <v>2118</v>
      </c>
      <c r="F96" s="9" t="s">
        <v>3</v>
      </c>
      <c r="J96" s="9" t="s">
        <v>2003</v>
      </c>
      <c r="K96" s="15" t="s">
        <v>2115</v>
      </c>
    </row>
    <row r="97" ht="15.75" customHeight="1">
      <c r="A97" s="9">
        <v>96.0</v>
      </c>
      <c r="E97" s="9" t="s">
        <v>2118</v>
      </c>
      <c r="F97" s="9" t="s">
        <v>3</v>
      </c>
      <c r="J97" s="9" t="s">
        <v>2003</v>
      </c>
      <c r="K97" s="15" t="s">
        <v>2115</v>
      </c>
    </row>
    <row r="98" ht="15.75" customHeight="1">
      <c r="A98" s="9">
        <v>97.0</v>
      </c>
      <c r="E98" s="9" t="s">
        <v>2118</v>
      </c>
      <c r="F98" s="9" t="s">
        <v>3</v>
      </c>
      <c r="J98" s="9" t="s">
        <v>2003</v>
      </c>
      <c r="K98" s="15" t="s">
        <v>2115</v>
      </c>
    </row>
    <row r="99" ht="15.75" customHeight="1">
      <c r="A99" s="9">
        <v>98.0</v>
      </c>
      <c r="E99" s="9" t="s">
        <v>2118</v>
      </c>
      <c r="F99" s="9" t="s">
        <v>3</v>
      </c>
      <c r="J99" s="9" t="s">
        <v>2003</v>
      </c>
      <c r="K99" s="15" t="s">
        <v>2115</v>
      </c>
    </row>
    <row r="100" ht="15.75" customHeight="1">
      <c r="A100" s="9">
        <v>99.0</v>
      </c>
      <c r="E100" s="9" t="s">
        <v>2118</v>
      </c>
      <c r="F100" s="9" t="s">
        <v>3</v>
      </c>
      <c r="J100" s="9" t="s">
        <v>2003</v>
      </c>
      <c r="K100" s="15" t="s">
        <v>2115</v>
      </c>
    </row>
    <row r="101" ht="15.75" customHeight="1">
      <c r="A101" s="9">
        <v>100.0</v>
      </c>
      <c r="E101" s="9" t="s">
        <v>2118</v>
      </c>
      <c r="F101" s="9" t="s">
        <v>3</v>
      </c>
      <c r="J101" s="9" t="s">
        <v>2003</v>
      </c>
      <c r="K101" s="15" t="s">
        <v>2115</v>
      </c>
    </row>
    <row r="102" ht="15.75" customHeight="1">
      <c r="A102" s="9">
        <v>101.0</v>
      </c>
      <c r="E102" s="9" t="s">
        <v>2118</v>
      </c>
      <c r="F102" s="9" t="s">
        <v>3</v>
      </c>
      <c r="J102" s="9" t="s">
        <v>2003</v>
      </c>
      <c r="K102" s="15" t="s">
        <v>2115</v>
      </c>
    </row>
    <row r="103" ht="15.75" customHeight="1">
      <c r="A103" s="9">
        <v>102.0</v>
      </c>
      <c r="E103" s="9" t="s">
        <v>2118</v>
      </c>
      <c r="F103" s="9" t="s">
        <v>3</v>
      </c>
      <c r="J103" s="9" t="s">
        <v>2003</v>
      </c>
      <c r="K103" s="15" t="s">
        <v>2115</v>
      </c>
    </row>
    <row r="104" ht="15.75" customHeight="1">
      <c r="A104" s="9">
        <v>103.0</v>
      </c>
      <c r="E104" s="9" t="s">
        <v>2118</v>
      </c>
      <c r="F104" s="9" t="s">
        <v>3</v>
      </c>
      <c r="J104" s="9" t="s">
        <v>2003</v>
      </c>
      <c r="K104" s="15" t="s">
        <v>2115</v>
      </c>
    </row>
    <row r="105" ht="15.75" customHeight="1">
      <c r="A105" s="9">
        <v>104.0</v>
      </c>
      <c r="E105" s="9" t="s">
        <v>2118</v>
      </c>
      <c r="F105" s="9" t="s">
        <v>3</v>
      </c>
      <c r="J105" s="9" t="s">
        <v>2003</v>
      </c>
      <c r="K105" s="15" t="s">
        <v>2115</v>
      </c>
    </row>
    <row r="106" ht="15.75" customHeight="1">
      <c r="A106" s="9">
        <v>105.0</v>
      </c>
      <c r="E106" s="9" t="s">
        <v>2118</v>
      </c>
      <c r="F106" s="9" t="s">
        <v>3</v>
      </c>
      <c r="J106" s="9" t="s">
        <v>2003</v>
      </c>
      <c r="K106" s="15" t="s">
        <v>2115</v>
      </c>
    </row>
    <row r="107" ht="15.75" customHeight="1">
      <c r="A107" s="9">
        <v>106.0</v>
      </c>
      <c r="E107" s="9" t="s">
        <v>2118</v>
      </c>
      <c r="F107" s="9" t="s">
        <v>3</v>
      </c>
      <c r="J107" s="9" t="s">
        <v>2003</v>
      </c>
      <c r="K107" s="15" t="s">
        <v>2115</v>
      </c>
    </row>
    <row r="108" ht="15.75" customHeight="1">
      <c r="A108" s="9">
        <v>107.0</v>
      </c>
      <c r="E108" s="9" t="s">
        <v>2118</v>
      </c>
      <c r="F108" s="9" t="s">
        <v>3</v>
      </c>
      <c r="J108" s="9" t="s">
        <v>2003</v>
      </c>
      <c r="K108" s="15" t="s">
        <v>2115</v>
      </c>
    </row>
    <row r="109" ht="15.75" customHeight="1">
      <c r="A109" s="9">
        <v>108.0</v>
      </c>
      <c r="E109" s="9" t="s">
        <v>2118</v>
      </c>
      <c r="F109" s="9" t="s">
        <v>3</v>
      </c>
      <c r="J109" s="9" t="s">
        <v>2003</v>
      </c>
      <c r="K109" s="15" t="s">
        <v>2115</v>
      </c>
    </row>
    <row r="110" ht="15.75" customHeight="1">
      <c r="A110" s="9">
        <v>109.0</v>
      </c>
      <c r="E110" s="9" t="s">
        <v>2118</v>
      </c>
      <c r="F110" s="9" t="s">
        <v>3</v>
      </c>
      <c r="J110" s="9" t="s">
        <v>2003</v>
      </c>
      <c r="K110" s="15" t="s">
        <v>2115</v>
      </c>
    </row>
    <row r="111" ht="15.75" customHeight="1">
      <c r="A111" s="9">
        <v>110.0</v>
      </c>
      <c r="E111" s="9" t="s">
        <v>2118</v>
      </c>
      <c r="F111" s="9" t="s">
        <v>3</v>
      </c>
      <c r="J111" s="9" t="s">
        <v>2003</v>
      </c>
      <c r="K111" s="15" t="s">
        <v>2115</v>
      </c>
    </row>
    <row r="112" ht="15.75" customHeight="1">
      <c r="A112" s="9">
        <v>111.0</v>
      </c>
      <c r="E112" s="9" t="s">
        <v>2118</v>
      </c>
      <c r="F112" s="9" t="s">
        <v>3</v>
      </c>
      <c r="J112" s="9" t="s">
        <v>2003</v>
      </c>
      <c r="K112" s="15" t="s">
        <v>2115</v>
      </c>
    </row>
    <row r="113" ht="15.75" customHeight="1">
      <c r="A113" s="9">
        <v>112.0</v>
      </c>
      <c r="E113" s="9" t="s">
        <v>2118</v>
      </c>
      <c r="F113" s="9" t="s">
        <v>3</v>
      </c>
      <c r="J113" s="9" t="s">
        <v>2003</v>
      </c>
      <c r="K113" s="15" t="s">
        <v>2115</v>
      </c>
    </row>
    <row r="114" ht="15.75" customHeight="1">
      <c r="A114" s="9">
        <v>113.0</v>
      </c>
      <c r="E114" s="9" t="s">
        <v>2118</v>
      </c>
      <c r="F114" s="9" t="s">
        <v>3</v>
      </c>
      <c r="J114" s="9" t="s">
        <v>2003</v>
      </c>
      <c r="K114" s="15" t="s">
        <v>2115</v>
      </c>
    </row>
    <row r="115" ht="15.75" customHeight="1">
      <c r="A115" s="9">
        <v>114.0</v>
      </c>
      <c r="E115" s="9" t="s">
        <v>2118</v>
      </c>
      <c r="F115" s="9" t="s">
        <v>3</v>
      </c>
      <c r="J115" s="9" t="s">
        <v>2003</v>
      </c>
      <c r="K115" s="15" t="s">
        <v>2115</v>
      </c>
    </row>
    <row r="116" ht="15.75" customHeight="1">
      <c r="A116" s="9">
        <v>115.0</v>
      </c>
      <c r="E116" s="9" t="s">
        <v>2118</v>
      </c>
      <c r="F116" s="9" t="s">
        <v>3</v>
      </c>
      <c r="J116" s="9" t="s">
        <v>2003</v>
      </c>
      <c r="K116" s="15" t="s">
        <v>2115</v>
      </c>
    </row>
    <row r="117" ht="15.75" customHeight="1">
      <c r="A117" s="9">
        <v>116.0</v>
      </c>
      <c r="E117" s="9" t="s">
        <v>2118</v>
      </c>
      <c r="F117" s="9" t="s">
        <v>3</v>
      </c>
      <c r="J117" s="9" t="s">
        <v>2003</v>
      </c>
      <c r="K117" s="15" t="s">
        <v>2115</v>
      </c>
    </row>
    <row r="118" ht="15.75" customHeight="1">
      <c r="A118" s="9">
        <v>117.0</v>
      </c>
      <c r="E118" s="9" t="s">
        <v>2118</v>
      </c>
      <c r="F118" s="9" t="s">
        <v>3</v>
      </c>
      <c r="J118" s="9" t="s">
        <v>2003</v>
      </c>
      <c r="K118" s="15" t="s">
        <v>2115</v>
      </c>
    </row>
    <row r="119" ht="15.75" customHeight="1">
      <c r="A119" s="9">
        <v>118.0</v>
      </c>
      <c r="E119" s="9" t="s">
        <v>2118</v>
      </c>
      <c r="F119" s="9" t="s">
        <v>3</v>
      </c>
      <c r="J119" s="9" t="s">
        <v>2003</v>
      </c>
      <c r="K119" s="15" t="s">
        <v>2115</v>
      </c>
    </row>
    <row r="120" ht="15.75" customHeight="1">
      <c r="A120" s="9">
        <v>119.0</v>
      </c>
      <c r="E120" s="9" t="s">
        <v>2118</v>
      </c>
      <c r="F120" s="9" t="s">
        <v>3</v>
      </c>
      <c r="J120" s="9" t="s">
        <v>2003</v>
      </c>
      <c r="K120" s="15" t="s">
        <v>2115</v>
      </c>
    </row>
    <row r="121" ht="15.75" customHeight="1">
      <c r="A121" s="9">
        <v>120.0</v>
      </c>
      <c r="E121" s="9" t="s">
        <v>2118</v>
      </c>
      <c r="F121" s="9" t="s">
        <v>3</v>
      </c>
      <c r="J121" s="9" t="s">
        <v>2003</v>
      </c>
      <c r="K121" s="15" t="s">
        <v>2115</v>
      </c>
    </row>
    <row r="122" ht="15.75" customHeight="1">
      <c r="A122" s="9">
        <v>121.0</v>
      </c>
      <c r="E122" s="9" t="s">
        <v>2118</v>
      </c>
      <c r="F122" s="9" t="s">
        <v>3</v>
      </c>
      <c r="J122" s="9" t="s">
        <v>2003</v>
      </c>
      <c r="K122" s="15" t="s">
        <v>2115</v>
      </c>
    </row>
    <row r="123" ht="15.75" customHeight="1">
      <c r="A123" s="9">
        <v>122.0</v>
      </c>
      <c r="E123" s="9" t="s">
        <v>2118</v>
      </c>
      <c r="F123" s="9" t="s">
        <v>3</v>
      </c>
      <c r="J123" s="9" t="s">
        <v>2003</v>
      </c>
      <c r="K123" s="15" t="s">
        <v>2115</v>
      </c>
    </row>
    <row r="124" ht="15.75" customHeight="1">
      <c r="A124" s="9">
        <v>123.0</v>
      </c>
      <c r="E124" s="9" t="s">
        <v>2118</v>
      </c>
      <c r="F124" s="9" t="s">
        <v>3</v>
      </c>
      <c r="J124" s="9" t="s">
        <v>2003</v>
      </c>
      <c r="K124" s="15" t="s">
        <v>2115</v>
      </c>
    </row>
    <row r="125" ht="15.75" customHeight="1">
      <c r="A125" s="9">
        <v>124.0</v>
      </c>
      <c r="E125" s="9" t="s">
        <v>2118</v>
      </c>
      <c r="F125" s="9" t="s">
        <v>3</v>
      </c>
      <c r="J125" s="9" t="s">
        <v>2003</v>
      </c>
      <c r="K125" s="15" t="s">
        <v>2115</v>
      </c>
    </row>
    <row r="126" ht="15.75" customHeight="1">
      <c r="A126" s="9">
        <v>125.0</v>
      </c>
      <c r="E126" s="9" t="s">
        <v>2118</v>
      </c>
      <c r="F126" s="9" t="s">
        <v>3</v>
      </c>
      <c r="J126" s="9" t="s">
        <v>2003</v>
      </c>
      <c r="K126" s="15" t="s">
        <v>2115</v>
      </c>
    </row>
    <row r="127" ht="15.75" customHeight="1">
      <c r="A127" s="9">
        <v>126.0</v>
      </c>
      <c r="E127" s="9" t="s">
        <v>2118</v>
      </c>
      <c r="F127" s="9" t="s">
        <v>3</v>
      </c>
      <c r="J127" s="9" t="s">
        <v>2003</v>
      </c>
      <c r="K127" s="15" t="s">
        <v>2115</v>
      </c>
    </row>
    <row r="128" ht="15.75" customHeight="1">
      <c r="A128" s="9">
        <v>127.0</v>
      </c>
      <c r="E128" s="9" t="s">
        <v>2118</v>
      </c>
      <c r="F128" s="9" t="s">
        <v>3</v>
      </c>
      <c r="J128" s="9" t="s">
        <v>2003</v>
      </c>
      <c r="K128" s="15" t="s">
        <v>2115</v>
      </c>
    </row>
    <row r="129" ht="15.75" customHeight="1">
      <c r="A129" s="9">
        <v>128.0</v>
      </c>
      <c r="E129" s="9" t="s">
        <v>2118</v>
      </c>
      <c r="F129" s="9" t="s">
        <v>3</v>
      </c>
      <c r="J129" s="9" t="s">
        <v>2003</v>
      </c>
      <c r="K129" s="15" t="s">
        <v>2115</v>
      </c>
    </row>
    <row r="130" ht="15.75" customHeight="1">
      <c r="A130" s="9">
        <v>129.0</v>
      </c>
      <c r="E130" s="9" t="s">
        <v>2118</v>
      </c>
      <c r="F130" s="9" t="s">
        <v>3</v>
      </c>
      <c r="J130" s="9" t="s">
        <v>2003</v>
      </c>
      <c r="K130" s="15" t="s">
        <v>2115</v>
      </c>
    </row>
    <row r="131" ht="15.75" customHeight="1">
      <c r="A131" s="9">
        <v>130.0</v>
      </c>
      <c r="E131" s="9" t="s">
        <v>2118</v>
      </c>
      <c r="F131" s="9" t="s">
        <v>3</v>
      </c>
      <c r="J131" s="9" t="s">
        <v>2003</v>
      </c>
      <c r="K131" s="15" t="s">
        <v>2115</v>
      </c>
    </row>
    <row r="132" ht="15.75" customHeight="1">
      <c r="A132" s="9">
        <v>131.0</v>
      </c>
      <c r="E132" s="9" t="s">
        <v>2118</v>
      </c>
      <c r="F132" s="9" t="s">
        <v>3</v>
      </c>
      <c r="J132" s="9" t="s">
        <v>2003</v>
      </c>
      <c r="K132" s="15" t="s">
        <v>2115</v>
      </c>
    </row>
    <row r="133" ht="15.75" customHeight="1">
      <c r="A133" s="9">
        <v>132.0</v>
      </c>
      <c r="E133" s="9" t="s">
        <v>2118</v>
      </c>
      <c r="F133" s="9" t="s">
        <v>3</v>
      </c>
      <c r="J133" s="9" t="s">
        <v>2003</v>
      </c>
      <c r="K133" s="15" t="s">
        <v>2115</v>
      </c>
    </row>
    <row r="134" ht="15.75" customHeight="1">
      <c r="A134" s="9">
        <v>133.0</v>
      </c>
      <c r="E134" s="9" t="s">
        <v>2118</v>
      </c>
      <c r="F134" s="9" t="s">
        <v>3</v>
      </c>
      <c r="J134" s="9" t="s">
        <v>2003</v>
      </c>
      <c r="K134" s="15" t="s">
        <v>2115</v>
      </c>
    </row>
    <row r="135" ht="15.75" customHeight="1">
      <c r="A135" s="9">
        <v>134.0</v>
      </c>
      <c r="E135" s="9" t="s">
        <v>2118</v>
      </c>
      <c r="F135" s="9" t="s">
        <v>3</v>
      </c>
      <c r="J135" s="9" t="s">
        <v>2003</v>
      </c>
      <c r="K135" s="15" t="s">
        <v>2115</v>
      </c>
    </row>
    <row r="136" ht="15.75" customHeight="1">
      <c r="A136" s="9">
        <v>135.0</v>
      </c>
      <c r="E136" s="9" t="s">
        <v>2118</v>
      </c>
      <c r="F136" s="9" t="s">
        <v>3</v>
      </c>
      <c r="J136" s="9" t="s">
        <v>2003</v>
      </c>
      <c r="K136" s="15" t="s">
        <v>2115</v>
      </c>
    </row>
    <row r="137" ht="15.75" customHeight="1">
      <c r="A137" s="9">
        <v>136.0</v>
      </c>
      <c r="E137" s="9" t="s">
        <v>2118</v>
      </c>
      <c r="F137" s="9" t="s">
        <v>3</v>
      </c>
      <c r="J137" s="9" t="s">
        <v>2003</v>
      </c>
      <c r="K137" s="15" t="s">
        <v>2115</v>
      </c>
    </row>
    <row r="138" ht="15.75" customHeight="1">
      <c r="A138" s="9">
        <v>137.0</v>
      </c>
      <c r="E138" s="9" t="s">
        <v>2118</v>
      </c>
      <c r="F138" s="9" t="s">
        <v>3</v>
      </c>
      <c r="J138" s="9" t="s">
        <v>2003</v>
      </c>
      <c r="K138" s="15" t="s">
        <v>2115</v>
      </c>
    </row>
    <row r="139" ht="15.75" customHeight="1">
      <c r="A139" s="9">
        <v>138.0</v>
      </c>
      <c r="E139" s="9" t="s">
        <v>2118</v>
      </c>
      <c r="F139" s="9" t="s">
        <v>3</v>
      </c>
      <c r="J139" s="9" t="s">
        <v>2003</v>
      </c>
      <c r="K139" s="15" t="s">
        <v>2115</v>
      </c>
    </row>
    <row r="140" ht="15.75" customHeight="1">
      <c r="A140" s="9">
        <v>139.0</v>
      </c>
      <c r="E140" s="9" t="s">
        <v>2118</v>
      </c>
      <c r="F140" s="9" t="s">
        <v>3</v>
      </c>
      <c r="J140" s="9" t="s">
        <v>2003</v>
      </c>
      <c r="K140" s="15" t="s">
        <v>2115</v>
      </c>
    </row>
    <row r="141" ht="15.75" customHeight="1">
      <c r="A141" s="9">
        <v>140.0</v>
      </c>
      <c r="E141" s="9" t="s">
        <v>2118</v>
      </c>
      <c r="F141" s="9" t="s">
        <v>3</v>
      </c>
      <c r="J141" s="9" t="s">
        <v>2003</v>
      </c>
      <c r="K141" s="15" t="s">
        <v>2115</v>
      </c>
    </row>
    <row r="142" ht="15.75" customHeight="1">
      <c r="A142" s="9">
        <v>141.0</v>
      </c>
      <c r="E142" s="9" t="s">
        <v>2118</v>
      </c>
      <c r="F142" s="9" t="s">
        <v>3</v>
      </c>
      <c r="J142" s="9" t="s">
        <v>2003</v>
      </c>
      <c r="K142" s="15" t="s">
        <v>2115</v>
      </c>
    </row>
    <row r="143" ht="15.75" customHeight="1">
      <c r="A143" s="9">
        <v>142.0</v>
      </c>
      <c r="E143" s="9" t="s">
        <v>2118</v>
      </c>
      <c r="F143" s="9" t="s">
        <v>3</v>
      </c>
      <c r="J143" s="9" t="s">
        <v>2003</v>
      </c>
      <c r="K143" s="15" t="s">
        <v>2115</v>
      </c>
    </row>
    <row r="144" ht="15.75" customHeight="1">
      <c r="A144" s="9">
        <v>143.0</v>
      </c>
      <c r="E144" s="9" t="s">
        <v>2118</v>
      </c>
      <c r="F144" s="9" t="s">
        <v>3</v>
      </c>
      <c r="J144" s="9" t="s">
        <v>2003</v>
      </c>
      <c r="K144" s="15" t="s">
        <v>2115</v>
      </c>
    </row>
    <row r="145" ht="15.75" customHeight="1">
      <c r="A145" s="9">
        <v>144.0</v>
      </c>
      <c r="E145" s="9" t="s">
        <v>2118</v>
      </c>
      <c r="F145" s="9" t="s">
        <v>3</v>
      </c>
      <c r="J145" s="9" t="s">
        <v>2003</v>
      </c>
      <c r="K145" s="15" t="s">
        <v>2115</v>
      </c>
    </row>
    <row r="146" ht="15.75" customHeight="1">
      <c r="A146" s="9">
        <v>145.0</v>
      </c>
      <c r="E146" s="9" t="s">
        <v>2118</v>
      </c>
      <c r="F146" s="9" t="s">
        <v>3</v>
      </c>
      <c r="J146" s="9" t="s">
        <v>2003</v>
      </c>
      <c r="K146" s="15" t="s">
        <v>2115</v>
      </c>
    </row>
    <row r="147" ht="15.75" customHeight="1">
      <c r="A147" s="9">
        <v>146.0</v>
      </c>
      <c r="E147" s="9" t="s">
        <v>2118</v>
      </c>
      <c r="F147" s="9" t="s">
        <v>3</v>
      </c>
      <c r="J147" s="9" t="s">
        <v>2003</v>
      </c>
      <c r="K147" s="15" t="s">
        <v>2115</v>
      </c>
    </row>
    <row r="148" ht="15.75" customHeight="1">
      <c r="A148" s="9">
        <v>147.0</v>
      </c>
      <c r="E148" s="9" t="s">
        <v>2118</v>
      </c>
      <c r="F148" s="9" t="s">
        <v>3</v>
      </c>
      <c r="J148" s="9" t="s">
        <v>2003</v>
      </c>
      <c r="K148" s="15" t="s">
        <v>2115</v>
      </c>
    </row>
    <row r="149" ht="15.75" customHeight="1">
      <c r="A149" s="9">
        <v>148.0</v>
      </c>
      <c r="E149" s="9" t="s">
        <v>2118</v>
      </c>
      <c r="F149" s="9" t="s">
        <v>3</v>
      </c>
      <c r="J149" s="9" t="s">
        <v>2003</v>
      </c>
      <c r="K149" s="15" t="s">
        <v>2115</v>
      </c>
    </row>
    <row r="150" ht="15.75" customHeight="1">
      <c r="A150" s="9">
        <v>149.0</v>
      </c>
      <c r="E150" s="9" t="s">
        <v>2138</v>
      </c>
      <c r="F150" s="9" t="s">
        <v>3</v>
      </c>
      <c r="J150" s="9" t="s">
        <v>2003</v>
      </c>
      <c r="K150" s="15" t="s">
        <v>2115</v>
      </c>
    </row>
    <row r="151" ht="15.75" customHeight="1">
      <c r="A151" s="9">
        <v>150.0</v>
      </c>
      <c r="E151" s="9" t="s">
        <v>2138</v>
      </c>
      <c r="F151" s="9" t="s">
        <v>3</v>
      </c>
      <c r="J151" s="9" t="s">
        <v>2003</v>
      </c>
      <c r="K151" s="15" t="s">
        <v>2115</v>
      </c>
    </row>
    <row r="152" ht="15.75" customHeight="1">
      <c r="A152" s="9">
        <v>151.0</v>
      </c>
      <c r="E152" s="9" t="s">
        <v>2138</v>
      </c>
      <c r="F152" s="9" t="s">
        <v>3</v>
      </c>
      <c r="J152" s="9" t="s">
        <v>2003</v>
      </c>
      <c r="K152" s="15" t="s">
        <v>2115</v>
      </c>
    </row>
    <row r="153" ht="15.75" customHeight="1">
      <c r="A153" s="9">
        <v>152.0</v>
      </c>
      <c r="E153" s="9" t="s">
        <v>2138</v>
      </c>
      <c r="F153" s="9" t="s">
        <v>3</v>
      </c>
      <c r="J153" s="9" t="s">
        <v>2003</v>
      </c>
      <c r="K153" s="15" t="s">
        <v>2115</v>
      </c>
    </row>
    <row r="154" ht="15.75" customHeight="1">
      <c r="A154" s="9">
        <v>153.0</v>
      </c>
      <c r="E154" s="9" t="s">
        <v>2138</v>
      </c>
      <c r="F154" s="9" t="s">
        <v>3</v>
      </c>
      <c r="J154" s="9" t="s">
        <v>2003</v>
      </c>
      <c r="K154" s="15" t="s">
        <v>2115</v>
      </c>
    </row>
    <row r="155" ht="15.75" customHeight="1">
      <c r="A155" s="9">
        <v>154.0</v>
      </c>
      <c r="E155" s="9" t="s">
        <v>2138</v>
      </c>
      <c r="F155" s="9" t="s">
        <v>3</v>
      </c>
      <c r="J155" s="9" t="s">
        <v>2003</v>
      </c>
      <c r="K155" s="15" t="s">
        <v>2115</v>
      </c>
    </row>
    <row r="156" ht="15.75" customHeight="1">
      <c r="A156" s="9">
        <v>155.0</v>
      </c>
      <c r="E156" s="9" t="s">
        <v>2138</v>
      </c>
      <c r="F156" s="9" t="s">
        <v>3</v>
      </c>
      <c r="J156" s="9" t="s">
        <v>2003</v>
      </c>
      <c r="K156" s="15" t="s">
        <v>2115</v>
      </c>
    </row>
    <row r="157" ht="15.75" customHeight="1">
      <c r="A157" s="9">
        <v>156.0</v>
      </c>
      <c r="E157" s="9" t="s">
        <v>2138</v>
      </c>
      <c r="F157" s="9" t="s">
        <v>3</v>
      </c>
      <c r="J157" s="9" t="s">
        <v>2003</v>
      </c>
      <c r="K157" s="15" t="s">
        <v>2115</v>
      </c>
    </row>
    <row r="158" ht="15.75" customHeight="1">
      <c r="A158" s="9">
        <v>157.0</v>
      </c>
      <c r="E158" s="9" t="s">
        <v>2138</v>
      </c>
      <c r="F158" s="9" t="s">
        <v>3</v>
      </c>
      <c r="J158" s="9" t="s">
        <v>2003</v>
      </c>
      <c r="K158" s="15" t="s">
        <v>2115</v>
      </c>
    </row>
    <row r="159" ht="15.75" customHeight="1">
      <c r="A159" s="9">
        <v>158.0</v>
      </c>
      <c r="E159" s="9" t="s">
        <v>2138</v>
      </c>
      <c r="F159" s="9" t="s">
        <v>3</v>
      </c>
      <c r="J159" s="9" t="s">
        <v>2003</v>
      </c>
      <c r="K159" s="15" t="s">
        <v>2115</v>
      </c>
    </row>
    <row r="160" ht="15.75" customHeight="1">
      <c r="A160" s="9">
        <v>159.0</v>
      </c>
      <c r="E160" s="9" t="s">
        <v>2138</v>
      </c>
      <c r="F160" s="9" t="s">
        <v>3</v>
      </c>
      <c r="J160" s="9" t="s">
        <v>2003</v>
      </c>
      <c r="K160" s="15" t="s">
        <v>2115</v>
      </c>
    </row>
    <row r="161" ht="15.75" customHeight="1">
      <c r="A161" s="9">
        <v>160.0</v>
      </c>
      <c r="E161" s="9" t="s">
        <v>2138</v>
      </c>
      <c r="F161" s="9" t="s">
        <v>3</v>
      </c>
      <c r="J161" s="9" t="s">
        <v>2003</v>
      </c>
      <c r="K161" s="15" t="s">
        <v>2115</v>
      </c>
    </row>
    <row r="162" ht="15.75" customHeight="1">
      <c r="A162" s="9">
        <v>161.0</v>
      </c>
      <c r="E162" s="9" t="s">
        <v>2138</v>
      </c>
      <c r="F162" s="9" t="s">
        <v>3</v>
      </c>
      <c r="J162" s="9" t="s">
        <v>2003</v>
      </c>
      <c r="K162" s="15" t="s">
        <v>2115</v>
      </c>
    </row>
    <row r="163" ht="15.75" customHeight="1">
      <c r="A163" s="9">
        <v>162.0</v>
      </c>
      <c r="E163" s="9" t="s">
        <v>2138</v>
      </c>
      <c r="F163" s="9" t="s">
        <v>3</v>
      </c>
      <c r="J163" s="9" t="s">
        <v>2003</v>
      </c>
      <c r="K163" s="15" t="s">
        <v>2115</v>
      </c>
    </row>
    <row r="164" ht="15.75" customHeight="1">
      <c r="A164" s="9">
        <v>163.0</v>
      </c>
      <c r="E164" s="9" t="s">
        <v>2138</v>
      </c>
      <c r="F164" s="9" t="s">
        <v>3</v>
      </c>
      <c r="J164" s="9" t="s">
        <v>2003</v>
      </c>
      <c r="K164" s="15" t="s">
        <v>2115</v>
      </c>
    </row>
    <row r="165" ht="15.75" customHeight="1">
      <c r="A165" s="9">
        <v>164.0</v>
      </c>
      <c r="E165" s="9" t="s">
        <v>2138</v>
      </c>
      <c r="F165" s="9" t="s">
        <v>3</v>
      </c>
      <c r="J165" s="9" t="s">
        <v>2003</v>
      </c>
      <c r="K165" s="15" t="s">
        <v>2115</v>
      </c>
    </row>
    <row r="166" ht="15.75" customHeight="1">
      <c r="A166" s="9">
        <v>165.0</v>
      </c>
      <c r="E166" s="9" t="s">
        <v>2138</v>
      </c>
      <c r="F166" s="9" t="s">
        <v>3</v>
      </c>
      <c r="J166" s="9" t="s">
        <v>2003</v>
      </c>
      <c r="K166" s="15" t="s">
        <v>2115</v>
      </c>
    </row>
    <row r="167" ht="15.75" customHeight="1">
      <c r="A167" s="9">
        <v>166.0</v>
      </c>
      <c r="E167" s="9" t="s">
        <v>2138</v>
      </c>
      <c r="F167" s="9" t="s">
        <v>3</v>
      </c>
      <c r="J167" s="9" t="s">
        <v>2003</v>
      </c>
      <c r="K167" s="15" t="s">
        <v>2115</v>
      </c>
    </row>
    <row r="168" ht="15.75" customHeight="1">
      <c r="A168" s="9">
        <v>167.0</v>
      </c>
      <c r="E168" s="9" t="s">
        <v>2138</v>
      </c>
      <c r="F168" s="9" t="s">
        <v>3</v>
      </c>
      <c r="J168" s="9" t="s">
        <v>2003</v>
      </c>
      <c r="K168" s="15" t="s">
        <v>2115</v>
      </c>
    </row>
    <row r="169" ht="15.75" customHeight="1">
      <c r="A169" s="9">
        <v>168.0</v>
      </c>
      <c r="E169" s="9" t="s">
        <v>2138</v>
      </c>
      <c r="F169" s="9" t="s">
        <v>3</v>
      </c>
      <c r="J169" s="9" t="s">
        <v>2003</v>
      </c>
      <c r="K169" s="15" t="s">
        <v>2115</v>
      </c>
    </row>
    <row r="170" ht="15.75" customHeight="1">
      <c r="A170" s="9">
        <v>169.0</v>
      </c>
      <c r="E170" s="9" t="s">
        <v>2138</v>
      </c>
      <c r="F170" s="9" t="s">
        <v>3</v>
      </c>
      <c r="J170" s="9" t="s">
        <v>2003</v>
      </c>
      <c r="K170" s="15" t="s">
        <v>2115</v>
      </c>
    </row>
    <row r="171" ht="15.75" customHeight="1">
      <c r="A171" s="9">
        <v>170.0</v>
      </c>
      <c r="E171" s="9" t="s">
        <v>2138</v>
      </c>
      <c r="F171" s="9" t="s">
        <v>3</v>
      </c>
      <c r="J171" s="9" t="s">
        <v>2003</v>
      </c>
      <c r="K171" s="15" t="s">
        <v>2115</v>
      </c>
    </row>
    <row r="172" ht="15.75" customHeight="1">
      <c r="A172" s="9">
        <v>171.0</v>
      </c>
      <c r="E172" s="9" t="s">
        <v>2138</v>
      </c>
      <c r="F172" s="9" t="s">
        <v>3</v>
      </c>
      <c r="J172" s="9" t="s">
        <v>2003</v>
      </c>
      <c r="K172" s="15" t="s">
        <v>2115</v>
      </c>
    </row>
    <row r="173" ht="15.75" customHeight="1">
      <c r="A173" s="9">
        <v>172.0</v>
      </c>
      <c r="E173" s="9" t="s">
        <v>2138</v>
      </c>
      <c r="F173" s="9" t="s">
        <v>3</v>
      </c>
      <c r="J173" s="9" t="s">
        <v>2003</v>
      </c>
      <c r="K173" s="15" t="s">
        <v>2115</v>
      </c>
    </row>
    <row r="174" ht="15.75" customHeight="1">
      <c r="A174" s="9">
        <v>173.0</v>
      </c>
      <c r="E174" s="9" t="s">
        <v>2138</v>
      </c>
      <c r="F174" s="9" t="s">
        <v>3</v>
      </c>
      <c r="J174" s="9" t="s">
        <v>2003</v>
      </c>
      <c r="K174" s="15" t="s">
        <v>2115</v>
      </c>
    </row>
    <row r="175" ht="15.75" customHeight="1">
      <c r="A175" s="9">
        <v>174.0</v>
      </c>
      <c r="E175" s="9" t="s">
        <v>2138</v>
      </c>
      <c r="F175" s="9" t="s">
        <v>3</v>
      </c>
      <c r="J175" s="9" t="s">
        <v>2003</v>
      </c>
      <c r="K175" s="15" t="s">
        <v>2115</v>
      </c>
    </row>
    <row r="176" ht="15.75" customHeight="1">
      <c r="A176" s="9">
        <v>175.0</v>
      </c>
      <c r="E176" s="9" t="s">
        <v>2138</v>
      </c>
      <c r="F176" s="9" t="s">
        <v>3</v>
      </c>
      <c r="J176" s="9" t="s">
        <v>2003</v>
      </c>
      <c r="K176" s="15" t="s">
        <v>2115</v>
      </c>
    </row>
    <row r="177" ht="15.75" customHeight="1">
      <c r="A177" s="9">
        <v>176.0</v>
      </c>
      <c r="E177" s="9" t="s">
        <v>2138</v>
      </c>
      <c r="F177" s="9" t="s">
        <v>3</v>
      </c>
      <c r="J177" s="9" t="s">
        <v>2003</v>
      </c>
      <c r="K177" s="15" t="s">
        <v>2115</v>
      </c>
    </row>
    <row r="178" ht="15.75" customHeight="1">
      <c r="A178" s="9">
        <v>177.0</v>
      </c>
      <c r="E178" s="9" t="s">
        <v>2138</v>
      </c>
      <c r="F178" s="9" t="s">
        <v>3</v>
      </c>
      <c r="J178" s="9" t="s">
        <v>2003</v>
      </c>
      <c r="K178" s="15" t="s">
        <v>2115</v>
      </c>
    </row>
    <row r="179" ht="15.75" customHeight="1">
      <c r="A179" s="9">
        <v>178.0</v>
      </c>
      <c r="E179" s="9" t="s">
        <v>2138</v>
      </c>
      <c r="F179" s="9" t="s">
        <v>3</v>
      </c>
      <c r="J179" s="9" t="s">
        <v>2003</v>
      </c>
      <c r="K179" s="15" t="s">
        <v>2115</v>
      </c>
    </row>
    <row r="180" ht="15.75" customHeight="1">
      <c r="A180" s="9">
        <v>179.0</v>
      </c>
      <c r="E180" s="9" t="s">
        <v>2138</v>
      </c>
      <c r="F180" s="9" t="s">
        <v>3</v>
      </c>
      <c r="J180" s="9" t="s">
        <v>2003</v>
      </c>
      <c r="K180" s="15" t="s">
        <v>2115</v>
      </c>
    </row>
    <row r="181" ht="15.75" customHeight="1">
      <c r="A181" s="9">
        <v>180.0</v>
      </c>
      <c r="E181" s="9" t="s">
        <v>2138</v>
      </c>
      <c r="F181" s="9" t="s">
        <v>3</v>
      </c>
      <c r="J181" s="9" t="s">
        <v>2003</v>
      </c>
      <c r="K181" s="15" t="s">
        <v>2115</v>
      </c>
    </row>
    <row r="182" ht="15.75" customHeight="1">
      <c r="A182" s="9">
        <v>181.0</v>
      </c>
      <c r="E182" s="9" t="s">
        <v>2138</v>
      </c>
      <c r="F182" s="9" t="s">
        <v>3</v>
      </c>
      <c r="J182" s="9" t="s">
        <v>2003</v>
      </c>
      <c r="K182" s="15" t="s">
        <v>2115</v>
      </c>
    </row>
    <row r="183" ht="15.75" customHeight="1">
      <c r="A183" s="9">
        <v>182.0</v>
      </c>
      <c r="E183" s="9" t="s">
        <v>2138</v>
      </c>
      <c r="F183" s="9" t="s">
        <v>3</v>
      </c>
      <c r="J183" s="9" t="s">
        <v>2003</v>
      </c>
      <c r="K183" s="15" t="s">
        <v>2115</v>
      </c>
    </row>
    <row r="184" ht="15.75" customHeight="1">
      <c r="A184" s="9">
        <v>183.0</v>
      </c>
      <c r="E184" s="9" t="s">
        <v>2138</v>
      </c>
      <c r="F184" s="9" t="s">
        <v>3</v>
      </c>
      <c r="J184" s="9" t="s">
        <v>2003</v>
      </c>
      <c r="K184" s="15" t="s">
        <v>2115</v>
      </c>
    </row>
    <row r="185" ht="15.75" customHeight="1">
      <c r="A185" s="9">
        <v>184.0</v>
      </c>
      <c r="E185" s="9" t="s">
        <v>2138</v>
      </c>
      <c r="F185" s="9" t="s">
        <v>3</v>
      </c>
      <c r="J185" s="9" t="s">
        <v>2003</v>
      </c>
      <c r="K185" s="15" t="s">
        <v>2115</v>
      </c>
    </row>
    <row r="186" ht="15.75" customHeight="1">
      <c r="A186" s="9">
        <v>185.0</v>
      </c>
      <c r="E186" s="9" t="s">
        <v>2138</v>
      </c>
      <c r="F186" s="9" t="s">
        <v>3</v>
      </c>
      <c r="J186" s="9" t="s">
        <v>2003</v>
      </c>
      <c r="K186" s="15" t="s">
        <v>2115</v>
      </c>
    </row>
    <row r="187" ht="15.75" customHeight="1">
      <c r="A187" s="9">
        <v>186.0</v>
      </c>
      <c r="E187" s="9" t="s">
        <v>2138</v>
      </c>
      <c r="F187" s="9" t="s">
        <v>3</v>
      </c>
      <c r="J187" s="9" t="s">
        <v>2003</v>
      </c>
      <c r="K187" s="15" t="s">
        <v>2115</v>
      </c>
    </row>
    <row r="188" ht="15.75" customHeight="1">
      <c r="A188" s="9">
        <v>187.0</v>
      </c>
      <c r="E188" s="9" t="s">
        <v>2138</v>
      </c>
      <c r="F188" s="9" t="s">
        <v>3</v>
      </c>
      <c r="J188" s="9" t="s">
        <v>2003</v>
      </c>
      <c r="K188" s="15" t="s">
        <v>2115</v>
      </c>
    </row>
    <row r="189" ht="15.75" customHeight="1">
      <c r="A189" s="9">
        <v>188.0</v>
      </c>
      <c r="E189" s="9" t="s">
        <v>2138</v>
      </c>
      <c r="F189" s="9" t="s">
        <v>3</v>
      </c>
      <c r="J189" s="9" t="s">
        <v>2003</v>
      </c>
      <c r="K189" s="15" t="s">
        <v>2115</v>
      </c>
    </row>
    <row r="190" ht="15.75" customHeight="1">
      <c r="A190" s="9">
        <v>189.0</v>
      </c>
      <c r="E190" s="9" t="s">
        <v>2138</v>
      </c>
      <c r="F190" s="9" t="s">
        <v>3</v>
      </c>
      <c r="J190" s="9" t="s">
        <v>2003</v>
      </c>
      <c r="K190" s="15" t="s">
        <v>2115</v>
      </c>
    </row>
    <row r="191" ht="15.75" customHeight="1">
      <c r="A191" s="9">
        <v>190.0</v>
      </c>
      <c r="E191" s="9" t="s">
        <v>2138</v>
      </c>
      <c r="F191" s="9" t="s">
        <v>3</v>
      </c>
      <c r="J191" s="9" t="s">
        <v>2003</v>
      </c>
      <c r="K191" s="15" t="s">
        <v>2115</v>
      </c>
    </row>
    <row r="192" ht="15.75" customHeight="1">
      <c r="A192" s="9">
        <v>191.0</v>
      </c>
      <c r="E192" s="9" t="s">
        <v>2138</v>
      </c>
      <c r="F192" s="9" t="s">
        <v>3</v>
      </c>
      <c r="J192" s="9" t="s">
        <v>2003</v>
      </c>
      <c r="K192" s="15" t="s">
        <v>2115</v>
      </c>
    </row>
    <row r="193" ht="15.75" customHeight="1">
      <c r="A193" s="9">
        <v>192.0</v>
      </c>
      <c r="E193" s="9" t="s">
        <v>2138</v>
      </c>
      <c r="F193" s="9" t="s">
        <v>3</v>
      </c>
      <c r="J193" s="9" t="s">
        <v>2003</v>
      </c>
      <c r="K193" s="15" t="s">
        <v>2115</v>
      </c>
    </row>
    <row r="194" ht="15.75" customHeight="1">
      <c r="A194" s="9">
        <v>193.0</v>
      </c>
      <c r="E194" s="9" t="s">
        <v>2138</v>
      </c>
      <c r="F194" s="9" t="s">
        <v>3</v>
      </c>
      <c r="J194" s="9" t="s">
        <v>2003</v>
      </c>
      <c r="K194" s="15" t="s">
        <v>2115</v>
      </c>
    </row>
    <row r="195" ht="15.75" customHeight="1">
      <c r="A195" s="9">
        <v>194.0</v>
      </c>
      <c r="E195" s="9" t="s">
        <v>2138</v>
      </c>
      <c r="F195" s="9" t="s">
        <v>3</v>
      </c>
      <c r="J195" s="9" t="s">
        <v>2003</v>
      </c>
      <c r="K195" s="15" t="s">
        <v>2115</v>
      </c>
    </row>
    <row r="196" ht="15.75" customHeight="1">
      <c r="A196" s="9">
        <v>195.0</v>
      </c>
      <c r="E196" s="9" t="s">
        <v>2138</v>
      </c>
      <c r="F196" s="9" t="s">
        <v>3</v>
      </c>
      <c r="J196" s="9" t="s">
        <v>2003</v>
      </c>
      <c r="K196" s="15" t="s">
        <v>2115</v>
      </c>
    </row>
    <row r="197" ht="15.75" customHeight="1">
      <c r="A197" s="9">
        <v>196.0</v>
      </c>
      <c r="E197" s="9" t="s">
        <v>2138</v>
      </c>
      <c r="F197" s="9" t="s">
        <v>3</v>
      </c>
      <c r="J197" s="9" t="s">
        <v>2003</v>
      </c>
      <c r="K197" s="15" t="s">
        <v>2115</v>
      </c>
    </row>
    <row r="198" ht="15.75" customHeight="1">
      <c r="A198" s="9">
        <v>197.0</v>
      </c>
      <c r="E198" s="9" t="s">
        <v>2138</v>
      </c>
      <c r="F198" s="9" t="s">
        <v>3</v>
      </c>
      <c r="J198" s="9" t="s">
        <v>2003</v>
      </c>
      <c r="K198" s="15" t="s">
        <v>2115</v>
      </c>
    </row>
    <row r="199" ht="15.75" customHeight="1">
      <c r="A199" s="9">
        <v>198.0</v>
      </c>
      <c r="E199" s="9" t="s">
        <v>2138</v>
      </c>
      <c r="F199" s="9" t="s">
        <v>3</v>
      </c>
      <c r="J199" s="9" t="s">
        <v>2003</v>
      </c>
      <c r="K199" s="15" t="s">
        <v>2115</v>
      </c>
    </row>
    <row r="200" ht="15.75" customHeight="1">
      <c r="A200" s="9">
        <v>199.0</v>
      </c>
      <c r="E200" s="9" t="s">
        <v>2138</v>
      </c>
      <c r="F200" s="9" t="s">
        <v>3</v>
      </c>
      <c r="J200" s="9" t="s">
        <v>2003</v>
      </c>
      <c r="K200" s="15" t="s">
        <v>2115</v>
      </c>
    </row>
    <row r="201" ht="15.75" customHeight="1">
      <c r="A201" s="9">
        <v>200.0</v>
      </c>
      <c r="E201" s="9" t="s">
        <v>2138</v>
      </c>
      <c r="F201" s="9" t="s">
        <v>3</v>
      </c>
      <c r="J201" s="9" t="s">
        <v>2003</v>
      </c>
      <c r="K201" s="15" t="s">
        <v>2115</v>
      </c>
    </row>
    <row r="202" ht="15.75" customHeight="1">
      <c r="A202" s="9">
        <v>201.0</v>
      </c>
      <c r="E202" s="9" t="s">
        <v>2138</v>
      </c>
      <c r="F202" s="9" t="s">
        <v>3</v>
      </c>
      <c r="J202" s="9" t="s">
        <v>2003</v>
      </c>
      <c r="K202" s="15" t="s">
        <v>2115</v>
      </c>
    </row>
    <row r="203" ht="15.75" customHeight="1">
      <c r="A203" s="9">
        <v>202.0</v>
      </c>
      <c r="E203" s="9" t="s">
        <v>2138</v>
      </c>
      <c r="F203" s="9" t="s">
        <v>3</v>
      </c>
      <c r="J203" s="9" t="s">
        <v>2003</v>
      </c>
      <c r="K203" s="15" t="s">
        <v>2115</v>
      </c>
    </row>
    <row r="204" ht="15.75" customHeight="1">
      <c r="A204" s="9">
        <v>203.0</v>
      </c>
      <c r="E204" s="9" t="s">
        <v>2138</v>
      </c>
      <c r="F204" s="9" t="s">
        <v>3</v>
      </c>
      <c r="J204" s="9" t="s">
        <v>2003</v>
      </c>
      <c r="K204" s="15" t="s">
        <v>2115</v>
      </c>
    </row>
    <row r="205" ht="15.75" customHeight="1">
      <c r="A205" s="9">
        <v>204.0</v>
      </c>
      <c r="E205" s="9" t="s">
        <v>2139</v>
      </c>
      <c r="F205" s="9" t="s">
        <v>3</v>
      </c>
      <c r="J205" s="9" t="s">
        <v>2003</v>
      </c>
      <c r="K205" s="15" t="s">
        <v>2115</v>
      </c>
    </row>
    <row r="206" ht="15.75" customHeight="1">
      <c r="A206" s="9">
        <v>205.0</v>
      </c>
      <c r="E206" s="9" t="s">
        <v>2139</v>
      </c>
      <c r="F206" s="9" t="s">
        <v>3</v>
      </c>
      <c r="J206" s="9" t="s">
        <v>2003</v>
      </c>
      <c r="K206" s="15" t="s">
        <v>2115</v>
      </c>
    </row>
    <row r="207" ht="15.75" customHeight="1">
      <c r="A207" s="9">
        <v>206.0</v>
      </c>
      <c r="E207" s="9" t="s">
        <v>2139</v>
      </c>
      <c r="F207" s="9" t="s">
        <v>3</v>
      </c>
      <c r="J207" s="9" t="s">
        <v>2003</v>
      </c>
      <c r="K207" s="15" t="s">
        <v>2115</v>
      </c>
    </row>
    <row r="208" ht="15.75" customHeight="1">
      <c r="A208" s="9">
        <v>207.0</v>
      </c>
      <c r="E208" s="9" t="s">
        <v>2139</v>
      </c>
      <c r="F208" s="9" t="s">
        <v>3</v>
      </c>
      <c r="J208" s="9" t="s">
        <v>2003</v>
      </c>
      <c r="K208" s="15" t="s">
        <v>2115</v>
      </c>
    </row>
    <row r="209" ht="15.75" customHeight="1">
      <c r="A209" s="9">
        <v>208.0</v>
      </c>
      <c r="E209" s="9" t="s">
        <v>2139</v>
      </c>
      <c r="F209" s="9" t="s">
        <v>3</v>
      </c>
      <c r="J209" s="9" t="s">
        <v>2003</v>
      </c>
      <c r="K209" s="15" t="s">
        <v>2115</v>
      </c>
    </row>
    <row r="210" ht="15.75" customHeight="1">
      <c r="A210" s="9">
        <v>209.0</v>
      </c>
      <c r="E210" s="9" t="s">
        <v>2139</v>
      </c>
      <c r="F210" s="9" t="s">
        <v>3</v>
      </c>
      <c r="J210" s="9" t="s">
        <v>2003</v>
      </c>
      <c r="K210" s="15" t="s">
        <v>2115</v>
      </c>
    </row>
    <row r="211" ht="15.75" customHeight="1">
      <c r="A211" s="9">
        <v>210.0</v>
      </c>
      <c r="E211" s="9" t="s">
        <v>2139</v>
      </c>
      <c r="F211" s="9" t="s">
        <v>3</v>
      </c>
      <c r="J211" s="9" t="s">
        <v>2003</v>
      </c>
      <c r="K211" s="15" t="s">
        <v>2115</v>
      </c>
    </row>
    <row r="212" ht="15.75" customHeight="1">
      <c r="A212" s="9">
        <v>211.0</v>
      </c>
      <c r="E212" s="9" t="s">
        <v>2139</v>
      </c>
      <c r="F212" s="9" t="s">
        <v>3</v>
      </c>
      <c r="J212" s="9" t="s">
        <v>2003</v>
      </c>
      <c r="K212" s="15" t="s">
        <v>2115</v>
      </c>
    </row>
    <row r="213" ht="15.75" customHeight="1">
      <c r="A213" s="9">
        <v>212.0</v>
      </c>
      <c r="E213" s="9" t="s">
        <v>2139</v>
      </c>
      <c r="F213" s="9" t="s">
        <v>3</v>
      </c>
      <c r="J213" s="9" t="s">
        <v>2003</v>
      </c>
      <c r="K213" s="15" t="s">
        <v>2115</v>
      </c>
    </row>
    <row r="214" ht="15.75" customHeight="1">
      <c r="A214" s="9">
        <v>213.0</v>
      </c>
      <c r="E214" s="9" t="s">
        <v>2139</v>
      </c>
      <c r="F214" s="9" t="s">
        <v>3</v>
      </c>
      <c r="J214" s="9" t="s">
        <v>2003</v>
      </c>
      <c r="K214" s="15" t="s">
        <v>2115</v>
      </c>
    </row>
    <row r="215" ht="15.75" customHeight="1">
      <c r="A215" s="9">
        <v>214.0</v>
      </c>
      <c r="E215" s="9" t="s">
        <v>2139</v>
      </c>
      <c r="F215" s="9" t="s">
        <v>3</v>
      </c>
      <c r="J215" s="9" t="s">
        <v>2003</v>
      </c>
      <c r="K215" s="15" t="s">
        <v>2115</v>
      </c>
    </row>
    <row r="216" ht="15.75" customHeight="1">
      <c r="A216" s="9">
        <v>215.0</v>
      </c>
      <c r="E216" s="9" t="s">
        <v>2139</v>
      </c>
      <c r="F216" s="9" t="s">
        <v>3</v>
      </c>
      <c r="J216" s="9" t="s">
        <v>2003</v>
      </c>
      <c r="K216" s="15" t="s">
        <v>2115</v>
      </c>
    </row>
    <row r="217" ht="15.75" customHeight="1">
      <c r="A217" s="9">
        <v>216.0</v>
      </c>
      <c r="E217" s="9" t="s">
        <v>2139</v>
      </c>
      <c r="F217" s="9" t="s">
        <v>3</v>
      </c>
      <c r="J217" s="9" t="s">
        <v>2003</v>
      </c>
      <c r="K217" s="15" t="s">
        <v>2115</v>
      </c>
    </row>
    <row r="218" ht="15.75" customHeight="1">
      <c r="A218" s="9">
        <v>217.0</v>
      </c>
      <c r="E218" s="9" t="s">
        <v>2139</v>
      </c>
      <c r="F218" s="9" t="s">
        <v>3</v>
      </c>
      <c r="J218" s="9" t="s">
        <v>2003</v>
      </c>
      <c r="K218" s="15" t="s">
        <v>2115</v>
      </c>
    </row>
    <row r="219" ht="15.75" customHeight="1">
      <c r="A219" s="9">
        <v>218.0</v>
      </c>
      <c r="E219" s="9" t="s">
        <v>2139</v>
      </c>
      <c r="F219" s="9" t="s">
        <v>3</v>
      </c>
      <c r="J219" s="9" t="s">
        <v>2003</v>
      </c>
      <c r="K219" s="15" t="s">
        <v>2115</v>
      </c>
    </row>
    <row r="220" ht="15.75" customHeight="1">
      <c r="A220" s="9">
        <v>219.0</v>
      </c>
      <c r="E220" s="9" t="s">
        <v>2139</v>
      </c>
      <c r="F220" s="9" t="s">
        <v>3</v>
      </c>
      <c r="J220" s="9" t="s">
        <v>2003</v>
      </c>
      <c r="K220" s="15" t="s">
        <v>2115</v>
      </c>
    </row>
    <row r="221" ht="15.75" customHeight="1">
      <c r="A221" s="9">
        <v>220.0</v>
      </c>
      <c r="E221" s="9" t="s">
        <v>2139</v>
      </c>
      <c r="F221" s="9" t="s">
        <v>3</v>
      </c>
      <c r="J221" s="9" t="s">
        <v>2003</v>
      </c>
      <c r="K221" s="15" t="s">
        <v>2115</v>
      </c>
    </row>
    <row r="222" ht="15.75" customHeight="1">
      <c r="A222" s="9">
        <v>221.0</v>
      </c>
      <c r="E222" s="9" t="s">
        <v>2139</v>
      </c>
      <c r="F222" s="9" t="s">
        <v>3</v>
      </c>
      <c r="J222" s="9" t="s">
        <v>2003</v>
      </c>
      <c r="K222" s="15" t="s">
        <v>2115</v>
      </c>
    </row>
    <row r="223" ht="15.75" customHeight="1">
      <c r="A223" s="9">
        <v>222.0</v>
      </c>
      <c r="E223" s="9" t="s">
        <v>2139</v>
      </c>
      <c r="F223" s="9" t="s">
        <v>3</v>
      </c>
      <c r="J223" s="9" t="s">
        <v>2003</v>
      </c>
      <c r="K223" s="15" t="s">
        <v>2115</v>
      </c>
    </row>
    <row r="224" ht="15.75" customHeight="1">
      <c r="A224" s="9">
        <v>223.0</v>
      </c>
      <c r="E224" s="9" t="s">
        <v>2139</v>
      </c>
      <c r="F224" s="9" t="s">
        <v>3</v>
      </c>
      <c r="J224" s="9" t="s">
        <v>2003</v>
      </c>
      <c r="K224" s="15" t="s">
        <v>2115</v>
      </c>
    </row>
    <row r="225" ht="15.75" customHeight="1">
      <c r="A225" s="9">
        <v>224.0</v>
      </c>
      <c r="E225" s="9" t="s">
        <v>2139</v>
      </c>
      <c r="F225" s="9" t="s">
        <v>3</v>
      </c>
      <c r="J225" s="9" t="s">
        <v>2003</v>
      </c>
      <c r="K225" s="15" t="s">
        <v>2115</v>
      </c>
    </row>
    <row r="226" ht="15.75" customHeight="1">
      <c r="A226" s="9">
        <v>225.0</v>
      </c>
      <c r="E226" s="9" t="s">
        <v>2139</v>
      </c>
      <c r="F226" s="9" t="s">
        <v>3</v>
      </c>
      <c r="J226" s="9" t="s">
        <v>2003</v>
      </c>
      <c r="K226" s="15" t="s">
        <v>2115</v>
      </c>
    </row>
    <row r="227" ht="15.75" customHeight="1">
      <c r="A227" s="9">
        <v>226.0</v>
      </c>
      <c r="E227" s="9" t="s">
        <v>2139</v>
      </c>
      <c r="F227" s="9" t="s">
        <v>3</v>
      </c>
      <c r="J227" s="9" t="s">
        <v>2003</v>
      </c>
      <c r="K227" s="15" t="s">
        <v>2115</v>
      </c>
    </row>
    <row r="228" ht="15.75" customHeight="1">
      <c r="A228" s="9">
        <v>227.0</v>
      </c>
      <c r="E228" s="9" t="s">
        <v>2139</v>
      </c>
      <c r="F228" s="9" t="s">
        <v>3</v>
      </c>
      <c r="J228" s="9" t="s">
        <v>2003</v>
      </c>
      <c r="K228" s="15" t="s">
        <v>2115</v>
      </c>
    </row>
    <row r="229" ht="15.75" customHeight="1">
      <c r="A229" s="9">
        <v>228.0</v>
      </c>
      <c r="E229" s="9" t="s">
        <v>2139</v>
      </c>
      <c r="F229" s="9" t="s">
        <v>3</v>
      </c>
      <c r="J229" s="9" t="s">
        <v>2003</v>
      </c>
      <c r="K229" s="15" t="s">
        <v>2115</v>
      </c>
    </row>
    <row r="230" ht="15.75" customHeight="1">
      <c r="A230" s="9">
        <v>229.0</v>
      </c>
      <c r="E230" s="9" t="s">
        <v>2139</v>
      </c>
      <c r="F230" s="9" t="s">
        <v>3</v>
      </c>
      <c r="J230" s="9" t="s">
        <v>2003</v>
      </c>
      <c r="K230" s="15" t="s">
        <v>2115</v>
      </c>
    </row>
    <row r="231" ht="15.75" customHeight="1">
      <c r="A231" s="9">
        <v>230.0</v>
      </c>
      <c r="E231" s="9" t="s">
        <v>2139</v>
      </c>
      <c r="F231" s="9" t="s">
        <v>3</v>
      </c>
      <c r="J231" s="9" t="s">
        <v>2003</v>
      </c>
      <c r="K231" s="15" t="s">
        <v>2115</v>
      </c>
    </row>
    <row r="232" ht="15.75" customHeight="1">
      <c r="A232" s="9">
        <v>231.0</v>
      </c>
      <c r="E232" s="9" t="s">
        <v>2139</v>
      </c>
      <c r="F232" s="9" t="s">
        <v>3</v>
      </c>
      <c r="J232" s="9" t="s">
        <v>2003</v>
      </c>
      <c r="K232" s="15" t="s">
        <v>2115</v>
      </c>
    </row>
    <row r="233" ht="15.75" customHeight="1">
      <c r="A233" s="9">
        <v>232.0</v>
      </c>
      <c r="E233" s="9" t="s">
        <v>2139</v>
      </c>
      <c r="F233" s="9" t="s">
        <v>3</v>
      </c>
      <c r="J233" s="9" t="s">
        <v>2003</v>
      </c>
      <c r="K233" s="15" t="s">
        <v>2115</v>
      </c>
    </row>
    <row r="234" ht="15.75" customHeight="1">
      <c r="A234" s="9">
        <v>233.0</v>
      </c>
      <c r="E234" s="9" t="s">
        <v>2139</v>
      </c>
      <c r="F234" s="9" t="s">
        <v>3</v>
      </c>
      <c r="J234" s="9" t="s">
        <v>2003</v>
      </c>
      <c r="K234" s="15" t="s">
        <v>2115</v>
      </c>
    </row>
    <row r="235" ht="15.75" customHeight="1">
      <c r="A235" s="9">
        <v>234.0</v>
      </c>
      <c r="E235" s="9" t="s">
        <v>2139</v>
      </c>
      <c r="F235" s="9" t="s">
        <v>3</v>
      </c>
      <c r="J235" s="9" t="s">
        <v>2003</v>
      </c>
      <c r="K235" s="15" t="s">
        <v>2115</v>
      </c>
    </row>
    <row r="236" ht="15.75" customHeight="1">
      <c r="A236" s="9">
        <v>235.0</v>
      </c>
      <c r="E236" s="9" t="s">
        <v>2139</v>
      </c>
      <c r="F236" s="9" t="s">
        <v>3</v>
      </c>
      <c r="J236" s="9" t="s">
        <v>2003</v>
      </c>
      <c r="K236" s="15" t="s">
        <v>2115</v>
      </c>
    </row>
    <row r="237" ht="15.75" customHeight="1">
      <c r="A237" s="9">
        <v>236.0</v>
      </c>
      <c r="E237" s="9" t="s">
        <v>2139</v>
      </c>
      <c r="F237" s="9" t="s">
        <v>3</v>
      </c>
      <c r="J237" s="9" t="s">
        <v>2003</v>
      </c>
      <c r="K237" s="15" t="s">
        <v>2115</v>
      </c>
    </row>
    <row r="238" ht="15.75" customHeight="1">
      <c r="A238" s="9">
        <v>237.0</v>
      </c>
      <c r="E238" s="9" t="s">
        <v>2139</v>
      </c>
      <c r="F238" s="9" t="s">
        <v>3</v>
      </c>
      <c r="J238" s="9" t="s">
        <v>2003</v>
      </c>
      <c r="K238" s="15" t="s">
        <v>2115</v>
      </c>
    </row>
    <row r="239" ht="15.75" customHeight="1">
      <c r="A239" s="9">
        <v>238.0</v>
      </c>
      <c r="E239" s="9" t="s">
        <v>2139</v>
      </c>
      <c r="F239" s="9" t="s">
        <v>3</v>
      </c>
      <c r="J239" s="9" t="s">
        <v>2003</v>
      </c>
      <c r="K239" s="15" t="s">
        <v>2115</v>
      </c>
    </row>
    <row r="240" ht="15.75" customHeight="1">
      <c r="A240" s="9">
        <v>239.0</v>
      </c>
      <c r="E240" s="9" t="s">
        <v>2139</v>
      </c>
      <c r="F240" s="9" t="s">
        <v>3</v>
      </c>
      <c r="J240" s="9" t="s">
        <v>2003</v>
      </c>
      <c r="K240" s="15" t="s">
        <v>2115</v>
      </c>
    </row>
    <row r="241" ht="15.75" customHeight="1">
      <c r="A241" s="9">
        <v>240.0</v>
      </c>
      <c r="E241" s="9" t="s">
        <v>2139</v>
      </c>
      <c r="F241" s="9" t="s">
        <v>3</v>
      </c>
      <c r="J241" s="9" t="s">
        <v>2003</v>
      </c>
      <c r="K241" s="15" t="s">
        <v>2115</v>
      </c>
    </row>
    <row r="242" ht="15.75" customHeight="1">
      <c r="A242" s="9">
        <v>241.0</v>
      </c>
      <c r="E242" s="9" t="s">
        <v>2139</v>
      </c>
      <c r="F242" s="9" t="s">
        <v>3</v>
      </c>
      <c r="J242" s="9" t="s">
        <v>2003</v>
      </c>
      <c r="K242" s="15" t="s">
        <v>2115</v>
      </c>
    </row>
    <row r="243" ht="15.75" customHeight="1">
      <c r="A243" s="9">
        <v>242.0</v>
      </c>
      <c r="E243" s="9" t="s">
        <v>2139</v>
      </c>
      <c r="F243" s="9" t="s">
        <v>3</v>
      </c>
      <c r="J243" s="9" t="s">
        <v>2003</v>
      </c>
      <c r="K243" s="15" t="s">
        <v>2115</v>
      </c>
    </row>
    <row r="244" ht="15.75" customHeight="1">
      <c r="A244" s="9">
        <v>243.0</v>
      </c>
      <c r="E244" s="9" t="s">
        <v>2139</v>
      </c>
      <c r="F244" s="9" t="s">
        <v>3</v>
      </c>
      <c r="J244" s="9" t="s">
        <v>2003</v>
      </c>
      <c r="K244" s="15" t="s">
        <v>2115</v>
      </c>
    </row>
    <row r="245" ht="15.75" customHeight="1">
      <c r="A245" s="9">
        <v>244.0</v>
      </c>
      <c r="E245" s="9" t="s">
        <v>2139</v>
      </c>
      <c r="F245" s="9" t="s">
        <v>3</v>
      </c>
      <c r="J245" s="9" t="s">
        <v>2003</v>
      </c>
      <c r="K245" s="15" t="s">
        <v>2115</v>
      </c>
    </row>
    <row r="246" ht="15.75" customHeight="1">
      <c r="A246" s="9">
        <v>245.0</v>
      </c>
      <c r="E246" s="9" t="s">
        <v>2139</v>
      </c>
      <c r="F246" s="9" t="s">
        <v>3</v>
      </c>
      <c r="J246" s="9" t="s">
        <v>2003</v>
      </c>
      <c r="K246" s="15" t="s">
        <v>2115</v>
      </c>
    </row>
    <row r="247" ht="15.75" customHeight="1">
      <c r="A247" s="9">
        <v>246.0</v>
      </c>
      <c r="E247" s="9" t="s">
        <v>2139</v>
      </c>
      <c r="F247" s="9" t="s">
        <v>3</v>
      </c>
      <c r="J247" s="9" t="s">
        <v>2003</v>
      </c>
      <c r="K247" s="15" t="s">
        <v>2115</v>
      </c>
    </row>
    <row r="248" ht="15.75" customHeight="1">
      <c r="A248" s="9">
        <v>247.0</v>
      </c>
      <c r="E248" s="9" t="s">
        <v>2139</v>
      </c>
      <c r="F248" s="9" t="s">
        <v>3</v>
      </c>
      <c r="J248" s="9" t="s">
        <v>2003</v>
      </c>
      <c r="K248" s="15" t="s">
        <v>2115</v>
      </c>
    </row>
    <row r="249" ht="15.75" customHeight="1">
      <c r="A249" s="9">
        <v>248.0</v>
      </c>
      <c r="E249" s="9" t="s">
        <v>2139</v>
      </c>
      <c r="F249" s="9" t="s">
        <v>3</v>
      </c>
      <c r="J249" s="9" t="s">
        <v>2003</v>
      </c>
      <c r="K249" s="15" t="s">
        <v>2115</v>
      </c>
    </row>
    <row r="250" ht="15.75" customHeight="1">
      <c r="A250" s="9">
        <v>249.0</v>
      </c>
      <c r="E250" s="9" t="s">
        <v>2139</v>
      </c>
      <c r="F250" s="9" t="s">
        <v>3</v>
      </c>
      <c r="J250" s="9" t="s">
        <v>2003</v>
      </c>
      <c r="K250" s="15" t="s">
        <v>2115</v>
      </c>
    </row>
    <row r="251" ht="15.75" customHeight="1">
      <c r="A251" s="9">
        <v>250.0</v>
      </c>
      <c r="E251" s="9" t="s">
        <v>2139</v>
      </c>
      <c r="F251" s="9" t="s">
        <v>3</v>
      </c>
      <c r="J251" s="9" t="s">
        <v>2003</v>
      </c>
      <c r="K251" s="15" t="s">
        <v>2115</v>
      </c>
    </row>
    <row r="252" ht="15.75" customHeight="1">
      <c r="A252" s="9">
        <v>251.0</v>
      </c>
      <c r="E252" s="9" t="s">
        <v>2139</v>
      </c>
      <c r="F252" s="9" t="s">
        <v>3</v>
      </c>
      <c r="J252" s="9" t="s">
        <v>2003</v>
      </c>
      <c r="K252" s="15" t="s">
        <v>2115</v>
      </c>
    </row>
    <row r="253" ht="15.75" customHeight="1">
      <c r="A253" s="9">
        <v>252.0</v>
      </c>
      <c r="E253" s="9" t="s">
        <v>2140</v>
      </c>
      <c r="F253" s="9" t="s">
        <v>3</v>
      </c>
      <c r="J253" s="9" t="s">
        <v>2003</v>
      </c>
      <c r="K253" s="15" t="s">
        <v>2115</v>
      </c>
    </row>
    <row r="254" ht="15.75" customHeight="1">
      <c r="A254" s="9">
        <v>253.0</v>
      </c>
      <c r="E254" s="9" t="s">
        <v>2140</v>
      </c>
      <c r="F254" s="9" t="s">
        <v>3</v>
      </c>
      <c r="J254" s="9" t="s">
        <v>2003</v>
      </c>
      <c r="K254" s="15" t="s">
        <v>2115</v>
      </c>
    </row>
    <row r="255" ht="15.75" customHeight="1">
      <c r="A255" s="9">
        <v>254.0</v>
      </c>
      <c r="E255" s="9" t="s">
        <v>2140</v>
      </c>
      <c r="F255" s="9" t="s">
        <v>3</v>
      </c>
      <c r="J255" s="9" t="s">
        <v>2003</v>
      </c>
      <c r="K255" s="15" t="s">
        <v>2115</v>
      </c>
    </row>
    <row r="256" ht="15.75" customHeight="1">
      <c r="A256" s="9">
        <v>255.0</v>
      </c>
      <c r="E256" s="9" t="s">
        <v>2140</v>
      </c>
      <c r="F256" s="9" t="s">
        <v>3</v>
      </c>
      <c r="J256" s="9" t="s">
        <v>2003</v>
      </c>
      <c r="K256" s="15" t="s">
        <v>2115</v>
      </c>
    </row>
    <row r="257" ht="15.75" customHeight="1">
      <c r="A257" s="9">
        <v>256.0</v>
      </c>
      <c r="E257" s="9" t="s">
        <v>2140</v>
      </c>
      <c r="F257" s="9" t="s">
        <v>3</v>
      </c>
      <c r="J257" s="9" t="s">
        <v>2003</v>
      </c>
      <c r="K257" s="15" t="s">
        <v>2115</v>
      </c>
    </row>
    <row r="258" ht="15.75" customHeight="1">
      <c r="A258" s="9">
        <v>257.0</v>
      </c>
      <c r="E258" s="9" t="s">
        <v>2140</v>
      </c>
      <c r="F258" s="9" t="s">
        <v>3</v>
      </c>
      <c r="J258" s="9" t="s">
        <v>2003</v>
      </c>
      <c r="K258" s="15" t="s">
        <v>2115</v>
      </c>
    </row>
    <row r="259" ht="15.75" customHeight="1">
      <c r="A259" s="9">
        <v>258.0</v>
      </c>
      <c r="E259" s="9" t="s">
        <v>2140</v>
      </c>
      <c r="F259" s="9" t="s">
        <v>3</v>
      </c>
      <c r="J259" s="9" t="s">
        <v>2003</v>
      </c>
      <c r="K259" s="15" t="s">
        <v>2115</v>
      </c>
    </row>
    <row r="260" ht="15.75" customHeight="1">
      <c r="A260" s="9">
        <v>259.0</v>
      </c>
      <c r="E260" s="9" t="s">
        <v>2140</v>
      </c>
      <c r="F260" s="9" t="s">
        <v>3</v>
      </c>
      <c r="J260" s="9" t="s">
        <v>2003</v>
      </c>
      <c r="K260" s="15" t="s">
        <v>2115</v>
      </c>
    </row>
    <row r="261" ht="15.75" customHeight="1">
      <c r="A261" s="9">
        <v>260.0</v>
      </c>
      <c r="E261" s="9" t="s">
        <v>2140</v>
      </c>
      <c r="F261" s="9" t="s">
        <v>3</v>
      </c>
      <c r="J261" s="9" t="s">
        <v>2003</v>
      </c>
      <c r="K261" s="15" t="s">
        <v>2115</v>
      </c>
    </row>
    <row r="262" ht="15.75" customHeight="1">
      <c r="A262" s="9">
        <v>261.0</v>
      </c>
      <c r="E262" s="9" t="s">
        <v>2140</v>
      </c>
      <c r="F262" s="9" t="s">
        <v>3</v>
      </c>
      <c r="J262" s="9" t="s">
        <v>2003</v>
      </c>
      <c r="K262" s="15" t="s">
        <v>2115</v>
      </c>
    </row>
    <row r="263" ht="15.75" customHeight="1">
      <c r="A263" s="9">
        <v>262.0</v>
      </c>
      <c r="E263" s="9" t="s">
        <v>2140</v>
      </c>
      <c r="F263" s="9" t="s">
        <v>3</v>
      </c>
      <c r="J263" s="9" t="s">
        <v>2003</v>
      </c>
      <c r="K263" s="15" t="s">
        <v>2115</v>
      </c>
    </row>
    <row r="264" ht="15.75" customHeight="1">
      <c r="A264" s="9">
        <v>263.0</v>
      </c>
      <c r="E264" s="9" t="s">
        <v>2140</v>
      </c>
      <c r="F264" s="9" t="s">
        <v>3</v>
      </c>
      <c r="J264" s="9" t="s">
        <v>2003</v>
      </c>
      <c r="K264" s="15" t="s">
        <v>2115</v>
      </c>
    </row>
    <row r="265" ht="15.75" customHeight="1">
      <c r="A265" s="9">
        <v>264.0</v>
      </c>
      <c r="E265" s="9" t="s">
        <v>2140</v>
      </c>
      <c r="F265" s="9" t="s">
        <v>3</v>
      </c>
      <c r="J265" s="9" t="s">
        <v>2003</v>
      </c>
      <c r="K265" s="15" t="s">
        <v>2115</v>
      </c>
    </row>
    <row r="266" ht="15.75" customHeight="1">
      <c r="A266" s="9">
        <v>265.0</v>
      </c>
      <c r="E266" s="9" t="s">
        <v>2140</v>
      </c>
      <c r="F266" s="9" t="s">
        <v>3</v>
      </c>
      <c r="J266" s="9" t="s">
        <v>2003</v>
      </c>
      <c r="K266" s="15" t="s">
        <v>2115</v>
      </c>
    </row>
    <row r="267" ht="15.75" customHeight="1">
      <c r="A267" s="9">
        <v>266.0</v>
      </c>
      <c r="E267" s="9" t="s">
        <v>2140</v>
      </c>
      <c r="F267" s="9" t="s">
        <v>3</v>
      </c>
      <c r="J267" s="9" t="s">
        <v>2003</v>
      </c>
      <c r="K267" s="15" t="s">
        <v>2115</v>
      </c>
    </row>
    <row r="268" ht="15.75" customHeight="1">
      <c r="A268" s="9">
        <v>267.0</v>
      </c>
      <c r="E268" s="9" t="s">
        <v>2140</v>
      </c>
      <c r="F268" s="9" t="s">
        <v>3</v>
      </c>
      <c r="J268" s="9" t="s">
        <v>2003</v>
      </c>
      <c r="K268" s="15" t="s">
        <v>2115</v>
      </c>
    </row>
    <row r="269" ht="15.75" customHeight="1">
      <c r="A269" s="9">
        <v>268.0</v>
      </c>
      <c r="E269" s="9" t="s">
        <v>2140</v>
      </c>
      <c r="F269" s="9" t="s">
        <v>3</v>
      </c>
      <c r="J269" s="9" t="s">
        <v>2003</v>
      </c>
      <c r="K269" s="15" t="s">
        <v>2115</v>
      </c>
    </row>
    <row r="270" ht="15.75" customHeight="1">
      <c r="A270" s="9">
        <v>269.0</v>
      </c>
      <c r="E270" s="9" t="s">
        <v>2140</v>
      </c>
      <c r="F270" s="9" t="s">
        <v>3</v>
      </c>
      <c r="J270" s="9" t="s">
        <v>2003</v>
      </c>
      <c r="K270" s="15" t="s">
        <v>2115</v>
      </c>
    </row>
    <row r="271" ht="15.75" customHeight="1">
      <c r="A271" s="9">
        <v>270.0</v>
      </c>
      <c r="E271" s="9" t="s">
        <v>2140</v>
      </c>
      <c r="F271" s="9" t="s">
        <v>3</v>
      </c>
      <c r="J271" s="9" t="s">
        <v>2003</v>
      </c>
      <c r="K271" s="15" t="s">
        <v>2115</v>
      </c>
    </row>
    <row r="272" ht="15.75" customHeight="1">
      <c r="A272" s="9">
        <v>271.0</v>
      </c>
      <c r="E272" s="9" t="s">
        <v>2140</v>
      </c>
      <c r="F272" s="9" t="s">
        <v>3</v>
      </c>
      <c r="J272" s="9" t="s">
        <v>2003</v>
      </c>
      <c r="K272" s="15" t="s">
        <v>2115</v>
      </c>
    </row>
    <row r="273" ht="15.75" customHeight="1">
      <c r="A273" s="9">
        <v>272.0</v>
      </c>
      <c r="E273" s="9" t="s">
        <v>2140</v>
      </c>
      <c r="F273" s="9" t="s">
        <v>3</v>
      </c>
      <c r="J273" s="9" t="s">
        <v>2003</v>
      </c>
      <c r="K273" s="15" t="s">
        <v>2115</v>
      </c>
    </row>
    <row r="274" ht="15.75" customHeight="1">
      <c r="A274" s="9">
        <v>273.0</v>
      </c>
      <c r="E274" s="9" t="s">
        <v>2140</v>
      </c>
      <c r="F274" s="9" t="s">
        <v>3</v>
      </c>
      <c r="J274" s="9" t="s">
        <v>2003</v>
      </c>
      <c r="K274" s="15" t="s">
        <v>2115</v>
      </c>
    </row>
    <row r="275" ht="15.75" customHeight="1">
      <c r="A275" s="9">
        <v>274.0</v>
      </c>
      <c r="E275" s="9" t="s">
        <v>2140</v>
      </c>
      <c r="F275" s="9" t="s">
        <v>3</v>
      </c>
      <c r="J275" s="9" t="s">
        <v>2003</v>
      </c>
      <c r="K275" s="15" t="s">
        <v>2115</v>
      </c>
    </row>
    <row r="276" ht="15.75" customHeight="1">
      <c r="A276" s="9">
        <v>275.0</v>
      </c>
      <c r="E276" s="9" t="s">
        <v>2140</v>
      </c>
      <c r="F276" s="9" t="s">
        <v>3</v>
      </c>
      <c r="J276" s="9" t="s">
        <v>2003</v>
      </c>
      <c r="K276" s="15" t="s">
        <v>2115</v>
      </c>
    </row>
    <row r="277" ht="15.75" customHeight="1">
      <c r="A277" s="9">
        <v>276.0</v>
      </c>
      <c r="E277" s="9" t="s">
        <v>2140</v>
      </c>
      <c r="F277" s="9" t="s">
        <v>3</v>
      </c>
      <c r="J277" s="9" t="s">
        <v>2003</v>
      </c>
      <c r="K277" s="15" t="s">
        <v>2115</v>
      </c>
    </row>
    <row r="278" ht="15.75" customHeight="1">
      <c r="A278" s="9">
        <v>277.0</v>
      </c>
      <c r="E278" s="9" t="s">
        <v>2140</v>
      </c>
      <c r="F278" s="9" t="s">
        <v>3</v>
      </c>
      <c r="J278" s="9" t="s">
        <v>2003</v>
      </c>
      <c r="K278" s="15" t="s">
        <v>2115</v>
      </c>
    </row>
    <row r="279" ht="15.75" customHeight="1">
      <c r="A279" s="9">
        <v>278.0</v>
      </c>
      <c r="E279" s="9" t="s">
        <v>2140</v>
      </c>
      <c r="F279" s="9" t="s">
        <v>3</v>
      </c>
      <c r="J279" s="9" t="s">
        <v>2003</v>
      </c>
      <c r="K279" s="15" t="s">
        <v>2115</v>
      </c>
    </row>
    <row r="280" ht="15.75" customHeight="1">
      <c r="A280" s="9">
        <v>279.0</v>
      </c>
      <c r="E280" s="9" t="s">
        <v>2140</v>
      </c>
      <c r="F280" s="9" t="s">
        <v>3</v>
      </c>
      <c r="J280" s="9" t="s">
        <v>2003</v>
      </c>
      <c r="K280" s="15" t="s">
        <v>2115</v>
      </c>
    </row>
    <row r="281" ht="15.75" customHeight="1">
      <c r="A281" s="9">
        <v>280.0</v>
      </c>
      <c r="E281" s="9" t="s">
        <v>2140</v>
      </c>
      <c r="F281" s="9" t="s">
        <v>3</v>
      </c>
      <c r="J281" s="9" t="s">
        <v>2003</v>
      </c>
      <c r="K281" s="15" t="s">
        <v>2115</v>
      </c>
    </row>
    <row r="282" ht="15.75" customHeight="1">
      <c r="A282" s="9">
        <v>281.0</v>
      </c>
      <c r="E282" s="9" t="s">
        <v>2140</v>
      </c>
      <c r="F282" s="9" t="s">
        <v>3</v>
      </c>
      <c r="J282" s="9" t="s">
        <v>2003</v>
      </c>
      <c r="K282" s="15" t="s">
        <v>2115</v>
      </c>
    </row>
    <row r="283" ht="15.75" customHeight="1">
      <c r="A283" s="9">
        <v>282.0</v>
      </c>
      <c r="E283" s="9" t="s">
        <v>2140</v>
      </c>
      <c r="F283" s="9" t="s">
        <v>3</v>
      </c>
      <c r="J283" s="9" t="s">
        <v>2003</v>
      </c>
      <c r="K283" s="15" t="s">
        <v>2115</v>
      </c>
    </row>
    <row r="284" ht="15.75" customHeight="1">
      <c r="A284" s="9">
        <v>283.0</v>
      </c>
      <c r="E284" s="9" t="s">
        <v>2140</v>
      </c>
      <c r="F284" s="9" t="s">
        <v>3</v>
      </c>
      <c r="J284" s="9" t="s">
        <v>2003</v>
      </c>
      <c r="K284" s="15" t="s">
        <v>2115</v>
      </c>
    </row>
    <row r="285" ht="15.75" customHeight="1">
      <c r="A285" s="9">
        <v>284.0</v>
      </c>
      <c r="E285" s="9" t="s">
        <v>2140</v>
      </c>
      <c r="F285" s="9" t="s">
        <v>3</v>
      </c>
      <c r="J285" s="9" t="s">
        <v>2003</v>
      </c>
      <c r="K285" s="15" t="s">
        <v>2115</v>
      </c>
    </row>
    <row r="286" ht="15.75" customHeight="1">
      <c r="A286" s="9">
        <v>285.0</v>
      </c>
      <c r="E286" s="9" t="s">
        <v>2140</v>
      </c>
      <c r="F286" s="9" t="s">
        <v>3</v>
      </c>
      <c r="J286" s="9" t="s">
        <v>2003</v>
      </c>
      <c r="K286" s="15" t="s">
        <v>2115</v>
      </c>
    </row>
    <row r="287" ht="15.75" customHeight="1">
      <c r="A287" s="9">
        <v>286.0</v>
      </c>
      <c r="E287" s="9" t="s">
        <v>2140</v>
      </c>
      <c r="F287" s="9" t="s">
        <v>3</v>
      </c>
      <c r="J287" s="9" t="s">
        <v>2003</v>
      </c>
      <c r="K287" s="15" t="s">
        <v>2115</v>
      </c>
    </row>
    <row r="288" ht="15.75" customHeight="1">
      <c r="A288" s="9">
        <v>287.0</v>
      </c>
      <c r="E288" s="9" t="s">
        <v>2140</v>
      </c>
      <c r="F288" s="9" t="s">
        <v>3</v>
      </c>
      <c r="J288" s="9" t="s">
        <v>2003</v>
      </c>
      <c r="K288" s="15" t="s">
        <v>2115</v>
      </c>
    </row>
    <row r="289" ht="15.75" customHeight="1">
      <c r="A289" s="9">
        <v>288.0</v>
      </c>
      <c r="E289" s="9" t="s">
        <v>2140</v>
      </c>
      <c r="F289" s="9" t="s">
        <v>3</v>
      </c>
      <c r="J289" s="9" t="s">
        <v>2003</v>
      </c>
      <c r="K289" s="15" t="s">
        <v>2115</v>
      </c>
    </row>
    <row r="290" ht="15.75" customHeight="1">
      <c r="A290" s="9">
        <v>289.0</v>
      </c>
      <c r="E290" s="9" t="s">
        <v>2140</v>
      </c>
      <c r="F290" s="9" t="s">
        <v>3</v>
      </c>
      <c r="J290" s="9" t="s">
        <v>2003</v>
      </c>
      <c r="K290" s="15" t="s">
        <v>2115</v>
      </c>
    </row>
    <row r="291" ht="15.75" customHeight="1">
      <c r="A291" s="9">
        <v>290.0</v>
      </c>
      <c r="E291" s="9" t="s">
        <v>2140</v>
      </c>
      <c r="F291" s="9" t="s">
        <v>3</v>
      </c>
      <c r="J291" s="9" t="s">
        <v>2003</v>
      </c>
      <c r="K291" s="15" t="s">
        <v>2115</v>
      </c>
    </row>
    <row r="292" ht="15.75" customHeight="1">
      <c r="A292" s="9">
        <v>291.0</v>
      </c>
      <c r="E292" s="9" t="s">
        <v>2140</v>
      </c>
      <c r="F292" s="9" t="s">
        <v>3</v>
      </c>
      <c r="J292" s="9" t="s">
        <v>2003</v>
      </c>
      <c r="K292" s="15" t="s">
        <v>2115</v>
      </c>
    </row>
    <row r="293" ht="15.75" customHeight="1">
      <c r="A293" s="9">
        <v>292.0</v>
      </c>
      <c r="E293" s="9" t="s">
        <v>2140</v>
      </c>
      <c r="F293" s="9" t="s">
        <v>3</v>
      </c>
      <c r="J293" s="9" t="s">
        <v>2003</v>
      </c>
      <c r="K293" s="15" t="s">
        <v>2115</v>
      </c>
    </row>
    <row r="294" ht="15.75" customHeight="1">
      <c r="A294" s="9">
        <v>293.0</v>
      </c>
      <c r="E294" s="9" t="s">
        <v>2140</v>
      </c>
      <c r="F294" s="9" t="s">
        <v>3</v>
      </c>
      <c r="J294" s="9" t="s">
        <v>2003</v>
      </c>
      <c r="K294" s="15" t="s">
        <v>2115</v>
      </c>
    </row>
    <row r="295" ht="15.75" customHeight="1">
      <c r="A295" s="9">
        <v>294.0</v>
      </c>
      <c r="E295" s="9" t="s">
        <v>2140</v>
      </c>
      <c r="F295" s="9" t="s">
        <v>3</v>
      </c>
      <c r="J295" s="9" t="s">
        <v>2003</v>
      </c>
      <c r="K295" s="15" t="s">
        <v>2115</v>
      </c>
    </row>
    <row r="296" ht="15.75" customHeight="1">
      <c r="A296" s="9">
        <v>295.0</v>
      </c>
      <c r="E296" s="9" t="s">
        <v>2140</v>
      </c>
      <c r="F296" s="9" t="s">
        <v>3</v>
      </c>
      <c r="J296" s="9" t="s">
        <v>2003</v>
      </c>
      <c r="K296" s="15" t="s">
        <v>2115</v>
      </c>
    </row>
    <row r="297" ht="15.75" customHeight="1">
      <c r="A297" s="9">
        <v>296.0</v>
      </c>
      <c r="E297" s="9" t="s">
        <v>2140</v>
      </c>
      <c r="F297" s="9" t="s">
        <v>3</v>
      </c>
      <c r="J297" s="9" t="s">
        <v>2003</v>
      </c>
      <c r="K297" s="15" t="s">
        <v>2115</v>
      </c>
    </row>
    <row r="298" ht="15.75" customHeight="1">
      <c r="A298" s="9">
        <v>297.0</v>
      </c>
      <c r="E298" s="9" t="s">
        <v>2141</v>
      </c>
      <c r="F298" s="9" t="s">
        <v>3</v>
      </c>
      <c r="J298" s="9" t="s">
        <v>2003</v>
      </c>
      <c r="K298" s="15" t="s">
        <v>2115</v>
      </c>
    </row>
    <row r="299" ht="15.75" customHeight="1">
      <c r="A299" s="9">
        <v>298.0</v>
      </c>
      <c r="E299" s="9" t="s">
        <v>2141</v>
      </c>
      <c r="F299" s="9" t="s">
        <v>3</v>
      </c>
      <c r="J299" s="9" t="s">
        <v>2003</v>
      </c>
      <c r="K299" s="15" t="s">
        <v>2115</v>
      </c>
    </row>
    <row r="300" ht="15.75" customHeight="1">
      <c r="A300" s="9">
        <v>299.0</v>
      </c>
      <c r="E300" s="9" t="s">
        <v>2141</v>
      </c>
      <c r="F300" s="9" t="s">
        <v>3</v>
      </c>
      <c r="J300" s="9" t="s">
        <v>2003</v>
      </c>
      <c r="K300" s="15" t="s">
        <v>2115</v>
      </c>
    </row>
    <row r="301" ht="15.75" customHeight="1">
      <c r="A301" s="9">
        <v>300.0</v>
      </c>
      <c r="E301" s="9" t="s">
        <v>2141</v>
      </c>
      <c r="F301" s="9" t="s">
        <v>3</v>
      </c>
      <c r="J301" s="9" t="s">
        <v>2003</v>
      </c>
      <c r="K301" s="15" t="s">
        <v>2115</v>
      </c>
    </row>
    <row r="302" ht="15.75" customHeight="1">
      <c r="A302" s="9">
        <v>301.0</v>
      </c>
      <c r="E302" s="9" t="s">
        <v>2141</v>
      </c>
      <c r="F302" s="9" t="s">
        <v>3</v>
      </c>
      <c r="J302" s="9" t="s">
        <v>2003</v>
      </c>
      <c r="K302" s="15" t="s">
        <v>2115</v>
      </c>
    </row>
    <row r="303" ht="15.75" customHeight="1">
      <c r="A303" s="9">
        <v>302.0</v>
      </c>
      <c r="E303" s="9" t="s">
        <v>2141</v>
      </c>
      <c r="F303" s="9" t="s">
        <v>3</v>
      </c>
      <c r="J303" s="9" t="s">
        <v>2003</v>
      </c>
      <c r="K303" s="15" t="s">
        <v>2115</v>
      </c>
    </row>
    <row r="304" ht="15.75" customHeight="1">
      <c r="A304" s="9">
        <v>303.0</v>
      </c>
      <c r="E304" s="9" t="s">
        <v>2141</v>
      </c>
      <c r="F304" s="9" t="s">
        <v>3</v>
      </c>
      <c r="J304" s="9" t="s">
        <v>2003</v>
      </c>
      <c r="K304" s="15" t="s">
        <v>2115</v>
      </c>
    </row>
    <row r="305" ht="15.75" customHeight="1">
      <c r="A305" s="9">
        <v>304.0</v>
      </c>
      <c r="E305" s="9" t="s">
        <v>2141</v>
      </c>
      <c r="F305" s="9" t="s">
        <v>3</v>
      </c>
      <c r="J305" s="9" t="s">
        <v>2003</v>
      </c>
      <c r="K305" s="15" t="s">
        <v>2115</v>
      </c>
    </row>
    <row r="306" ht="15.75" customHeight="1">
      <c r="A306" s="9">
        <v>305.0</v>
      </c>
      <c r="E306" s="9" t="s">
        <v>2141</v>
      </c>
      <c r="F306" s="9" t="s">
        <v>3</v>
      </c>
      <c r="J306" s="9" t="s">
        <v>2003</v>
      </c>
      <c r="K306" s="15" t="s">
        <v>2115</v>
      </c>
    </row>
    <row r="307" ht="15.75" customHeight="1">
      <c r="A307" s="9">
        <v>306.0</v>
      </c>
      <c r="E307" s="9" t="s">
        <v>2141</v>
      </c>
      <c r="F307" s="9" t="s">
        <v>3</v>
      </c>
      <c r="J307" s="9" t="s">
        <v>2003</v>
      </c>
      <c r="K307" s="15" t="s">
        <v>2115</v>
      </c>
    </row>
    <row r="308" ht="15.75" customHeight="1">
      <c r="A308" s="9">
        <v>307.0</v>
      </c>
      <c r="E308" s="9" t="s">
        <v>2141</v>
      </c>
      <c r="F308" s="9" t="s">
        <v>3</v>
      </c>
      <c r="J308" s="9" t="s">
        <v>2003</v>
      </c>
      <c r="K308" s="15" t="s">
        <v>2115</v>
      </c>
    </row>
    <row r="309" ht="15.75" customHeight="1">
      <c r="A309" s="9">
        <v>308.0</v>
      </c>
      <c r="E309" s="9" t="s">
        <v>2141</v>
      </c>
      <c r="F309" s="9" t="s">
        <v>3</v>
      </c>
      <c r="J309" s="9" t="s">
        <v>2003</v>
      </c>
      <c r="K309" s="15" t="s">
        <v>2115</v>
      </c>
    </row>
    <row r="310" ht="15.75" customHeight="1">
      <c r="A310" s="9">
        <v>309.0</v>
      </c>
      <c r="E310" s="9" t="s">
        <v>2141</v>
      </c>
      <c r="F310" s="9" t="s">
        <v>3</v>
      </c>
      <c r="J310" s="9" t="s">
        <v>2003</v>
      </c>
      <c r="K310" s="15" t="s">
        <v>2115</v>
      </c>
    </row>
    <row r="311" ht="15.75" customHeight="1">
      <c r="A311" s="9">
        <v>310.0</v>
      </c>
      <c r="E311" s="9" t="s">
        <v>2141</v>
      </c>
      <c r="F311" s="9" t="s">
        <v>3</v>
      </c>
      <c r="J311" s="9" t="s">
        <v>2003</v>
      </c>
      <c r="K311" s="15" t="s">
        <v>2115</v>
      </c>
    </row>
    <row r="312" ht="15.75" customHeight="1">
      <c r="A312" s="9">
        <v>311.0</v>
      </c>
      <c r="E312" s="9" t="s">
        <v>2141</v>
      </c>
      <c r="F312" s="9" t="s">
        <v>3</v>
      </c>
      <c r="J312" s="9" t="s">
        <v>2003</v>
      </c>
      <c r="K312" s="15" t="s">
        <v>2115</v>
      </c>
    </row>
    <row r="313" ht="15.75" customHeight="1">
      <c r="A313" s="9">
        <v>312.0</v>
      </c>
      <c r="E313" s="9" t="s">
        <v>2141</v>
      </c>
      <c r="F313" s="9" t="s">
        <v>3</v>
      </c>
      <c r="J313" s="9" t="s">
        <v>2003</v>
      </c>
      <c r="K313" s="15" t="s">
        <v>2115</v>
      </c>
    </row>
    <row r="314" ht="15.75" customHeight="1">
      <c r="A314" s="9">
        <v>313.0</v>
      </c>
      <c r="E314" s="9" t="s">
        <v>2141</v>
      </c>
      <c r="F314" s="9" t="s">
        <v>3</v>
      </c>
      <c r="J314" s="9" t="s">
        <v>2003</v>
      </c>
      <c r="K314" s="15" t="s">
        <v>2115</v>
      </c>
    </row>
    <row r="315" ht="15.75" customHeight="1">
      <c r="A315" s="9">
        <v>314.0</v>
      </c>
      <c r="E315" s="9" t="s">
        <v>2141</v>
      </c>
      <c r="F315" s="9" t="s">
        <v>3</v>
      </c>
      <c r="J315" s="9" t="s">
        <v>2003</v>
      </c>
      <c r="K315" s="15" t="s">
        <v>2115</v>
      </c>
    </row>
    <row r="316" ht="15.75" customHeight="1">
      <c r="A316" s="9">
        <v>315.0</v>
      </c>
      <c r="E316" s="9" t="s">
        <v>2141</v>
      </c>
      <c r="F316" s="9" t="s">
        <v>3</v>
      </c>
      <c r="J316" s="9" t="s">
        <v>2003</v>
      </c>
      <c r="K316" s="15" t="s">
        <v>2115</v>
      </c>
    </row>
    <row r="317" ht="15.75" customHeight="1">
      <c r="A317" s="9">
        <v>316.0</v>
      </c>
      <c r="E317" s="9" t="s">
        <v>2141</v>
      </c>
      <c r="F317" s="9" t="s">
        <v>3</v>
      </c>
      <c r="J317" s="9" t="s">
        <v>2003</v>
      </c>
      <c r="K317" s="15" t="s">
        <v>2115</v>
      </c>
    </row>
    <row r="318" ht="15.75" customHeight="1">
      <c r="A318" s="9">
        <v>317.0</v>
      </c>
      <c r="E318" s="9" t="s">
        <v>2141</v>
      </c>
      <c r="F318" s="9" t="s">
        <v>3</v>
      </c>
      <c r="J318" s="9" t="s">
        <v>2003</v>
      </c>
      <c r="K318" s="15" t="s">
        <v>2115</v>
      </c>
    </row>
    <row r="319" ht="15.75" customHeight="1">
      <c r="A319" s="9">
        <v>318.0</v>
      </c>
      <c r="E319" s="9" t="s">
        <v>2141</v>
      </c>
      <c r="F319" s="9" t="s">
        <v>3</v>
      </c>
      <c r="J319" s="9" t="s">
        <v>2003</v>
      </c>
      <c r="K319" s="15" t="s">
        <v>2115</v>
      </c>
    </row>
    <row r="320" ht="15.75" customHeight="1">
      <c r="A320" s="9">
        <v>319.0</v>
      </c>
      <c r="E320" s="9" t="s">
        <v>2141</v>
      </c>
      <c r="F320" s="9" t="s">
        <v>3</v>
      </c>
      <c r="J320" s="9" t="s">
        <v>2003</v>
      </c>
      <c r="K320" s="15" t="s">
        <v>2115</v>
      </c>
    </row>
    <row r="321" ht="15.75" customHeight="1">
      <c r="A321" s="9">
        <v>320.0</v>
      </c>
      <c r="E321" s="9" t="s">
        <v>2141</v>
      </c>
      <c r="F321" s="9" t="s">
        <v>3</v>
      </c>
      <c r="J321" s="9" t="s">
        <v>2003</v>
      </c>
      <c r="K321" s="15" t="s">
        <v>2115</v>
      </c>
    </row>
    <row r="322" ht="15.75" customHeight="1">
      <c r="A322" s="9">
        <v>321.0</v>
      </c>
      <c r="E322" s="9" t="s">
        <v>2141</v>
      </c>
      <c r="F322" s="9" t="s">
        <v>3</v>
      </c>
      <c r="J322" s="9" t="s">
        <v>2003</v>
      </c>
      <c r="K322" s="15" t="s">
        <v>2115</v>
      </c>
    </row>
    <row r="323" ht="15.75" customHeight="1">
      <c r="A323" s="9">
        <v>322.0</v>
      </c>
      <c r="E323" s="9" t="s">
        <v>2141</v>
      </c>
      <c r="F323" s="9" t="s">
        <v>3</v>
      </c>
      <c r="J323" s="9" t="s">
        <v>2003</v>
      </c>
      <c r="K323" s="15" t="s">
        <v>2115</v>
      </c>
    </row>
    <row r="324" ht="15.75" customHeight="1">
      <c r="A324" s="9">
        <v>323.0</v>
      </c>
      <c r="E324" s="9" t="s">
        <v>2141</v>
      </c>
      <c r="F324" s="9" t="s">
        <v>3</v>
      </c>
      <c r="J324" s="9" t="s">
        <v>2003</v>
      </c>
      <c r="K324" s="15" t="s">
        <v>2115</v>
      </c>
    </row>
    <row r="325" ht="15.75" customHeight="1">
      <c r="A325" s="9">
        <v>324.0</v>
      </c>
      <c r="E325" s="9" t="s">
        <v>2141</v>
      </c>
      <c r="F325" s="9" t="s">
        <v>3</v>
      </c>
      <c r="J325" s="9" t="s">
        <v>2003</v>
      </c>
      <c r="K325" s="15" t="s">
        <v>2115</v>
      </c>
    </row>
    <row r="326" ht="15.75" customHeight="1">
      <c r="A326" s="9">
        <v>325.0</v>
      </c>
      <c r="E326" s="9" t="s">
        <v>2141</v>
      </c>
      <c r="F326" s="9" t="s">
        <v>3</v>
      </c>
      <c r="J326" s="9" t="s">
        <v>2003</v>
      </c>
      <c r="K326" s="15" t="s">
        <v>2115</v>
      </c>
    </row>
    <row r="327" ht="15.75" customHeight="1">
      <c r="A327" s="9">
        <v>326.0</v>
      </c>
      <c r="E327" s="9" t="s">
        <v>2141</v>
      </c>
      <c r="F327" s="9" t="s">
        <v>3</v>
      </c>
      <c r="J327" s="9" t="s">
        <v>2003</v>
      </c>
      <c r="K327" s="15" t="s">
        <v>2115</v>
      </c>
    </row>
    <row r="328" ht="15.75" customHeight="1">
      <c r="A328" s="9">
        <v>327.0</v>
      </c>
      <c r="E328" s="9" t="s">
        <v>2141</v>
      </c>
      <c r="F328" s="9" t="s">
        <v>3</v>
      </c>
      <c r="J328" s="9" t="s">
        <v>2003</v>
      </c>
      <c r="K328" s="15" t="s">
        <v>2115</v>
      </c>
    </row>
    <row r="329" ht="15.75" customHeight="1">
      <c r="A329" s="9">
        <v>328.0</v>
      </c>
      <c r="E329" s="9" t="s">
        <v>2141</v>
      </c>
      <c r="F329" s="9" t="s">
        <v>3</v>
      </c>
      <c r="J329" s="9" t="s">
        <v>2003</v>
      </c>
      <c r="K329" s="15" t="s">
        <v>2115</v>
      </c>
    </row>
    <row r="330" ht="15.75" customHeight="1">
      <c r="A330" s="9">
        <v>329.0</v>
      </c>
      <c r="E330" s="9" t="s">
        <v>2141</v>
      </c>
      <c r="F330" s="9" t="s">
        <v>3</v>
      </c>
      <c r="J330" s="9" t="s">
        <v>2003</v>
      </c>
      <c r="K330" s="15" t="s">
        <v>2115</v>
      </c>
    </row>
    <row r="331" ht="15.75" customHeight="1">
      <c r="A331" s="9">
        <v>330.0</v>
      </c>
      <c r="E331" s="9" t="s">
        <v>2141</v>
      </c>
      <c r="F331" s="9" t="s">
        <v>3</v>
      </c>
      <c r="J331" s="9" t="s">
        <v>2003</v>
      </c>
      <c r="K331" s="15" t="s">
        <v>2115</v>
      </c>
    </row>
    <row r="332" ht="15.75" customHeight="1">
      <c r="A332" s="9">
        <v>331.0</v>
      </c>
      <c r="E332" s="9" t="s">
        <v>2141</v>
      </c>
      <c r="F332" s="9" t="s">
        <v>3</v>
      </c>
      <c r="J332" s="9" t="s">
        <v>2003</v>
      </c>
      <c r="K332" s="15" t="s">
        <v>2115</v>
      </c>
    </row>
    <row r="333" ht="15.75" customHeight="1">
      <c r="A333" s="9">
        <v>332.0</v>
      </c>
      <c r="E333" s="9" t="s">
        <v>2141</v>
      </c>
      <c r="F333" s="9" t="s">
        <v>3</v>
      </c>
      <c r="J333" s="9" t="s">
        <v>2003</v>
      </c>
      <c r="K333" s="15" t="s">
        <v>2115</v>
      </c>
    </row>
    <row r="334" ht="15.75" customHeight="1">
      <c r="A334" s="9">
        <v>333.0</v>
      </c>
      <c r="E334" s="9" t="s">
        <v>2141</v>
      </c>
      <c r="F334" s="9" t="s">
        <v>3</v>
      </c>
      <c r="J334" s="9" t="s">
        <v>2003</v>
      </c>
      <c r="K334" s="15" t="s">
        <v>2115</v>
      </c>
    </row>
    <row r="335" ht="15.75" customHeight="1">
      <c r="A335" s="9">
        <v>334.0</v>
      </c>
      <c r="E335" s="9" t="s">
        <v>2141</v>
      </c>
      <c r="F335" s="9" t="s">
        <v>3</v>
      </c>
      <c r="J335" s="9" t="s">
        <v>2003</v>
      </c>
      <c r="K335" s="15" t="s">
        <v>2115</v>
      </c>
    </row>
    <row r="336" ht="15.75" customHeight="1">
      <c r="A336" s="9">
        <v>335.0</v>
      </c>
      <c r="E336" s="9" t="s">
        <v>2141</v>
      </c>
      <c r="F336" s="9" t="s">
        <v>3</v>
      </c>
      <c r="J336" s="9" t="s">
        <v>2003</v>
      </c>
      <c r="K336" s="15" t="s">
        <v>2115</v>
      </c>
    </row>
    <row r="337" ht="15.75" customHeight="1">
      <c r="A337" s="9">
        <v>336.0</v>
      </c>
      <c r="E337" s="9" t="s">
        <v>2141</v>
      </c>
      <c r="F337" s="9" t="s">
        <v>3</v>
      </c>
      <c r="J337" s="9" t="s">
        <v>2003</v>
      </c>
      <c r="K337" s="15" t="s">
        <v>2115</v>
      </c>
    </row>
    <row r="338" ht="15.75" customHeight="1">
      <c r="A338" s="9">
        <v>337.0</v>
      </c>
      <c r="E338" s="9" t="s">
        <v>2141</v>
      </c>
      <c r="F338" s="9" t="s">
        <v>3</v>
      </c>
      <c r="J338" s="9" t="s">
        <v>2003</v>
      </c>
      <c r="K338" s="15" t="s">
        <v>2115</v>
      </c>
    </row>
    <row r="339" ht="15.75" customHeight="1">
      <c r="A339" s="9">
        <v>338.0</v>
      </c>
      <c r="E339" s="9" t="s">
        <v>2141</v>
      </c>
      <c r="F339" s="9" t="s">
        <v>3</v>
      </c>
      <c r="J339" s="9" t="s">
        <v>2003</v>
      </c>
      <c r="K339" s="15" t="s">
        <v>2115</v>
      </c>
    </row>
    <row r="340" ht="15.75" customHeight="1">
      <c r="A340" s="9">
        <v>339.0</v>
      </c>
      <c r="E340" s="9" t="s">
        <v>2123</v>
      </c>
      <c r="F340" s="9" t="s">
        <v>3</v>
      </c>
      <c r="J340" s="9" t="s">
        <v>2003</v>
      </c>
      <c r="K340" s="15" t="s">
        <v>2115</v>
      </c>
    </row>
    <row r="341" ht="15.75" customHeight="1">
      <c r="A341" s="9">
        <v>340.0</v>
      </c>
      <c r="E341" s="9" t="s">
        <v>2123</v>
      </c>
      <c r="F341" s="9" t="s">
        <v>3</v>
      </c>
      <c r="J341" s="9" t="s">
        <v>2003</v>
      </c>
      <c r="K341" s="15" t="s">
        <v>2115</v>
      </c>
    </row>
    <row r="342" ht="15.75" customHeight="1">
      <c r="A342" s="9">
        <v>341.0</v>
      </c>
      <c r="E342" s="9" t="s">
        <v>2123</v>
      </c>
      <c r="F342" s="9" t="s">
        <v>3</v>
      </c>
      <c r="J342" s="9" t="s">
        <v>2003</v>
      </c>
      <c r="K342" s="15" t="s">
        <v>2115</v>
      </c>
    </row>
    <row r="343" ht="15.75" customHeight="1">
      <c r="A343" s="9">
        <v>342.0</v>
      </c>
      <c r="E343" s="9" t="s">
        <v>2123</v>
      </c>
      <c r="F343" s="9" t="s">
        <v>3</v>
      </c>
      <c r="J343" s="9" t="s">
        <v>2003</v>
      </c>
      <c r="K343" s="15" t="s">
        <v>2115</v>
      </c>
    </row>
    <row r="344" ht="15.75" customHeight="1">
      <c r="A344" s="9">
        <v>343.0</v>
      </c>
      <c r="E344" s="9" t="s">
        <v>2123</v>
      </c>
      <c r="F344" s="9" t="s">
        <v>3</v>
      </c>
      <c r="J344" s="9" t="s">
        <v>2003</v>
      </c>
      <c r="K344" s="15" t="s">
        <v>2115</v>
      </c>
    </row>
    <row r="345" ht="15.75" customHeight="1">
      <c r="A345" s="9">
        <v>344.0</v>
      </c>
      <c r="E345" s="9" t="s">
        <v>2123</v>
      </c>
      <c r="F345" s="9" t="s">
        <v>3</v>
      </c>
      <c r="J345" s="9" t="s">
        <v>2003</v>
      </c>
      <c r="K345" s="15" t="s">
        <v>2115</v>
      </c>
    </row>
    <row r="346" ht="15.75" customHeight="1">
      <c r="A346" s="9">
        <v>345.0</v>
      </c>
      <c r="E346" s="9" t="s">
        <v>2123</v>
      </c>
      <c r="F346" s="9" t="s">
        <v>3</v>
      </c>
      <c r="J346" s="9" t="s">
        <v>2003</v>
      </c>
      <c r="K346" s="15" t="s">
        <v>2115</v>
      </c>
    </row>
    <row r="347" ht="15.75" customHeight="1">
      <c r="A347" s="9">
        <v>346.0</v>
      </c>
      <c r="E347" s="9" t="s">
        <v>2123</v>
      </c>
      <c r="F347" s="9" t="s">
        <v>3</v>
      </c>
      <c r="J347" s="9" t="s">
        <v>2003</v>
      </c>
      <c r="K347" s="15" t="s">
        <v>2115</v>
      </c>
    </row>
    <row r="348" ht="15.75" customHeight="1">
      <c r="A348" s="9">
        <v>347.0</v>
      </c>
      <c r="E348" s="9" t="s">
        <v>2123</v>
      </c>
      <c r="F348" s="9" t="s">
        <v>3</v>
      </c>
      <c r="J348" s="9" t="s">
        <v>2003</v>
      </c>
      <c r="K348" s="15" t="s">
        <v>2115</v>
      </c>
    </row>
    <row r="349" ht="15.75" customHeight="1">
      <c r="A349" s="9">
        <v>348.0</v>
      </c>
      <c r="E349" s="9" t="s">
        <v>2123</v>
      </c>
      <c r="F349" s="9" t="s">
        <v>3</v>
      </c>
      <c r="J349" s="9" t="s">
        <v>2003</v>
      </c>
      <c r="K349" s="15" t="s">
        <v>2115</v>
      </c>
    </row>
    <row r="350" ht="15.75" customHeight="1">
      <c r="A350" s="9">
        <v>349.0</v>
      </c>
      <c r="E350" s="9" t="s">
        <v>2123</v>
      </c>
      <c r="F350" s="9" t="s">
        <v>3</v>
      </c>
      <c r="J350" s="9" t="s">
        <v>2003</v>
      </c>
      <c r="K350" s="15" t="s">
        <v>2115</v>
      </c>
    </row>
    <row r="351" ht="15.75" customHeight="1">
      <c r="A351" s="9">
        <v>350.0</v>
      </c>
      <c r="E351" s="9" t="s">
        <v>2123</v>
      </c>
      <c r="F351" s="9" t="s">
        <v>3</v>
      </c>
      <c r="J351" s="9" t="s">
        <v>2003</v>
      </c>
      <c r="K351" s="15" t="s">
        <v>2115</v>
      </c>
    </row>
    <row r="352" ht="15.75" customHeight="1">
      <c r="A352" s="9">
        <v>351.0</v>
      </c>
      <c r="E352" s="9" t="s">
        <v>2123</v>
      </c>
      <c r="F352" s="9" t="s">
        <v>3</v>
      </c>
      <c r="J352" s="9" t="s">
        <v>2003</v>
      </c>
      <c r="K352" s="15" t="s">
        <v>2115</v>
      </c>
    </row>
    <row r="353" ht="15.75" customHeight="1">
      <c r="A353" s="9">
        <v>352.0</v>
      </c>
      <c r="E353" s="9" t="s">
        <v>2123</v>
      </c>
      <c r="F353" s="9" t="s">
        <v>3</v>
      </c>
      <c r="J353" s="9" t="s">
        <v>2003</v>
      </c>
      <c r="K353" s="15" t="s">
        <v>2115</v>
      </c>
    </row>
    <row r="354" ht="15.75" customHeight="1">
      <c r="A354" s="9">
        <v>353.0</v>
      </c>
      <c r="E354" s="9" t="s">
        <v>2123</v>
      </c>
      <c r="F354" s="9" t="s">
        <v>3</v>
      </c>
      <c r="J354" s="9" t="s">
        <v>2003</v>
      </c>
      <c r="K354" s="15" t="s">
        <v>2115</v>
      </c>
    </row>
    <row r="355" ht="15.75" customHeight="1">
      <c r="A355" s="9">
        <v>354.0</v>
      </c>
      <c r="E355" s="9" t="s">
        <v>2123</v>
      </c>
      <c r="F355" s="9" t="s">
        <v>3</v>
      </c>
      <c r="J355" s="9" t="s">
        <v>2003</v>
      </c>
      <c r="K355" s="15" t="s">
        <v>2115</v>
      </c>
    </row>
    <row r="356" ht="15.75" customHeight="1">
      <c r="A356" s="9">
        <v>355.0</v>
      </c>
      <c r="E356" s="9" t="s">
        <v>2123</v>
      </c>
      <c r="F356" s="9" t="s">
        <v>3</v>
      </c>
      <c r="J356" s="9" t="s">
        <v>2003</v>
      </c>
      <c r="K356" s="15" t="s">
        <v>2115</v>
      </c>
    </row>
    <row r="357" ht="15.75" customHeight="1">
      <c r="A357" s="9">
        <v>356.0</v>
      </c>
      <c r="E357" s="9" t="s">
        <v>2123</v>
      </c>
      <c r="F357" s="9" t="s">
        <v>3</v>
      </c>
      <c r="J357" s="9" t="s">
        <v>2003</v>
      </c>
      <c r="K357" s="15" t="s">
        <v>2115</v>
      </c>
    </row>
    <row r="358" ht="15.75" customHeight="1">
      <c r="A358" s="9">
        <v>357.0</v>
      </c>
      <c r="E358" s="9" t="s">
        <v>2123</v>
      </c>
      <c r="F358" s="9" t="s">
        <v>3</v>
      </c>
      <c r="J358" s="9" t="s">
        <v>2003</v>
      </c>
      <c r="K358" s="15" t="s">
        <v>2115</v>
      </c>
    </row>
    <row r="359" ht="15.75" customHeight="1">
      <c r="A359" s="9">
        <v>358.0</v>
      </c>
      <c r="E359" s="9" t="s">
        <v>2123</v>
      </c>
      <c r="F359" s="9" t="s">
        <v>3</v>
      </c>
      <c r="J359" s="9" t="s">
        <v>2003</v>
      </c>
      <c r="K359" s="15" t="s">
        <v>2115</v>
      </c>
    </row>
    <row r="360" ht="15.75" customHeight="1">
      <c r="A360" s="9">
        <v>359.0</v>
      </c>
      <c r="E360" s="9" t="s">
        <v>2123</v>
      </c>
      <c r="F360" s="9" t="s">
        <v>3</v>
      </c>
      <c r="J360" s="9" t="s">
        <v>2003</v>
      </c>
      <c r="K360" s="15" t="s">
        <v>2115</v>
      </c>
    </row>
    <row r="361" ht="15.75" customHeight="1">
      <c r="A361" s="9">
        <v>360.0</v>
      </c>
      <c r="E361" s="9" t="s">
        <v>2123</v>
      </c>
      <c r="F361" s="9" t="s">
        <v>3</v>
      </c>
      <c r="J361" s="9" t="s">
        <v>2003</v>
      </c>
      <c r="K361" s="15" t="s">
        <v>2115</v>
      </c>
    </row>
    <row r="362" ht="15.75" customHeight="1">
      <c r="A362" s="9">
        <v>361.0</v>
      </c>
      <c r="E362" s="9" t="s">
        <v>2123</v>
      </c>
      <c r="F362" s="9" t="s">
        <v>3</v>
      </c>
      <c r="J362" s="9" t="s">
        <v>2003</v>
      </c>
      <c r="K362" s="15" t="s">
        <v>2115</v>
      </c>
    </row>
    <row r="363" ht="15.75" customHeight="1">
      <c r="A363" s="9">
        <v>362.0</v>
      </c>
      <c r="E363" s="9" t="s">
        <v>2123</v>
      </c>
      <c r="F363" s="9" t="s">
        <v>3</v>
      </c>
      <c r="J363" s="9" t="s">
        <v>2003</v>
      </c>
      <c r="K363" s="15" t="s">
        <v>2115</v>
      </c>
    </row>
    <row r="364" ht="15.75" customHeight="1">
      <c r="A364" s="9">
        <v>363.0</v>
      </c>
      <c r="E364" s="9" t="s">
        <v>2123</v>
      </c>
      <c r="F364" s="9" t="s">
        <v>3</v>
      </c>
      <c r="J364" s="9" t="s">
        <v>2003</v>
      </c>
      <c r="K364" s="15" t="s">
        <v>2115</v>
      </c>
    </row>
    <row r="365" ht="15.75" customHeight="1">
      <c r="A365" s="9">
        <v>364.0</v>
      </c>
      <c r="E365" s="9" t="s">
        <v>2123</v>
      </c>
      <c r="F365" s="9" t="s">
        <v>3</v>
      </c>
      <c r="J365" s="9" t="s">
        <v>2003</v>
      </c>
      <c r="K365" s="15" t="s">
        <v>2115</v>
      </c>
    </row>
    <row r="366" ht="15.75" customHeight="1">
      <c r="A366" s="9">
        <v>365.0</v>
      </c>
      <c r="E366" s="9" t="s">
        <v>2123</v>
      </c>
      <c r="F366" s="9" t="s">
        <v>3</v>
      </c>
      <c r="J366" s="9" t="s">
        <v>2003</v>
      </c>
      <c r="K366" s="15" t="s">
        <v>2115</v>
      </c>
    </row>
    <row r="367" ht="15.75" customHeight="1">
      <c r="A367" s="9">
        <v>366.0</v>
      </c>
      <c r="E367" s="9" t="s">
        <v>2123</v>
      </c>
      <c r="F367" s="9" t="s">
        <v>3</v>
      </c>
      <c r="J367" s="9" t="s">
        <v>2003</v>
      </c>
      <c r="K367" s="15" t="s">
        <v>2115</v>
      </c>
    </row>
    <row r="368" ht="15.75" customHeight="1">
      <c r="A368" s="9">
        <v>367.0</v>
      </c>
      <c r="E368" s="9" t="s">
        <v>2123</v>
      </c>
      <c r="F368" s="9" t="s">
        <v>3</v>
      </c>
      <c r="J368" s="9" t="s">
        <v>2003</v>
      </c>
      <c r="K368" s="15" t="s">
        <v>2115</v>
      </c>
    </row>
    <row r="369" ht="15.75" customHeight="1">
      <c r="A369" s="9">
        <v>368.0</v>
      </c>
      <c r="E369" s="9" t="s">
        <v>2123</v>
      </c>
      <c r="F369" s="9" t="s">
        <v>3</v>
      </c>
      <c r="J369" s="9" t="s">
        <v>2003</v>
      </c>
      <c r="K369" s="15" t="s">
        <v>2115</v>
      </c>
    </row>
    <row r="370" ht="15.75" customHeight="1">
      <c r="A370" s="9">
        <v>369.0</v>
      </c>
      <c r="E370" s="9" t="s">
        <v>2123</v>
      </c>
      <c r="F370" s="9" t="s">
        <v>3</v>
      </c>
      <c r="J370" s="9" t="s">
        <v>2003</v>
      </c>
      <c r="K370" s="15" t="s">
        <v>2115</v>
      </c>
    </row>
    <row r="371" ht="15.75" customHeight="1">
      <c r="A371" s="9">
        <v>370.0</v>
      </c>
      <c r="E371" s="9" t="s">
        <v>2123</v>
      </c>
      <c r="F371" s="9" t="s">
        <v>3</v>
      </c>
      <c r="J371" s="9" t="s">
        <v>2003</v>
      </c>
      <c r="K371" s="15" t="s">
        <v>2115</v>
      </c>
    </row>
    <row r="372" ht="15.75" customHeight="1">
      <c r="A372" s="9">
        <v>371.0</v>
      </c>
      <c r="E372" s="9" t="s">
        <v>2123</v>
      </c>
      <c r="F372" s="9" t="s">
        <v>3</v>
      </c>
      <c r="J372" s="9" t="s">
        <v>2003</v>
      </c>
      <c r="K372" s="15" t="s">
        <v>2115</v>
      </c>
    </row>
    <row r="373" ht="15.75" customHeight="1">
      <c r="A373" s="9">
        <v>372.0</v>
      </c>
      <c r="E373" s="9" t="s">
        <v>2123</v>
      </c>
      <c r="F373" s="9" t="s">
        <v>3</v>
      </c>
      <c r="J373" s="9" t="s">
        <v>2003</v>
      </c>
      <c r="K373" s="15" t="s">
        <v>2115</v>
      </c>
    </row>
    <row r="374" ht="15.75" customHeight="1">
      <c r="A374" s="9">
        <v>373.0</v>
      </c>
      <c r="E374" s="9" t="s">
        <v>2123</v>
      </c>
      <c r="F374" s="9" t="s">
        <v>3</v>
      </c>
      <c r="J374" s="9" t="s">
        <v>2003</v>
      </c>
      <c r="K374" s="15" t="s">
        <v>2115</v>
      </c>
    </row>
    <row r="375" ht="15.75" customHeight="1">
      <c r="A375" s="9">
        <v>374.0</v>
      </c>
      <c r="E375" s="9" t="s">
        <v>2123</v>
      </c>
      <c r="F375" s="9" t="s">
        <v>3</v>
      </c>
      <c r="J375" s="9" t="s">
        <v>2003</v>
      </c>
      <c r="K375" s="15" t="s">
        <v>2115</v>
      </c>
    </row>
    <row r="376" ht="15.75" customHeight="1">
      <c r="A376" s="9">
        <v>375.0</v>
      </c>
      <c r="E376" s="9" t="s">
        <v>2123</v>
      </c>
      <c r="F376" s="9" t="s">
        <v>3</v>
      </c>
      <c r="J376" s="9" t="s">
        <v>2003</v>
      </c>
      <c r="K376" s="15" t="s">
        <v>2115</v>
      </c>
    </row>
    <row r="377" ht="15.75" customHeight="1">
      <c r="A377" s="9">
        <v>376.0</v>
      </c>
      <c r="E377" s="9" t="s">
        <v>2123</v>
      </c>
      <c r="F377" s="9" t="s">
        <v>3</v>
      </c>
      <c r="J377" s="9" t="s">
        <v>2003</v>
      </c>
      <c r="K377" s="15" t="s">
        <v>2115</v>
      </c>
    </row>
    <row r="378" ht="15.75" customHeight="1">
      <c r="A378" s="9">
        <v>377.0</v>
      </c>
      <c r="E378" s="9" t="s">
        <v>2123</v>
      </c>
      <c r="F378" s="9" t="s">
        <v>3</v>
      </c>
      <c r="J378" s="9" t="s">
        <v>2003</v>
      </c>
      <c r="K378" s="15" t="s">
        <v>2115</v>
      </c>
    </row>
    <row r="379" ht="15.75" customHeight="1">
      <c r="A379" s="9">
        <v>378.0</v>
      </c>
      <c r="E379" s="9" t="s">
        <v>2142</v>
      </c>
      <c r="F379" s="9" t="s">
        <v>3</v>
      </c>
      <c r="J379" s="9" t="s">
        <v>2003</v>
      </c>
      <c r="K379" s="15" t="s">
        <v>2115</v>
      </c>
    </row>
    <row r="380" ht="15.75" customHeight="1">
      <c r="A380" s="9">
        <v>379.0</v>
      </c>
      <c r="E380" s="9" t="s">
        <v>2142</v>
      </c>
      <c r="F380" s="9" t="s">
        <v>3</v>
      </c>
      <c r="J380" s="9" t="s">
        <v>2003</v>
      </c>
      <c r="K380" s="15" t="s">
        <v>2115</v>
      </c>
    </row>
    <row r="381" ht="15.75" customHeight="1">
      <c r="A381" s="9">
        <v>380.0</v>
      </c>
      <c r="E381" s="9" t="s">
        <v>2142</v>
      </c>
      <c r="F381" s="9" t="s">
        <v>3</v>
      </c>
      <c r="J381" s="9" t="s">
        <v>2003</v>
      </c>
      <c r="K381" s="15" t="s">
        <v>2115</v>
      </c>
    </row>
    <row r="382" ht="15.75" customHeight="1">
      <c r="A382" s="9">
        <v>381.0</v>
      </c>
      <c r="E382" s="9" t="s">
        <v>2142</v>
      </c>
      <c r="F382" s="9" t="s">
        <v>3</v>
      </c>
      <c r="J382" s="9" t="s">
        <v>2003</v>
      </c>
      <c r="K382" s="15" t="s">
        <v>2115</v>
      </c>
    </row>
    <row r="383" ht="15.75" customHeight="1">
      <c r="A383" s="9">
        <v>382.0</v>
      </c>
      <c r="E383" s="9" t="s">
        <v>2142</v>
      </c>
      <c r="F383" s="9" t="s">
        <v>3</v>
      </c>
      <c r="J383" s="9" t="s">
        <v>2003</v>
      </c>
      <c r="K383" s="15" t="s">
        <v>2115</v>
      </c>
    </row>
    <row r="384" ht="15.75" customHeight="1">
      <c r="A384" s="9">
        <v>383.0</v>
      </c>
      <c r="E384" s="9" t="s">
        <v>2142</v>
      </c>
      <c r="F384" s="9" t="s">
        <v>3</v>
      </c>
      <c r="J384" s="9" t="s">
        <v>2003</v>
      </c>
      <c r="K384" s="15" t="s">
        <v>2115</v>
      </c>
    </row>
    <row r="385" ht="15.75" customHeight="1">
      <c r="A385" s="9">
        <v>384.0</v>
      </c>
      <c r="E385" s="9" t="s">
        <v>2142</v>
      </c>
      <c r="F385" s="9" t="s">
        <v>3</v>
      </c>
      <c r="J385" s="9" t="s">
        <v>2003</v>
      </c>
      <c r="K385" s="15" t="s">
        <v>2115</v>
      </c>
    </row>
    <row r="386" ht="15.75" customHeight="1">
      <c r="A386" s="9">
        <v>385.0</v>
      </c>
      <c r="E386" s="9" t="s">
        <v>2142</v>
      </c>
      <c r="F386" s="9" t="s">
        <v>3</v>
      </c>
      <c r="J386" s="9" t="s">
        <v>2003</v>
      </c>
      <c r="K386" s="15" t="s">
        <v>2115</v>
      </c>
    </row>
    <row r="387" ht="15.75" customHeight="1">
      <c r="A387" s="9">
        <v>386.0</v>
      </c>
      <c r="E387" s="9" t="s">
        <v>2142</v>
      </c>
      <c r="F387" s="9" t="s">
        <v>3</v>
      </c>
      <c r="J387" s="9" t="s">
        <v>2003</v>
      </c>
      <c r="K387" s="15" t="s">
        <v>2115</v>
      </c>
    </row>
    <row r="388" ht="15.75" customHeight="1">
      <c r="A388" s="9">
        <v>387.0</v>
      </c>
      <c r="E388" s="9" t="s">
        <v>2142</v>
      </c>
      <c r="F388" s="9" t="s">
        <v>3</v>
      </c>
      <c r="J388" s="9" t="s">
        <v>2003</v>
      </c>
      <c r="K388" s="15" t="s">
        <v>2115</v>
      </c>
    </row>
    <row r="389" ht="15.75" customHeight="1">
      <c r="A389" s="9">
        <v>388.0</v>
      </c>
      <c r="E389" s="9" t="s">
        <v>2142</v>
      </c>
      <c r="F389" s="9" t="s">
        <v>3</v>
      </c>
      <c r="J389" s="9" t="s">
        <v>2003</v>
      </c>
      <c r="K389" s="15" t="s">
        <v>2115</v>
      </c>
    </row>
    <row r="390" ht="15.75" customHeight="1">
      <c r="A390" s="9">
        <v>389.0</v>
      </c>
      <c r="E390" s="9" t="s">
        <v>2142</v>
      </c>
      <c r="F390" s="9" t="s">
        <v>3</v>
      </c>
      <c r="J390" s="9" t="s">
        <v>2003</v>
      </c>
      <c r="K390" s="15" t="s">
        <v>2115</v>
      </c>
    </row>
    <row r="391" ht="15.75" customHeight="1">
      <c r="A391" s="9">
        <v>390.0</v>
      </c>
      <c r="E391" s="9" t="s">
        <v>2142</v>
      </c>
      <c r="F391" s="9" t="s">
        <v>3</v>
      </c>
      <c r="J391" s="9" t="s">
        <v>2003</v>
      </c>
      <c r="K391" s="15" t="s">
        <v>2115</v>
      </c>
    </row>
    <row r="392" ht="15.75" customHeight="1">
      <c r="A392" s="9">
        <v>391.0</v>
      </c>
      <c r="E392" s="9" t="s">
        <v>2142</v>
      </c>
      <c r="F392" s="9" t="s">
        <v>3</v>
      </c>
      <c r="J392" s="9" t="s">
        <v>2003</v>
      </c>
      <c r="K392" s="15" t="s">
        <v>2115</v>
      </c>
    </row>
    <row r="393" ht="15.75" customHeight="1">
      <c r="A393" s="9">
        <v>392.0</v>
      </c>
      <c r="E393" s="9" t="s">
        <v>2142</v>
      </c>
      <c r="F393" s="9" t="s">
        <v>3</v>
      </c>
      <c r="J393" s="9" t="s">
        <v>2003</v>
      </c>
      <c r="K393" s="15" t="s">
        <v>2115</v>
      </c>
    </row>
    <row r="394" ht="15.75" customHeight="1">
      <c r="A394" s="9">
        <v>393.0</v>
      </c>
      <c r="E394" s="9" t="s">
        <v>2142</v>
      </c>
      <c r="F394" s="9" t="s">
        <v>3</v>
      </c>
      <c r="J394" s="9" t="s">
        <v>2003</v>
      </c>
      <c r="K394" s="15" t="s">
        <v>2115</v>
      </c>
    </row>
    <row r="395" ht="15.75" customHeight="1">
      <c r="A395" s="9">
        <v>394.0</v>
      </c>
      <c r="E395" s="9" t="s">
        <v>2142</v>
      </c>
      <c r="F395" s="9" t="s">
        <v>3</v>
      </c>
      <c r="J395" s="9" t="s">
        <v>2003</v>
      </c>
      <c r="K395" s="15" t="s">
        <v>2115</v>
      </c>
    </row>
    <row r="396" ht="15.75" customHeight="1">
      <c r="A396" s="9">
        <v>395.0</v>
      </c>
      <c r="E396" s="9" t="s">
        <v>2142</v>
      </c>
      <c r="F396" s="9" t="s">
        <v>3</v>
      </c>
      <c r="J396" s="9" t="s">
        <v>2003</v>
      </c>
      <c r="K396" s="15" t="s">
        <v>2115</v>
      </c>
    </row>
    <row r="397" ht="15.75" customHeight="1">
      <c r="A397" s="9">
        <v>396.0</v>
      </c>
      <c r="E397" s="9" t="s">
        <v>2142</v>
      </c>
      <c r="F397" s="9" t="s">
        <v>3</v>
      </c>
      <c r="J397" s="9" t="s">
        <v>2003</v>
      </c>
      <c r="K397" s="15" t="s">
        <v>2115</v>
      </c>
    </row>
    <row r="398" ht="15.75" customHeight="1">
      <c r="A398" s="9">
        <v>397.0</v>
      </c>
      <c r="E398" s="9" t="s">
        <v>2142</v>
      </c>
      <c r="F398" s="9" t="s">
        <v>3</v>
      </c>
      <c r="J398" s="9" t="s">
        <v>2003</v>
      </c>
      <c r="K398" s="15" t="s">
        <v>2115</v>
      </c>
    </row>
    <row r="399" ht="15.75" customHeight="1">
      <c r="A399" s="9">
        <v>398.0</v>
      </c>
      <c r="E399" s="9" t="s">
        <v>2142</v>
      </c>
      <c r="F399" s="9" t="s">
        <v>3</v>
      </c>
      <c r="J399" s="9" t="s">
        <v>2003</v>
      </c>
      <c r="K399" s="15" t="s">
        <v>2115</v>
      </c>
    </row>
    <row r="400" ht="15.75" customHeight="1">
      <c r="A400" s="9">
        <v>399.0</v>
      </c>
      <c r="E400" s="9" t="s">
        <v>2142</v>
      </c>
      <c r="F400" s="9" t="s">
        <v>3</v>
      </c>
      <c r="J400" s="9" t="s">
        <v>2003</v>
      </c>
      <c r="K400" s="15" t="s">
        <v>2115</v>
      </c>
    </row>
    <row r="401" ht="15.75" customHeight="1">
      <c r="A401" s="9">
        <v>400.0</v>
      </c>
      <c r="E401" s="9" t="s">
        <v>2142</v>
      </c>
      <c r="F401" s="9" t="s">
        <v>3</v>
      </c>
      <c r="J401" s="9" t="s">
        <v>2003</v>
      </c>
      <c r="K401" s="15" t="s">
        <v>2115</v>
      </c>
    </row>
    <row r="402" ht="15.75" customHeight="1">
      <c r="A402" s="9">
        <v>401.0</v>
      </c>
      <c r="E402" s="9" t="s">
        <v>2142</v>
      </c>
      <c r="F402" s="9" t="s">
        <v>3</v>
      </c>
      <c r="J402" s="9" t="s">
        <v>2003</v>
      </c>
      <c r="K402" s="15" t="s">
        <v>2115</v>
      </c>
    </row>
    <row r="403" ht="15.75" customHeight="1">
      <c r="A403" s="9">
        <v>402.0</v>
      </c>
      <c r="E403" s="9" t="s">
        <v>2142</v>
      </c>
      <c r="F403" s="9" t="s">
        <v>3</v>
      </c>
      <c r="J403" s="9" t="s">
        <v>2003</v>
      </c>
      <c r="K403" s="15" t="s">
        <v>2115</v>
      </c>
    </row>
    <row r="404" ht="15.75" customHeight="1">
      <c r="A404" s="9">
        <v>403.0</v>
      </c>
      <c r="E404" s="9" t="s">
        <v>2142</v>
      </c>
      <c r="F404" s="9" t="s">
        <v>3</v>
      </c>
      <c r="J404" s="9" t="s">
        <v>2003</v>
      </c>
      <c r="K404" s="15" t="s">
        <v>2115</v>
      </c>
    </row>
    <row r="405" ht="15.75" customHeight="1">
      <c r="A405" s="9">
        <v>404.0</v>
      </c>
      <c r="E405" s="9" t="s">
        <v>2142</v>
      </c>
      <c r="F405" s="9" t="s">
        <v>3</v>
      </c>
      <c r="J405" s="9" t="s">
        <v>2003</v>
      </c>
      <c r="K405" s="15" t="s">
        <v>2115</v>
      </c>
    </row>
    <row r="406" ht="15.75" customHeight="1">
      <c r="A406" s="9">
        <v>405.0</v>
      </c>
      <c r="E406" s="9" t="s">
        <v>2142</v>
      </c>
      <c r="F406" s="9" t="s">
        <v>3</v>
      </c>
      <c r="J406" s="9" t="s">
        <v>2003</v>
      </c>
      <c r="K406" s="15" t="s">
        <v>2115</v>
      </c>
    </row>
    <row r="407" ht="15.75" customHeight="1">
      <c r="A407" s="9">
        <v>406.0</v>
      </c>
      <c r="E407" s="9" t="s">
        <v>2142</v>
      </c>
      <c r="F407" s="9" t="s">
        <v>3</v>
      </c>
      <c r="J407" s="9" t="s">
        <v>2003</v>
      </c>
      <c r="K407" s="15" t="s">
        <v>2115</v>
      </c>
    </row>
    <row r="408" ht="15.75" customHeight="1">
      <c r="A408" s="9">
        <v>407.0</v>
      </c>
      <c r="E408" s="9" t="s">
        <v>2142</v>
      </c>
      <c r="F408" s="9" t="s">
        <v>3</v>
      </c>
      <c r="J408" s="9" t="s">
        <v>2003</v>
      </c>
      <c r="K408" s="15" t="s">
        <v>2115</v>
      </c>
    </row>
    <row r="409" ht="15.75" customHeight="1">
      <c r="A409" s="9">
        <v>408.0</v>
      </c>
      <c r="E409" s="9" t="s">
        <v>2142</v>
      </c>
      <c r="F409" s="9" t="s">
        <v>3</v>
      </c>
      <c r="J409" s="9" t="s">
        <v>2003</v>
      </c>
      <c r="K409" s="15" t="s">
        <v>2115</v>
      </c>
    </row>
    <row r="410" ht="15.75" customHeight="1">
      <c r="A410" s="9">
        <v>409.0</v>
      </c>
      <c r="E410" s="9" t="s">
        <v>2142</v>
      </c>
      <c r="F410" s="9" t="s">
        <v>3</v>
      </c>
      <c r="J410" s="9" t="s">
        <v>2003</v>
      </c>
      <c r="K410" s="15" t="s">
        <v>2115</v>
      </c>
    </row>
    <row r="411" ht="15.75" customHeight="1">
      <c r="A411" s="9">
        <v>410.0</v>
      </c>
      <c r="E411" s="9" t="s">
        <v>2142</v>
      </c>
      <c r="F411" s="9" t="s">
        <v>3</v>
      </c>
      <c r="J411" s="9" t="s">
        <v>2003</v>
      </c>
      <c r="K411" s="15" t="s">
        <v>2115</v>
      </c>
    </row>
    <row r="412" ht="15.75" customHeight="1">
      <c r="A412" s="9">
        <v>411.0</v>
      </c>
      <c r="E412" s="9" t="s">
        <v>2142</v>
      </c>
      <c r="F412" s="9" t="s">
        <v>3</v>
      </c>
      <c r="J412" s="9" t="s">
        <v>2003</v>
      </c>
      <c r="K412" s="15" t="s">
        <v>2115</v>
      </c>
    </row>
    <row r="413" ht="15.75" customHeight="1">
      <c r="A413" s="9">
        <v>412.0</v>
      </c>
      <c r="E413" s="9" t="s">
        <v>2142</v>
      </c>
      <c r="F413" s="9" t="s">
        <v>3</v>
      </c>
      <c r="J413" s="9" t="s">
        <v>2003</v>
      </c>
      <c r="K413" s="15" t="s">
        <v>2115</v>
      </c>
    </row>
    <row r="414" ht="15.75" customHeight="1">
      <c r="A414" s="9">
        <v>413.0</v>
      </c>
      <c r="E414" s="9" t="s">
        <v>2142</v>
      </c>
      <c r="F414" s="9" t="s">
        <v>3</v>
      </c>
      <c r="J414" s="9" t="s">
        <v>2003</v>
      </c>
      <c r="K414" s="15" t="s">
        <v>2115</v>
      </c>
    </row>
    <row r="415" ht="15.75" customHeight="1">
      <c r="A415" s="9">
        <v>414.0</v>
      </c>
      <c r="E415" s="9" t="s">
        <v>2125</v>
      </c>
      <c r="F415" s="9" t="s">
        <v>3</v>
      </c>
      <c r="J415" s="9" t="s">
        <v>2003</v>
      </c>
      <c r="K415" s="15" t="s">
        <v>2115</v>
      </c>
    </row>
    <row r="416" ht="15.75" customHeight="1">
      <c r="A416" s="9">
        <v>415.0</v>
      </c>
      <c r="E416" s="9" t="s">
        <v>2125</v>
      </c>
      <c r="F416" s="9" t="s">
        <v>3</v>
      </c>
      <c r="J416" s="9" t="s">
        <v>2003</v>
      </c>
      <c r="K416" s="15" t="s">
        <v>2115</v>
      </c>
    </row>
    <row r="417" ht="15.75" customHeight="1">
      <c r="A417" s="9">
        <v>416.0</v>
      </c>
      <c r="E417" s="9" t="s">
        <v>2125</v>
      </c>
      <c r="F417" s="9" t="s">
        <v>3</v>
      </c>
      <c r="J417" s="9" t="s">
        <v>2003</v>
      </c>
      <c r="K417" s="15" t="s">
        <v>2115</v>
      </c>
    </row>
    <row r="418" ht="15.75" customHeight="1">
      <c r="A418" s="9">
        <v>417.0</v>
      </c>
      <c r="E418" s="9" t="s">
        <v>2125</v>
      </c>
      <c r="F418" s="9" t="s">
        <v>3</v>
      </c>
      <c r="J418" s="9" t="s">
        <v>2003</v>
      </c>
      <c r="K418" s="15" t="s">
        <v>2115</v>
      </c>
    </row>
    <row r="419" ht="15.75" customHeight="1">
      <c r="A419" s="9">
        <v>418.0</v>
      </c>
      <c r="E419" s="9" t="s">
        <v>2125</v>
      </c>
      <c r="F419" s="9" t="s">
        <v>3</v>
      </c>
      <c r="J419" s="9" t="s">
        <v>2003</v>
      </c>
      <c r="K419" s="15" t="s">
        <v>2115</v>
      </c>
    </row>
    <row r="420" ht="15.75" customHeight="1">
      <c r="A420" s="9">
        <v>419.0</v>
      </c>
      <c r="E420" s="9" t="s">
        <v>2125</v>
      </c>
      <c r="F420" s="9" t="s">
        <v>3</v>
      </c>
      <c r="J420" s="9" t="s">
        <v>2003</v>
      </c>
      <c r="K420" s="15" t="s">
        <v>2115</v>
      </c>
    </row>
    <row r="421" ht="15.75" customHeight="1">
      <c r="A421" s="9">
        <v>420.0</v>
      </c>
      <c r="E421" s="9" t="s">
        <v>2125</v>
      </c>
      <c r="F421" s="9" t="s">
        <v>3</v>
      </c>
      <c r="J421" s="9" t="s">
        <v>2003</v>
      </c>
      <c r="K421" s="15" t="s">
        <v>2115</v>
      </c>
    </row>
    <row r="422" ht="15.75" customHeight="1">
      <c r="A422" s="9">
        <v>421.0</v>
      </c>
      <c r="E422" s="9" t="s">
        <v>2125</v>
      </c>
      <c r="F422" s="9" t="s">
        <v>3</v>
      </c>
      <c r="J422" s="9" t="s">
        <v>2003</v>
      </c>
      <c r="K422" s="15" t="s">
        <v>2115</v>
      </c>
    </row>
    <row r="423" ht="15.75" customHeight="1">
      <c r="A423" s="9">
        <v>422.0</v>
      </c>
      <c r="E423" s="9" t="s">
        <v>2125</v>
      </c>
      <c r="F423" s="9" t="s">
        <v>3</v>
      </c>
      <c r="J423" s="9" t="s">
        <v>2003</v>
      </c>
      <c r="K423" s="15" t="s">
        <v>2115</v>
      </c>
    </row>
    <row r="424" ht="15.75" customHeight="1">
      <c r="A424" s="9">
        <v>423.0</v>
      </c>
      <c r="E424" s="9" t="s">
        <v>2125</v>
      </c>
      <c r="F424" s="9" t="s">
        <v>3</v>
      </c>
      <c r="J424" s="9" t="s">
        <v>2003</v>
      </c>
      <c r="K424" s="15" t="s">
        <v>2115</v>
      </c>
    </row>
    <row r="425" ht="15.75" customHeight="1">
      <c r="A425" s="9">
        <v>424.0</v>
      </c>
      <c r="E425" s="9" t="s">
        <v>2125</v>
      </c>
      <c r="F425" s="9" t="s">
        <v>3</v>
      </c>
      <c r="J425" s="9" t="s">
        <v>2003</v>
      </c>
      <c r="K425" s="15" t="s">
        <v>2115</v>
      </c>
    </row>
    <row r="426" ht="15.75" customHeight="1">
      <c r="A426" s="9">
        <v>425.0</v>
      </c>
      <c r="E426" s="9" t="s">
        <v>2125</v>
      </c>
      <c r="F426" s="9" t="s">
        <v>3</v>
      </c>
      <c r="J426" s="9" t="s">
        <v>2003</v>
      </c>
      <c r="K426" s="15" t="s">
        <v>2115</v>
      </c>
    </row>
    <row r="427" ht="15.75" customHeight="1">
      <c r="A427" s="9">
        <v>426.0</v>
      </c>
      <c r="E427" s="9" t="s">
        <v>2125</v>
      </c>
      <c r="F427" s="9" t="s">
        <v>3</v>
      </c>
      <c r="J427" s="9" t="s">
        <v>2003</v>
      </c>
      <c r="K427" s="15" t="s">
        <v>2115</v>
      </c>
    </row>
    <row r="428" ht="15.75" customHeight="1">
      <c r="A428" s="9">
        <v>427.0</v>
      </c>
      <c r="E428" s="9" t="s">
        <v>2125</v>
      </c>
      <c r="F428" s="9" t="s">
        <v>3</v>
      </c>
      <c r="J428" s="9" t="s">
        <v>2003</v>
      </c>
      <c r="K428" s="15" t="s">
        <v>2115</v>
      </c>
    </row>
    <row r="429" ht="15.75" customHeight="1">
      <c r="A429" s="9">
        <v>428.0</v>
      </c>
      <c r="E429" s="9" t="s">
        <v>2125</v>
      </c>
      <c r="F429" s="9" t="s">
        <v>3</v>
      </c>
      <c r="J429" s="9" t="s">
        <v>2003</v>
      </c>
      <c r="K429" s="15" t="s">
        <v>2115</v>
      </c>
    </row>
    <row r="430" ht="15.75" customHeight="1">
      <c r="A430" s="9">
        <v>429.0</v>
      </c>
      <c r="E430" s="9" t="s">
        <v>2125</v>
      </c>
      <c r="F430" s="9" t="s">
        <v>3</v>
      </c>
      <c r="J430" s="9" t="s">
        <v>2003</v>
      </c>
      <c r="K430" s="15" t="s">
        <v>2115</v>
      </c>
    </row>
    <row r="431" ht="15.75" customHeight="1">
      <c r="A431" s="9">
        <v>430.0</v>
      </c>
      <c r="E431" s="9" t="s">
        <v>2125</v>
      </c>
      <c r="F431" s="9" t="s">
        <v>3</v>
      </c>
      <c r="J431" s="9" t="s">
        <v>2003</v>
      </c>
      <c r="K431" s="15" t="s">
        <v>2115</v>
      </c>
    </row>
    <row r="432" ht="15.75" customHeight="1">
      <c r="A432" s="9">
        <v>431.0</v>
      </c>
      <c r="E432" s="9" t="s">
        <v>2125</v>
      </c>
      <c r="F432" s="9" t="s">
        <v>3</v>
      </c>
      <c r="J432" s="9" t="s">
        <v>2003</v>
      </c>
      <c r="K432" s="15" t="s">
        <v>2115</v>
      </c>
    </row>
    <row r="433" ht="15.75" customHeight="1">
      <c r="A433" s="9">
        <v>432.0</v>
      </c>
      <c r="E433" s="9" t="s">
        <v>2125</v>
      </c>
      <c r="F433" s="9" t="s">
        <v>3</v>
      </c>
      <c r="J433" s="9" t="s">
        <v>2003</v>
      </c>
      <c r="K433" s="15" t="s">
        <v>2115</v>
      </c>
    </row>
    <row r="434" ht="15.75" customHeight="1">
      <c r="A434" s="9">
        <v>433.0</v>
      </c>
      <c r="E434" s="9" t="s">
        <v>2125</v>
      </c>
      <c r="F434" s="9" t="s">
        <v>3</v>
      </c>
      <c r="J434" s="9" t="s">
        <v>2003</v>
      </c>
      <c r="K434" s="15" t="s">
        <v>2115</v>
      </c>
    </row>
    <row r="435" ht="15.75" customHeight="1">
      <c r="A435" s="9">
        <v>434.0</v>
      </c>
      <c r="E435" s="9" t="s">
        <v>2125</v>
      </c>
      <c r="F435" s="9" t="s">
        <v>3</v>
      </c>
      <c r="J435" s="9" t="s">
        <v>2003</v>
      </c>
      <c r="K435" s="15" t="s">
        <v>2115</v>
      </c>
    </row>
    <row r="436" ht="15.75" customHeight="1">
      <c r="A436" s="9">
        <v>435.0</v>
      </c>
      <c r="E436" s="9" t="s">
        <v>2125</v>
      </c>
      <c r="F436" s="9" t="s">
        <v>3</v>
      </c>
      <c r="J436" s="9" t="s">
        <v>2003</v>
      </c>
      <c r="K436" s="15" t="s">
        <v>2115</v>
      </c>
    </row>
    <row r="437" ht="15.75" customHeight="1">
      <c r="A437" s="9">
        <v>436.0</v>
      </c>
      <c r="E437" s="9" t="s">
        <v>2125</v>
      </c>
      <c r="F437" s="9" t="s">
        <v>3</v>
      </c>
      <c r="J437" s="9" t="s">
        <v>2003</v>
      </c>
      <c r="K437" s="15" t="s">
        <v>2115</v>
      </c>
    </row>
    <row r="438" ht="15.75" customHeight="1">
      <c r="A438" s="9">
        <v>437.0</v>
      </c>
      <c r="E438" s="9" t="s">
        <v>2125</v>
      </c>
      <c r="F438" s="9" t="s">
        <v>3</v>
      </c>
      <c r="J438" s="9" t="s">
        <v>2003</v>
      </c>
      <c r="K438" s="15" t="s">
        <v>2115</v>
      </c>
    </row>
    <row r="439" ht="15.75" customHeight="1">
      <c r="A439" s="9">
        <v>438.0</v>
      </c>
      <c r="E439" s="9" t="s">
        <v>2125</v>
      </c>
      <c r="F439" s="9" t="s">
        <v>3</v>
      </c>
      <c r="J439" s="9" t="s">
        <v>2003</v>
      </c>
      <c r="K439" s="15" t="s">
        <v>2115</v>
      </c>
    </row>
    <row r="440" ht="15.75" customHeight="1">
      <c r="A440" s="9">
        <v>439.0</v>
      </c>
      <c r="E440" s="9" t="s">
        <v>2125</v>
      </c>
      <c r="F440" s="9" t="s">
        <v>3</v>
      </c>
      <c r="J440" s="9" t="s">
        <v>2003</v>
      </c>
      <c r="K440" s="15" t="s">
        <v>2115</v>
      </c>
    </row>
    <row r="441" ht="15.75" customHeight="1">
      <c r="A441" s="9">
        <v>440.0</v>
      </c>
      <c r="E441" s="9" t="s">
        <v>2125</v>
      </c>
      <c r="F441" s="9" t="s">
        <v>3</v>
      </c>
      <c r="J441" s="9" t="s">
        <v>2003</v>
      </c>
      <c r="K441" s="15" t="s">
        <v>2115</v>
      </c>
    </row>
    <row r="442" ht="15.75" customHeight="1">
      <c r="A442" s="9">
        <v>441.0</v>
      </c>
      <c r="E442" s="9" t="s">
        <v>2125</v>
      </c>
      <c r="F442" s="9" t="s">
        <v>3</v>
      </c>
      <c r="J442" s="9" t="s">
        <v>2003</v>
      </c>
      <c r="K442" s="15" t="s">
        <v>2115</v>
      </c>
    </row>
    <row r="443" ht="15.75" customHeight="1">
      <c r="A443" s="9">
        <v>442.0</v>
      </c>
      <c r="E443" s="9" t="s">
        <v>2125</v>
      </c>
      <c r="F443" s="9" t="s">
        <v>3</v>
      </c>
      <c r="J443" s="9" t="s">
        <v>2003</v>
      </c>
      <c r="K443" s="15" t="s">
        <v>2115</v>
      </c>
    </row>
    <row r="444" ht="15.75" customHeight="1">
      <c r="A444" s="9">
        <v>443.0</v>
      </c>
      <c r="E444" s="9" t="s">
        <v>2125</v>
      </c>
      <c r="F444" s="9" t="s">
        <v>3</v>
      </c>
      <c r="J444" s="9" t="s">
        <v>2003</v>
      </c>
      <c r="K444" s="15" t="s">
        <v>2115</v>
      </c>
    </row>
    <row r="445" ht="15.75" customHeight="1">
      <c r="A445" s="9">
        <v>444.0</v>
      </c>
      <c r="E445" s="9" t="s">
        <v>2126</v>
      </c>
      <c r="F445" s="9" t="s">
        <v>3</v>
      </c>
      <c r="J445" s="9" t="s">
        <v>2003</v>
      </c>
      <c r="K445" s="15" t="s">
        <v>2115</v>
      </c>
    </row>
    <row r="446" ht="15.75" customHeight="1">
      <c r="A446" s="9">
        <v>445.0</v>
      </c>
      <c r="E446" s="9" t="s">
        <v>2126</v>
      </c>
      <c r="F446" s="9" t="s">
        <v>3</v>
      </c>
      <c r="J446" s="9" t="s">
        <v>2003</v>
      </c>
      <c r="K446" s="15" t="s">
        <v>2115</v>
      </c>
    </row>
    <row r="447" ht="15.75" customHeight="1">
      <c r="A447" s="9">
        <v>446.0</v>
      </c>
      <c r="E447" s="9" t="s">
        <v>2126</v>
      </c>
      <c r="F447" s="9" t="s">
        <v>3</v>
      </c>
      <c r="J447" s="9" t="s">
        <v>2003</v>
      </c>
      <c r="K447" s="15" t="s">
        <v>2115</v>
      </c>
    </row>
    <row r="448" ht="15.75" customHeight="1">
      <c r="A448" s="9">
        <v>447.0</v>
      </c>
      <c r="E448" s="9" t="s">
        <v>2126</v>
      </c>
      <c r="F448" s="9" t="s">
        <v>3</v>
      </c>
      <c r="J448" s="9" t="s">
        <v>2003</v>
      </c>
      <c r="K448" s="15" t="s">
        <v>2115</v>
      </c>
    </row>
    <row r="449" ht="15.75" customHeight="1">
      <c r="A449" s="9">
        <v>448.0</v>
      </c>
      <c r="E449" s="9" t="s">
        <v>2126</v>
      </c>
      <c r="F449" s="9" t="s">
        <v>3</v>
      </c>
      <c r="J449" s="9" t="s">
        <v>2003</v>
      </c>
      <c r="K449" s="15" t="s">
        <v>2115</v>
      </c>
    </row>
    <row r="450" ht="15.75" customHeight="1">
      <c r="A450" s="9">
        <v>449.0</v>
      </c>
      <c r="E450" s="9" t="s">
        <v>2126</v>
      </c>
      <c r="F450" s="9" t="s">
        <v>3</v>
      </c>
      <c r="J450" s="9" t="s">
        <v>2003</v>
      </c>
      <c r="K450" s="15" t="s">
        <v>2115</v>
      </c>
    </row>
    <row r="451" ht="15.75" customHeight="1">
      <c r="A451" s="9">
        <v>450.0</v>
      </c>
      <c r="E451" s="9" t="s">
        <v>2126</v>
      </c>
      <c r="F451" s="9" t="s">
        <v>3</v>
      </c>
      <c r="J451" s="9" t="s">
        <v>2003</v>
      </c>
      <c r="K451" s="15" t="s">
        <v>2115</v>
      </c>
    </row>
    <row r="452" ht="15.75" customHeight="1">
      <c r="A452" s="9">
        <v>451.0</v>
      </c>
      <c r="E452" s="9" t="s">
        <v>2126</v>
      </c>
      <c r="F452" s="9" t="s">
        <v>3</v>
      </c>
      <c r="J452" s="9" t="s">
        <v>2003</v>
      </c>
      <c r="K452" s="15" t="s">
        <v>2115</v>
      </c>
    </row>
    <row r="453" ht="15.75" customHeight="1">
      <c r="A453" s="9">
        <v>452.0</v>
      </c>
      <c r="E453" s="9" t="s">
        <v>2126</v>
      </c>
      <c r="F453" s="9" t="s">
        <v>3</v>
      </c>
      <c r="J453" s="9" t="s">
        <v>2003</v>
      </c>
      <c r="K453" s="15" t="s">
        <v>2115</v>
      </c>
    </row>
    <row r="454" ht="15.75" customHeight="1">
      <c r="A454" s="9">
        <v>453.0</v>
      </c>
      <c r="E454" s="9" t="s">
        <v>2126</v>
      </c>
      <c r="F454" s="9" t="s">
        <v>3</v>
      </c>
      <c r="J454" s="9" t="s">
        <v>2003</v>
      </c>
      <c r="K454" s="15" t="s">
        <v>2115</v>
      </c>
    </row>
    <row r="455" ht="15.75" customHeight="1">
      <c r="A455" s="9">
        <v>454.0</v>
      </c>
      <c r="E455" s="9" t="s">
        <v>2126</v>
      </c>
      <c r="F455" s="9" t="s">
        <v>3</v>
      </c>
      <c r="J455" s="9" t="s">
        <v>2003</v>
      </c>
      <c r="K455" s="15" t="s">
        <v>2115</v>
      </c>
    </row>
    <row r="456" ht="15.75" customHeight="1">
      <c r="A456" s="9">
        <v>455.0</v>
      </c>
      <c r="E456" s="9" t="s">
        <v>2126</v>
      </c>
      <c r="F456" s="9" t="s">
        <v>3</v>
      </c>
      <c r="J456" s="9" t="s">
        <v>2003</v>
      </c>
      <c r="K456" s="15" t="s">
        <v>2115</v>
      </c>
    </row>
    <row r="457" ht="15.75" customHeight="1">
      <c r="A457" s="9">
        <v>456.0</v>
      </c>
      <c r="E457" s="9" t="s">
        <v>2126</v>
      </c>
      <c r="F457" s="9" t="s">
        <v>3</v>
      </c>
      <c r="J457" s="9" t="s">
        <v>2003</v>
      </c>
      <c r="K457" s="15" t="s">
        <v>2115</v>
      </c>
    </row>
    <row r="458" ht="15.75" customHeight="1">
      <c r="A458" s="9">
        <v>457.0</v>
      </c>
      <c r="E458" s="9" t="s">
        <v>2126</v>
      </c>
      <c r="F458" s="9" t="s">
        <v>3</v>
      </c>
      <c r="J458" s="9" t="s">
        <v>2003</v>
      </c>
      <c r="K458" s="15" t="s">
        <v>2115</v>
      </c>
    </row>
    <row r="459" ht="15.75" customHeight="1">
      <c r="A459" s="9">
        <v>458.0</v>
      </c>
      <c r="E459" s="9" t="s">
        <v>2126</v>
      </c>
      <c r="F459" s="9" t="s">
        <v>3</v>
      </c>
      <c r="J459" s="9" t="s">
        <v>2003</v>
      </c>
      <c r="K459" s="15" t="s">
        <v>2115</v>
      </c>
    </row>
    <row r="460" ht="15.75" customHeight="1">
      <c r="A460" s="9">
        <v>459.0</v>
      </c>
      <c r="E460" s="9" t="s">
        <v>2126</v>
      </c>
      <c r="F460" s="9" t="s">
        <v>3</v>
      </c>
      <c r="J460" s="9" t="s">
        <v>2003</v>
      </c>
      <c r="K460" s="15" t="s">
        <v>2115</v>
      </c>
    </row>
    <row r="461" ht="15.75" customHeight="1">
      <c r="A461" s="9">
        <v>460.0</v>
      </c>
      <c r="E461" s="9" t="s">
        <v>2126</v>
      </c>
      <c r="F461" s="9" t="s">
        <v>3</v>
      </c>
      <c r="J461" s="9" t="s">
        <v>2003</v>
      </c>
      <c r="K461" s="15" t="s">
        <v>2115</v>
      </c>
    </row>
    <row r="462" ht="15.75" customHeight="1">
      <c r="A462" s="9">
        <v>461.0</v>
      </c>
      <c r="E462" s="9" t="s">
        <v>2126</v>
      </c>
      <c r="F462" s="9" t="s">
        <v>3</v>
      </c>
      <c r="J462" s="9" t="s">
        <v>2003</v>
      </c>
      <c r="K462" s="15" t="s">
        <v>2115</v>
      </c>
    </row>
    <row r="463" ht="15.75" customHeight="1">
      <c r="A463" s="9">
        <v>462.0</v>
      </c>
      <c r="E463" s="9" t="s">
        <v>2126</v>
      </c>
      <c r="F463" s="9" t="s">
        <v>3</v>
      </c>
      <c r="J463" s="9" t="s">
        <v>2003</v>
      </c>
      <c r="K463" s="15" t="s">
        <v>2115</v>
      </c>
    </row>
    <row r="464" ht="15.75" customHeight="1">
      <c r="A464" s="9">
        <v>463.0</v>
      </c>
      <c r="E464" s="9" t="s">
        <v>2126</v>
      </c>
      <c r="F464" s="9" t="s">
        <v>3</v>
      </c>
      <c r="J464" s="9" t="s">
        <v>2003</v>
      </c>
      <c r="K464" s="15" t="s">
        <v>2115</v>
      </c>
    </row>
    <row r="465" ht="15.75" customHeight="1">
      <c r="A465" s="9">
        <v>464.0</v>
      </c>
      <c r="E465" s="9" t="s">
        <v>2126</v>
      </c>
      <c r="F465" s="9" t="s">
        <v>3</v>
      </c>
      <c r="J465" s="9" t="s">
        <v>2003</v>
      </c>
      <c r="K465" s="15" t="s">
        <v>2115</v>
      </c>
    </row>
    <row r="466" ht="15.75" customHeight="1">
      <c r="A466" s="9">
        <v>465.0</v>
      </c>
      <c r="E466" s="9" t="s">
        <v>2126</v>
      </c>
      <c r="F466" s="9" t="s">
        <v>3</v>
      </c>
      <c r="J466" s="9" t="s">
        <v>2003</v>
      </c>
      <c r="K466" s="15" t="s">
        <v>2115</v>
      </c>
    </row>
    <row r="467" ht="15.75" customHeight="1">
      <c r="A467" s="9">
        <v>466.0</v>
      </c>
      <c r="E467" s="9" t="s">
        <v>2126</v>
      </c>
      <c r="F467" s="9" t="s">
        <v>3</v>
      </c>
      <c r="J467" s="9" t="s">
        <v>2003</v>
      </c>
      <c r="K467" s="15" t="s">
        <v>2115</v>
      </c>
    </row>
    <row r="468" ht="15.75" customHeight="1">
      <c r="A468" s="9">
        <v>467.0</v>
      </c>
      <c r="E468" s="9" t="s">
        <v>2126</v>
      </c>
      <c r="F468" s="9" t="s">
        <v>3</v>
      </c>
      <c r="J468" s="9" t="s">
        <v>2003</v>
      </c>
      <c r="K468" s="15" t="s">
        <v>2115</v>
      </c>
    </row>
    <row r="469" ht="15.75" customHeight="1">
      <c r="A469" s="9">
        <v>468.0</v>
      </c>
      <c r="E469" s="9" t="s">
        <v>2126</v>
      </c>
      <c r="F469" s="9" t="s">
        <v>3</v>
      </c>
      <c r="J469" s="9" t="s">
        <v>2003</v>
      </c>
      <c r="K469" s="15" t="s">
        <v>2115</v>
      </c>
    </row>
    <row r="470" ht="15.75" customHeight="1">
      <c r="A470" s="9">
        <v>469.0</v>
      </c>
      <c r="E470" s="9" t="s">
        <v>2126</v>
      </c>
      <c r="F470" s="9" t="s">
        <v>3</v>
      </c>
      <c r="J470" s="9" t="s">
        <v>2003</v>
      </c>
      <c r="K470" s="15" t="s">
        <v>2115</v>
      </c>
    </row>
    <row r="471" ht="15.75" customHeight="1">
      <c r="A471" s="9">
        <v>470.0</v>
      </c>
      <c r="E471" s="9" t="s">
        <v>2126</v>
      </c>
      <c r="F471" s="9" t="s">
        <v>3</v>
      </c>
      <c r="J471" s="9" t="s">
        <v>2003</v>
      </c>
      <c r="K471" s="15" t="s">
        <v>2115</v>
      </c>
    </row>
    <row r="472" ht="15.75" customHeight="1">
      <c r="A472" s="9">
        <v>471.0</v>
      </c>
      <c r="E472" s="9" t="s">
        <v>2127</v>
      </c>
      <c r="F472" s="9" t="s">
        <v>3</v>
      </c>
      <c r="J472" s="9" t="s">
        <v>2003</v>
      </c>
      <c r="K472" s="15" t="s">
        <v>2115</v>
      </c>
    </row>
    <row r="473" ht="15.75" customHeight="1">
      <c r="A473" s="9">
        <v>472.0</v>
      </c>
      <c r="E473" s="9" t="s">
        <v>2127</v>
      </c>
      <c r="F473" s="9" t="s">
        <v>3</v>
      </c>
      <c r="J473" s="9" t="s">
        <v>2003</v>
      </c>
      <c r="K473" s="15" t="s">
        <v>2115</v>
      </c>
    </row>
    <row r="474" ht="15.75" customHeight="1">
      <c r="A474" s="9">
        <v>473.0</v>
      </c>
      <c r="E474" s="9" t="s">
        <v>2127</v>
      </c>
      <c r="F474" s="9" t="s">
        <v>3</v>
      </c>
      <c r="J474" s="9" t="s">
        <v>2003</v>
      </c>
      <c r="K474" s="15" t="s">
        <v>2115</v>
      </c>
    </row>
    <row r="475" ht="15.75" customHeight="1">
      <c r="A475" s="9">
        <v>474.0</v>
      </c>
      <c r="E475" s="9" t="s">
        <v>2127</v>
      </c>
      <c r="F475" s="9" t="s">
        <v>3</v>
      </c>
      <c r="J475" s="9" t="s">
        <v>2003</v>
      </c>
      <c r="K475" s="15" t="s">
        <v>2115</v>
      </c>
    </row>
    <row r="476" ht="15.75" customHeight="1">
      <c r="A476" s="9">
        <v>475.0</v>
      </c>
      <c r="E476" s="9" t="s">
        <v>2127</v>
      </c>
      <c r="F476" s="9" t="s">
        <v>3</v>
      </c>
      <c r="J476" s="9" t="s">
        <v>2003</v>
      </c>
      <c r="K476" s="15" t="s">
        <v>2115</v>
      </c>
    </row>
    <row r="477" ht="15.75" customHeight="1">
      <c r="A477" s="9">
        <v>476.0</v>
      </c>
      <c r="E477" s="9" t="s">
        <v>2127</v>
      </c>
      <c r="F477" s="9" t="s">
        <v>3</v>
      </c>
      <c r="J477" s="9" t="s">
        <v>2003</v>
      </c>
      <c r="K477" s="15" t="s">
        <v>2115</v>
      </c>
    </row>
    <row r="478" ht="15.75" customHeight="1">
      <c r="A478" s="9">
        <v>477.0</v>
      </c>
      <c r="E478" s="9" t="s">
        <v>2127</v>
      </c>
      <c r="F478" s="9" t="s">
        <v>3</v>
      </c>
      <c r="J478" s="9" t="s">
        <v>2003</v>
      </c>
      <c r="K478" s="15" t="s">
        <v>2115</v>
      </c>
    </row>
    <row r="479" ht="15.75" customHeight="1">
      <c r="A479" s="9">
        <v>478.0</v>
      </c>
      <c r="E479" s="9" t="s">
        <v>2127</v>
      </c>
      <c r="F479" s="9" t="s">
        <v>3</v>
      </c>
      <c r="J479" s="9" t="s">
        <v>2003</v>
      </c>
      <c r="K479" s="15" t="s">
        <v>2115</v>
      </c>
    </row>
    <row r="480" ht="15.75" customHeight="1">
      <c r="A480" s="9">
        <v>479.0</v>
      </c>
      <c r="E480" s="9" t="s">
        <v>2127</v>
      </c>
      <c r="F480" s="9" t="s">
        <v>3</v>
      </c>
      <c r="J480" s="9" t="s">
        <v>2003</v>
      </c>
      <c r="K480" s="15" t="s">
        <v>2115</v>
      </c>
    </row>
    <row r="481" ht="15.75" customHeight="1">
      <c r="A481" s="9">
        <v>480.0</v>
      </c>
      <c r="E481" s="9" t="s">
        <v>2127</v>
      </c>
      <c r="F481" s="9" t="s">
        <v>3</v>
      </c>
      <c r="J481" s="9" t="s">
        <v>2003</v>
      </c>
      <c r="K481" s="15" t="s">
        <v>2115</v>
      </c>
    </row>
    <row r="482" ht="15.75" customHeight="1">
      <c r="A482" s="9">
        <v>481.0</v>
      </c>
      <c r="E482" s="9" t="s">
        <v>2127</v>
      </c>
      <c r="F482" s="9" t="s">
        <v>3</v>
      </c>
      <c r="J482" s="9" t="s">
        <v>2003</v>
      </c>
      <c r="K482" s="15" t="s">
        <v>2115</v>
      </c>
    </row>
    <row r="483" ht="15.75" customHeight="1">
      <c r="A483" s="9">
        <v>482.0</v>
      </c>
      <c r="E483" s="9" t="s">
        <v>2127</v>
      </c>
      <c r="F483" s="9" t="s">
        <v>3</v>
      </c>
      <c r="J483" s="9" t="s">
        <v>2003</v>
      </c>
      <c r="K483" s="15" t="s">
        <v>2115</v>
      </c>
    </row>
    <row r="484" ht="15.75" customHeight="1">
      <c r="A484" s="9">
        <v>483.0</v>
      </c>
      <c r="E484" s="9" t="s">
        <v>2127</v>
      </c>
      <c r="F484" s="9" t="s">
        <v>3</v>
      </c>
      <c r="J484" s="9" t="s">
        <v>2003</v>
      </c>
      <c r="K484" s="15" t="s">
        <v>2115</v>
      </c>
    </row>
    <row r="485" ht="15.75" customHeight="1">
      <c r="A485" s="9">
        <v>484.0</v>
      </c>
      <c r="E485" s="9" t="s">
        <v>2127</v>
      </c>
      <c r="F485" s="9" t="s">
        <v>3</v>
      </c>
      <c r="J485" s="9" t="s">
        <v>2003</v>
      </c>
      <c r="K485" s="15" t="s">
        <v>2115</v>
      </c>
    </row>
    <row r="486" ht="15.75" customHeight="1">
      <c r="A486" s="9">
        <v>485.0</v>
      </c>
      <c r="E486" s="9" t="s">
        <v>2127</v>
      </c>
      <c r="F486" s="9" t="s">
        <v>3</v>
      </c>
      <c r="J486" s="9" t="s">
        <v>2003</v>
      </c>
      <c r="K486" s="15" t="s">
        <v>2115</v>
      </c>
    </row>
    <row r="487" ht="15.75" customHeight="1">
      <c r="A487" s="9">
        <v>486.0</v>
      </c>
      <c r="E487" s="9" t="s">
        <v>2127</v>
      </c>
      <c r="F487" s="9" t="s">
        <v>3</v>
      </c>
      <c r="J487" s="9" t="s">
        <v>2003</v>
      </c>
      <c r="K487" s="15" t="s">
        <v>2115</v>
      </c>
    </row>
    <row r="488" ht="15.75" customHeight="1">
      <c r="A488" s="9">
        <v>487.0</v>
      </c>
      <c r="E488" s="9" t="s">
        <v>2127</v>
      </c>
      <c r="F488" s="9" t="s">
        <v>3</v>
      </c>
      <c r="J488" s="9" t="s">
        <v>2003</v>
      </c>
      <c r="K488" s="15" t="s">
        <v>2115</v>
      </c>
    </row>
    <row r="489" ht="15.75" customHeight="1">
      <c r="A489" s="9">
        <v>488.0</v>
      </c>
      <c r="E489" s="9" t="s">
        <v>2127</v>
      </c>
      <c r="F489" s="9" t="s">
        <v>3</v>
      </c>
      <c r="J489" s="9" t="s">
        <v>2003</v>
      </c>
      <c r="K489" s="15" t="s">
        <v>2115</v>
      </c>
    </row>
    <row r="490" ht="15.75" customHeight="1">
      <c r="A490" s="9">
        <v>489.0</v>
      </c>
      <c r="E490" s="9" t="s">
        <v>2127</v>
      </c>
      <c r="F490" s="9" t="s">
        <v>3</v>
      </c>
      <c r="J490" s="9" t="s">
        <v>2003</v>
      </c>
      <c r="K490" s="15" t="s">
        <v>2115</v>
      </c>
    </row>
    <row r="491" ht="15.75" customHeight="1">
      <c r="A491" s="9">
        <v>490.0</v>
      </c>
      <c r="E491" s="9" t="s">
        <v>2127</v>
      </c>
      <c r="F491" s="9" t="s">
        <v>3</v>
      </c>
      <c r="J491" s="9" t="s">
        <v>2003</v>
      </c>
      <c r="K491" s="15" t="s">
        <v>2115</v>
      </c>
    </row>
    <row r="492" ht="15.75" customHeight="1">
      <c r="A492" s="9">
        <v>491.0</v>
      </c>
      <c r="E492" s="9" t="s">
        <v>2127</v>
      </c>
      <c r="F492" s="9" t="s">
        <v>3</v>
      </c>
      <c r="J492" s="9" t="s">
        <v>2003</v>
      </c>
      <c r="K492" s="15" t="s">
        <v>2115</v>
      </c>
    </row>
    <row r="493" ht="15.75" customHeight="1">
      <c r="A493" s="9">
        <v>492.0</v>
      </c>
      <c r="E493" s="9" t="s">
        <v>2127</v>
      </c>
      <c r="F493" s="9" t="s">
        <v>3</v>
      </c>
      <c r="J493" s="9" t="s">
        <v>2003</v>
      </c>
      <c r="K493" s="15" t="s">
        <v>2115</v>
      </c>
    </row>
    <row r="494" ht="15.75" customHeight="1">
      <c r="A494" s="9">
        <v>493.0</v>
      </c>
      <c r="E494" s="9" t="s">
        <v>2127</v>
      </c>
      <c r="F494" s="9" t="s">
        <v>3</v>
      </c>
      <c r="J494" s="9" t="s">
        <v>2003</v>
      </c>
      <c r="K494" s="15" t="s">
        <v>2115</v>
      </c>
    </row>
    <row r="495" ht="15.75" customHeight="1">
      <c r="A495" s="9">
        <v>494.0</v>
      </c>
      <c r="E495" s="9" t="s">
        <v>2127</v>
      </c>
      <c r="F495" s="9" t="s">
        <v>3</v>
      </c>
      <c r="J495" s="9" t="s">
        <v>2003</v>
      </c>
      <c r="K495" s="15" t="s">
        <v>2115</v>
      </c>
    </row>
    <row r="496" ht="15.75" customHeight="1">
      <c r="A496" s="9">
        <v>495.0</v>
      </c>
      <c r="E496" s="9" t="s">
        <v>2127</v>
      </c>
      <c r="F496" s="9" t="s">
        <v>3</v>
      </c>
      <c r="J496" s="9" t="s">
        <v>2003</v>
      </c>
      <c r="K496" s="15" t="s">
        <v>2115</v>
      </c>
    </row>
    <row r="497" ht="15.75" customHeight="1">
      <c r="A497" s="9">
        <v>496.0</v>
      </c>
      <c r="E497" s="9" t="s">
        <v>2127</v>
      </c>
      <c r="F497" s="9" t="s">
        <v>3</v>
      </c>
      <c r="J497" s="9" t="s">
        <v>2003</v>
      </c>
      <c r="K497" s="15" t="s">
        <v>2115</v>
      </c>
    </row>
    <row r="498" ht="15.75" customHeight="1">
      <c r="A498" s="9">
        <v>497.0</v>
      </c>
      <c r="E498" s="9" t="s">
        <v>2127</v>
      </c>
      <c r="F498" s="9" t="s">
        <v>3</v>
      </c>
      <c r="J498" s="9" t="s">
        <v>2003</v>
      </c>
      <c r="K498" s="15" t="s">
        <v>2115</v>
      </c>
    </row>
    <row r="499" ht="15.75" customHeight="1">
      <c r="A499" s="9">
        <v>498.0</v>
      </c>
      <c r="E499" s="9" t="s">
        <v>2143</v>
      </c>
      <c r="F499" s="9" t="s">
        <v>3</v>
      </c>
      <c r="J499" s="9" t="s">
        <v>2003</v>
      </c>
      <c r="K499" s="15" t="s">
        <v>2115</v>
      </c>
    </row>
    <row r="500" ht="15.75" customHeight="1">
      <c r="A500" s="9">
        <v>499.0</v>
      </c>
      <c r="E500" s="9" t="s">
        <v>2143</v>
      </c>
      <c r="F500" s="9" t="s">
        <v>3</v>
      </c>
      <c r="J500" s="9" t="s">
        <v>2003</v>
      </c>
      <c r="K500" s="15" t="s">
        <v>2115</v>
      </c>
    </row>
    <row r="501" ht="15.75" customHeight="1">
      <c r="A501" s="9">
        <v>500.0</v>
      </c>
      <c r="E501" s="9" t="s">
        <v>2143</v>
      </c>
      <c r="F501" s="9" t="s">
        <v>3</v>
      </c>
      <c r="J501" s="9" t="s">
        <v>2003</v>
      </c>
      <c r="K501" s="15" t="s">
        <v>2115</v>
      </c>
    </row>
    <row r="502" ht="15.75" customHeight="1">
      <c r="A502" s="9">
        <v>501.0</v>
      </c>
      <c r="E502" s="9" t="s">
        <v>2143</v>
      </c>
      <c r="F502" s="9" t="s">
        <v>3</v>
      </c>
      <c r="J502" s="9" t="s">
        <v>2003</v>
      </c>
      <c r="K502" s="15" t="s">
        <v>2115</v>
      </c>
    </row>
    <row r="503" ht="15.75" customHeight="1">
      <c r="A503" s="9">
        <v>502.0</v>
      </c>
      <c r="E503" s="9" t="s">
        <v>2143</v>
      </c>
      <c r="F503" s="9" t="s">
        <v>3</v>
      </c>
      <c r="J503" s="9" t="s">
        <v>2003</v>
      </c>
      <c r="K503" s="15" t="s">
        <v>2115</v>
      </c>
    </row>
    <row r="504" ht="15.75" customHeight="1">
      <c r="A504" s="9">
        <v>503.0</v>
      </c>
      <c r="E504" s="9" t="s">
        <v>2143</v>
      </c>
      <c r="F504" s="9" t="s">
        <v>3</v>
      </c>
      <c r="J504" s="9" t="s">
        <v>2003</v>
      </c>
      <c r="K504" s="15" t="s">
        <v>2115</v>
      </c>
    </row>
    <row r="505" ht="15.75" customHeight="1">
      <c r="A505" s="9">
        <v>504.0</v>
      </c>
      <c r="E505" s="9" t="s">
        <v>2143</v>
      </c>
      <c r="F505" s="9" t="s">
        <v>3</v>
      </c>
      <c r="J505" s="9" t="s">
        <v>2003</v>
      </c>
      <c r="K505" s="15" t="s">
        <v>2115</v>
      </c>
    </row>
    <row r="506" ht="15.75" customHeight="1">
      <c r="A506" s="9">
        <v>505.0</v>
      </c>
      <c r="E506" s="9" t="s">
        <v>2143</v>
      </c>
      <c r="F506" s="9" t="s">
        <v>3</v>
      </c>
      <c r="J506" s="9" t="s">
        <v>2003</v>
      </c>
      <c r="K506" s="15" t="s">
        <v>2115</v>
      </c>
    </row>
    <row r="507" ht="15.75" customHeight="1">
      <c r="A507" s="9">
        <v>506.0</v>
      </c>
      <c r="E507" s="9" t="s">
        <v>2143</v>
      </c>
      <c r="F507" s="9" t="s">
        <v>3</v>
      </c>
      <c r="J507" s="9" t="s">
        <v>2003</v>
      </c>
      <c r="K507" s="15" t="s">
        <v>2115</v>
      </c>
    </row>
    <row r="508" ht="15.75" customHeight="1">
      <c r="A508" s="9">
        <v>507.0</v>
      </c>
      <c r="E508" s="9" t="s">
        <v>2143</v>
      </c>
      <c r="F508" s="9" t="s">
        <v>3</v>
      </c>
      <c r="J508" s="9" t="s">
        <v>2003</v>
      </c>
      <c r="K508" s="15" t="s">
        <v>2115</v>
      </c>
    </row>
    <row r="509" ht="15.75" customHeight="1">
      <c r="A509" s="9">
        <v>508.0</v>
      </c>
      <c r="E509" s="9" t="s">
        <v>2143</v>
      </c>
      <c r="F509" s="9" t="s">
        <v>3</v>
      </c>
      <c r="J509" s="9" t="s">
        <v>2003</v>
      </c>
      <c r="K509" s="15" t="s">
        <v>2115</v>
      </c>
    </row>
    <row r="510" ht="15.75" customHeight="1">
      <c r="A510" s="9">
        <v>509.0</v>
      </c>
      <c r="E510" s="9" t="s">
        <v>2143</v>
      </c>
      <c r="F510" s="9" t="s">
        <v>3</v>
      </c>
      <c r="J510" s="9" t="s">
        <v>2003</v>
      </c>
      <c r="K510" s="15" t="s">
        <v>2115</v>
      </c>
    </row>
    <row r="511" ht="15.75" customHeight="1">
      <c r="A511" s="9">
        <v>510.0</v>
      </c>
      <c r="E511" s="9" t="s">
        <v>2143</v>
      </c>
      <c r="F511" s="9" t="s">
        <v>3</v>
      </c>
      <c r="J511" s="9" t="s">
        <v>2003</v>
      </c>
      <c r="K511" s="15" t="s">
        <v>2115</v>
      </c>
    </row>
    <row r="512" ht="15.75" customHeight="1">
      <c r="A512" s="9">
        <v>511.0</v>
      </c>
      <c r="E512" s="9" t="s">
        <v>2143</v>
      </c>
      <c r="F512" s="9" t="s">
        <v>3</v>
      </c>
      <c r="J512" s="9" t="s">
        <v>2003</v>
      </c>
      <c r="K512" s="15" t="s">
        <v>2115</v>
      </c>
    </row>
    <row r="513" ht="15.75" customHeight="1">
      <c r="A513" s="9">
        <v>512.0</v>
      </c>
      <c r="E513" s="9" t="s">
        <v>2143</v>
      </c>
      <c r="F513" s="9" t="s">
        <v>3</v>
      </c>
      <c r="J513" s="9" t="s">
        <v>2003</v>
      </c>
      <c r="K513" s="15" t="s">
        <v>2115</v>
      </c>
    </row>
    <row r="514" ht="15.75" customHeight="1">
      <c r="A514" s="9">
        <v>513.0</v>
      </c>
      <c r="E514" s="9" t="s">
        <v>2143</v>
      </c>
      <c r="F514" s="9" t="s">
        <v>3</v>
      </c>
      <c r="J514" s="9" t="s">
        <v>2003</v>
      </c>
      <c r="K514" s="15" t="s">
        <v>2115</v>
      </c>
    </row>
    <row r="515" ht="15.75" customHeight="1">
      <c r="A515" s="9">
        <v>514.0</v>
      </c>
      <c r="E515" s="9" t="s">
        <v>2143</v>
      </c>
      <c r="F515" s="9" t="s">
        <v>3</v>
      </c>
      <c r="J515" s="9" t="s">
        <v>2003</v>
      </c>
      <c r="K515" s="15" t="s">
        <v>2115</v>
      </c>
    </row>
    <row r="516" ht="15.75" customHeight="1">
      <c r="A516" s="9">
        <v>515.0</v>
      </c>
      <c r="E516" s="9" t="s">
        <v>2143</v>
      </c>
      <c r="F516" s="9" t="s">
        <v>3</v>
      </c>
      <c r="J516" s="9" t="s">
        <v>2003</v>
      </c>
      <c r="K516" s="15" t="s">
        <v>2115</v>
      </c>
    </row>
    <row r="517" ht="15.75" customHeight="1">
      <c r="A517" s="9">
        <v>516.0</v>
      </c>
      <c r="E517" s="9" t="s">
        <v>2143</v>
      </c>
      <c r="F517" s="9" t="s">
        <v>3</v>
      </c>
      <c r="J517" s="9" t="s">
        <v>2003</v>
      </c>
      <c r="K517" s="15" t="s">
        <v>2115</v>
      </c>
    </row>
    <row r="518" ht="15.75" customHeight="1">
      <c r="A518" s="9">
        <v>517.0</v>
      </c>
      <c r="E518" s="9" t="s">
        <v>2143</v>
      </c>
      <c r="F518" s="9" t="s">
        <v>3</v>
      </c>
      <c r="J518" s="9" t="s">
        <v>2003</v>
      </c>
      <c r="K518" s="15" t="s">
        <v>2115</v>
      </c>
    </row>
    <row r="519" ht="15.75" customHeight="1">
      <c r="A519" s="9">
        <v>518.0</v>
      </c>
      <c r="E519" s="9" t="s">
        <v>2143</v>
      </c>
      <c r="F519" s="9" t="s">
        <v>3</v>
      </c>
      <c r="J519" s="9" t="s">
        <v>2003</v>
      </c>
      <c r="K519" s="15" t="s">
        <v>2115</v>
      </c>
    </row>
    <row r="520" ht="15.75" customHeight="1">
      <c r="A520" s="9">
        <v>519.0</v>
      </c>
      <c r="E520" s="9" t="s">
        <v>2143</v>
      </c>
      <c r="F520" s="9" t="s">
        <v>3</v>
      </c>
      <c r="J520" s="9" t="s">
        <v>2003</v>
      </c>
      <c r="K520" s="15" t="s">
        <v>2115</v>
      </c>
    </row>
    <row r="521" ht="15.75" customHeight="1">
      <c r="A521" s="9">
        <v>520.0</v>
      </c>
      <c r="E521" s="9" t="s">
        <v>2143</v>
      </c>
      <c r="F521" s="9" t="s">
        <v>3</v>
      </c>
      <c r="J521" s="9" t="s">
        <v>2003</v>
      </c>
      <c r="K521" s="15" t="s">
        <v>2115</v>
      </c>
    </row>
    <row r="522" ht="15.75" customHeight="1">
      <c r="A522" s="9">
        <v>521.0</v>
      </c>
      <c r="E522" s="9" t="s">
        <v>2143</v>
      </c>
      <c r="F522" s="9" t="s">
        <v>3</v>
      </c>
      <c r="J522" s="9" t="s">
        <v>2003</v>
      </c>
      <c r="K522" s="15" t="s">
        <v>2115</v>
      </c>
    </row>
    <row r="523" ht="15.75" customHeight="1">
      <c r="A523" s="9">
        <v>522.0</v>
      </c>
      <c r="E523" s="9" t="s">
        <v>2143</v>
      </c>
      <c r="F523" s="9" t="s">
        <v>3</v>
      </c>
      <c r="J523" s="9" t="s">
        <v>2003</v>
      </c>
      <c r="K523" s="15" t="s">
        <v>2115</v>
      </c>
    </row>
    <row r="524" ht="15.75" customHeight="1">
      <c r="A524" s="9">
        <v>523.0</v>
      </c>
      <c r="E524" s="9" t="s">
        <v>2144</v>
      </c>
      <c r="F524" s="9" t="s">
        <v>3</v>
      </c>
      <c r="J524" s="9" t="s">
        <v>2003</v>
      </c>
      <c r="K524" s="15" t="s">
        <v>2115</v>
      </c>
    </row>
    <row r="525" ht="15.75" customHeight="1">
      <c r="A525" s="9">
        <v>524.0</v>
      </c>
      <c r="E525" s="9" t="s">
        <v>2144</v>
      </c>
      <c r="F525" s="9" t="s">
        <v>3</v>
      </c>
      <c r="J525" s="9" t="s">
        <v>2003</v>
      </c>
      <c r="K525" s="15" t="s">
        <v>2115</v>
      </c>
    </row>
    <row r="526" ht="15.75" customHeight="1">
      <c r="A526" s="9">
        <v>525.0</v>
      </c>
      <c r="E526" s="9" t="s">
        <v>2144</v>
      </c>
      <c r="F526" s="9" t="s">
        <v>3</v>
      </c>
      <c r="J526" s="9" t="s">
        <v>2003</v>
      </c>
      <c r="K526" s="15" t="s">
        <v>2115</v>
      </c>
    </row>
    <row r="527" ht="15.75" customHeight="1">
      <c r="A527" s="9">
        <v>526.0</v>
      </c>
      <c r="E527" s="9" t="s">
        <v>2144</v>
      </c>
      <c r="F527" s="9" t="s">
        <v>3</v>
      </c>
      <c r="J527" s="9" t="s">
        <v>2003</v>
      </c>
      <c r="K527" s="15" t="s">
        <v>2115</v>
      </c>
    </row>
    <row r="528" ht="15.75" customHeight="1">
      <c r="A528" s="9">
        <v>527.0</v>
      </c>
      <c r="E528" s="9" t="s">
        <v>2144</v>
      </c>
      <c r="F528" s="9" t="s">
        <v>3</v>
      </c>
      <c r="J528" s="9" t="s">
        <v>2003</v>
      </c>
      <c r="K528" s="15" t="s">
        <v>2115</v>
      </c>
    </row>
    <row r="529" ht="15.75" customHeight="1">
      <c r="A529" s="9">
        <v>528.0</v>
      </c>
      <c r="E529" s="9" t="s">
        <v>2144</v>
      </c>
      <c r="F529" s="9" t="s">
        <v>3</v>
      </c>
      <c r="J529" s="9" t="s">
        <v>2003</v>
      </c>
      <c r="K529" s="15" t="s">
        <v>2115</v>
      </c>
    </row>
    <row r="530" ht="15.75" customHeight="1">
      <c r="A530" s="9">
        <v>529.0</v>
      </c>
      <c r="E530" s="9" t="s">
        <v>2144</v>
      </c>
      <c r="F530" s="9" t="s">
        <v>3</v>
      </c>
      <c r="J530" s="9" t="s">
        <v>2003</v>
      </c>
      <c r="K530" s="15" t="s">
        <v>2115</v>
      </c>
    </row>
    <row r="531" ht="15.75" customHeight="1">
      <c r="A531" s="9">
        <v>530.0</v>
      </c>
      <c r="E531" s="9" t="s">
        <v>2144</v>
      </c>
      <c r="F531" s="9" t="s">
        <v>3</v>
      </c>
      <c r="J531" s="9" t="s">
        <v>2003</v>
      </c>
      <c r="K531" s="15" t="s">
        <v>2115</v>
      </c>
    </row>
    <row r="532" ht="15.75" customHeight="1">
      <c r="A532" s="9">
        <v>531.0</v>
      </c>
      <c r="E532" s="9" t="s">
        <v>2144</v>
      </c>
      <c r="F532" s="9" t="s">
        <v>3</v>
      </c>
      <c r="J532" s="9" t="s">
        <v>2003</v>
      </c>
      <c r="K532" s="15" t="s">
        <v>2115</v>
      </c>
    </row>
    <row r="533" ht="15.75" customHeight="1">
      <c r="A533" s="9">
        <v>532.0</v>
      </c>
      <c r="E533" s="9" t="s">
        <v>2144</v>
      </c>
      <c r="F533" s="9" t="s">
        <v>3</v>
      </c>
      <c r="J533" s="9" t="s">
        <v>2003</v>
      </c>
      <c r="K533" s="15" t="s">
        <v>2115</v>
      </c>
    </row>
    <row r="534" ht="15.75" customHeight="1">
      <c r="A534" s="9">
        <v>533.0</v>
      </c>
      <c r="E534" s="9" t="s">
        <v>2144</v>
      </c>
      <c r="F534" s="9" t="s">
        <v>3</v>
      </c>
      <c r="J534" s="9" t="s">
        <v>2003</v>
      </c>
      <c r="K534" s="15" t="s">
        <v>2115</v>
      </c>
    </row>
    <row r="535" ht="15.75" customHeight="1">
      <c r="A535" s="9">
        <v>534.0</v>
      </c>
      <c r="E535" s="9" t="s">
        <v>2144</v>
      </c>
      <c r="F535" s="9" t="s">
        <v>3</v>
      </c>
      <c r="J535" s="9" t="s">
        <v>2003</v>
      </c>
      <c r="K535" s="15" t="s">
        <v>2115</v>
      </c>
    </row>
    <row r="536" ht="15.75" customHeight="1">
      <c r="A536" s="9">
        <v>535.0</v>
      </c>
      <c r="E536" s="9" t="s">
        <v>2144</v>
      </c>
      <c r="F536" s="9" t="s">
        <v>3</v>
      </c>
      <c r="J536" s="9" t="s">
        <v>2003</v>
      </c>
      <c r="K536" s="15" t="s">
        <v>2115</v>
      </c>
    </row>
    <row r="537" ht="15.75" customHeight="1">
      <c r="A537" s="9">
        <v>536.0</v>
      </c>
      <c r="E537" s="9" t="s">
        <v>2144</v>
      </c>
      <c r="F537" s="9" t="s">
        <v>3</v>
      </c>
      <c r="J537" s="9" t="s">
        <v>2003</v>
      </c>
      <c r="K537" s="15" t="s">
        <v>2115</v>
      </c>
    </row>
    <row r="538" ht="15.75" customHeight="1">
      <c r="A538" s="9">
        <v>537.0</v>
      </c>
      <c r="E538" s="9" t="s">
        <v>2144</v>
      </c>
      <c r="F538" s="9" t="s">
        <v>3</v>
      </c>
      <c r="J538" s="9" t="s">
        <v>2003</v>
      </c>
      <c r="K538" s="15" t="s">
        <v>2115</v>
      </c>
    </row>
    <row r="539" ht="15.75" customHeight="1">
      <c r="A539" s="9">
        <v>538.0</v>
      </c>
      <c r="E539" s="9" t="s">
        <v>2145</v>
      </c>
      <c r="F539" s="9" t="s">
        <v>3</v>
      </c>
      <c r="J539" s="9" t="s">
        <v>2003</v>
      </c>
      <c r="K539" s="15" t="s">
        <v>2115</v>
      </c>
    </row>
    <row r="540" ht="15.75" customHeight="1">
      <c r="A540" s="9">
        <v>539.0</v>
      </c>
      <c r="E540" s="9" t="s">
        <v>2145</v>
      </c>
      <c r="F540" s="9" t="s">
        <v>3</v>
      </c>
      <c r="J540" s="9" t="s">
        <v>2003</v>
      </c>
      <c r="K540" s="15" t="s">
        <v>2115</v>
      </c>
    </row>
    <row r="541" ht="15.75" customHeight="1">
      <c r="A541" s="9">
        <v>540.0</v>
      </c>
      <c r="E541" s="9" t="s">
        <v>2145</v>
      </c>
      <c r="F541" s="9" t="s">
        <v>3</v>
      </c>
      <c r="J541" s="9" t="s">
        <v>2003</v>
      </c>
      <c r="K541" s="15" t="s">
        <v>2115</v>
      </c>
    </row>
    <row r="542" ht="15.75" customHeight="1">
      <c r="A542" s="9">
        <v>541.0</v>
      </c>
      <c r="E542" s="9" t="s">
        <v>2145</v>
      </c>
      <c r="F542" s="9" t="s">
        <v>3</v>
      </c>
      <c r="J542" s="9" t="s">
        <v>2003</v>
      </c>
      <c r="K542" s="15" t="s">
        <v>2115</v>
      </c>
    </row>
    <row r="543" ht="15.75" customHeight="1">
      <c r="A543" s="9">
        <v>542.0</v>
      </c>
      <c r="E543" s="9" t="s">
        <v>2145</v>
      </c>
      <c r="F543" s="9" t="s">
        <v>3</v>
      </c>
      <c r="J543" s="9" t="s">
        <v>2003</v>
      </c>
      <c r="K543" s="15" t="s">
        <v>2115</v>
      </c>
    </row>
    <row r="544" ht="15.75" customHeight="1">
      <c r="A544" s="9">
        <v>543.0</v>
      </c>
      <c r="E544" s="9" t="s">
        <v>2145</v>
      </c>
      <c r="F544" s="9" t="s">
        <v>3</v>
      </c>
      <c r="J544" s="9" t="s">
        <v>2003</v>
      </c>
      <c r="K544" s="15" t="s">
        <v>2115</v>
      </c>
    </row>
    <row r="545" ht="15.75" customHeight="1">
      <c r="A545" s="9">
        <v>544.0</v>
      </c>
      <c r="E545" s="9" t="s">
        <v>2145</v>
      </c>
      <c r="F545" s="9" t="s">
        <v>3</v>
      </c>
      <c r="J545" s="9" t="s">
        <v>2003</v>
      </c>
      <c r="K545" s="15" t="s">
        <v>2115</v>
      </c>
    </row>
    <row r="546" ht="15.75" customHeight="1">
      <c r="A546" s="9">
        <v>545.0</v>
      </c>
      <c r="E546" s="9" t="s">
        <v>2145</v>
      </c>
      <c r="F546" s="9" t="s">
        <v>3</v>
      </c>
      <c r="J546" s="9" t="s">
        <v>2003</v>
      </c>
      <c r="K546" s="15" t="s">
        <v>2115</v>
      </c>
    </row>
    <row r="547" ht="15.75" customHeight="1">
      <c r="A547" s="9">
        <v>546.0</v>
      </c>
      <c r="E547" s="9" t="s">
        <v>2145</v>
      </c>
      <c r="F547" s="9" t="s">
        <v>3</v>
      </c>
      <c r="J547" s="9" t="s">
        <v>2003</v>
      </c>
      <c r="K547" s="15" t="s">
        <v>2115</v>
      </c>
    </row>
    <row r="548" ht="15.75" customHeight="1">
      <c r="A548" s="9">
        <v>547.0</v>
      </c>
      <c r="E548" s="9" t="s">
        <v>2145</v>
      </c>
      <c r="F548" s="9" t="s">
        <v>3</v>
      </c>
      <c r="J548" s="9" t="s">
        <v>2003</v>
      </c>
      <c r="K548" s="15" t="s">
        <v>2115</v>
      </c>
    </row>
    <row r="549" ht="15.75" customHeight="1">
      <c r="A549" s="9">
        <v>548.0</v>
      </c>
      <c r="E549" s="9" t="s">
        <v>2145</v>
      </c>
      <c r="F549" s="9" t="s">
        <v>3</v>
      </c>
      <c r="J549" s="9" t="s">
        <v>2003</v>
      </c>
      <c r="K549" s="15" t="s">
        <v>2115</v>
      </c>
    </row>
    <row r="550" ht="15.75" customHeight="1">
      <c r="A550" s="9">
        <v>549.0</v>
      </c>
      <c r="E550" s="9" t="s">
        <v>2145</v>
      </c>
      <c r="F550" s="9" t="s">
        <v>3</v>
      </c>
      <c r="J550" s="9" t="s">
        <v>2003</v>
      </c>
      <c r="K550" s="15" t="s">
        <v>2115</v>
      </c>
    </row>
    <row r="551" ht="15.75" customHeight="1">
      <c r="A551" s="9">
        <v>550.0</v>
      </c>
      <c r="E551" s="9" t="s">
        <v>2145</v>
      </c>
      <c r="F551" s="9" t="s">
        <v>3</v>
      </c>
      <c r="J551" s="9" t="s">
        <v>2003</v>
      </c>
      <c r="K551" s="15" t="s">
        <v>2115</v>
      </c>
    </row>
    <row r="552" ht="15.75" customHeight="1">
      <c r="A552" s="9">
        <v>551.0</v>
      </c>
      <c r="E552" s="9" t="s">
        <v>2145</v>
      </c>
      <c r="F552" s="9" t="s">
        <v>3</v>
      </c>
      <c r="J552" s="9" t="s">
        <v>2003</v>
      </c>
      <c r="K552" s="15" t="s">
        <v>2115</v>
      </c>
    </row>
    <row r="553" ht="15.75" customHeight="1">
      <c r="A553" s="9">
        <v>552.0</v>
      </c>
      <c r="E553" s="9" t="s">
        <v>2145</v>
      </c>
      <c r="F553" s="9" t="s">
        <v>3</v>
      </c>
      <c r="J553" s="9" t="s">
        <v>2003</v>
      </c>
      <c r="K553" s="15" t="s">
        <v>2115</v>
      </c>
    </row>
    <row r="554" ht="15.75" customHeight="1">
      <c r="A554" s="9">
        <v>553.0</v>
      </c>
      <c r="E554" s="9" t="s">
        <v>2146</v>
      </c>
      <c r="F554" s="9" t="s">
        <v>3</v>
      </c>
      <c r="J554" s="9" t="s">
        <v>2003</v>
      </c>
      <c r="K554" s="15" t="s">
        <v>2115</v>
      </c>
    </row>
    <row r="555" ht="15.75" customHeight="1">
      <c r="A555" s="9">
        <v>554.0</v>
      </c>
      <c r="E555" s="9" t="s">
        <v>2146</v>
      </c>
      <c r="F555" s="9" t="s">
        <v>3</v>
      </c>
      <c r="J555" s="9" t="s">
        <v>2003</v>
      </c>
      <c r="K555" s="15" t="s">
        <v>2115</v>
      </c>
    </row>
    <row r="556" ht="15.75" customHeight="1">
      <c r="A556" s="9">
        <v>555.0</v>
      </c>
      <c r="E556" s="9" t="s">
        <v>2146</v>
      </c>
      <c r="F556" s="9" t="s">
        <v>3</v>
      </c>
      <c r="J556" s="9" t="s">
        <v>2003</v>
      </c>
      <c r="K556" s="15" t="s">
        <v>2115</v>
      </c>
    </row>
    <row r="557" ht="15.75" customHeight="1">
      <c r="A557" s="9">
        <v>556.0</v>
      </c>
      <c r="E557" s="9" t="s">
        <v>2146</v>
      </c>
      <c r="F557" s="9" t="s">
        <v>3</v>
      </c>
      <c r="J557" s="9" t="s">
        <v>2003</v>
      </c>
      <c r="K557" s="15" t="s">
        <v>2115</v>
      </c>
    </row>
    <row r="558" ht="15.75" customHeight="1">
      <c r="A558" s="9">
        <v>557.0</v>
      </c>
      <c r="E558" s="9" t="s">
        <v>2146</v>
      </c>
      <c r="F558" s="9" t="s">
        <v>3</v>
      </c>
      <c r="J558" s="9" t="s">
        <v>2003</v>
      </c>
      <c r="K558" s="15" t="s">
        <v>2115</v>
      </c>
    </row>
    <row r="559" ht="15.75" customHeight="1">
      <c r="A559" s="9">
        <v>558.0</v>
      </c>
      <c r="E559" s="9" t="s">
        <v>2146</v>
      </c>
      <c r="F559" s="9" t="s">
        <v>3</v>
      </c>
      <c r="J559" s="9" t="s">
        <v>2003</v>
      </c>
      <c r="K559" s="15" t="s">
        <v>2115</v>
      </c>
    </row>
    <row r="560" ht="15.75" customHeight="1">
      <c r="A560" s="9">
        <v>559.0</v>
      </c>
      <c r="E560" s="9" t="s">
        <v>2146</v>
      </c>
      <c r="F560" s="9" t="s">
        <v>3</v>
      </c>
      <c r="J560" s="9" t="s">
        <v>2003</v>
      </c>
      <c r="K560" s="15" t="s">
        <v>2115</v>
      </c>
    </row>
    <row r="561" ht="15.75" customHeight="1">
      <c r="A561" s="9">
        <v>560.0</v>
      </c>
      <c r="E561" s="9" t="s">
        <v>2146</v>
      </c>
      <c r="F561" s="9" t="s">
        <v>3</v>
      </c>
      <c r="J561" s="9" t="s">
        <v>2003</v>
      </c>
      <c r="K561" s="15" t="s">
        <v>2115</v>
      </c>
    </row>
    <row r="562" ht="15.75" customHeight="1">
      <c r="A562" s="9">
        <v>561.0</v>
      </c>
      <c r="E562" s="9" t="s">
        <v>2146</v>
      </c>
      <c r="F562" s="9" t="s">
        <v>3</v>
      </c>
      <c r="J562" s="9" t="s">
        <v>2003</v>
      </c>
      <c r="K562" s="15" t="s">
        <v>2115</v>
      </c>
    </row>
    <row r="563" ht="15.75" customHeight="1">
      <c r="A563" s="9">
        <v>562.0</v>
      </c>
      <c r="E563" s="9" t="s">
        <v>2146</v>
      </c>
      <c r="F563" s="9" t="s">
        <v>3</v>
      </c>
      <c r="J563" s="9" t="s">
        <v>2003</v>
      </c>
      <c r="K563" s="15" t="s">
        <v>2115</v>
      </c>
    </row>
    <row r="564" ht="15.75" customHeight="1">
      <c r="A564" s="9">
        <v>563.0</v>
      </c>
      <c r="E564" s="9" t="s">
        <v>2146</v>
      </c>
      <c r="F564" s="9" t="s">
        <v>3</v>
      </c>
      <c r="J564" s="9" t="s">
        <v>2003</v>
      </c>
      <c r="K564" s="15" t="s">
        <v>2115</v>
      </c>
    </row>
    <row r="565" ht="15.75" customHeight="1">
      <c r="A565" s="9">
        <v>564.0</v>
      </c>
      <c r="E565" s="9" t="s">
        <v>2146</v>
      </c>
      <c r="F565" s="9" t="s">
        <v>3</v>
      </c>
      <c r="J565" s="9" t="s">
        <v>2003</v>
      </c>
      <c r="K565" s="15" t="s">
        <v>2115</v>
      </c>
    </row>
    <row r="566" ht="15.75" customHeight="1">
      <c r="A566" s="9">
        <v>565.0</v>
      </c>
      <c r="E566" s="9" t="s">
        <v>2146</v>
      </c>
      <c r="F566" s="9" t="s">
        <v>3</v>
      </c>
      <c r="J566" s="9" t="s">
        <v>2003</v>
      </c>
      <c r="K566" s="15" t="s">
        <v>2115</v>
      </c>
    </row>
    <row r="567" ht="15.75" customHeight="1">
      <c r="A567" s="9">
        <v>566.0</v>
      </c>
      <c r="E567" s="9" t="s">
        <v>2147</v>
      </c>
      <c r="F567" s="9" t="s">
        <v>3</v>
      </c>
      <c r="J567" s="9" t="s">
        <v>2003</v>
      </c>
      <c r="K567" s="15" t="s">
        <v>2115</v>
      </c>
    </row>
    <row r="568" ht="15.75" customHeight="1">
      <c r="A568" s="9">
        <v>567.0</v>
      </c>
      <c r="E568" s="9" t="s">
        <v>2147</v>
      </c>
      <c r="F568" s="9" t="s">
        <v>3</v>
      </c>
      <c r="J568" s="9" t="s">
        <v>2003</v>
      </c>
      <c r="K568" s="15" t="s">
        <v>2115</v>
      </c>
    </row>
    <row r="569" ht="15.75" customHeight="1">
      <c r="A569" s="9">
        <v>568.0</v>
      </c>
      <c r="E569" s="9" t="s">
        <v>2147</v>
      </c>
      <c r="F569" s="9" t="s">
        <v>3</v>
      </c>
      <c r="J569" s="9" t="s">
        <v>2003</v>
      </c>
      <c r="K569" s="15" t="s">
        <v>2115</v>
      </c>
    </row>
    <row r="570" ht="15.75" customHeight="1">
      <c r="A570" s="9">
        <v>569.0</v>
      </c>
      <c r="E570" s="9" t="s">
        <v>2147</v>
      </c>
      <c r="F570" s="9" t="s">
        <v>3</v>
      </c>
      <c r="J570" s="9" t="s">
        <v>2003</v>
      </c>
      <c r="K570" s="15" t="s">
        <v>2115</v>
      </c>
    </row>
    <row r="571" ht="15.75" customHeight="1">
      <c r="A571" s="9">
        <v>570.0</v>
      </c>
      <c r="E571" s="9" t="s">
        <v>2147</v>
      </c>
      <c r="F571" s="9" t="s">
        <v>3</v>
      </c>
      <c r="J571" s="9" t="s">
        <v>2003</v>
      </c>
      <c r="K571" s="15" t="s">
        <v>2115</v>
      </c>
    </row>
    <row r="572" ht="15.75" customHeight="1">
      <c r="A572" s="9">
        <v>571.0</v>
      </c>
      <c r="E572" s="9" t="s">
        <v>2147</v>
      </c>
      <c r="F572" s="9" t="s">
        <v>3</v>
      </c>
      <c r="J572" s="9" t="s">
        <v>2003</v>
      </c>
      <c r="K572" s="15" t="s">
        <v>2115</v>
      </c>
    </row>
    <row r="573" ht="15.75" customHeight="1">
      <c r="A573" s="9">
        <v>572.0</v>
      </c>
      <c r="E573" s="9" t="s">
        <v>2147</v>
      </c>
      <c r="F573" s="9" t="s">
        <v>3</v>
      </c>
      <c r="J573" s="9" t="s">
        <v>2003</v>
      </c>
      <c r="K573" s="15" t="s">
        <v>2115</v>
      </c>
    </row>
    <row r="574" ht="15.75" customHeight="1">
      <c r="A574" s="9">
        <v>573.0</v>
      </c>
      <c r="E574" s="9" t="s">
        <v>2147</v>
      </c>
      <c r="F574" s="9" t="s">
        <v>3</v>
      </c>
      <c r="J574" s="9" t="s">
        <v>2003</v>
      </c>
      <c r="K574" s="15" t="s">
        <v>2115</v>
      </c>
    </row>
    <row r="575" ht="15.75" customHeight="1">
      <c r="A575" s="9">
        <v>574.0</v>
      </c>
      <c r="E575" s="9" t="s">
        <v>2147</v>
      </c>
      <c r="F575" s="9" t="s">
        <v>3</v>
      </c>
      <c r="J575" s="9" t="s">
        <v>2003</v>
      </c>
      <c r="K575" s="15" t="s">
        <v>2115</v>
      </c>
    </row>
    <row r="576" ht="15.75" customHeight="1">
      <c r="A576" s="9">
        <v>575.0</v>
      </c>
      <c r="E576" s="9" t="s">
        <v>2147</v>
      </c>
      <c r="F576" s="9" t="s">
        <v>3</v>
      </c>
      <c r="J576" s="9" t="s">
        <v>2003</v>
      </c>
      <c r="K576" s="15" t="s">
        <v>2115</v>
      </c>
    </row>
    <row r="577" ht="15.75" customHeight="1">
      <c r="A577" s="9">
        <v>576.0</v>
      </c>
      <c r="E577" s="9" t="s">
        <v>2147</v>
      </c>
      <c r="F577" s="9" t="s">
        <v>3</v>
      </c>
      <c r="J577" s="9" t="s">
        <v>2003</v>
      </c>
      <c r="K577" s="15" t="s">
        <v>2115</v>
      </c>
    </row>
    <row r="578" ht="15.75" customHeight="1">
      <c r="A578" s="9">
        <v>577.0</v>
      </c>
      <c r="E578" s="9" t="s">
        <v>2148</v>
      </c>
      <c r="F578" s="9" t="s">
        <v>3</v>
      </c>
      <c r="J578" s="9" t="s">
        <v>2003</v>
      </c>
      <c r="K578" s="15" t="s">
        <v>2115</v>
      </c>
    </row>
    <row r="579" ht="15.75" customHeight="1">
      <c r="A579" s="9">
        <v>578.0</v>
      </c>
      <c r="E579" s="9" t="s">
        <v>2148</v>
      </c>
      <c r="F579" s="9" t="s">
        <v>3</v>
      </c>
      <c r="J579" s="9" t="s">
        <v>2003</v>
      </c>
      <c r="K579" s="15" t="s">
        <v>2115</v>
      </c>
    </row>
    <row r="580" ht="15.75" customHeight="1">
      <c r="A580" s="9">
        <v>579.0</v>
      </c>
      <c r="E580" s="9" t="s">
        <v>2148</v>
      </c>
      <c r="F580" s="9" t="s">
        <v>3</v>
      </c>
      <c r="J580" s="9" t="s">
        <v>2003</v>
      </c>
      <c r="K580" s="15" t="s">
        <v>2115</v>
      </c>
    </row>
    <row r="581" ht="15.75" customHeight="1">
      <c r="A581" s="9">
        <v>580.0</v>
      </c>
      <c r="E581" s="9" t="s">
        <v>2148</v>
      </c>
      <c r="F581" s="9" t="s">
        <v>3</v>
      </c>
      <c r="J581" s="9" t="s">
        <v>2003</v>
      </c>
      <c r="K581" s="15" t="s">
        <v>2115</v>
      </c>
    </row>
    <row r="582" ht="15.75" customHeight="1">
      <c r="A582" s="9">
        <v>581.0</v>
      </c>
      <c r="E582" s="9" t="s">
        <v>2148</v>
      </c>
      <c r="F582" s="9" t="s">
        <v>3</v>
      </c>
      <c r="J582" s="9" t="s">
        <v>2003</v>
      </c>
      <c r="K582" s="15" t="s">
        <v>2115</v>
      </c>
    </row>
    <row r="583" ht="15.75" customHeight="1">
      <c r="A583" s="9">
        <v>582.0</v>
      </c>
      <c r="E583" s="9" t="s">
        <v>2148</v>
      </c>
      <c r="F583" s="9" t="s">
        <v>3</v>
      </c>
      <c r="J583" s="9" t="s">
        <v>2003</v>
      </c>
      <c r="K583" s="15" t="s">
        <v>2115</v>
      </c>
    </row>
    <row r="584" ht="15.75" customHeight="1">
      <c r="A584" s="9">
        <v>583.0</v>
      </c>
      <c r="E584" s="9" t="s">
        <v>2148</v>
      </c>
      <c r="F584" s="9" t="s">
        <v>3</v>
      </c>
      <c r="J584" s="9" t="s">
        <v>2003</v>
      </c>
      <c r="K584" s="15" t="s">
        <v>2115</v>
      </c>
    </row>
    <row r="585" ht="15.75" customHeight="1">
      <c r="A585" s="9">
        <v>584.0</v>
      </c>
      <c r="E585" s="9" t="s">
        <v>2148</v>
      </c>
      <c r="F585" s="9" t="s">
        <v>3</v>
      </c>
      <c r="J585" s="9" t="s">
        <v>2003</v>
      </c>
      <c r="K585" s="15" t="s">
        <v>2115</v>
      </c>
    </row>
    <row r="586" ht="15.75" customHeight="1">
      <c r="A586" s="9">
        <v>585.0</v>
      </c>
      <c r="E586" s="9" t="s">
        <v>2134</v>
      </c>
      <c r="F586" s="9" t="s">
        <v>3</v>
      </c>
      <c r="J586" s="9" t="s">
        <v>2003</v>
      </c>
      <c r="K586" s="15" t="s">
        <v>2115</v>
      </c>
    </row>
    <row r="587" ht="15.75" customHeight="1">
      <c r="A587" s="9">
        <v>586.0</v>
      </c>
      <c r="E587" s="9" t="s">
        <v>2134</v>
      </c>
      <c r="F587" s="9" t="s">
        <v>3</v>
      </c>
      <c r="J587" s="9" t="s">
        <v>2003</v>
      </c>
      <c r="K587" s="15" t="s">
        <v>2115</v>
      </c>
    </row>
    <row r="588" ht="15.75" customHeight="1">
      <c r="A588" s="9">
        <v>587.0</v>
      </c>
      <c r="E588" s="9" t="s">
        <v>2134</v>
      </c>
      <c r="F588" s="9" t="s">
        <v>3</v>
      </c>
      <c r="J588" s="9" t="s">
        <v>2003</v>
      </c>
      <c r="K588" s="15" t="s">
        <v>2115</v>
      </c>
    </row>
    <row r="589" ht="15.75" customHeight="1">
      <c r="A589" s="9">
        <v>588.0</v>
      </c>
      <c r="E589" s="9" t="s">
        <v>2134</v>
      </c>
      <c r="F589" s="9" t="s">
        <v>3</v>
      </c>
      <c r="J589" s="9" t="s">
        <v>2003</v>
      </c>
      <c r="K589" s="15" t="s">
        <v>2115</v>
      </c>
    </row>
    <row r="590" ht="15.75" customHeight="1">
      <c r="A590" s="9">
        <v>589.0</v>
      </c>
      <c r="E590" s="9" t="s">
        <v>2134</v>
      </c>
      <c r="F590" s="9" t="s">
        <v>3</v>
      </c>
      <c r="J590" s="9" t="s">
        <v>2003</v>
      </c>
      <c r="K590" s="15" t="s">
        <v>2115</v>
      </c>
    </row>
    <row r="591" ht="15.75" customHeight="1">
      <c r="A591" s="9">
        <v>590.0</v>
      </c>
      <c r="F591" s="9" t="s">
        <v>3</v>
      </c>
    </row>
    <row r="592" ht="15.75" customHeight="1">
      <c r="A592" s="9">
        <v>591.0</v>
      </c>
      <c r="F592" s="9" t="s">
        <v>3</v>
      </c>
    </row>
    <row r="593" ht="15.75" customHeight="1">
      <c r="A593" s="9">
        <v>592.0</v>
      </c>
      <c r="F593" s="9" t="s">
        <v>3</v>
      </c>
    </row>
    <row r="594" ht="15.75" customHeight="1">
      <c r="A594" s="9">
        <v>593.0</v>
      </c>
      <c r="F594" s="9" t="s">
        <v>3</v>
      </c>
    </row>
    <row r="595" ht="15.75" customHeight="1">
      <c r="A595" s="9">
        <v>594.0</v>
      </c>
      <c r="F595" s="9" t="s">
        <v>3</v>
      </c>
    </row>
    <row r="596" ht="15.75" customHeight="1">
      <c r="A596" s="9">
        <v>595.0</v>
      </c>
      <c r="F596" s="9" t="s">
        <v>3</v>
      </c>
    </row>
    <row r="597" ht="15.75" customHeight="1">
      <c r="A597" s="9">
        <v>596.0</v>
      </c>
      <c r="F597" s="9" t="s">
        <v>3</v>
      </c>
    </row>
    <row r="598" ht="15.75" customHeight="1">
      <c r="A598" s="9">
        <v>597.0</v>
      </c>
      <c r="F598" s="9" t="s">
        <v>3</v>
      </c>
    </row>
    <row r="599" ht="15.75" customHeight="1">
      <c r="A599" s="9">
        <v>598.0</v>
      </c>
      <c r="F599" s="9" t="s">
        <v>3</v>
      </c>
    </row>
    <row r="600" ht="15.75" customHeight="1">
      <c r="A600" s="9">
        <v>599.0</v>
      </c>
      <c r="F600" s="9" t="s">
        <v>3</v>
      </c>
    </row>
    <row r="601" ht="15.75" customHeight="1">
      <c r="A601" s="9">
        <v>600.0</v>
      </c>
      <c r="F601" s="9" t="s">
        <v>3</v>
      </c>
    </row>
    <row r="602" ht="15.75" customHeight="1">
      <c r="A602" s="9">
        <v>601.0</v>
      </c>
      <c r="F602" s="9" t="s">
        <v>3</v>
      </c>
    </row>
    <row r="603" ht="15.75" customHeight="1">
      <c r="A603" s="9">
        <v>602.0</v>
      </c>
      <c r="F603" s="9" t="s">
        <v>3</v>
      </c>
    </row>
    <row r="604" ht="15.75" customHeight="1">
      <c r="A604" s="9">
        <v>603.0</v>
      </c>
      <c r="F604" s="9" t="s">
        <v>3</v>
      </c>
    </row>
    <row r="605" ht="15.75" customHeight="1">
      <c r="A605" s="9">
        <v>604.0</v>
      </c>
      <c r="F605" s="9" t="s">
        <v>3</v>
      </c>
    </row>
    <row r="606" ht="15.75" customHeight="1">
      <c r="A606" s="9">
        <v>605.0</v>
      </c>
      <c r="F606" s="9" t="s">
        <v>3</v>
      </c>
    </row>
    <row r="607" ht="15.75" customHeight="1">
      <c r="A607" s="9">
        <v>606.0</v>
      </c>
      <c r="F607" s="9" t="s">
        <v>3</v>
      </c>
    </row>
    <row r="608" ht="15.75" customHeight="1">
      <c r="A608" s="9">
        <v>607.0</v>
      </c>
      <c r="F608" s="9" t="s">
        <v>3</v>
      </c>
    </row>
    <row r="609" ht="15.75" customHeight="1">
      <c r="A609" s="9">
        <v>608.0</v>
      </c>
      <c r="F609" s="9" t="s">
        <v>3</v>
      </c>
    </row>
    <row r="610" ht="15.75" customHeight="1">
      <c r="A610" s="9">
        <v>609.0</v>
      </c>
      <c r="F610" s="9" t="s">
        <v>3</v>
      </c>
    </row>
    <row r="611" ht="15.75" customHeight="1">
      <c r="A611" s="9">
        <v>610.0</v>
      </c>
      <c r="F611" s="9" t="s">
        <v>3</v>
      </c>
    </row>
    <row r="612" ht="15.75" customHeight="1">
      <c r="A612" s="9">
        <v>611.0</v>
      </c>
      <c r="F612" s="9" t="s">
        <v>3</v>
      </c>
    </row>
    <row r="613" ht="15.75" customHeight="1">
      <c r="A613" s="9">
        <v>612.0</v>
      </c>
      <c r="F613" s="9" t="s">
        <v>3</v>
      </c>
    </row>
    <row r="614" ht="15.75" customHeight="1">
      <c r="A614" s="9">
        <v>613.0</v>
      </c>
      <c r="F614" s="9" t="s">
        <v>3</v>
      </c>
    </row>
    <row r="615" ht="15.75" customHeight="1">
      <c r="A615" s="9">
        <v>614.0</v>
      </c>
      <c r="F615" s="9" t="s">
        <v>3</v>
      </c>
    </row>
    <row r="616" ht="15.75" customHeight="1">
      <c r="A616" s="9">
        <v>615.0</v>
      </c>
      <c r="F616" s="9" t="s">
        <v>3</v>
      </c>
    </row>
    <row r="617" ht="15.75" customHeight="1">
      <c r="A617" s="9">
        <v>616.0</v>
      </c>
      <c r="F617" s="9" t="s">
        <v>3</v>
      </c>
    </row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  <hyperlink r:id="rId56" ref="K57"/>
    <hyperlink r:id="rId57" ref="K58"/>
    <hyperlink r:id="rId58" ref="K59"/>
    <hyperlink r:id="rId59" ref="K60"/>
    <hyperlink r:id="rId60" ref="K61"/>
    <hyperlink r:id="rId61" ref="K62"/>
    <hyperlink r:id="rId62" ref="K63"/>
    <hyperlink r:id="rId63" ref="K64"/>
    <hyperlink r:id="rId64" ref="K65"/>
    <hyperlink r:id="rId65" ref="K66"/>
    <hyperlink r:id="rId66" ref="K67"/>
    <hyperlink r:id="rId67" ref="K68"/>
    <hyperlink r:id="rId68" ref="K69"/>
    <hyperlink r:id="rId69" ref="K70"/>
    <hyperlink r:id="rId70" ref="K71"/>
    <hyperlink r:id="rId71" ref="K72"/>
    <hyperlink r:id="rId72" ref="K73"/>
    <hyperlink r:id="rId73" ref="K74"/>
    <hyperlink r:id="rId74" ref="K75"/>
    <hyperlink r:id="rId75" ref="K76"/>
    <hyperlink r:id="rId76" ref="K77"/>
    <hyperlink r:id="rId77" ref="K78"/>
    <hyperlink r:id="rId78" ref="K79"/>
    <hyperlink r:id="rId79" ref="K80"/>
    <hyperlink r:id="rId80" ref="K81"/>
    <hyperlink r:id="rId81" ref="K82"/>
    <hyperlink r:id="rId82" ref="K83"/>
    <hyperlink r:id="rId83" ref="K84"/>
    <hyperlink r:id="rId84" ref="K85"/>
    <hyperlink r:id="rId85" ref="K86"/>
    <hyperlink r:id="rId86" ref="K87"/>
    <hyperlink r:id="rId87" ref="K88"/>
    <hyperlink r:id="rId88" ref="K89"/>
    <hyperlink r:id="rId89" ref="K90"/>
    <hyperlink r:id="rId90" ref="K91"/>
    <hyperlink r:id="rId91" ref="K92"/>
    <hyperlink r:id="rId92" ref="K93"/>
    <hyperlink r:id="rId93" ref="K94"/>
    <hyperlink r:id="rId94" ref="K95"/>
    <hyperlink r:id="rId95" ref="K96"/>
    <hyperlink r:id="rId96" ref="K97"/>
    <hyperlink r:id="rId97" ref="K98"/>
    <hyperlink r:id="rId98" ref="K99"/>
    <hyperlink r:id="rId99" ref="K100"/>
    <hyperlink r:id="rId100" ref="K101"/>
    <hyperlink r:id="rId101" ref="K102"/>
    <hyperlink r:id="rId102" ref="K103"/>
    <hyperlink r:id="rId103" ref="K104"/>
    <hyperlink r:id="rId104" ref="K105"/>
    <hyperlink r:id="rId105" ref="K106"/>
    <hyperlink r:id="rId106" ref="K107"/>
    <hyperlink r:id="rId107" ref="K108"/>
    <hyperlink r:id="rId108" ref="K109"/>
    <hyperlink r:id="rId109" ref="K110"/>
    <hyperlink r:id="rId110" ref="K111"/>
    <hyperlink r:id="rId111" ref="K112"/>
    <hyperlink r:id="rId112" ref="K113"/>
    <hyperlink r:id="rId113" ref="K114"/>
    <hyperlink r:id="rId114" ref="K115"/>
    <hyperlink r:id="rId115" ref="K116"/>
    <hyperlink r:id="rId116" ref="K117"/>
    <hyperlink r:id="rId117" ref="K118"/>
    <hyperlink r:id="rId118" ref="K119"/>
    <hyperlink r:id="rId119" ref="K120"/>
    <hyperlink r:id="rId120" ref="K121"/>
    <hyperlink r:id="rId121" ref="K122"/>
    <hyperlink r:id="rId122" ref="K123"/>
    <hyperlink r:id="rId123" ref="K124"/>
    <hyperlink r:id="rId124" ref="K125"/>
    <hyperlink r:id="rId125" ref="K126"/>
    <hyperlink r:id="rId126" ref="K127"/>
    <hyperlink r:id="rId127" ref="K128"/>
    <hyperlink r:id="rId128" ref="K129"/>
    <hyperlink r:id="rId129" ref="K130"/>
    <hyperlink r:id="rId130" ref="K131"/>
    <hyperlink r:id="rId131" ref="K132"/>
    <hyperlink r:id="rId132" ref="K133"/>
    <hyperlink r:id="rId133" ref="K134"/>
    <hyperlink r:id="rId134" ref="K135"/>
    <hyperlink r:id="rId135" ref="K136"/>
    <hyperlink r:id="rId136" ref="K137"/>
    <hyperlink r:id="rId137" ref="K138"/>
    <hyperlink r:id="rId138" ref="K139"/>
    <hyperlink r:id="rId139" ref="K140"/>
    <hyperlink r:id="rId140" ref="K141"/>
    <hyperlink r:id="rId141" ref="K142"/>
    <hyperlink r:id="rId142" ref="K143"/>
    <hyperlink r:id="rId143" ref="K144"/>
    <hyperlink r:id="rId144" ref="K145"/>
    <hyperlink r:id="rId145" ref="K146"/>
    <hyperlink r:id="rId146" ref="K147"/>
    <hyperlink r:id="rId147" ref="K148"/>
    <hyperlink r:id="rId148" ref="K149"/>
    <hyperlink r:id="rId149" ref="K150"/>
    <hyperlink r:id="rId150" ref="K151"/>
    <hyperlink r:id="rId151" ref="K152"/>
    <hyperlink r:id="rId152" ref="K153"/>
    <hyperlink r:id="rId153" ref="K154"/>
    <hyperlink r:id="rId154" ref="K155"/>
    <hyperlink r:id="rId155" ref="K156"/>
    <hyperlink r:id="rId156" ref="K157"/>
    <hyperlink r:id="rId157" ref="K158"/>
    <hyperlink r:id="rId158" ref="K159"/>
    <hyperlink r:id="rId159" ref="K160"/>
    <hyperlink r:id="rId160" ref="K161"/>
    <hyperlink r:id="rId161" ref="K162"/>
    <hyperlink r:id="rId162" ref="K163"/>
    <hyperlink r:id="rId163" ref="K164"/>
    <hyperlink r:id="rId164" ref="K165"/>
    <hyperlink r:id="rId165" ref="K166"/>
    <hyperlink r:id="rId166" ref="K167"/>
    <hyperlink r:id="rId167" ref="K168"/>
    <hyperlink r:id="rId168" ref="K169"/>
    <hyperlink r:id="rId169" ref="K170"/>
    <hyperlink r:id="rId170" ref="K171"/>
    <hyperlink r:id="rId171" ref="K172"/>
    <hyperlink r:id="rId172" ref="K173"/>
    <hyperlink r:id="rId173" ref="K174"/>
    <hyperlink r:id="rId174" ref="K175"/>
    <hyperlink r:id="rId175" ref="K176"/>
    <hyperlink r:id="rId176" ref="K177"/>
    <hyperlink r:id="rId177" ref="K178"/>
    <hyperlink r:id="rId178" ref="K179"/>
    <hyperlink r:id="rId179" ref="K180"/>
    <hyperlink r:id="rId180" ref="K181"/>
    <hyperlink r:id="rId181" ref="K182"/>
    <hyperlink r:id="rId182" ref="K183"/>
    <hyperlink r:id="rId183" ref="K184"/>
    <hyperlink r:id="rId184" ref="K185"/>
    <hyperlink r:id="rId185" ref="K186"/>
    <hyperlink r:id="rId186" ref="K187"/>
    <hyperlink r:id="rId187" ref="K188"/>
    <hyperlink r:id="rId188" ref="K189"/>
    <hyperlink r:id="rId189" ref="K190"/>
    <hyperlink r:id="rId190" ref="K191"/>
    <hyperlink r:id="rId191" ref="K192"/>
    <hyperlink r:id="rId192" ref="K193"/>
    <hyperlink r:id="rId193" ref="K194"/>
    <hyperlink r:id="rId194" ref="K195"/>
    <hyperlink r:id="rId195" ref="K196"/>
    <hyperlink r:id="rId196" ref="K197"/>
    <hyperlink r:id="rId197" ref="K198"/>
    <hyperlink r:id="rId198" ref="K199"/>
    <hyperlink r:id="rId199" ref="K200"/>
    <hyperlink r:id="rId200" ref="K201"/>
    <hyperlink r:id="rId201" ref="K202"/>
    <hyperlink r:id="rId202" ref="K203"/>
    <hyperlink r:id="rId203" ref="K204"/>
    <hyperlink r:id="rId204" ref="K205"/>
    <hyperlink r:id="rId205" ref="K206"/>
    <hyperlink r:id="rId206" ref="K207"/>
    <hyperlink r:id="rId207" ref="K208"/>
    <hyperlink r:id="rId208" ref="K209"/>
    <hyperlink r:id="rId209" ref="K210"/>
    <hyperlink r:id="rId210" ref="K211"/>
    <hyperlink r:id="rId211" ref="K212"/>
    <hyperlink r:id="rId212" ref="K213"/>
    <hyperlink r:id="rId213" ref="K214"/>
    <hyperlink r:id="rId214" ref="K215"/>
    <hyperlink r:id="rId215" ref="K216"/>
    <hyperlink r:id="rId216" ref="K217"/>
    <hyperlink r:id="rId217" ref="K218"/>
    <hyperlink r:id="rId218" ref="K219"/>
    <hyperlink r:id="rId219" ref="K220"/>
    <hyperlink r:id="rId220" ref="K221"/>
    <hyperlink r:id="rId221" ref="K222"/>
    <hyperlink r:id="rId222" ref="K223"/>
    <hyperlink r:id="rId223" ref="K224"/>
    <hyperlink r:id="rId224" ref="K225"/>
    <hyperlink r:id="rId225" ref="K226"/>
    <hyperlink r:id="rId226" ref="K227"/>
    <hyperlink r:id="rId227" ref="K228"/>
    <hyperlink r:id="rId228" ref="K229"/>
    <hyperlink r:id="rId229" ref="K230"/>
    <hyperlink r:id="rId230" ref="K231"/>
    <hyperlink r:id="rId231" ref="K232"/>
    <hyperlink r:id="rId232" ref="K233"/>
    <hyperlink r:id="rId233" ref="K234"/>
    <hyperlink r:id="rId234" ref="K235"/>
    <hyperlink r:id="rId235" ref="K236"/>
    <hyperlink r:id="rId236" ref="K237"/>
    <hyperlink r:id="rId237" ref="K238"/>
    <hyperlink r:id="rId238" ref="K239"/>
    <hyperlink r:id="rId239" ref="K240"/>
    <hyperlink r:id="rId240" ref="K241"/>
    <hyperlink r:id="rId241" ref="K242"/>
    <hyperlink r:id="rId242" ref="K243"/>
    <hyperlink r:id="rId243" ref="K244"/>
    <hyperlink r:id="rId244" ref="K245"/>
    <hyperlink r:id="rId245" ref="K246"/>
    <hyperlink r:id="rId246" ref="K247"/>
    <hyperlink r:id="rId247" ref="K248"/>
    <hyperlink r:id="rId248" ref="K249"/>
    <hyperlink r:id="rId249" ref="K250"/>
    <hyperlink r:id="rId250" ref="K251"/>
    <hyperlink r:id="rId251" ref="K252"/>
    <hyperlink r:id="rId252" ref="K253"/>
    <hyperlink r:id="rId253" ref="K254"/>
    <hyperlink r:id="rId254" ref="K255"/>
    <hyperlink r:id="rId255" ref="K256"/>
    <hyperlink r:id="rId256" ref="K257"/>
    <hyperlink r:id="rId257" ref="K258"/>
    <hyperlink r:id="rId258" ref="K259"/>
    <hyperlink r:id="rId259" ref="K260"/>
    <hyperlink r:id="rId260" ref="K261"/>
    <hyperlink r:id="rId261" ref="K262"/>
    <hyperlink r:id="rId262" ref="K263"/>
    <hyperlink r:id="rId263" ref="K264"/>
    <hyperlink r:id="rId264" ref="K265"/>
    <hyperlink r:id="rId265" ref="K266"/>
    <hyperlink r:id="rId266" ref="K267"/>
    <hyperlink r:id="rId267" ref="K268"/>
    <hyperlink r:id="rId268" ref="K269"/>
    <hyperlink r:id="rId269" ref="K270"/>
    <hyperlink r:id="rId270" ref="K271"/>
    <hyperlink r:id="rId271" ref="K272"/>
    <hyperlink r:id="rId272" ref="K273"/>
    <hyperlink r:id="rId273" ref="K274"/>
    <hyperlink r:id="rId274" ref="K275"/>
    <hyperlink r:id="rId275" ref="K276"/>
    <hyperlink r:id="rId276" ref="K277"/>
    <hyperlink r:id="rId277" ref="K278"/>
    <hyperlink r:id="rId278" ref="K279"/>
    <hyperlink r:id="rId279" ref="K280"/>
    <hyperlink r:id="rId280" ref="K281"/>
    <hyperlink r:id="rId281" ref="K282"/>
    <hyperlink r:id="rId282" ref="K283"/>
    <hyperlink r:id="rId283" ref="K284"/>
    <hyperlink r:id="rId284" ref="K285"/>
    <hyperlink r:id="rId285" ref="K286"/>
    <hyperlink r:id="rId286" ref="K287"/>
    <hyperlink r:id="rId287" ref="K288"/>
    <hyperlink r:id="rId288" ref="K289"/>
    <hyperlink r:id="rId289" ref="K290"/>
    <hyperlink r:id="rId290" ref="K291"/>
    <hyperlink r:id="rId291" ref="K292"/>
    <hyperlink r:id="rId292" ref="K293"/>
    <hyperlink r:id="rId293" ref="K294"/>
    <hyperlink r:id="rId294" ref="K295"/>
    <hyperlink r:id="rId295" ref="K296"/>
    <hyperlink r:id="rId296" ref="K297"/>
    <hyperlink r:id="rId297" ref="K298"/>
    <hyperlink r:id="rId298" ref="K299"/>
    <hyperlink r:id="rId299" ref="K300"/>
    <hyperlink r:id="rId300" ref="K301"/>
    <hyperlink r:id="rId301" ref="K302"/>
    <hyperlink r:id="rId302" ref="K303"/>
    <hyperlink r:id="rId303" ref="K304"/>
    <hyperlink r:id="rId304" ref="K305"/>
    <hyperlink r:id="rId305" ref="K306"/>
    <hyperlink r:id="rId306" ref="K307"/>
    <hyperlink r:id="rId307" ref="K308"/>
    <hyperlink r:id="rId308" ref="K309"/>
    <hyperlink r:id="rId309" ref="K310"/>
    <hyperlink r:id="rId310" ref="K311"/>
    <hyperlink r:id="rId311" ref="K312"/>
    <hyperlink r:id="rId312" ref="K313"/>
    <hyperlink r:id="rId313" ref="K314"/>
    <hyperlink r:id="rId314" ref="K315"/>
    <hyperlink r:id="rId315" ref="K316"/>
    <hyperlink r:id="rId316" ref="K317"/>
    <hyperlink r:id="rId317" ref="K318"/>
    <hyperlink r:id="rId318" ref="K319"/>
    <hyperlink r:id="rId319" ref="K320"/>
    <hyperlink r:id="rId320" ref="K321"/>
    <hyperlink r:id="rId321" ref="K322"/>
    <hyperlink r:id="rId322" ref="K323"/>
    <hyperlink r:id="rId323" ref="K324"/>
    <hyperlink r:id="rId324" ref="K325"/>
    <hyperlink r:id="rId325" ref="K326"/>
    <hyperlink r:id="rId326" ref="K327"/>
    <hyperlink r:id="rId327" ref="K328"/>
    <hyperlink r:id="rId328" ref="K329"/>
    <hyperlink r:id="rId329" ref="K330"/>
    <hyperlink r:id="rId330" ref="K331"/>
    <hyperlink r:id="rId331" ref="K332"/>
    <hyperlink r:id="rId332" ref="K333"/>
    <hyperlink r:id="rId333" ref="K334"/>
    <hyperlink r:id="rId334" ref="K335"/>
    <hyperlink r:id="rId335" ref="K336"/>
    <hyperlink r:id="rId336" ref="K337"/>
    <hyperlink r:id="rId337" ref="K338"/>
    <hyperlink r:id="rId338" ref="K339"/>
    <hyperlink r:id="rId339" ref="K340"/>
    <hyperlink r:id="rId340" ref="K341"/>
    <hyperlink r:id="rId341" ref="K342"/>
    <hyperlink r:id="rId342" ref="K343"/>
    <hyperlink r:id="rId343" ref="K344"/>
    <hyperlink r:id="rId344" ref="K345"/>
    <hyperlink r:id="rId345" ref="K346"/>
    <hyperlink r:id="rId346" ref="K347"/>
    <hyperlink r:id="rId347" ref="K348"/>
    <hyperlink r:id="rId348" ref="K349"/>
    <hyperlink r:id="rId349" ref="K350"/>
    <hyperlink r:id="rId350" ref="K351"/>
    <hyperlink r:id="rId351" ref="K352"/>
    <hyperlink r:id="rId352" ref="K353"/>
    <hyperlink r:id="rId353" ref="K354"/>
    <hyperlink r:id="rId354" ref="K355"/>
    <hyperlink r:id="rId355" ref="K356"/>
    <hyperlink r:id="rId356" ref="K357"/>
    <hyperlink r:id="rId357" ref="K358"/>
    <hyperlink r:id="rId358" ref="K359"/>
    <hyperlink r:id="rId359" ref="K360"/>
    <hyperlink r:id="rId360" ref="K361"/>
    <hyperlink r:id="rId361" ref="K362"/>
    <hyperlink r:id="rId362" ref="K363"/>
    <hyperlink r:id="rId363" ref="K364"/>
    <hyperlink r:id="rId364" ref="K365"/>
    <hyperlink r:id="rId365" ref="K366"/>
    <hyperlink r:id="rId366" ref="K367"/>
    <hyperlink r:id="rId367" ref="K368"/>
    <hyperlink r:id="rId368" ref="K369"/>
    <hyperlink r:id="rId369" ref="K370"/>
    <hyperlink r:id="rId370" ref="K371"/>
    <hyperlink r:id="rId371" ref="K372"/>
    <hyperlink r:id="rId372" ref="K373"/>
    <hyperlink r:id="rId373" ref="K374"/>
    <hyperlink r:id="rId374" ref="K375"/>
    <hyperlink r:id="rId375" ref="K376"/>
    <hyperlink r:id="rId376" ref="K377"/>
    <hyperlink r:id="rId377" ref="K378"/>
    <hyperlink r:id="rId378" ref="K379"/>
    <hyperlink r:id="rId379" ref="K380"/>
    <hyperlink r:id="rId380" ref="K381"/>
    <hyperlink r:id="rId381" ref="K382"/>
    <hyperlink r:id="rId382" ref="K383"/>
    <hyperlink r:id="rId383" ref="K384"/>
    <hyperlink r:id="rId384" ref="K385"/>
    <hyperlink r:id="rId385" ref="K386"/>
    <hyperlink r:id="rId386" ref="K387"/>
    <hyperlink r:id="rId387" ref="K388"/>
    <hyperlink r:id="rId388" ref="K389"/>
    <hyperlink r:id="rId389" ref="K390"/>
    <hyperlink r:id="rId390" ref="K391"/>
    <hyperlink r:id="rId391" ref="K392"/>
    <hyperlink r:id="rId392" ref="K393"/>
    <hyperlink r:id="rId393" ref="K394"/>
    <hyperlink r:id="rId394" ref="K395"/>
    <hyperlink r:id="rId395" ref="K396"/>
    <hyperlink r:id="rId396" ref="K397"/>
    <hyperlink r:id="rId397" ref="K398"/>
    <hyperlink r:id="rId398" ref="K399"/>
    <hyperlink r:id="rId399" ref="K400"/>
    <hyperlink r:id="rId400" ref="K401"/>
    <hyperlink r:id="rId401" ref="K402"/>
    <hyperlink r:id="rId402" ref="K403"/>
    <hyperlink r:id="rId403" ref="K404"/>
    <hyperlink r:id="rId404" ref="K405"/>
    <hyperlink r:id="rId405" ref="K406"/>
    <hyperlink r:id="rId406" ref="K407"/>
    <hyperlink r:id="rId407" ref="K408"/>
    <hyperlink r:id="rId408" ref="K409"/>
    <hyperlink r:id="rId409" ref="K410"/>
    <hyperlink r:id="rId410" ref="K411"/>
    <hyperlink r:id="rId411" ref="K412"/>
    <hyperlink r:id="rId412" ref="K413"/>
    <hyperlink r:id="rId413" ref="K414"/>
    <hyperlink r:id="rId414" ref="K415"/>
    <hyperlink r:id="rId415" ref="K416"/>
    <hyperlink r:id="rId416" ref="K417"/>
    <hyperlink r:id="rId417" ref="K418"/>
    <hyperlink r:id="rId418" ref="K419"/>
    <hyperlink r:id="rId419" ref="K420"/>
    <hyperlink r:id="rId420" ref="K421"/>
    <hyperlink r:id="rId421" ref="K422"/>
    <hyperlink r:id="rId422" ref="K423"/>
    <hyperlink r:id="rId423" ref="K424"/>
    <hyperlink r:id="rId424" ref="K425"/>
    <hyperlink r:id="rId425" ref="K426"/>
    <hyperlink r:id="rId426" ref="K427"/>
    <hyperlink r:id="rId427" ref="K428"/>
    <hyperlink r:id="rId428" ref="K429"/>
    <hyperlink r:id="rId429" ref="K430"/>
    <hyperlink r:id="rId430" ref="K431"/>
    <hyperlink r:id="rId431" ref="K432"/>
    <hyperlink r:id="rId432" ref="K433"/>
    <hyperlink r:id="rId433" ref="K434"/>
    <hyperlink r:id="rId434" ref="K435"/>
    <hyperlink r:id="rId435" ref="K436"/>
    <hyperlink r:id="rId436" ref="K437"/>
    <hyperlink r:id="rId437" ref="K438"/>
    <hyperlink r:id="rId438" ref="K439"/>
    <hyperlink r:id="rId439" ref="K440"/>
    <hyperlink r:id="rId440" ref="K441"/>
    <hyperlink r:id="rId441" ref="K442"/>
    <hyperlink r:id="rId442" ref="K443"/>
    <hyperlink r:id="rId443" ref="K444"/>
    <hyperlink r:id="rId444" ref="K445"/>
    <hyperlink r:id="rId445" ref="K446"/>
    <hyperlink r:id="rId446" ref="K447"/>
    <hyperlink r:id="rId447" ref="K448"/>
    <hyperlink r:id="rId448" ref="K449"/>
    <hyperlink r:id="rId449" ref="K450"/>
    <hyperlink r:id="rId450" ref="K451"/>
    <hyperlink r:id="rId451" ref="K452"/>
    <hyperlink r:id="rId452" ref="K453"/>
    <hyperlink r:id="rId453" ref="K454"/>
    <hyperlink r:id="rId454" ref="K455"/>
    <hyperlink r:id="rId455" ref="K456"/>
    <hyperlink r:id="rId456" ref="K457"/>
    <hyperlink r:id="rId457" ref="K458"/>
    <hyperlink r:id="rId458" ref="K459"/>
    <hyperlink r:id="rId459" ref="K460"/>
    <hyperlink r:id="rId460" ref="K461"/>
    <hyperlink r:id="rId461" ref="K462"/>
    <hyperlink r:id="rId462" ref="K463"/>
    <hyperlink r:id="rId463" ref="K464"/>
    <hyperlink r:id="rId464" ref="K465"/>
    <hyperlink r:id="rId465" ref="K466"/>
    <hyperlink r:id="rId466" ref="K467"/>
    <hyperlink r:id="rId467" ref="K468"/>
    <hyperlink r:id="rId468" ref="K469"/>
    <hyperlink r:id="rId469" ref="K470"/>
    <hyperlink r:id="rId470" ref="K471"/>
    <hyperlink r:id="rId471" ref="K472"/>
    <hyperlink r:id="rId472" ref="K473"/>
    <hyperlink r:id="rId473" ref="K474"/>
    <hyperlink r:id="rId474" ref="K475"/>
    <hyperlink r:id="rId475" ref="K476"/>
    <hyperlink r:id="rId476" ref="K477"/>
    <hyperlink r:id="rId477" ref="K478"/>
    <hyperlink r:id="rId478" ref="K479"/>
    <hyperlink r:id="rId479" ref="K480"/>
    <hyperlink r:id="rId480" ref="K481"/>
    <hyperlink r:id="rId481" ref="K482"/>
    <hyperlink r:id="rId482" ref="K483"/>
    <hyperlink r:id="rId483" ref="K484"/>
    <hyperlink r:id="rId484" ref="K485"/>
    <hyperlink r:id="rId485" ref="K486"/>
    <hyperlink r:id="rId486" ref="K487"/>
    <hyperlink r:id="rId487" ref="K488"/>
    <hyperlink r:id="rId488" ref="K489"/>
    <hyperlink r:id="rId489" ref="K490"/>
    <hyperlink r:id="rId490" ref="K491"/>
    <hyperlink r:id="rId491" ref="K492"/>
    <hyperlink r:id="rId492" ref="K493"/>
    <hyperlink r:id="rId493" ref="K494"/>
    <hyperlink r:id="rId494" ref="K495"/>
    <hyperlink r:id="rId495" ref="K496"/>
    <hyperlink r:id="rId496" ref="K497"/>
    <hyperlink r:id="rId497" ref="K498"/>
    <hyperlink r:id="rId498" ref="K499"/>
    <hyperlink r:id="rId499" ref="K500"/>
    <hyperlink r:id="rId500" ref="K501"/>
    <hyperlink r:id="rId501" ref="K502"/>
    <hyperlink r:id="rId502" ref="K503"/>
    <hyperlink r:id="rId503" ref="K504"/>
    <hyperlink r:id="rId504" ref="K505"/>
    <hyperlink r:id="rId505" ref="K506"/>
    <hyperlink r:id="rId506" ref="K507"/>
    <hyperlink r:id="rId507" ref="K508"/>
    <hyperlink r:id="rId508" ref="K509"/>
    <hyperlink r:id="rId509" ref="K510"/>
    <hyperlink r:id="rId510" ref="K511"/>
    <hyperlink r:id="rId511" ref="K512"/>
    <hyperlink r:id="rId512" ref="K513"/>
    <hyperlink r:id="rId513" ref="K514"/>
    <hyperlink r:id="rId514" ref="K515"/>
    <hyperlink r:id="rId515" ref="K516"/>
    <hyperlink r:id="rId516" ref="K517"/>
    <hyperlink r:id="rId517" ref="K518"/>
    <hyperlink r:id="rId518" ref="K519"/>
    <hyperlink r:id="rId519" ref="K520"/>
    <hyperlink r:id="rId520" ref="K521"/>
    <hyperlink r:id="rId521" ref="K522"/>
    <hyperlink r:id="rId522" ref="K523"/>
    <hyperlink r:id="rId523" ref="K524"/>
    <hyperlink r:id="rId524" ref="K525"/>
    <hyperlink r:id="rId525" ref="K526"/>
    <hyperlink r:id="rId526" ref="K527"/>
    <hyperlink r:id="rId527" ref="K528"/>
    <hyperlink r:id="rId528" ref="K529"/>
    <hyperlink r:id="rId529" ref="K530"/>
    <hyperlink r:id="rId530" ref="K531"/>
    <hyperlink r:id="rId531" ref="K532"/>
    <hyperlink r:id="rId532" ref="K533"/>
    <hyperlink r:id="rId533" ref="K534"/>
    <hyperlink r:id="rId534" ref="K535"/>
    <hyperlink r:id="rId535" ref="K536"/>
    <hyperlink r:id="rId536" ref="K537"/>
    <hyperlink r:id="rId537" ref="K538"/>
    <hyperlink r:id="rId538" ref="K539"/>
    <hyperlink r:id="rId539" ref="K540"/>
    <hyperlink r:id="rId540" ref="K541"/>
    <hyperlink r:id="rId541" ref="K542"/>
    <hyperlink r:id="rId542" ref="K543"/>
    <hyperlink r:id="rId543" ref="K544"/>
    <hyperlink r:id="rId544" ref="K545"/>
    <hyperlink r:id="rId545" ref="K546"/>
    <hyperlink r:id="rId546" ref="K547"/>
    <hyperlink r:id="rId547" ref="K548"/>
    <hyperlink r:id="rId548" ref="K549"/>
    <hyperlink r:id="rId549" ref="K550"/>
    <hyperlink r:id="rId550" ref="K551"/>
    <hyperlink r:id="rId551" ref="K552"/>
    <hyperlink r:id="rId552" ref="K553"/>
    <hyperlink r:id="rId553" ref="K554"/>
    <hyperlink r:id="rId554" ref="K555"/>
    <hyperlink r:id="rId555" ref="K556"/>
    <hyperlink r:id="rId556" ref="K557"/>
    <hyperlink r:id="rId557" ref="K558"/>
    <hyperlink r:id="rId558" ref="K559"/>
    <hyperlink r:id="rId559" ref="K560"/>
    <hyperlink r:id="rId560" ref="K561"/>
    <hyperlink r:id="rId561" ref="K562"/>
    <hyperlink r:id="rId562" ref="K563"/>
    <hyperlink r:id="rId563" ref="K564"/>
    <hyperlink r:id="rId564" ref="K565"/>
    <hyperlink r:id="rId565" ref="K566"/>
    <hyperlink r:id="rId566" ref="K567"/>
    <hyperlink r:id="rId567" ref="K568"/>
    <hyperlink r:id="rId568" ref="K569"/>
    <hyperlink r:id="rId569" ref="K570"/>
    <hyperlink r:id="rId570" ref="K571"/>
    <hyperlink r:id="rId571" ref="K572"/>
    <hyperlink r:id="rId572" ref="K573"/>
    <hyperlink r:id="rId573" ref="K574"/>
    <hyperlink r:id="rId574" ref="K575"/>
    <hyperlink r:id="rId575" ref="K576"/>
    <hyperlink r:id="rId576" ref="K577"/>
    <hyperlink r:id="rId577" ref="K578"/>
    <hyperlink r:id="rId578" ref="K579"/>
    <hyperlink r:id="rId579" ref="K580"/>
    <hyperlink r:id="rId580" ref="K581"/>
    <hyperlink r:id="rId581" ref="K582"/>
    <hyperlink r:id="rId582" ref="K583"/>
    <hyperlink r:id="rId583" ref="K584"/>
    <hyperlink r:id="rId584" ref="K585"/>
    <hyperlink r:id="rId585" ref="K586"/>
    <hyperlink r:id="rId586" ref="K587"/>
    <hyperlink r:id="rId587" ref="K588"/>
    <hyperlink r:id="rId588" ref="K589"/>
    <hyperlink r:id="rId589" ref="K590"/>
  </hyperlinks>
  <drawing r:id="rId590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0"/>
    <col customWidth="1" min="2" max="2" width="22.0"/>
    <col customWidth="1" min="3" max="5" width="12.63"/>
    <col customWidth="1" min="6" max="6" width="8.13"/>
    <col customWidth="1" min="8" max="8" width="13.5"/>
    <col customWidth="1" min="13" max="13" width="87.5"/>
  </cols>
  <sheetData>
    <row r="1">
      <c r="A1" s="51" t="s">
        <v>0</v>
      </c>
      <c r="B1" s="51" t="s">
        <v>1398</v>
      </c>
      <c r="C1" s="51" t="s">
        <v>1399</v>
      </c>
      <c r="D1" s="51" t="s">
        <v>1400</v>
      </c>
      <c r="E1" s="51" t="s">
        <v>1854</v>
      </c>
      <c r="F1" s="51" t="s">
        <v>1402</v>
      </c>
      <c r="G1" s="51" t="s">
        <v>1403</v>
      </c>
      <c r="H1" s="51" t="s">
        <v>1964</v>
      </c>
      <c r="I1" s="51" t="s">
        <v>1406</v>
      </c>
      <c r="J1" s="51" t="s">
        <v>2102</v>
      </c>
      <c r="K1" s="52" t="s">
        <v>2103</v>
      </c>
      <c r="L1" s="51" t="s">
        <v>1855</v>
      </c>
      <c r="M1" s="51" t="s">
        <v>1856</v>
      </c>
    </row>
    <row r="2">
      <c r="A2" s="53">
        <v>1.0</v>
      </c>
      <c r="B2" s="54" t="s">
        <v>2149</v>
      </c>
      <c r="C2" s="54"/>
      <c r="D2" s="54"/>
      <c r="E2" s="54"/>
      <c r="F2" s="54" t="s">
        <v>4</v>
      </c>
      <c r="G2" s="54"/>
      <c r="H2" s="54"/>
      <c r="I2" s="54"/>
      <c r="J2" s="54"/>
      <c r="K2" s="54"/>
      <c r="L2" s="54" t="s">
        <v>1458</v>
      </c>
      <c r="M2" s="55" t="s">
        <v>345</v>
      </c>
    </row>
    <row r="3">
      <c r="A3" s="53">
        <v>2.0</v>
      </c>
      <c r="B3" s="54" t="s">
        <v>2150</v>
      </c>
      <c r="C3" s="54"/>
      <c r="D3" s="54"/>
      <c r="E3" s="54"/>
      <c r="F3" s="54" t="s">
        <v>4</v>
      </c>
      <c r="G3" s="54"/>
      <c r="H3" s="54"/>
      <c r="I3" s="54"/>
      <c r="J3" s="54"/>
      <c r="K3" s="54"/>
      <c r="L3" s="54" t="s">
        <v>1986</v>
      </c>
      <c r="M3" s="55" t="s">
        <v>345</v>
      </c>
    </row>
    <row r="4">
      <c r="A4" s="53">
        <v>3.0</v>
      </c>
      <c r="B4" s="54" t="s">
        <v>2151</v>
      </c>
      <c r="C4" s="54"/>
      <c r="D4" s="54"/>
      <c r="E4" s="54"/>
      <c r="F4" s="54" t="s">
        <v>4</v>
      </c>
      <c r="G4" s="54"/>
      <c r="H4" s="54"/>
      <c r="I4" s="54"/>
      <c r="J4" s="54"/>
      <c r="K4" s="54"/>
      <c r="L4" s="54" t="s">
        <v>1986</v>
      </c>
      <c r="M4" s="55" t="s">
        <v>345</v>
      </c>
    </row>
    <row r="5">
      <c r="A5" s="53">
        <v>4.0</v>
      </c>
      <c r="B5" s="54" t="s">
        <v>2151</v>
      </c>
      <c r="C5" s="54"/>
      <c r="D5" s="54"/>
      <c r="E5" s="54"/>
      <c r="F5" s="54" t="s">
        <v>4</v>
      </c>
      <c r="G5" s="54"/>
      <c r="H5" s="54"/>
      <c r="I5" s="54"/>
      <c r="J5" s="54"/>
      <c r="K5" s="54"/>
      <c r="L5" s="54" t="s">
        <v>1999</v>
      </c>
      <c r="M5" s="55" t="s">
        <v>345</v>
      </c>
    </row>
    <row r="6">
      <c r="A6" s="53">
        <v>5.0</v>
      </c>
      <c r="B6" s="54" t="s">
        <v>2152</v>
      </c>
      <c r="C6" s="54"/>
      <c r="D6" s="54"/>
      <c r="E6" s="54"/>
      <c r="F6" s="54" t="s">
        <v>3</v>
      </c>
      <c r="G6" s="54"/>
      <c r="H6" s="54"/>
      <c r="I6" s="54"/>
      <c r="J6" s="54"/>
      <c r="K6" s="54"/>
      <c r="L6" s="54" t="s">
        <v>1458</v>
      </c>
      <c r="M6" s="55" t="s">
        <v>345</v>
      </c>
    </row>
    <row r="7">
      <c r="A7" s="53">
        <v>6.0</v>
      </c>
      <c r="B7" s="54" t="s">
        <v>2152</v>
      </c>
      <c r="C7" s="54"/>
      <c r="D7" s="54"/>
      <c r="E7" s="54"/>
      <c r="F7" s="54" t="s">
        <v>4</v>
      </c>
      <c r="G7" s="54"/>
      <c r="H7" s="54"/>
      <c r="I7" s="54"/>
      <c r="J7" s="54"/>
      <c r="K7" s="54"/>
      <c r="L7" s="54" t="s">
        <v>1986</v>
      </c>
      <c r="M7" s="55" t="s">
        <v>345</v>
      </c>
    </row>
    <row r="8">
      <c r="A8" s="53">
        <v>7.0</v>
      </c>
      <c r="B8" s="54" t="s">
        <v>2152</v>
      </c>
      <c r="C8" s="54"/>
      <c r="D8" s="54"/>
      <c r="E8" s="54"/>
      <c r="F8" s="54" t="s">
        <v>3</v>
      </c>
      <c r="G8" s="54"/>
      <c r="H8" s="54"/>
      <c r="I8" s="54"/>
      <c r="J8" s="54"/>
      <c r="K8" s="54"/>
      <c r="L8" s="54" t="s">
        <v>1986</v>
      </c>
      <c r="M8" s="55" t="s">
        <v>345</v>
      </c>
    </row>
    <row r="9">
      <c r="A9" s="53">
        <v>8.0</v>
      </c>
      <c r="B9" s="54" t="s">
        <v>2152</v>
      </c>
      <c r="C9" s="54"/>
      <c r="D9" s="54"/>
      <c r="E9" s="54"/>
      <c r="F9" s="54" t="s">
        <v>3</v>
      </c>
      <c r="G9" s="54"/>
      <c r="H9" s="54"/>
      <c r="I9" s="54"/>
      <c r="J9" s="54"/>
      <c r="K9" s="54"/>
      <c r="L9" s="54" t="s">
        <v>1986</v>
      </c>
      <c r="M9" s="55" t="s">
        <v>345</v>
      </c>
    </row>
    <row r="10">
      <c r="A10" s="53">
        <v>9.0</v>
      </c>
      <c r="B10" s="54" t="s">
        <v>2152</v>
      </c>
      <c r="C10" s="54"/>
      <c r="D10" s="54"/>
      <c r="E10" s="54"/>
      <c r="F10" s="54" t="s">
        <v>3</v>
      </c>
      <c r="G10" s="54"/>
      <c r="H10" s="54"/>
      <c r="I10" s="54"/>
      <c r="J10" s="54"/>
      <c r="K10" s="54"/>
      <c r="L10" s="54" t="s">
        <v>1986</v>
      </c>
      <c r="M10" s="55" t="s">
        <v>345</v>
      </c>
    </row>
    <row r="11">
      <c r="A11" s="53">
        <v>10.0</v>
      </c>
      <c r="B11" s="54" t="s">
        <v>2152</v>
      </c>
      <c r="C11" s="54"/>
      <c r="D11" s="54"/>
      <c r="E11" s="54"/>
      <c r="F11" s="54" t="s">
        <v>3</v>
      </c>
      <c r="G11" s="54"/>
      <c r="H11" s="54"/>
      <c r="I11" s="54"/>
      <c r="J11" s="54"/>
      <c r="K11" s="54"/>
      <c r="L11" s="54" t="s">
        <v>1986</v>
      </c>
      <c r="M11" s="55" t="s">
        <v>345</v>
      </c>
    </row>
    <row r="12">
      <c r="A12" s="53">
        <v>11.0</v>
      </c>
      <c r="B12" s="54" t="s">
        <v>2152</v>
      </c>
      <c r="C12" s="54"/>
      <c r="D12" s="54"/>
      <c r="E12" s="54"/>
      <c r="F12" s="54" t="s">
        <v>3</v>
      </c>
      <c r="G12" s="54"/>
      <c r="H12" s="54"/>
      <c r="I12" s="54"/>
      <c r="J12" s="54"/>
      <c r="K12" s="54"/>
      <c r="L12" s="54" t="s">
        <v>1986</v>
      </c>
      <c r="M12" s="55" t="s">
        <v>345</v>
      </c>
    </row>
    <row r="13">
      <c r="A13" s="53">
        <v>12.0</v>
      </c>
      <c r="B13" s="54" t="s">
        <v>2152</v>
      </c>
      <c r="C13" s="54"/>
      <c r="D13" s="54"/>
      <c r="E13" s="54"/>
      <c r="F13" s="54" t="s">
        <v>3</v>
      </c>
      <c r="G13" s="54"/>
      <c r="H13" s="54"/>
      <c r="I13" s="54"/>
      <c r="J13" s="54"/>
      <c r="K13" s="54"/>
      <c r="L13" s="54" t="s">
        <v>1986</v>
      </c>
      <c r="M13" s="55" t="s">
        <v>345</v>
      </c>
    </row>
    <row r="14">
      <c r="A14" s="53">
        <v>13.0</v>
      </c>
      <c r="B14" s="54" t="s">
        <v>2152</v>
      </c>
      <c r="C14" s="54"/>
      <c r="D14" s="54"/>
      <c r="E14" s="54"/>
      <c r="F14" s="54" t="s">
        <v>3</v>
      </c>
      <c r="G14" s="54"/>
      <c r="H14" s="54"/>
      <c r="I14" s="54"/>
      <c r="J14" s="54"/>
      <c r="K14" s="54"/>
      <c r="L14" s="54" t="s">
        <v>1986</v>
      </c>
      <c r="M14" s="55" t="s">
        <v>345</v>
      </c>
    </row>
    <row r="15">
      <c r="A15" s="53">
        <v>14.0</v>
      </c>
      <c r="B15" s="54" t="s">
        <v>2152</v>
      </c>
      <c r="C15" s="54"/>
      <c r="D15" s="54"/>
      <c r="E15" s="54"/>
      <c r="F15" s="54" t="s">
        <v>3</v>
      </c>
      <c r="G15" s="54"/>
      <c r="H15" s="54"/>
      <c r="I15" s="54"/>
      <c r="J15" s="54"/>
      <c r="K15" s="54"/>
      <c r="L15" s="54" t="s">
        <v>1986</v>
      </c>
      <c r="M15" s="55" t="s">
        <v>345</v>
      </c>
    </row>
    <row r="16">
      <c r="A16" s="53">
        <v>15.0</v>
      </c>
      <c r="B16" s="54" t="s">
        <v>2152</v>
      </c>
      <c r="C16" s="54"/>
      <c r="D16" s="54"/>
      <c r="E16" s="54"/>
      <c r="F16" s="54" t="s">
        <v>3</v>
      </c>
      <c r="G16" s="54"/>
      <c r="H16" s="54"/>
      <c r="I16" s="54"/>
      <c r="J16" s="54"/>
      <c r="K16" s="54"/>
      <c r="L16" s="54" t="s">
        <v>1999</v>
      </c>
      <c r="M16" s="55" t="s">
        <v>345</v>
      </c>
    </row>
    <row r="17">
      <c r="A17" s="53">
        <v>16.0</v>
      </c>
      <c r="B17" s="54" t="s">
        <v>2152</v>
      </c>
      <c r="C17" s="54"/>
      <c r="D17" s="54"/>
      <c r="E17" s="54"/>
      <c r="F17" s="54" t="s">
        <v>3</v>
      </c>
      <c r="G17" s="54"/>
      <c r="H17" s="54"/>
      <c r="I17" s="54"/>
      <c r="J17" s="54"/>
      <c r="K17" s="54"/>
      <c r="L17" s="54" t="s">
        <v>1999</v>
      </c>
      <c r="M17" s="55" t="s">
        <v>345</v>
      </c>
    </row>
    <row r="18">
      <c r="A18" s="53">
        <v>17.0</v>
      </c>
      <c r="B18" s="54" t="s">
        <v>2152</v>
      </c>
      <c r="C18" s="54"/>
      <c r="D18" s="54"/>
      <c r="E18" s="54"/>
      <c r="F18" s="54" t="s">
        <v>3</v>
      </c>
      <c r="G18" s="54"/>
      <c r="H18" s="54"/>
      <c r="I18" s="54"/>
      <c r="J18" s="54"/>
      <c r="K18" s="54"/>
      <c r="L18" s="54" t="s">
        <v>1999</v>
      </c>
      <c r="M18" s="55" t="s">
        <v>345</v>
      </c>
    </row>
    <row r="19">
      <c r="A19" s="53">
        <v>18.0</v>
      </c>
      <c r="B19" s="54" t="s">
        <v>2153</v>
      </c>
      <c r="C19" s="54"/>
      <c r="D19" s="54"/>
      <c r="E19" s="54"/>
      <c r="F19" s="54" t="s">
        <v>3</v>
      </c>
      <c r="G19" s="54"/>
      <c r="H19" s="54"/>
      <c r="I19" s="54"/>
      <c r="J19" s="54"/>
      <c r="K19" s="54"/>
      <c r="L19" s="54" t="s">
        <v>1458</v>
      </c>
      <c r="M19" s="55" t="s">
        <v>345</v>
      </c>
    </row>
    <row r="20">
      <c r="A20" s="53">
        <v>19.0</v>
      </c>
      <c r="B20" s="54" t="s">
        <v>2153</v>
      </c>
      <c r="C20" s="54"/>
      <c r="D20" s="54"/>
      <c r="E20" s="54"/>
      <c r="F20" s="54" t="s">
        <v>3</v>
      </c>
      <c r="G20" s="54"/>
      <c r="H20" s="54"/>
      <c r="I20" s="54"/>
      <c r="J20" s="54"/>
      <c r="K20" s="54"/>
      <c r="L20" s="54" t="s">
        <v>1458</v>
      </c>
      <c r="M20" s="55" t="s">
        <v>345</v>
      </c>
    </row>
    <row r="21" ht="15.75" customHeight="1">
      <c r="A21" s="53">
        <v>20.0</v>
      </c>
      <c r="B21" s="54" t="s">
        <v>2153</v>
      </c>
      <c r="C21" s="54"/>
      <c r="D21" s="54"/>
      <c r="E21" s="54"/>
      <c r="F21" s="54" t="s">
        <v>3</v>
      </c>
      <c r="G21" s="54"/>
      <c r="H21" s="54"/>
      <c r="I21" s="54"/>
      <c r="J21" s="54"/>
      <c r="K21" s="54"/>
      <c r="L21" s="54" t="s">
        <v>1458</v>
      </c>
      <c r="M21" s="55" t="s">
        <v>345</v>
      </c>
    </row>
    <row r="22" ht="15.75" customHeight="1">
      <c r="A22" s="53">
        <v>21.0</v>
      </c>
      <c r="B22" s="54" t="s">
        <v>2153</v>
      </c>
      <c r="C22" s="54"/>
      <c r="D22" s="54"/>
      <c r="E22" s="54"/>
      <c r="F22" s="54" t="s">
        <v>3</v>
      </c>
      <c r="G22" s="54"/>
      <c r="H22" s="54"/>
      <c r="I22" s="54"/>
      <c r="J22" s="54"/>
      <c r="K22" s="54"/>
      <c r="L22" s="54" t="s">
        <v>1458</v>
      </c>
      <c r="M22" s="55" t="s">
        <v>345</v>
      </c>
      <c r="N22" s="9"/>
    </row>
    <row r="23" ht="15.75" customHeight="1">
      <c r="A23" s="53">
        <v>22.0</v>
      </c>
      <c r="B23" s="54" t="s">
        <v>2153</v>
      </c>
      <c r="C23" s="54"/>
      <c r="D23" s="54"/>
      <c r="E23" s="54"/>
      <c r="F23" s="54" t="s">
        <v>3</v>
      </c>
      <c r="G23" s="54"/>
      <c r="H23" s="54"/>
      <c r="I23" s="54"/>
      <c r="J23" s="54"/>
      <c r="K23" s="54"/>
      <c r="L23" s="54" t="s">
        <v>1458</v>
      </c>
      <c r="M23" s="55" t="s">
        <v>345</v>
      </c>
    </row>
    <row r="24" ht="15.75" customHeight="1">
      <c r="A24" s="53">
        <v>23.0</v>
      </c>
      <c r="B24" s="54" t="s">
        <v>2153</v>
      </c>
      <c r="C24" s="54"/>
      <c r="D24" s="54"/>
      <c r="E24" s="54"/>
      <c r="F24" s="54" t="s">
        <v>3</v>
      </c>
      <c r="G24" s="54"/>
      <c r="H24" s="54"/>
      <c r="I24" s="54"/>
      <c r="J24" s="54"/>
      <c r="K24" s="54"/>
      <c r="L24" s="54" t="s">
        <v>1458</v>
      </c>
      <c r="M24" s="55" t="s">
        <v>345</v>
      </c>
    </row>
    <row r="25" ht="15.75" customHeight="1">
      <c r="A25" s="53">
        <v>24.0</v>
      </c>
      <c r="B25" s="54" t="s">
        <v>2153</v>
      </c>
      <c r="C25" s="54"/>
      <c r="D25" s="54"/>
      <c r="E25" s="54"/>
      <c r="F25" s="54" t="s">
        <v>3</v>
      </c>
      <c r="G25" s="54"/>
      <c r="H25" s="54"/>
      <c r="I25" s="54"/>
      <c r="J25" s="54"/>
      <c r="K25" s="54"/>
      <c r="L25" s="54" t="s">
        <v>1992</v>
      </c>
      <c r="M25" s="55" t="s">
        <v>345</v>
      </c>
    </row>
    <row r="26" ht="15.75" customHeight="1">
      <c r="A26" s="53">
        <v>25.0</v>
      </c>
      <c r="B26" s="54" t="s">
        <v>2153</v>
      </c>
      <c r="C26" s="54"/>
      <c r="D26" s="54"/>
      <c r="E26" s="54"/>
      <c r="F26" s="54" t="s">
        <v>3</v>
      </c>
      <c r="G26" s="54"/>
      <c r="H26" s="54"/>
      <c r="I26" s="54"/>
      <c r="J26" s="54"/>
      <c r="K26" s="54"/>
      <c r="L26" s="54" t="s">
        <v>1992</v>
      </c>
      <c r="M26" s="55" t="s">
        <v>345</v>
      </c>
    </row>
    <row r="27" ht="15.75" customHeight="1">
      <c r="A27" s="53">
        <v>26.0</v>
      </c>
      <c r="B27" s="54" t="s">
        <v>2153</v>
      </c>
      <c r="C27" s="54"/>
      <c r="D27" s="54"/>
      <c r="E27" s="54"/>
      <c r="F27" s="54" t="s">
        <v>3</v>
      </c>
      <c r="G27" s="54"/>
      <c r="H27" s="54"/>
      <c r="I27" s="54"/>
      <c r="J27" s="54"/>
      <c r="K27" s="54"/>
      <c r="L27" s="54" t="s">
        <v>1992</v>
      </c>
      <c r="M27" s="55" t="s">
        <v>345</v>
      </c>
    </row>
    <row r="28" ht="15.75" customHeight="1">
      <c r="A28" s="53">
        <v>27.0</v>
      </c>
      <c r="B28" s="54" t="s">
        <v>2153</v>
      </c>
      <c r="C28" s="54"/>
      <c r="D28" s="54"/>
      <c r="E28" s="54"/>
      <c r="F28" s="54" t="s">
        <v>3</v>
      </c>
      <c r="G28" s="54"/>
      <c r="H28" s="54"/>
      <c r="I28" s="54"/>
      <c r="J28" s="54"/>
      <c r="K28" s="54"/>
      <c r="L28" s="54" t="s">
        <v>1992</v>
      </c>
      <c r="M28" s="55" t="s">
        <v>345</v>
      </c>
    </row>
    <row r="29" ht="15.75" customHeight="1">
      <c r="A29" s="53">
        <v>28.0</v>
      </c>
      <c r="B29" s="54" t="s">
        <v>2154</v>
      </c>
      <c r="C29" s="54"/>
      <c r="D29" s="54"/>
      <c r="E29" s="54"/>
      <c r="F29" s="54" t="s">
        <v>4</v>
      </c>
      <c r="G29" s="54"/>
      <c r="H29" s="54"/>
      <c r="I29" s="54"/>
      <c r="J29" s="54"/>
      <c r="K29" s="54"/>
      <c r="L29" s="54" t="s">
        <v>1458</v>
      </c>
      <c r="M29" s="55" t="s">
        <v>2155</v>
      </c>
    </row>
    <row r="30" ht="15.75" customHeight="1">
      <c r="A30" s="53">
        <v>29.0</v>
      </c>
      <c r="B30" s="54" t="s">
        <v>2154</v>
      </c>
      <c r="C30" s="54"/>
      <c r="D30" s="54"/>
      <c r="E30" s="54"/>
      <c r="F30" s="54" t="s">
        <v>4</v>
      </c>
      <c r="G30" s="54"/>
      <c r="H30" s="54"/>
      <c r="I30" s="54"/>
      <c r="J30" s="54"/>
      <c r="K30" s="54"/>
      <c r="L30" s="54" t="s">
        <v>1458</v>
      </c>
      <c r="M30" s="55" t="s">
        <v>345</v>
      </c>
    </row>
    <row r="31" ht="15.75" customHeight="1">
      <c r="A31" s="53">
        <v>30.0</v>
      </c>
      <c r="B31" s="54" t="s">
        <v>2154</v>
      </c>
      <c r="C31" s="54"/>
      <c r="D31" s="54"/>
      <c r="E31" s="54"/>
      <c r="F31" s="54" t="s">
        <v>4</v>
      </c>
      <c r="G31" s="54"/>
      <c r="H31" s="54"/>
      <c r="I31" s="54"/>
      <c r="J31" s="54"/>
      <c r="K31" s="54"/>
      <c r="L31" s="54" t="s">
        <v>1986</v>
      </c>
      <c r="M31" s="55" t="s">
        <v>345</v>
      </c>
    </row>
    <row r="32" ht="15.75" customHeight="1">
      <c r="A32" s="53">
        <v>31.0</v>
      </c>
      <c r="B32" s="54" t="s">
        <v>2154</v>
      </c>
      <c r="C32" s="54"/>
      <c r="D32" s="54"/>
      <c r="E32" s="54"/>
      <c r="F32" s="54" t="s">
        <v>4</v>
      </c>
      <c r="G32" s="54"/>
      <c r="H32" s="54"/>
      <c r="I32" s="54"/>
      <c r="J32" s="54"/>
      <c r="K32" s="54"/>
      <c r="L32" s="54" t="s">
        <v>1858</v>
      </c>
      <c r="M32" s="55" t="s">
        <v>345</v>
      </c>
    </row>
    <row r="33" ht="15.75" customHeight="1">
      <c r="A33" s="53">
        <v>32.0</v>
      </c>
      <c r="B33" s="54" t="s">
        <v>2154</v>
      </c>
      <c r="C33" s="54"/>
      <c r="D33" s="54"/>
      <c r="E33" s="54"/>
      <c r="F33" s="54" t="s">
        <v>4</v>
      </c>
      <c r="G33" s="54"/>
      <c r="H33" s="54"/>
      <c r="I33" s="54"/>
      <c r="J33" s="54"/>
      <c r="K33" s="54"/>
      <c r="L33" s="54" t="s">
        <v>1858</v>
      </c>
      <c r="M33" s="55" t="s">
        <v>345</v>
      </c>
    </row>
    <row r="34" ht="15.75" customHeight="1">
      <c r="A34" s="53">
        <v>33.0</v>
      </c>
      <c r="B34" s="54" t="s">
        <v>2154</v>
      </c>
      <c r="C34" s="54"/>
      <c r="D34" s="54"/>
      <c r="E34" s="54"/>
      <c r="F34" s="54" t="s">
        <v>4</v>
      </c>
      <c r="G34" s="54"/>
      <c r="H34" s="54"/>
      <c r="I34" s="54"/>
      <c r="J34" s="54"/>
      <c r="K34" s="54"/>
      <c r="L34" s="54" t="s">
        <v>1858</v>
      </c>
      <c r="M34" s="55" t="s">
        <v>345</v>
      </c>
    </row>
    <row r="35" ht="15.75" customHeight="1">
      <c r="A35" s="53">
        <v>34.0</v>
      </c>
      <c r="B35" s="54" t="s">
        <v>2154</v>
      </c>
      <c r="C35" s="54"/>
      <c r="D35" s="54"/>
      <c r="E35" s="54"/>
      <c r="F35" s="54" t="s">
        <v>4</v>
      </c>
      <c r="G35" s="54"/>
      <c r="H35" s="54"/>
      <c r="I35" s="54"/>
      <c r="J35" s="54"/>
      <c r="K35" s="54"/>
      <c r="L35" s="54" t="s">
        <v>2003</v>
      </c>
      <c r="M35" s="55" t="s">
        <v>345</v>
      </c>
    </row>
    <row r="36" ht="15.75" customHeight="1">
      <c r="A36" s="53">
        <v>35.0</v>
      </c>
      <c r="B36" s="54" t="s">
        <v>2154</v>
      </c>
      <c r="C36" s="54"/>
      <c r="D36" s="54"/>
      <c r="E36" s="54"/>
      <c r="F36" s="54" t="s">
        <v>4</v>
      </c>
      <c r="G36" s="54"/>
      <c r="H36" s="54"/>
      <c r="I36" s="54"/>
      <c r="J36" s="54"/>
      <c r="K36" s="54"/>
      <c r="L36" s="54" t="s">
        <v>2003</v>
      </c>
      <c r="M36" s="55" t="s">
        <v>345</v>
      </c>
    </row>
    <row r="37" ht="15.75" customHeight="1">
      <c r="A37" s="53">
        <v>36.0</v>
      </c>
      <c r="B37" s="54" t="s">
        <v>2154</v>
      </c>
      <c r="C37" s="54"/>
      <c r="D37" s="54"/>
      <c r="E37" s="54"/>
      <c r="F37" s="54" t="s">
        <v>3</v>
      </c>
      <c r="G37" s="54"/>
      <c r="H37" s="54"/>
      <c r="I37" s="54"/>
      <c r="J37" s="54"/>
      <c r="K37" s="54"/>
      <c r="L37" s="54" t="s">
        <v>1986</v>
      </c>
      <c r="M37" s="55" t="s">
        <v>345</v>
      </c>
    </row>
    <row r="38" ht="15.75" customHeight="1">
      <c r="A38" s="53">
        <v>37.0</v>
      </c>
      <c r="B38" s="54" t="s">
        <v>2154</v>
      </c>
      <c r="C38" s="54"/>
      <c r="D38" s="54"/>
      <c r="E38" s="54"/>
      <c r="F38" s="54" t="s">
        <v>3</v>
      </c>
      <c r="G38" s="54"/>
      <c r="H38" s="54"/>
      <c r="I38" s="54"/>
      <c r="J38" s="54"/>
      <c r="K38" s="54"/>
      <c r="L38" s="54" t="s">
        <v>1986</v>
      </c>
      <c r="M38" s="55" t="s">
        <v>345</v>
      </c>
    </row>
    <row r="39" ht="15.75" customHeight="1">
      <c r="A39" s="53">
        <v>38.0</v>
      </c>
      <c r="B39" s="54" t="s">
        <v>2154</v>
      </c>
      <c r="C39" s="54"/>
      <c r="D39" s="54"/>
      <c r="E39" s="54"/>
      <c r="F39" s="54" t="s">
        <v>3</v>
      </c>
      <c r="G39" s="54"/>
      <c r="H39" s="54"/>
      <c r="I39" s="54"/>
      <c r="J39" s="54"/>
      <c r="K39" s="54"/>
      <c r="L39" s="54" t="s">
        <v>1858</v>
      </c>
      <c r="M39" s="55" t="s">
        <v>345</v>
      </c>
    </row>
    <row r="40" ht="15.75" customHeight="1">
      <c r="A40" s="53">
        <v>39.0</v>
      </c>
      <c r="B40" s="54" t="s">
        <v>2154</v>
      </c>
      <c r="C40" s="54"/>
      <c r="D40" s="54"/>
      <c r="E40" s="54"/>
      <c r="F40" s="54" t="s">
        <v>3</v>
      </c>
      <c r="G40" s="54"/>
      <c r="H40" s="54"/>
      <c r="I40" s="54"/>
      <c r="J40" s="54"/>
      <c r="K40" s="54"/>
      <c r="L40" s="54" t="s">
        <v>2003</v>
      </c>
      <c r="M40" s="55" t="s">
        <v>345</v>
      </c>
    </row>
    <row r="41" ht="15.75" customHeight="1">
      <c r="A41" s="53">
        <v>40.0</v>
      </c>
      <c r="B41" s="54" t="s">
        <v>2154</v>
      </c>
      <c r="C41" s="54"/>
      <c r="D41" s="54"/>
      <c r="E41" s="54"/>
      <c r="F41" s="54" t="s">
        <v>3</v>
      </c>
      <c r="G41" s="54"/>
      <c r="H41" s="54"/>
      <c r="I41" s="54"/>
      <c r="J41" s="54"/>
      <c r="K41" s="54"/>
      <c r="L41" s="54" t="s">
        <v>2003</v>
      </c>
      <c r="M41" s="55" t="s">
        <v>345</v>
      </c>
    </row>
    <row r="42" ht="15.75" customHeight="1">
      <c r="A42" s="53">
        <v>41.0</v>
      </c>
      <c r="B42" s="54" t="s">
        <v>2156</v>
      </c>
      <c r="C42" s="54"/>
      <c r="D42" s="54"/>
      <c r="E42" s="54"/>
      <c r="F42" s="54" t="s">
        <v>3</v>
      </c>
      <c r="G42" s="54"/>
      <c r="H42" s="54"/>
      <c r="I42" s="54"/>
      <c r="J42" s="54"/>
      <c r="K42" s="54"/>
      <c r="L42" s="54" t="s">
        <v>1458</v>
      </c>
      <c r="M42" s="55" t="s">
        <v>345</v>
      </c>
    </row>
    <row r="43" ht="15.75" customHeight="1">
      <c r="A43" s="53">
        <v>42.0</v>
      </c>
      <c r="B43" s="54" t="s">
        <v>2156</v>
      </c>
      <c r="C43" s="54"/>
      <c r="D43" s="54"/>
      <c r="E43" s="54"/>
      <c r="F43" s="54" t="s">
        <v>3</v>
      </c>
      <c r="G43" s="54"/>
      <c r="H43" s="54"/>
      <c r="I43" s="54"/>
      <c r="J43" s="54"/>
      <c r="K43" s="54"/>
      <c r="L43" s="54" t="s">
        <v>1458</v>
      </c>
      <c r="M43" s="55" t="s">
        <v>345</v>
      </c>
    </row>
    <row r="44" ht="15.75" customHeight="1">
      <c r="A44" s="53">
        <v>43.0</v>
      </c>
      <c r="B44" s="54" t="s">
        <v>2156</v>
      </c>
      <c r="C44" s="54"/>
      <c r="D44" s="54"/>
      <c r="E44" s="54"/>
      <c r="F44" s="54" t="s">
        <v>3</v>
      </c>
      <c r="G44" s="54"/>
      <c r="H44" s="54"/>
      <c r="I44" s="54"/>
      <c r="J44" s="54"/>
      <c r="K44" s="54"/>
      <c r="L44" s="54" t="s">
        <v>1858</v>
      </c>
      <c r="M44" s="55" t="s">
        <v>345</v>
      </c>
    </row>
    <row r="45" ht="15.75" customHeight="1">
      <c r="A45" s="53">
        <v>44.0</v>
      </c>
      <c r="B45" s="54" t="s">
        <v>2156</v>
      </c>
      <c r="C45" s="54"/>
      <c r="D45" s="54"/>
      <c r="E45" s="54"/>
      <c r="F45" s="54" t="s">
        <v>3</v>
      </c>
      <c r="G45" s="54"/>
      <c r="H45" s="54"/>
      <c r="I45" s="54"/>
      <c r="J45" s="54"/>
      <c r="K45" s="54"/>
      <c r="L45" s="54" t="s">
        <v>1858</v>
      </c>
      <c r="M45" s="55" t="s">
        <v>345</v>
      </c>
    </row>
    <row r="46" ht="15.75" customHeight="1">
      <c r="A46" s="53">
        <v>45.0</v>
      </c>
      <c r="B46" s="54" t="s">
        <v>2156</v>
      </c>
      <c r="C46" s="54"/>
      <c r="D46" s="54"/>
      <c r="E46" s="54"/>
      <c r="F46" s="54" t="s">
        <v>3</v>
      </c>
      <c r="G46" s="54"/>
      <c r="H46" s="54"/>
      <c r="I46" s="54"/>
      <c r="J46" s="54"/>
      <c r="K46" s="54"/>
      <c r="L46" s="54" t="s">
        <v>1858</v>
      </c>
      <c r="M46" s="55" t="s">
        <v>345</v>
      </c>
    </row>
    <row r="47" ht="15.75" customHeight="1">
      <c r="A47" s="53">
        <v>46.0</v>
      </c>
      <c r="B47" s="54" t="s">
        <v>2156</v>
      </c>
      <c r="C47" s="54"/>
      <c r="D47" s="54"/>
      <c r="E47" s="54"/>
      <c r="F47" s="54" t="s">
        <v>4</v>
      </c>
      <c r="G47" s="54"/>
      <c r="H47" s="54"/>
      <c r="I47" s="54"/>
      <c r="J47" s="54"/>
      <c r="K47" s="54"/>
      <c r="L47" s="54" t="s">
        <v>1999</v>
      </c>
      <c r="M47" s="55" t="s">
        <v>345</v>
      </c>
    </row>
    <row r="48" ht="15.75" customHeight="1">
      <c r="A48" s="53">
        <v>47.0</v>
      </c>
      <c r="B48" s="54" t="s">
        <v>2156</v>
      </c>
      <c r="C48" s="54"/>
      <c r="D48" s="54"/>
      <c r="E48" s="54"/>
      <c r="F48" s="54" t="s">
        <v>4</v>
      </c>
      <c r="G48" s="54"/>
      <c r="H48" s="54"/>
      <c r="I48" s="54"/>
      <c r="J48" s="54"/>
      <c r="K48" s="54"/>
      <c r="L48" s="54" t="s">
        <v>1999</v>
      </c>
      <c r="M48" s="55" t="s">
        <v>345</v>
      </c>
    </row>
    <row r="49" ht="15.75" customHeight="1">
      <c r="A49" s="53">
        <v>48.0</v>
      </c>
      <c r="B49" s="54" t="s">
        <v>2156</v>
      </c>
      <c r="C49" s="54"/>
      <c r="D49" s="54"/>
      <c r="E49" s="54"/>
      <c r="F49" s="54" t="s">
        <v>4</v>
      </c>
      <c r="G49" s="54"/>
      <c r="H49" s="54"/>
      <c r="I49" s="54"/>
      <c r="J49" s="54"/>
      <c r="K49" s="54"/>
      <c r="L49" s="54" t="s">
        <v>1999</v>
      </c>
      <c r="M49" s="55" t="s">
        <v>345</v>
      </c>
    </row>
    <row r="50" ht="15.75" customHeight="1">
      <c r="A50" s="53">
        <v>49.0</v>
      </c>
      <c r="B50" s="54" t="s">
        <v>2156</v>
      </c>
      <c r="C50" s="54"/>
      <c r="D50" s="54"/>
      <c r="E50" s="54"/>
      <c r="F50" s="54" t="s">
        <v>4</v>
      </c>
      <c r="G50" s="54"/>
      <c r="H50" s="54"/>
      <c r="I50" s="54"/>
      <c r="J50" s="54"/>
      <c r="K50" s="54"/>
      <c r="L50" s="54" t="s">
        <v>1999</v>
      </c>
      <c r="M50" s="55" t="s">
        <v>345</v>
      </c>
    </row>
    <row r="51" ht="15.75" customHeight="1">
      <c r="A51" s="53">
        <v>50.0</v>
      </c>
      <c r="B51" s="54" t="s">
        <v>2157</v>
      </c>
      <c r="C51" s="54"/>
      <c r="D51" s="54"/>
      <c r="E51" s="54"/>
      <c r="F51" s="54" t="s">
        <v>4</v>
      </c>
      <c r="G51" s="54"/>
      <c r="H51" s="54"/>
      <c r="I51" s="54"/>
      <c r="J51" s="54"/>
      <c r="K51" s="54"/>
      <c r="L51" s="54" t="s">
        <v>1858</v>
      </c>
      <c r="M51" s="55" t="s">
        <v>345</v>
      </c>
    </row>
    <row r="52" ht="15.75" customHeight="1">
      <c r="A52" s="53">
        <v>51.0</v>
      </c>
      <c r="B52" s="54" t="s">
        <v>2158</v>
      </c>
      <c r="C52" s="54"/>
      <c r="D52" s="54"/>
      <c r="E52" s="54"/>
      <c r="F52" s="54" t="s">
        <v>3</v>
      </c>
      <c r="G52" s="54"/>
      <c r="H52" s="54"/>
      <c r="I52" s="54"/>
      <c r="J52" s="54"/>
      <c r="K52" s="54"/>
      <c r="L52" s="54" t="s">
        <v>1458</v>
      </c>
      <c r="M52" s="55" t="s">
        <v>345</v>
      </c>
    </row>
    <row r="53" ht="15.75" customHeight="1">
      <c r="A53" s="53">
        <v>52.0</v>
      </c>
      <c r="B53" s="54" t="s">
        <v>2159</v>
      </c>
      <c r="C53" s="54"/>
      <c r="D53" s="54"/>
      <c r="E53" s="54"/>
      <c r="F53" s="54" t="s">
        <v>3</v>
      </c>
      <c r="G53" s="54"/>
      <c r="H53" s="54"/>
      <c r="I53" s="54"/>
      <c r="J53" s="54"/>
      <c r="K53" s="54"/>
      <c r="L53" s="54" t="s">
        <v>1458</v>
      </c>
      <c r="M53" s="55" t="s">
        <v>345</v>
      </c>
    </row>
    <row r="54" ht="15.75" customHeight="1">
      <c r="A54" s="53">
        <v>53.0</v>
      </c>
      <c r="B54" s="54" t="s">
        <v>2159</v>
      </c>
      <c r="C54" s="54"/>
      <c r="D54" s="54"/>
      <c r="E54" s="54"/>
      <c r="F54" s="54" t="s">
        <v>3</v>
      </c>
      <c r="G54" s="54"/>
      <c r="H54" s="54"/>
      <c r="I54" s="54"/>
      <c r="J54" s="54"/>
      <c r="K54" s="54"/>
      <c r="L54" s="54" t="s">
        <v>1999</v>
      </c>
      <c r="M54" s="55" t="s">
        <v>345</v>
      </c>
    </row>
    <row r="55" ht="15.75" customHeight="1">
      <c r="A55" s="53">
        <v>54.0</v>
      </c>
      <c r="B55" s="54" t="s">
        <v>2159</v>
      </c>
      <c r="C55" s="54"/>
      <c r="D55" s="54"/>
      <c r="E55" s="54"/>
      <c r="F55" s="54" t="s">
        <v>3</v>
      </c>
      <c r="G55" s="54"/>
      <c r="H55" s="54"/>
      <c r="I55" s="54"/>
      <c r="J55" s="54"/>
      <c r="K55" s="54"/>
      <c r="L55" s="54" t="s">
        <v>1999</v>
      </c>
      <c r="M55" s="55" t="s">
        <v>345</v>
      </c>
    </row>
    <row r="56" ht="15.75" customHeight="1">
      <c r="A56" s="53">
        <v>55.0</v>
      </c>
      <c r="B56" s="54" t="s">
        <v>2159</v>
      </c>
      <c r="C56" s="54"/>
      <c r="D56" s="54"/>
      <c r="E56" s="54"/>
      <c r="F56" s="54" t="s">
        <v>3</v>
      </c>
      <c r="G56" s="54"/>
      <c r="H56" s="54"/>
      <c r="I56" s="54"/>
      <c r="J56" s="54"/>
      <c r="K56" s="54"/>
      <c r="L56" s="54" t="s">
        <v>1999</v>
      </c>
      <c r="M56" s="55" t="s">
        <v>345</v>
      </c>
    </row>
    <row r="57" ht="15.75" customHeight="1">
      <c r="A57" s="53">
        <v>56.0</v>
      </c>
      <c r="B57" s="54" t="s">
        <v>2159</v>
      </c>
      <c r="C57" s="54"/>
      <c r="D57" s="54"/>
      <c r="E57" s="54"/>
      <c r="F57" s="54" t="s">
        <v>4</v>
      </c>
      <c r="G57" s="54"/>
      <c r="H57" s="54"/>
      <c r="I57" s="54"/>
      <c r="J57" s="54"/>
      <c r="K57" s="54"/>
      <c r="L57" s="54" t="s">
        <v>1986</v>
      </c>
      <c r="M57" s="55" t="s">
        <v>345</v>
      </c>
    </row>
    <row r="58" ht="15.75" customHeight="1">
      <c r="A58" s="53">
        <v>57.0</v>
      </c>
      <c r="B58" s="54" t="s">
        <v>2159</v>
      </c>
      <c r="C58" s="54"/>
      <c r="D58" s="54"/>
      <c r="E58" s="54"/>
      <c r="F58" s="54" t="s">
        <v>4</v>
      </c>
      <c r="G58" s="54"/>
      <c r="H58" s="54"/>
      <c r="I58" s="54"/>
      <c r="J58" s="54"/>
      <c r="K58" s="54"/>
      <c r="L58" s="54" t="s">
        <v>1999</v>
      </c>
      <c r="M58" s="55" t="s">
        <v>345</v>
      </c>
    </row>
    <row r="59" ht="15.75" customHeight="1">
      <c r="A59" s="53">
        <v>58.0</v>
      </c>
      <c r="B59" s="54" t="s">
        <v>2160</v>
      </c>
      <c r="C59" s="54"/>
      <c r="D59" s="54"/>
      <c r="E59" s="54"/>
      <c r="F59" s="54" t="s">
        <v>5</v>
      </c>
      <c r="G59" s="53">
        <v>55.0</v>
      </c>
      <c r="H59" s="54" t="s">
        <v>1968</v>
      </c>
      <c r="I59" s="54" t="s">
        <v>7</v>
      </c>
      <c r="J59" s="54" t="s">
        <v>2161</v>
      </c>
      <c r="K59" s="54" t="s">
        <v>2162</v>
      </c>
      <c r="L59" s="54" t="s">
        <v>1823</v>
      </c>
      <c r="M59" s="56" t="s">
        <v>2163</v>
      </c>
    </row>
    <row r="60" ht="15.75" customHeight="1">
      <c r="A60" s="53">
        <v>59.0</v>
      </c>
      <c r="B60" s="54" t="s">
        <v>2160</v>
      </c>
      <c r="C60" s="54"/>
      <c r="D60" s="54"/>
      <c r="E60" s="54"/>
      <c r="F60" s="54" t="s">
        <v>5</v>
      </c>
      <c r="G60" s="54"/>
      <c r="H60" s="54" t="s">
        <v>2164</v>
      </c>
      <c r="I60" s="54" t="s">
        <v>2165</v>
      </c>
      <c r="J60" s="54" t="s">
        <v>2166</v>
      </c>
      <c r="K60" s="54" t="s">
        <v>2167</v>
      </c>
      <c r="L60" s="54" t="s">
        <v>1823</v>
      </c>
      <c r="M60" s="55" t="s">
        <v>2163</v>
      </c>
    </row>
    <row r="61" ht="15.75" customHeight="1">
      <c r="A61" s="53">
        <v>60.0</v>
      </c>
      <c r="B61" s="54" t="s">
        <v>2160</v>
      </c>
      <c r="C61" s="54"/>
      <c r="D61" s="54"/>
      <c r="E61" s="54"/>
      <c r="F61" s="54" t="s">
        <v>5</v>
      </c>
      <c r="G61" s="54"/>
      <c r="H61" s="54"/>
      <c r="I61" s="54" t="s">
        <v>2165</v>
      </c>
      <c r="J61" s="54"/>
      <c r="K61" s="54"/>
      <c r="L61" s="54" t="s">
        <v>1999</v>
      </c>
      <c r="M61" s="55" t="s">
        <v>345</v>
      </c>
    </row>
    <row r="62" ht="15.75" customHeight="1">
      <c r="A62" s="53">
        <v>61.0</v>
      </c>
      <c r="B62" s="54" t="s">
        <v>2160</v>
      </c>
      <c r="C62" s="54"/>
      <c r="D62" s="54"/>
      <c r="E62" s="54"/>
      <c r="F62" s="54" t="s">
        <v>5</v>
      </c>
      <c r="G62" s="54"/>
      <c r="H62" s="54"/>
      <c r="I62" s="54" t="s">
        <v>2165</v>
      </c>
      <c r="J62" s="54"/>
      <c r="K62" s="54"/>
      <c r="L62" s="54" t="s">
        <v>2003</v>
      </c>
      <c r="M62" s="55" t="s">
        <v>345</v>
      </c>
    </row>
    <row r="63" ht="15.75" customHeight="1">
      <c r="A63" s="53">
        <v>62.0</v>
      </c>
      <c r="B63" s="54" t="s">
        <v>2160</v>
      </c>
      <c r="C63" s="54"/>
      <c r="D63" s="54"/>
      <c r="E63" s="54"/>
      <c r="F63" s="54" t="s">
        <v>5</v>
      </c>
      <c r="G63" s="54"/>
      <c r="H63" s="54"/>
      <c r="I63" s="54" t="s">
        <v>2165</v>
      </c>
      <c r="J63" s="54"/>
      <c r="K63" s="54"/>
      <c r="L63" s="54" t="s">
        <v>2003</v>
      </c>
      <c r="M63" s="55" t="s">
        <v>345</v>
      </c>
    </row>
    <row r="64" ht="15.75" customHeight="1">
      <c r="A64" s="53">
        <v>63.0</v>
      </c>
      <c r="B64" s="54" t="s">
        <v>2160</v>
      </c>
      <c r="C64" s="54"/>
      <c r="D64" s="54"/>
      <c r="E64" s="54"/>
      <c r="F64" s="54" t="s">
        <v>4</v>
      </c>
      <c r="G64" s="54"/>
      <c r="H64" s="54"/>
      <c r="I64" s="54"/>
      <c r="J64" s="54"/>
      <c r="K64" s="54"/>
      <c r="L64" s="54" t="s">
        <v>1458</v>
      </c>
      <c r="M64" s="55" t="s">
        <v>2155</v>
      </c>
    </row>
    <row r="65" ht="15.75" customHeight="1">
      <c r="A65" s="53">
        <v>64.0</v>
      </c>
      <c r="B65" s="54" t="s">
        <v>2160</v>
      </c>
      <c r="C65" s="54"/>
      <c r="D65" s="54"/>
      <c r="E65" s="54"/>
      <c r="F65" s="54" t="s">
        <v>4</v>
      </c>
      <c r="G65" s="54"/>
      <c r="H65" s="54"/>
      <c r="I65" s="54"/>
      <c r="J65" s="54"/>
      <c r="K65" s="54"/>
      <c r="L65" s="54" t="s">
        <v>1458</v>
      </c>
      <c r="M65" s="55" t="s">
        <v>2155</v>
      </c>
    </row>
    <row r="66" ht="15.75" customHeight="1">
      <c r="A66" s="53">
        <v>65.0</v>
      </c>
      <c r="B66" s="54" t="s">
        <v>2160</v>
      </c>
      <c r="C66" s="54"/>
      <c r="D66" s="54"/>
      <c r="E66" s="54"/>
      <c r="F66" s="54" t="s">
        <v>4</v>
      </c>
      <c r="G66" s="54"/>
      <c r="H66" s="54"/>
      <c r="I66" s="54"/>
      <c r="J66" s="54"/>
      <c r="K66" s="54"/>
      <c r="L66" s="54" t="s">
        <v>1458</v>
      </c>
      <c r="M66" s="55" t="s">
        <v>2155</v>
      </c>
    </row>
    <row r="67" ht="15.75" customHeight="1">
      <c r="A67" s="53">
        <v>66.0</v>
      </c>
      <c r="B67" s="54" t="s">
        <v>2160</v>
      </c>
      <c r="C67" s="54"/>
      <c r="D67" s="54"/>
      <c r="E67" s="54"/>
      <c r="F67" s="54" t="s">
        <v>4</v>
      </c>
      <c r="G67" s="54"/>
      <c r="H67" s="54"/>
      <c r="I67" s="54"/>
      <c r="J67" s="54"/>
      <c r="K67" s="54"/>
      <c r="L67" s="54" t="s">
        <v>1458</v>
      </c>
      <c r="M67" s="55" t="s">
        <v>2155</v>
      </c>
    </row>
    <row r="68" ht="15.75" customHeight="1">
      <c r="A68" s="53">
        <v>67.0</v>
      </c>
      <c r="B68" s="54" t="s">
        <v>2160</v>
      </c>
      <c r="C68" s="54"/>
      <c r="D68" s="54"/>
      <c r="E68" s="54"/>
      <c r="F68" s="54" t="s">
        <v>4</v>
      </c>
      <c r="G68" s="54"/>
      <c r="H68" s="54"/>
      <c r="I68" s="54"/>
      <c r="J68" s="54"/>
      <c r="K68" s="54"/>
      <c r="L68" s="54" t="s">
        <v>1458</v>
      </c>
      <c r="M68" s="55" t="s">
        <v>2155</v>
      </c>
    </row>
    <row r="69" ht="15.75" customHeight="1">
      <c r="A69" s="53">
        <v>68.0</v>
      </c>
      <c r="B69" s="54" t="s">
        <v>2160</v>
      </c>
      <c r="C69" s="54"/>
      <c r="D69" s="54"/>
      <c r="E69" s="54"/>
      <c r="F69" s="54" t="s">
        <v>4</v>
      </c>
      <c r="G69" s="54"/>
      <c r="H69" s="54"/>
      <c r="I69" s="54"/>
      <c r="J69" s="54"/>
      <c r="K69" s="54"/>
      <c r="L69" s="54" t="s">
        <v>1458</v>
      </c>
      <c r="M69" s="55" t="s">
        <v>2155</v>
      </c>
    </row>
    <row r="70" ht="15.75" customHeight="1">
      <c r="A70" s="53">
        <v>69.0</v>
      </c>
      <c r="B70" s="54" t="s">
        <v>2160</v>
      </c>
      <c r="C70" s="54"/>
      <c r="D70" s="54"/>
      <c r="E70" s="54"/>
      <c r="F70" s="54" t="s">
        <v>4</v>
      </c>
      <c r="G70" s="54"/>
      <c r="H70" s="54"/>
      <c r="I70" s="54"/>
      <c r="J70" s="54"/>
      <c r="K70" s="54"/>
      <c r="L70" s="54" t="s">
        <v>1458</v>
      </c>
      <c r="M70" s="55" t="s">
        <v>2155</v>
      </c>
    </row>
    <row r="71" ht="15.75" customHeight="1">
      <c r="A71" s="53">
        <v>70.0</v>
      </c>
      <c r="B71" s="54" t="s">
        <v>2160</v>
      </c>
      <c r="C71" s="54"/>
      <c r="D71" s="54"/>
      <c r="E71" s="54"/>
      <c r="F71" s="54" t="s">
        <v>4</v>
      </c>
      <c r="G71" s="54"/>
      <c r="H71" s="54"/>
      <c r="I71" s="54"/>
      <c r="J71" s="54"/>
      <c r="K71" s="54"/>
      <c r="L71" s="54" t="s">
        <v>1458</v>
      </c>
      <c r="M71" s="55" t="s">
        <v>2155</v>
      </c>
    </row>
    <row r="72" ht="15.75" customHeight="1">
      <c r="A72" s="53">
        <v>71.0</v>
      </c>
      <c r="B72" s="54" t="s">
        <v>2160</v>
      </c>
      <c r="C72" s="54"/>
      <c r="D72" s="54"/>
      <c r="E72" s="54"/>
      <c r="F72" s="54" t="s">
        <v>4</v>
      </c>
      <c r="G72" s="54"/>
      <c r="H72" s="54"/>
      <c r="I72" s="54"/>
      <c r="J72" s="54"/>
      <c r="K72" s="54"/>
      <c r="L72" s="54" t="s">
        <v>1458</v>
      </c>
      <c r="M72" s="55" t="s">
        <v>2155</v>
      </c>
    </row>
    <row r="73" ht="15.75" customHeight="1">
      <c r="A73" s="53">
        <v>72.0</v>
      </c>
      <c r="B73" s="54" t="s">
        <v>2160</v>
      </c>
      <c r="C73" s="54"/>
      <c r="D73" s="54"/>
      <c r="E73" s="54"/>
      <c r="F73" s="54" t="s">
        <v>4</v>
      </c>
      <c r="G73" s="54"/>
      <c r="H73" s="54"/>
      <c r="I73" s="54"/>
      <c r="J73" s="54"/>
      <c r="K73" s="54"/>
      <c r="L73" s="54" t="s">
        <v>1458</v>
      </c>
      <c r="M73" s="55" t="s">
        <v>2155</v>
      </c>
    </row>
    <row r="74" ht="15.75" customHeight="1">
      <c r="A74" s="53">
        <v>73.0</v>
      </c>
      <c r="B74" s="54" t="s">
        <v>2160</v>
      </c>
      <c r="C74" s="54"/>
      <c r="D74" s="54"/>
      <c r="E74" s="54"/>
      <c r="F74" s="54" t="s">
        <v>4</v>
      </c>
      <c r="G74" s="54"/>
      <c r="H74" s="54"/>
      <c r="I74" s="54"/>
      <c r="J74" s="54"/>
      <c r="K74" s="54"/>
      <c r="L74" s="54" t="s">
        <v>1986</v>
      </c>
      <c r="M74" s="55" t="s">
        <v>345</v>
      </c>
    </row>
    <row r="75" ht="15.75" customHeight="1">
      <c r="A75" s="53">
        <v>74.0</v>
      </c>
      <c r="B75" s="54" t="s">
        <v>2160</v>
      </c>
      <c r="C75" s="54"/>
      <c r="D75" s="54"/>
      <c r="E75" s="54"/>
      <c r="F75" s="54" t="s">
        <v>4</v>
      </c>
      <c r="G75" s="54"/>
      <c r="H75" s="54"/>
      <c r="I75" s="54"/>
      <c r="J75" s="54"/>
      <c r="K75" s="54"/>
      <c r="L75" s="54" t="s">
        <v>1986</v>
      </c>
      <c r="M75" s="55" t="s">
        <v>345</v>
      </c>
    </row>
    <row r="76" ht="15.75" customHeight="1">
      <c r="A76" s="53">
        <v>75.0</v>
      </c>
      <c r="B76" s="54" t="s">
        <v>2160</v>
      </c>
      <c r="C76" s="54"/>
      <c r="D76" s="54"/>
      <c r="E76" s="54"/>
      <c r="F76" s="54" t="s">
        <v>4</v>
      </c>
      <c r="G76" s="54"/>
      <c r="H76" s="54"/>
      <c r="I76" s="54"/>
      <c r="J76" s="54"/>
      <c r="K76" s="54"/>
      <c r="L76" s="54" t="s">
        <v>1858</v>
      </c>
      <c r="M76" s="55" t="s">
        <v>345</v>
      </c>
    </row>
    <row r="77" ht="15.75" customHeight="1">
      <c r="A77" s="53">
        <v>76.0</v>
      </c>
      <c r="B77" s="54" t="s">
        <v>2160</v>
      </c>
      <c r="C77" s="54"/>
      <c r="D77" s="54"/>
      <c r="E77" s="54"/>
      <c r="F77" s="54" t="s">
        <v>4</v>
      </c>
      <c r="G77" s="54"/>
      <c r="H77" s="54"/>
      <c r="I77" s="54"/>
      <c r="J77" s="54"/>
      <c r="K77" s="54"/>
      <c r="L77" s="54" t="s">
        <v>1858</v>
      </c>
      <c r="M77" s="55" t="s">
        <v>345</v>
      </c>
    </row>
    <row r="78" ht="15.75" customHeight="1">
      <c r="A78" s="53">
        <v>77.0</v>
      </c>
      <c r="B78" s="54" t="s">
        <v>2160</v>
      </c>
      <c r="C78" s="54"/>
      <c r="D78" s="54"/>
      <c r="E78" s="54"/>
      <c r="F78" s="54" t="s">
        <v>4</v>
      </c>
      <c r="G78" s="54"/>
      <c r="H78" s="54"/>
      <c r="I78" s="54"/>
      <c r="J78" s="54"/>
      <c r="K78" s="54"/>
      <c r="L78" s="54" t="s">
        <v>1858</v>
      </c>
      <c r="M78" s="55" t="s">
        <v>345</v>
      </c>
    </row>
    <row r="79" ht="15.75" customHeight="1">
      <c r="A79" s="53">
        <v>78.0</v>
      </c>
      <c r="B79" s="54" t="s">
        <v>2160</v>
      </c>
      <c r="C79" s="54"/>
      <c r="D79" s="54"/>
      <c r="E79" s="54"/>
      <c r="F79" s="54" t="s">
        <v>4</v>
      </c>
      <c r="G79" s="54"/>
      <c r="H79" s="54"/>
      <c r="I79" s="54"/>
      <c r="J79" s="54"/>
      <c r="K79" s="54"/>
      <c r="L79" s="54" t="s">
        <v>1858</v>
      </c>
      <c r="M79" s="55" t="s">
        <v>345</v>
      </c>
    </row>
    <row r="80" ht="15.75" customHeight="1">
      <c r="A80" s="53">
        <v>79.0</v>
      </c>
      <c r="B80" s="54" t="s">
        <v>2160</v>
      </c>
      <c r="C80" s="54"/>
      <c r="D80" s="54"/>
      <c r="E80" s="54"/>
      <c r="F80" s="54" t="s">
        <v>4</v>
      </c>
      <c r="G80" s="54"/>
      <c r="H80" s="54"/>
      <c r="I80" s="54"/>
      <c r="J80" s="54"/>
      <c r="K80" s="54"/>
      <c r="L80" s="54" t="s">
        <v>1858</v>
      </c>
      <c r="M80" s="55" t="s">
        <v>345</v>
      </c>
    </row>
    <row r="81" ht="15.75" customHeight="1">
      <c r="A81" s="53">
        <v>80.0</v>
      </c>
      <c r="B81" s="54" t="s">
        <v>2160</v>
      </c>
      <c r="C81" s="54"/>
      <c r="D81" s="54"/>
      <c r="E81" s="54"/>
      <c r="F81" s="54" t="s">
        <v>4</v>
      </c>
      <c r="G81" s="54"/>
      <c r="H81" s="54"/>
      <c r="I81" s="54"/>
      <c r="J81" s="54"/>
      <c r="K81" s="54"/>
      <c r="L81" s="54" t="s">
        <v>1858</v>
      </c>
      <c r="M81" s="55" t="s">
        <v>345</v>
      </c>
    </row>
    <row r="82" ht="15.75" customHeight="1">
      <c r="A82" s="53">
        <v>81.0</v>
      </c>
      <c r="B82" s="54" t="s">
        <v>2160</v>
      </c>
      <c r="C82" s="54"/>
      <c r="D82" s="54"/>
      <c r="E82" s="54"/>
      <c r="F82" s="54" t="s">
        <v>4</v>
      </c>
      <c r="G82" s="54"/>
      <c r="H82" s="54"/>
      <c r="I82" s="54"/>
      <c r="J82" s="54"/>
      <c r="K82" s="54"/>
      <c r="L82" s="54" t="s">
        <v>1858</v>
      </c>
      <c r="M82" s="55" t="s">
        <v>345</v>
      </c>
    </row>
    <row r="83" ht="15.75" customHeight="1">
      <c r="A83" s="53">
        <v>82.0</v>
      </c>
      <c r="B83" s="54" t="s">
        <v>2160</v>
      </c>
      <c r="C83" s="54"/>
      <c r="D83" s="54"/>
      <c r="E83" s="54"/>
      <c r="F83" s="54" t="s">
        <v>4</v>
      </c>
      <c r="G83" s="54"/>
      <c r="H83" s="54"/>
      <c r="I83" s="54"/>
      <c r="J83" s="54"/>
      <c r="K83" s="54"/>
      <c r="L83" s="54" t="s">
        <v>1858</v>
      </c>
      <c r="M83" s="55" t="s">
        <v>345</v>
      </c>
    </row>
    <row r="84" ht="15.75" customHeight="1">
      <c r="A84" s="53">
        <v>83.0</v>
      </c>
      <c r="B84" s="54" t="s">
        <v>2160</v>
      </c>
      <c r="C84" s="54"/>
      <c r="D84" s="54"/>
      <c r="E84" s="54"/>
      <c r="F84" s="54" t="s">
        <v>4</v>
      </c>
      <c r="G84" s="54"/>
      <c r="H84" s="54"/>
      <c r="I84" s="54"/>
      <c r="J84" s="54"/>
      <c r="K84" s="54"/>
      <c r="L84" s="54" t="s">
        <v>1858</v>
      </c>
      <c r="M84" s="55" t="s">
        <v>345</v>
      </c>
    </row>
    <row r="85" ht="15.75" customHeight="1">
      <c r="A85" s="53">
        <v>84.0</v>
      </c>
      <c r="B85" s="54" t="s">
        <v>2160</v>
      </c>
      <c r="C85" s="54"/>
      <c r="D85" s="54"/>
      <c r="E85" s="54"/>
      <c r="F85" s="54" t="s">
        <v>4</v>
      </c>
      <c r="G85" s="54"/>
      <c r="H85" s="54"/>
      <c r="I85" s="54"/>
      <c r="J85" s="54"/>
      <c r="K85" s="54"/>
      <c r="L85" s="54" t="s">
        <v>1858</v>
      </c>
      <c r="M85" s="55" t="s">
        <v>345</v>
      </c>
    </row>
    <row r="86" ht="15.75" customHeight="1">
      <c r="A86" s="53">
        <v>85.0</v>
      </c>
      <c r="B86" s="54" t="s">
        <v>2160</v>
      </c>
      <c r="C86" s="54"/>
      <c r="D86" s="54"/>
      <c r="E86" s="54"/>
      <c r="F86" s="54" t="s">
        <v>4</v>
      </c>
      <c r="G86" s="54"/>
      <c r="H86" s="54"/>
      <c r="I86" s="54"/>
      <c r="J86" s="54"/>
      <c r="K86" s="54"/>
      <c r="L86" s="54" t="s">
        <v>1858</v>
      </c>
      <c r="M86" s="55" t="s">
        <v>345</v>
      </c>
    </row>
    <row r="87" ht="15.75" customHeight="1">
      <c r="A87" s="53">
        <v>86.0</v>
      </c>
      <c r="B87" s="54" t="s">
        <v>2160</v>
      </c>
      <c r="C87" s="54"/>
      <c r="D87" s="54"/>
      <c r="E87" s="54"/>
      <c r="F87" s="54" t="s">
        <v>4</v>
      </c>
      <c r="G87" s="54"/>
      <c r="H87" s="54"/>
      <c r="I87" s="54"/>
      <c r="J87" s="54"/>
      <c r="K87" s="54"/>
      <c r="L87" s="54" t="s">
        <v>1858</v>
      </c>
      <c r="M87" s="55" t="s">
        <v>345</v>
      </c>
    </row>
    <row r="88" ht="15.75" customHeight="1">
      <c r="A88" s="53">
        <v>87.0</v>
      </c>
      <c r="B88" s="54" t="s">
        <v>2160</v>
      </c>
      <c r="C88" s="54"/>
      <c r="D88" s="54"/>
      <c r="E88" s="54"/>
      <c r="F88" s="54" t="s">
        <v>4</v>
      </c>
      <c r="G88" s="54"/>
      <c r="H88" s="54"/>
      <c r="I88" s="54"/>
      <c r="J88" s="54"/>
      <c r="K88" s="54"/>
      <c r="L88" s="54" t="s">
        <v>1858</v>
      </c>
      <c r="M88" s="55" t="s">
        <v>345</v>
      </c>
    </row>
    <row r="89" ht="15.75" customHeight="1">
      <c r="A89" s="53">
        <v>88.0</v>
      </c>
      <c r="B89" s="54" t="s">
        <v>2160</v>
      </c>
      <c r="C89" s="54"/>
      <c r="D89" s="54"/>
      <c r="E89" s="54"/>
      <c r="F89" s="54" t="s">
        <v>4</v>
      </c>
      <c r="G89" s="54"/>
      <c r="H89" s="54"/>
      <c r="I89" s="54"/>
      <c r="J89" s="54"/>
      <c r="K89" s="54"/>
      <c r="L89" s="54" t="s">
        <v>1858</v>
      </c>
      <c r="M89" s="55" t="s">
        <v>345</v>
      </c>
    </row>
    <row r="90" ht="15.75" customHeight="1">
      <c r="A90" s="53">
        <v>89.0</v>
      </c>
      <c r="B90" s="54" t="s">
        <v>2160</v>
      </c>
      <c r="C90" s="54"/>
      <c r="D90" s="54"/>
      <c r="E90" s="54"/>
      <c r="F90" s="54" t="s">
        <v>4</v>
      </c>
      <c r="G90" s="54"/>
      <c r="H90" s="54"/>
      <c r="I90" s="54"/>
      <c r="J90" s="54"/>
      <c r="K90" s="54"/>
      <c r="L90" s="54" t="s">
        <v>1858</v>
      </c>
      <c r="M90" s="55" t="s">
        <v>345</v>
      </c>
    </row>
    <row r="91" ht="15.75" customHeight="1">
      <c r="A91" s="53">
        <v>90.0</v>
      </c>
      <c r="B91" s="54" t="s">
        <v>2160</v>
      </c>
      <c r="C91" s="54"/>
      <c r="D91" s="54"/>
      <c r="E91" s="54"/>
      <c r="F91" s="54" t="s">
        <v>4</v>
      </c>
      <c r="G91" s="54"/>
      <c r="H91" s="54"/>
      <c r="I91" s="54"/>
      <c r="J91" s="54"/>
      <c r="K91" s="54"/>
      <c r="L91" s="54" t="s">
        <v>1858</v>
      </c>
      <c r="M91" s="55" t="s">
        <v>345</v>
      </c>
    </row>
    <row r="92" ht="15.75" customHeight="1">
      <c r="A92" s="53">
        <v>91.0</v>
      </c>
      <c r="B92" s="54" t="s">
        <v>2160</v>
      </c>
      <c r="C92" s="54"/>
      <c r="D92" s="54"/>
      <c r="E92" s="54"/>
      <c r="F92" s="54" t="s">
        <v>4</v>
      </c>
      <c r="G92" s="54"/>
      <c r="H92" s="54"/>
      <c r="I92" s="54"/>
      <c r="J92" s="54"/>
      <c r="K92" s="54"/>
      <c r="L92" s="54" t="s">
        <v>1858</v>
      </c>
      <c r="M92" s="55" t="s">
        <v>345</v>
      </c>
    </row>
    <row r="93" ht="15.75" customHeight="1">
      <c r="A93" s="53">
        <v>92.0</v>
      </c>
      <c r="B93" s="54" t="s">
        <v>2160</v>
      </c>
      <c r="C93" s="54"/>
      <c r="D93" s="54"/>
      <c r="E93" s="54"/>
      <c r="F93" s="54" t="s">
        <v>4</v>
      </c>
      <c r="G93" s="54"/>
      <c r="H93" s="54"/>
      <c r="I93" s="54"/>
      <c r="J93" s="54"/>
      <c r="K93" s="54"/>
      <c r="L93" s="54" t="s">
        <v>1858</v>
      </c>
      <c r="M93" s="55" t="s">
        <v>345</v>
      </c>
    </row>
    <row r="94" ht="15.75" customHeight="1">
      <c r="A94" s="53">
        <v>93.0</v>
      </c>
      <c r="B94" s="54" t="s">
        <v>2160</v>
      </c>
      <c r="C94" s="54"/>
      <c r="D94" s="54"/>
      <c r="E94" s="54"/>
      <c r="F94" s="54" t="s">
        <v>4</v>
      </c>
      <c r="G94" s="54"/>
      <c r="H94" s="54"/>
      <c r="I94" s="54"/>
      <c r="J94" s="54"/>
      <c r="K94" s="54"/>
      <c r="L94" s="54" t="s">
        <v>1858</v>
      </c>
      <c r="M94" s="55" t="s">
        <v>345</v>
      </c>
    </row>
    <row r="95" ht="15.75" customHeight="1">
      <c r="A95" s="53">
        <v>94.0</v>
      </c>
      <c r="B95" s="54" t="s">
        <v>2160</v>
      </c>
      <c r="C95" s="54"/>
      <c r="D95" s="54"/>
      <c r="E95" s="54"/>
      <c r="F95" s="54" t="s">
        <v>4</v>
      </c>
      <c r="G95" s="54"/>
      <c r="H95" s="54"/>
      <c r="I95" s="54"/>
      <c r="J95" s="54"/>
      <c r="K95" s="54"/>
      <c r="L95" s="54" t="s">
        <v>1858</v>
      </c>
      <c r="M95" s="55" t="s">
        <v>345</v>
      </c>
    </row>
    <row r="96" ht="15.75" customHeight="1">
      <c r="A96" s="53">
        <v>95.0</v>
      </c>
      <c r="B96" s="54" t="s">
        <v>2160</v>
      </c>
      <c r="C96" s="54"/>
      <c r="D96" s="54"/>
      <c r="E96" s="54"/>
      <c r="F96" s="54" t="s">
        <v>4</v>
      </c>
      <c r="G96" s="54"/>
      <c r="H96" s="54"/>
      <c r="I96" s="54"/>
      <c r="J96" s="54"/>
      <c r="K96" s="54"/>
      <c r="L96" s="54"/>
      <c r="M96" s="55"/>
    </row>
    <row r="97" ht="15.75" customHeight="1">
      <c r="A97" s="53">
        <v>96.0</v>
      </c>
      <c r="B97" s="54" t="s">
        <v>2160</v>
      </c>
      <c r="C97" s="54"/>
      <c r="D97" s="54"/>
      <c r="E97" s="54"/>
      <c r="F97" s="54" t="s">
        <v>4</v>
      </c>
      <c r="G97" s="54"/>
      <c r="H97" s="54"/>
      <c r="I97" s="54"/>
      <c r="J97" s="54"/>
      <c r="K97" s="54"/>
      <c r="L97" s="54"/>
      <c r="M97" s="55"/>
    </row>
    <row r="98" ht="15.75" customHeight="1">
      <c r="A98" s="53">
        <v>97.0</v>
      </c>
      <c r="B98" s="54" t="s">
        <v>2160</v>
      </c>
      <c r="C98" s="54"/>
      <c r="D98" s="54"/>
      <c r="E98" s="54"/>
      <c r="F98" s="54" t="s">
        <v>4</v>
      </c>
      <c r="G98" s="54"/>
      <c r="H98" s="54"/>
      <c r="I98" s="54"/>
      <c r="J98" s="54"/>
      <c r="K98" s="54"/>
      <c r="L98" s="54"/>
      <c r="M98" s="55"/>
    </row>
    <row r="99" ht="15.75" customHeight="1">
      <c r="A99" s="53">
        <v>98.0</v>
      </c>
      <c r="B99" s="54" t="s">
        <v>2160</v>
      </c>
      <c r="C99" s="54"/>
      <c r="D99" s="54"/>
      <c r="E99" s="54"/>
      <c r="F99" s="54" t="s">
        <v>4</v>
      </c>
      <c r="G99" s="54"/>
      <c r="H99" s="54"/>
      <c r="I99" s="54"/>
      <c r="J99" s="54"/>
      <c r="K99" s="54"/>
      <c r="L99" s="54"/>
      <c r="M99" s="55"/>
    </row>
    <row r="100" ht="15.75" customHeight="1">
      <c r="A100" s="53">
        <v>99.0</v>
      </c>
      <c r="B100" s="54" t="s">
        <v>2160</v>
      </c>
      <c r="C100" s="54"/>
      <c r="D100" s="54"/>
      <c r="E100" s="54"/>
      <c r="F100" s="54" t="s">
        <v>4</v>
      </c>
      <c r="G100" s="54"/>
      <c r="H100" s="54"/>
      <c r="I100" s="54"/>
      <c r="J100" s="54"/>
      <c r="K100" s="54"/>
      <c r="L100" s="54"/>
      <c r="M100" s="55"/>
    </row>
    <row r="101" ht="15.75" customHeight="1">
      <c r="A101" s="53">
        <v>100.0</v>
      </c>
      <c r="B101" s="54" t="s">
        <v>2160</v>
      </c>
      <c r="C101" s="54"/>
      <c r="D101" s="54"/>
      <c r="E101" s="54"/>
      <c r="F101" s="54" t="s">
        <v>4</v>
      </c>
      <c r="G101" s="54"/>
      <c r="H101" s="54"/>
      <c r="I101" s="54"/>
      <c r="J101" s="54"/>
      <c r="K101" s="54"/>
      <c r="L101" s="54"/>
      <c r="M101" s="55"/>
    </row>
    <row r="102" ht="15.75" customHeight="1">
      <c r="A102" s="53">
        <v>101.0</v>
      </c>
      <c r="B102" s="54" t="s">
        <v>2160</v>
      </c>
      <c r="C102" s="54"/>
      <c r="D102" s="54"/>
      <c r="E102" s="54"/>
      <c r="F102" s="54" t="s">
        <v>4</v>
      </c>
      <c r="G102" s="54"/>
      <c r="H102" s="54"/>
      <c r="I102" s="54"/>
      <c r="J102" s="54"/>
      <c r="K102" s="54"/>
      <c r="L102" s="54"/>
      <c r="M102" s="55"/>
    </row>
    <row r="103" ht="15.75" customHeight="1">
      <c r="A103" s="53">
        <v>102.0</v>
      </c>
      <c r="B103" s="54" t="s">
        <v>2160</v>
      </c>
      <c r="C103" s="54"/>
      <c r="D103" s="54"/>
      <c r="E103" s="54"/>
      <c r="F103" s="54" t="s">
        <v>4</v>
      </c>
      <c r="G103" s="54"/>
      <c r="H103" s="54"/>
      <c r="I103" s="54"/>
      <c r="J103" s="54"/>
      <c r="K103" s="54"/>
      <c r="L103" s="54"/>
      <c r="M103" s="55"/>
    </row>
    <row r="104" ht="15.75" customHeight="1">
      <c r="A104" s="53">
        <v>103.0</v>
      </c>
      <c r="B104" s="54" t="s">
        <v>2160</v>
      </c>
      <c r="C104" s="54"/>
      <c r="D104" s="54"/>
      <c r="E104" s="54"/>
      <c r="F104" s="54" t="s">
        <v>4</v>
      </c>
      <c r="G104" s="54"/>
      <c r="H104" s="54"/>
      <c r="I104" s="54"/>
      <c r="J104" s="54"/>
      <c r="K104" s="54"/>
      <c r="L104" s="54"/>
      <c r="M104" s="55"/>
    </row>
    <row r="105" ht="15.75" customHeight="1">
      <c r="A105" s="53">
        <v>104.0</v>
      </c>
      <c r="B105" s="54" t="s">
        <v>2160</v>
      </c>
      <c r="C105" s="54"/>
      <c r="D105" s="54"/>
      <c r="E105" s="54"/>
      <c r="F105" s="54" t="s">
        <v>4</v>
      </c>
      <c r="G105" s="54"/>
      <c r="H105" s="54"/>
      <c r="I105" s="54"/>
      <c r="J105" s="54"/>
      <c r="K105" s="54"/>
      <c r="L105" s="54"/>
      <c r="M105" s="55"/>
    </row>
    <row r="106" ht="15.75" customHeight="1">
      <c r="A106" s="53">
        <v>105.0</v>
      </c>
      <c r="B106" s="54" t="s">
        <v>2160</v>
      </c>
      <c r="C106" s="54"/>
      <c r="D106" s="54"/>
      <c r="E106" s="54"/>
      <c r="F106" s="54" t="s">
        <v>4</v>
      </c>
      <c r="G106" s="54"/>
      <c r="H106" s="54"/>
      <c r="I106" s="54"/>
      <c r="J106" s="54"/>
      <c r="K106" s="54"/>
      <c r="L106" s="54"/>
      <c r="M106" s="55"/>
    </row>
    <row r="107" ht="15.75" customHeight="1">
      <c r="A107" s="53">
        <v>106.0</v>
      </c>
      <c r="B107" s="54" t="s">
        <v>2160</v>
      </c>
      <c r="C107" s="54"/>
      <c r="D107" s="54"/>
      <c r="E107" s="54"/>
      <c r="F107" s="54" t="s">
        <v>4</v>
      </c>
      <c r="G107" s="54"/>
      <c r="H107" s="54"/>
      <c r="I107" s="54"/>
      <c r="J107" s="54"/>
      <c r="K107" s="54"/>
      <c r="L107" s="54"/>
      <c r="M107" s="55"/>
    </row>
    <row r="108" ht="15.75" customHeight="1">
      <c r="A108" s="53">
        <v>107.0</v>
      </c>
      <c r="B108" s="54" t="s">
        <v>2160</v>
      </c>
      <c r="C108" s="54"/>
      <c r="D108" s="54"/>
      <c r="E108" s="54"/>
      <c r="F108" s="54" t="s">
        <v>4</v>
      </c>
      <c r="G108" s="54"/>
      <c r="H108" s="54"/>
      <c r="I108" s="54"/>
      <c r="J108" s="54"/>
      <c r="K108" s="54"/>
      <c r="L108" s="54"/>
      <c r="M108" s="55"/>
    </row>
    <row r="109" ht="15.75" customHeight="1">
      <c r="A109" s="53">
        <v>108.0</v>
      </c>
      <c r="B109" s="54" t="s">
        <v>2160</v>
      </c>
      <c r="C109" s="54"/>
      <c r="D109" s="54"/>
      <c r="E109" s="54"/>
      <c r="F109" s="54" t="s">
        <v>4</v>
      </c>
      <c r="G109" s="54"/>
      <c r="H109" s="54"/>
      <c r="I109" s="54"/>
      <c r="J109" s="54"/>
      <c r="K109" s="54"/>
      <c r="L109" s="54"/>
      <c r="M109" s="55"/>
    </row>
    <row r="110" ht="15.75" customHeight="1">
      <c r="A110" s="53">
        <v>109.0</v>
      </c>
      <c r="B110" s="54" t="s">
        <v>2160</v>
      </c>
      <c r="C110" s="54"/>
      <c r="D110" s="54"/>
      <c r="E110" s="54"/>
      <c r="F110" s="54" t="s">
        <v>4</v>
      </c>
      <c r="G110" s="54"/>
      <c r="H110" s="54"/>
      <c r="I110" s="54"/>
      <c r="J110" s="54"/>
      <c r="K110" s="54"/>
      <c r="L110" s="54"/>
      <c r="M110" s="55"/>
    </row>
    <row r="111" ht="15.75" customHeight="1">
      <c r="A111" s="53">
        <v>110.0</v>
      </c>
      <c r="B111" s="54" t="s">
        <v>2160</v>
      </c>
      <c r="C111" s="54"/>
      <c r="D111" s="54"/>
      <c r="E111" s="54"/>
      <c r="F111" s="54" t="s">
        <v>4</v>
      </c>
      <c r="G111" s="54"/>
      <c r="H111" s="54"/>
      <c r="I111" s="54"/>
      <c r="J111" s="54"/>
      <c r="K111" s="54"/>
      <c r="L111" s="54"/>
      <c r="M111" s="55"/>
    </row>
    <row r="112" ht="15.75" customHeight="1">
      <c r="A112" s="53">
        <v>111.0</v>
      </c>
      <c r="B112" s="54" t="s">
        <v>2160</v>
      </c>
      <c r="C112" s="54"/>
      <c r="D112" s="54"/>
      <c r="E112" s="54"/>
      <c r="F112" s="54" t="s">
        <v>4</v>
      </c>
      <c r="G112" s="54"/>
      <c r="H112" s="54"/>
      <c r="I112" s="54"/>
      <c r="J112" s="54"/>
      <c r="K112" s="54"/>
      <c r="L112" s="54"/>
      <c r="M112" s="55"/>
    </row>
    <row r="113" ht="15.75" customHeight="1">
      <c r="A113" s="53">
        <v>112.0</v>
      </c>
      <c r="B113" s="54" t="s">
        <v>2160</v>
      </c>
      <c r="C113" s="54"/>
      <c r="D113" s="54"/>
      <c r="E113" s="54"/>
      <c r="F113" s="54" t="s">
        <v>4</v>
      </c>
      <c r="G113" s="54"/>
      <c r="H113" s="54"/>
      <c r="I113" s="54"/>
      <c r="J113" s="54"/>
      <c r="K113" s="54"/>
      <c r="L113" s="54"/>
      <c r="M113" s="55"/>
    </row>
    <row r="114" ht="15.75" customHeight="1">
      <c r="A114" s="53">
        <v>113.0</v>
      </c>
      <c r="B114" s="54" t="s">
        <v>2160</v>
      </c>
      <c r="C114" s="54"/>
      <c r="D114" s="54"/>
      <c r="E114" s="54"/>
      <c r="F114" s="54" t="s">
        <v>4</v>
      </c>
      <c r="G114" s="54"/>
      <c r="H114" s="54"/>
      <c r="I114" s="54"/>
      <c r="J114" s="54"/>
      <c r="K114" s="54"/>
      <c r="L114" s="54"/>
      <c r="M114" s="55"/>
    </row>
    <row r="115" ht="15.75" customHeight="1">
      <c r="A115" s="53">
        <v>114.0</v>
      </c>
      <c r="B115" s="54" t="s">
        <v>2160</v>
      </c>
      <c r="C115" s="54"/>
      <c r="D115" s="54"/>
      <c r="E115" s="54"/>
      <c r="F115" s="54" t="s">
        <v>4</v>
      </c>
      <c r="G115" s="54"/>
      <c r="H115" s="54"/>
      <c r="I115" s="54"/>
      <c r="J115" s="54"/>
      <c r="K115" s="54"/>
      <c r="L115" s="54"/>
      <c r="M115" s="55"/>
    </row>
    <row r="116" ht="15.75" customHeight="1">
      <c r="A116" s="53">
        <v>115.0</v>
      </c>
      <c r="B116" s="54" t="s">
        <v>2160</v>
      </c>
      <c r="C116" s="54"/>
      <c r="D116" s="54"/>
      <c r="E116" s="54"/>
      <c r="F116" s="54" t="s">
        <v>4</v>
      </c>
      <c r="G116" s="54"/>
      <c r="H116" s="54"/>
      <c r="I116" s="54"/>
      <c r="J116" s="54"/>
      <c r="K116" s="54"/>
      <c r="L116" s="54"/>
      <c r="M116" s="55"/>
    </row>
    <row r="117" ht="15.75" customHeight="1">
      <c r="A117" s="53">
        <v>116.0</v>
      </c>
      <c r="B117" s="54" t="s">
        <v>2160</v>
      </c>
      <c r="C117" s="54"/>
      <c r="D117" s="54"/>
      <c r="E117" s="54"/>
      <c r="F117" s="54" t="s">
        <v>4</v>
      </c>
      <c r="G117" s="54"/>
      <c r="H117" s="54"/>
      <c r="I117" s="54"/>
      <c r="J117" s="54"/>
      <c r="K117" s="54"/>
      <c r="L117" s="54"/>
      <c r="M117" s="55"/>
    </row>
    <row r="118" ht="15.75" customHeight="1">
      <c r="A118" s="53">
        <v>117.0</v>
      </c>
      <c r="B118" s="54" t="s">
        <v>2160</v>
      </c>
      <c r="C118" s="54"/>
      <c r="D118" s="54"/>
      <c r="E118" s="54"/>
      <c r="F118" s="54" t="s">
        <v>4</v>
      </c>
      <c r="G118" s="54"/>
      <c r="H118" s="54"/>
      <c r="I118" s="54"/>
      <c r="J118" s="54"/>
      <c r="K118" s="54"/>
      <c r="L118" s="54"/>
      <c r="M118" s="55"/>
    </row>
    <row r="119" ht="15.75" customHeight="1">
      <c r="A119" s="53">
        <v>118.0</v>
      </c>
      <c r="B119" s="54" t="s">
        <v>2160</v>
      </c>
      <c r="C119" s="54"/>
      <c r="D119" s="54"/>
      <c r="E119" s="54"/>
      <c r="F119" s="54" t="s">
        <v>4</v>
      </c>
      <c r="G119" s="54"/>
      <c r="H119" s="54"/>
      <c r="I119" s="54"/>
      <c r="J119" s="54"/>
      <c r="K119" s="54"/>
      <c r="L119" s="54"/>
      <c r="M119" s="55"/>
    </row>
    <row r="120" ht="15.75" customHeight="1">
      <c r="A120" s="53">
        <v>119.0</v>
      </c>
      <c r="B120" s="54" t="s">
        <v>2160</v>
      </c>
      <c r="C120" s="54"/>
      <c r="D120" s="54"/>
      <c r="E120" s="54"/>
      <c r="F120" s="54" t="s">
        <v>4</v>
      </c>
      <c r="G120" s="54"/>
      <c r="H120" s="54"/>
      <c r="I120" s="54"/>
      <c r="J120" s="54"/>
      <c r="K120" s="54"/>
      <c r="L120" s="54"/>
      <c r="M120" s="55"/>
    </row>
    <row r="121" ht="15.75" customHeight="1">
      <c r="A121" s="53">
        <v>120.0</v>
      </c>
      <c r="B121" s="54" t="s">
        <v>2160</v>
      </c>
      <c r="C121" s="54"/>
      <c r="D121" s="54"/>
      <c r="E121" s="54"/>
      <c r="F121" s="54" t="s">
        <v>4</v>
      </c>
      <c r="G121" s="54"/>
      <c r="H121" s="54"/>
      <c r="I121" s="54"/>
      <c r="J121" s="54"/>
      <c r="K121" s="54"/>
      <c r="L121" s="54"/>
      <c r="M121" s="55"/>
    </row>
    <row r="122" ht="15.75" customHeight="1">
      <c r="A122" s="53">
        <v>121.0</v>
      </c>
      <c r="B122" s="54" t="s">
        <v>2160</v>
      </c>
      <c r="C122" s="54"/>
      <c r="D122" s="54"/>
      <c r="E122" s="54"/>
      <c r="F122" s="54" t="s">
        <v>4</v>
      </c>
      <c r="G122" s="54"/>
      <c r="H122" s="54"/>
      <c r="I122" s="54"/>
      <c r="J122" s="54"/>
      <c r="K122" s="54"/>
      <c r="L122" s="54"/>
      <c r="M122" s="55"/>
    </row>
    <row r="123" ht="15.75" customHeight="1">
      <c r="A123" s="53">
        <v>122.0</v>
      </c>
      <c r="B123" s="54" t="s">
        <v>2160</v>
      </c>
      <c r="C123" s="54"/>
      <c r="D123" s="54"/>
      <c r="E123" s="54"/>
      <c r="F123" s="54" t="s">
        <v>3</v>
      </c>
      <c r="G123" s="54"/>
      <c r="H123" s="54"/>
      <c r="I123" s="54"/>
      <c r="J123" s="54"/>
      <c r="K123" s="54"/>
      <c r="L123" s="54" t="s">
        <v>1858</v>
      </c>
      <c r="M123" s="55" t="s">
        <v>2155</v>
      </c>
    </row>
    <row r="124" ht="15.75" customHeight="1">
      <c r="A124" s="53">
        <v>123.0</v>
      </c>
      <c r="B124" s="54" t="s">
        <v>2160</v>
      </c>
      <c r="C124" s="54"/>
      <c r="D124" s="54"/>
      <c r="E124" s="54"/>
      <c r="F124" s="54" t="s">
        <v>3</v>
      </c>
      <c r="G124" s="54"/>
      <c r="H124" s="54"/>
      <c r="I124" s="54"/>
      <c r="J124" s="54"/>
      <c r="K124" s="54"/>
      <c r="L124" s="54" t="s">
        <v>1858</v>
      </c>
      <c r="M124" s="55" t="s">
        <v>2155</v>
      </c>
    </row>
    <row r="125" ht="15.75" customHeight="1">
      <c r="A125" s="53">
        <v>124.0</v>
      </c>
      <c r="B125" s="54" t="s">
        <v>2160</v>
      </c>
      <c r="C125" s="54"/>
      <c r="D125" s="54"/>
      <c r="E125" s="54"/>
      <c r="F125" s="54" t="s">
        <v>3</v>
      </c>
      <c r="G125" s="54"/>
      <c r="H125" s="54"/>
      <c r="I125" s="54"/>
      <c r="J125" s="54"/>
      <c r="K125" s="54"/>
      <c r="L125" s="54" t="s">
        <v>1858</v>
      </c>
      <c r="M125" s="55" t="s">
        <v>2155</v>
      </c>
    </row>
    <row r="126" ht="15.75" customHeight="1">
      <c r="A126" s="53">
        <v>125.0</v>
      </c>
      <c r="B126" s="54" t="s">
        <v>2160</v>
      </c>
      <c r="C126" s="54"/>
      <c r="D126" s="54"/>
      <c r="E126" s="54"/>
      <c r="F126" s="54" t="s">
        <v>3</v>
      </c>
      <c r="G126" s="54"/>
      <c r="H126" s="54"/>
      <c r="I126" s="54"/>
      <c r="J126" s="54"/>
      <c r="K126" s="54"/>
      <c r="L126" s="54" t="s">
        <v>1858</v>
      </c>
      <c r="M126" s="55" t="s">
        <v>2155</v>
      </c>
    </row>
    <row r="127" ht="15.75" customHeight="1">
      <c r="A127" s="53">
        <v>126.0</v>
      </c>
      <c r="B127" s="54" t="s">
        <v>2160</v>
      </c>
      <c r="C127" s="54"/>
      <c r="D127" s="54"/>
      <c r="E127" s="54"/>
      <c r="F127" s="54" t="s">
        <v>3</v>
      </c>
      <c r="G127" s="54"/>
      <c r="H127" s="54"/>
      <c r="I127" s="54"/>
      <c r="J127" s="54"/>
      <c r="K127" s="54"/>
      <c r="L127" s="54" t="s">
        <v>1858</v>
      </c>
      <c r="M127" s="55" t="s">
        <v>2155</v>
      </c>
    </row>
    <row r="128" ht="15.75" customHeight="1">
      <c r="A128" s="53">
        <v>127.0</v>
      </c>
      <c r="B128" s="54" t="s">
        <v>2160</v>
      </c>
      <c r="C128" s="54"/>
      <c r="D128" s="54"/>
      <c r="E128" s="54"/>
      <c r="F128" s="54" t="s">
        <v>3</v>
      </c>
      <c r="G128" s="54"/>
      <c r="H128" s="54"/>
      <c r="I128" s="54"/>
      <c r="J128" s="54"/>
      <c r="K128" s="54"/>
      <c r="L128" s="54" t="s">
        <v>1858</v>
      </c>
      <c r="M128" s="55" t="s">
        <v>2155</v>
      </c>
    </row>
    <row r="129" ht="15.75" customHeight="1">
      <c r="A129" s="53">
        <v>128.0</v>
      </c>
      <c r="B129" s="54" t="s">
        <v>2160</v>
      </c>
      <c r="C129" s="54"/>
      <c r="D129" s="54"/>
      <c r="E129" s="54"/>
      <c r="F129" s="54" t="s">
        <v>3</v>
      </c>
      <c r="G129" s="54"/>
      <c r="H129" s="54"/>
      <c r="I129" s="54"/>
      <c r="J129" s="54"/>
      <c r="K129" s="54"/>
      <c r="L129" s="54" t="s">
        <v>1858</v>
      </c>
      <c r="M129" s="55" t="s">
        <v>2155</v>
      </c>
    </row>
    <row r="130" ht="15.75" customHeight="1">
      <c r="A130" s="53">
        <v>129.0</v>
      </c>
      <c r="B130" s="54" t="s">
        <v>2160</v>
      </c>
      <c r="C130" s="54"/>
      <c r="D130" s="54"/>
      <c r="E130" s="54"/>
      <c r="F130" s="54" t="s">
        <v>3</v>
      </c>
      <c r="G130" s="54"/>
      <c r="H130" s="54"/>
      <c r="I130" s="54"/>
      <c r="J130" s="54"/>
      <c r="K130" s="54"/>
      <c r="L130" s="54" t="s">
        <v>1858</v>
      </c>
      <c r="M130" s="55" t="s">
        <v>2155</v>
      </c>
    </row>
    <row r="131" ht="15.75" customHeight="1">
      <c r="A131" s="53">
        <v>130.0</v>
      </c>
      <c r="B131" s="54" t="s">
        <v>2160</v>
      </c>
      <c r="C131" s="54"/>
      <c r="D131" s="54"/>
      <c r="E131" s="54"/>
      <c r="F131" s="54" t="s">
        <v>3</v>
      </c>
      <c r="G131" s="54"/>
      <c r="H131" s="54"/>
      <c r="I131" s="54"/>
      <c r="J131" s="54"/>
      <c r="K131" s="54"/>
      <c r="L131" s="54" t="s">
        <v>1858</v>
      </c>
      <c r="M131" s="55" t="s">
        <v>2155</v>
      </c>
    </row>
    <row r="132" ht="15.75" customHeight="1">
      <c r="A132" s="53">
        <v>131.0</v>
      </c>
      <c r="B132" s="54" t="s">
        <v>2160</v>
      </c>
      <c r="C132" s="54"/>
      <c r="D132" s="54"/>
      <c r="E132" s="54"/>
      <c r="F132" s="54" t="s">
        <v>3</v>
      </c>
      <c r="G132" s="54"/>
      <c r="H132" s="54"/>
      <c r="I132" s="54"/>
      <c r="J132" s="54"/>
      <c r="K132" s="54"/>
      <c r="L132" s="54" t="s">
        <v>1858</v>
      </c>
      <c r="M132" s="55" t="s">
        <v>2155</v>
      </c>
    </row>
    <row r="133" ht="15.75" customHeight="1">
      <c r="A133" s="53">
        <v>132.0</v>
      </c>
      <c r="B133" s="54" t="s">
        <v>2160</v>
      </c>
      <c r="C133" s="54"/>
      <c r="D133" s="54"/>
      <c r="E133" s="54"/>
      <c r="F133" s="54" t="s">
        <v>3</v>
      </c>
      <c r="G133" s="54"/>
      <c r="H133" s="54"/>
      <c r="I133" s="54"/>
      <c r="J133" s="54"/>
      <c r="K133" s="54"/>
      <c r="L133" s="54" t="s">
        <v>1858</v>
      </c>
      <c r="M133" s="55" t="s">
        <v>2155</v>
      </c>
    </row>
    <row r="134" ht="15.75" customHeight="1">
      <c r="A134" s="53">
        <v>133.0</v>
      </c>
      <c r="B134" s="54" t="s">
        <v>2160</v>
      </c>
      <c r="C134" s="54"/>
      <c r="D134" s="54"/>
      <c r="E134" s="54"/>
      <c r="F134" s="54" t="s">
        <v>3</v>
      </c>
      <c r="G134" s="54"/>
      <c r="H134" s="54"/>
      <c r="I134" s="54"/>
      <c r="J134" s="54"/>
      <c r="K134" s="54"/>
      <c r="L134" s="54" t="s">
        <v>1858</v>
      </c>
      <c r="M134" s="55" t="s">
        <v>2155</v>
      </c>
    </row>
    <row r="135" ht="15.75" customHeight="1">
      <c r="A135" s="53">
        <v>134.0</v>
      </c>
      <c r="B135" s="54" t="s">
        <v>2160</v>
      </c>
      <c r="C135" s="54"/>
      <c r="D135" s="54"/>
      <c r="E135" s="54"/>
      <c r="F135" s="54" t="s">
        <v>3</v>
      </c>
      <c r="G135" s="54"/>
      <c r="H135" s="54"/>
      <c r="I135" s="54"/>
      <c r="J135" s="54"/>
      <c r="K135" s="54"/>
      <c r="L135" s="54" t="s">
        <v>1858</v>
      </c>
      <c r="M135" s="55" t="s">
        <v>2155</v>
      </c>
    </row>
    <row r="136" ht="15.75" customHeight="1">
      <c r="A136" s="53">
        <v>135.0</v>
      </c>
      <c r="B136" s="54" t="s">
        <v>2160</v>
      </c>
      <c r="C136" s="54"/>
      <c r="D136" s="54"/>
      <c r="E136" s="54"/>
      <c r="F136" s="54" t="s">
        <v>3</v>
      </c>
      <c r="G136" s="54"/>
      <c r="H136" s="54"/>
      <c r="I136" s="54"/>
      <c r="J136" s="54"/>
      <c r="K136" s="54"/>
      <c r="L136" s="54" t="s">
        <v>1858</v>
      </c>
      <c r="M136" s="55" t="s">
        <v>2155</v>
      </c>
    </row>
    <row r="137" ht="15.75" customHeight="1">
      <c r="A137" s="53">
        <v>136.0</v>
      </c>
      <c r="B137" s="54" t="s">
        <v>2160</v>
      </c>
      <c r="C137" s="54"/>
      <c r="D137" s="54"/>
      <c r="E137" s="54"/>
      <c r="F137" s="54" t="s">
        <v>3</v>
      </c>
      <c r="G137" s="54"/>
      <c r="H137" s="54"/>
      <c r="I137" s="54"/>
      <c r="J137" s="54"/>
      <c r="K137" s="54"/>
      <c r="L137" s="54" t="s">
        <v>1858</v>
      </c>
      <c r="M137" s="55" t="s">
        <v>2155</v>
      </c>
    </row>
    <row r="138" ht="15.75" customHeight="1">
      <c r="A138" s="53">
        <v>137.0</v>
      </c>
      <c r="B138" s="54" t="s">
        <v>2160</v>
      </c>
      <c r="C138" s="54"/>
      <c r="D138" s="54"/>
      <c r="E138" s="54"/>
      <c r="F138" s="54" t="s">
        <v>3</v>
      </c>
      <c r="G138" s="54"/>
      <c r="H138" s="54"/>
      <c r="I138" s="54"/>
      <c r="J138" s="54"/>
      <c r="K138" s="54"/>
      <c r="L138" s="54" t="s">
        <v>1858</v>
      </c>
      <c r="M138" s="55" t="s">
        <v>2155</v>
      </c>
    </row>
    <row r="139" ht="15.75" customHeight="1">
      <c r="A139" s="53">
        <v>138.0</v>
      </c>
      <c r="B139" s="54" t="s">
        <v>2160</v>
      </c>
      <c r="C139" s="54"/>
      <c r="D139" s="54"/>
      <c r="E139" s="54"/>
      <c r="F139" s="54" t="s">
        <v>3</v>
      </c>
      <c r="G139" s="54"/>
      <c r="H139" s="54"/>
      <c r="I139" s="54"/>
      <c r="J139" s="54"/>
      <c r="K139" s="54"/>
      <c r="L139" s="54" t="s">
        <v>1858</v>
      </c>
      <c r="M139" s="55" t="s">
        <v>2155</v>
      </c>
    </row>
    <row r="140" ht="15.75" customHeight="1">
      <c r="A140" s="53">
        <v>139.0</v>
      </c>
      <c r="B140" s="54" t="s">
        <v>2160</v>
      </c>
      <c r="C140" s="54"/>
      <c r="D140" s="54"/>
      <c r="E140" s="54"/>
      <c r="F140" s="54" t="s">
        <v>3</v>
      </c>
      <c r="G140" s="54"/>
      <c r="H140" s="54"/>
      <c r="I140" s="54"/>
      <c r="J140" s="54"/>
      <c r="K140" s="54"/>
      <c r="L140" s="54" t="s">
        <v>1858</v>
      </c>
      <c r="M140" s="55" t="s">
        <v>2155</v>
      </c>
    </row>
    <row r="141" ht="15.75" customHeight="1">
      <c r="A141" s="53">
        <v>140.0</v>
      </c>
      <c r="B141" s="54" t="s">
        <v>2160</v>
      </c>
      <c r="C141" s="54"/>
      <c r="D141" s="54"/>
      <c r="E141" s="54"/>
      <c r="F141" s="54" t="s">
        <v>3</v>
      </c>
      <c r="G141" s="54"/>
      <c r="H141" s="54"/>
      <c r="I141" s="54"/>
      <c r="J141" s="54"/>
      <c r="K141" s="54"/>
      <c r="L141" s="54" t="s">
        <v>2003</v>
      </c>
      <c r="M141" s="55"/>
    </row>
    <row r="142" ht="15.75" customHeight="1">
      <c r="A142" s="53">
        <v>141.0</v>
      </c>
      <c r="B142" s="54" t="s">
        <v>2160</v>
      </c>
      <c r="C142" s="54"/>
      <c r="D142" s="54"/>
      <c r="E142" s="54"/>
      <c r="F142" s="54" t="s">
        <v>3</v>
      </c>
      <c r="G142" s="54"/>
      <c r="H142" s="54"/>
      <c r="I142" s="54"/>
      <c r="J142" s="54"/>
      <c r="K142" s="54"/>
      <c r="L142" s="54" t="s">
        <v>2003</v>
      </c>
      <c r="M142" s="55"/>
    </row>
    <row r="143" ht="15.75" customHeight="1">
      <c r="A143" s="53">
        <v>142.0</v>
      </c>
      <c r="B143" s="54" t="s">
        <v>2160</v>
      </c>
      <c r="C143" s="54"/>
      <c r="D143" s="54"/>
      <c r="E143" s="54"/>
      <c r="F143" s="54" t="s">
        <v>3</v>
      </c>
      <c r="G143" s="54"/>
      <c r="H143" s="54"/>
      <c r="I143" s="54"/>
      <c r="J143" s="54"/>
      <c r="K143" s="54"/>
      <c r="L143" s="54" t="s">
        <v>2003</v>
      </c>
      <c r="M143" s="55"/>
    </row>
    <row r="144" ht="15.75" customHeight="1">
      <c r="A144" s="53">
        <v>143.0</v>
      </c>
      <c r="B144" s="54" t="s">
        <v>2160</v>
      </c>
      <c r="C144" s="54"/>
      <c r="D144" s="54"/>
      <c r="E144" s="54"/>
      <c r="F144" s="54" t="s">
        <v>3</v>
      </c>
      <c r="G144" s="54"/>
      <c r="H144" s="54"/>
      <c r="I144" s="54"/>
      <c r="J144" s="54"/>
      <c r="K144" s="54"/>
      <c r="L144" s="54" t="s">
        <v>2003</v>
      </c>
      <c r="M144" s="55"/>
    </row>
    <row r="145" ht="15.75" customHeight="1">
      <c r="A145" s="53">
        <v>144.0</v>
      </c>
      <c r="B145" s="54" t="s">
        <v>2160</v>
      </c>
      <c r="C145" s="54"/>
      <c r="D145" s="54"/>
      <c r="E145" s="54"/>
      <c r="F145" s="54" t="s">
        <v>3</v>
      </c>
      <c r="G145" s="54"/>
      <c r="H145" s="54"/>
      <c r="I145" s="54"/>
      <c r="J145" s="54"/>
      <c r="K145" s="54"/>
      <c r="L145" s="54" t="s">
        <v>2003</v>
      </c>
      <c r="M145" s="55"/>
    </row>
    <row r="146" ht="15.75" customHeight="1">
      <c r="A146" s="53">
        <v>145.0</v>
      </c>
      <c r="B146" s="54" t="s">
        <v>2168</v>
      </c>
      <c r="C146" s="54"/>
      <c r="D146" s="54"/>
      <c r="E146" s="54"/>
      <c r="F146" s="54" t="s">
        <v>4</v>
      </c>
      <c r="G146" s="54"/>
      <c r="H146" s="54"/>
      <c r="I146" s="54"/>
      <c r="J146" s="54"/>
      <c r="K146" s="54"/>
      <c r="L146" s="54" t="s">
        <v>1458</v>
      </c>
      <c r="M146" s="55" t="s">
        <v>345</v>
      </c>
    </row>
    <row r="147" ht="15.75" customHeight="1">
      <c r="A147" s="53">
        <v>146.0</v>
      </c>
      <c r="B147" s="54" t="s">
        <v>2168</v>
      </c>
      <c r="C147" s="54"/>
      <c r="D147" s="54"/>
      <c r="E147" s="54"/>
      <c r="F147" s="54" t="s">
        <v>4</v>
      </c>
      <c r="G147" s="54"/>
      <c r="H147" s="54"/>
      <c r="I147" s="54"/>
      <c r="J147" s="54"/>
      <c r="K147" s="54"/>
      <c r="L147" s="54" t="s">
        <v>1999</v>
      </c>
      <c r="M147" s="55" t="s">
        <v>345</v>
      </c>
    </row>
    <row r="148" ht="15.75" customHeight="1">
      <c r="A148" s="53">
        <v>147.0</v>
      </c>
      <c r="B148" s="54" t="s">
        <v>2168</v>
      </c>
      <c r="C148" s="54"/>
      <c r="D148" s="54"/>
      <c r="E148" s="54"/>
      <c r="F148" s="54" t="s">
        <v>4</v>
      </c>
      <c r="G148" s="54"/>
      <c r="H148" s="54"/>
      <c r="I148" s="54"/>
      <c r="J148" s="54"/>
      <c r="K148" s="54"/>
      <c r="L148" s="54" t="s">
        <v>1999</v>
      </c>
      <c r="M148" s="55" t="s">
        <v>345</v>
      </c>
    </row>
    <row r="149" ht="15.75" customHeight="1">
      <c r="A149" s="53">
        <v>148.0</v>
      </c>
      <c r="B149" s="54" t="s">
        <v>2168</v>
      </c>
      <c r="C149" s="54"/>
      <c r="D149" s="54"/>
      <c r="E149" s="54"/>
      <c r="F149" s="54" t="s">
        <v>3</v>
      </c>
      <c r="G149" s="54"/>
      <c r="H149" s="54"/>
      <c r="I149" s="54"/>
      <c r="J149" s="54"/>
      <c r="K149" s="54"/>
      <c r="L149" s="54" t="s">
        <v>1458</v>
      </c>
      <c r="M149" s="55" t="s">
        <v>345</v>
      </c>
    </row>
    <row r="150" ht="15.75" customHeight="1">
      <c r="A150" s="53">
        <v>149.0</v>
      </c>
      <c r="B150" s="54" t="s">
        <v>2168</v>
      </c>
      <c r="C150" s="54"/>
      <c r="D150" s="54"/>
      <c r="E150" s="54"/>
      <c r="F150" s="54" t="s">
        <v>3</v>
      </c>
      <c r="G150" s="54"/>
      <c r="H150" s="54"/>
      <c r="I150" s="54"/>
      <c r="J150" s="54"/>
      <c r="K150" s="54"/>
      <c r="L150" s="54" t="s">
        <v>1458</v>
      </c>
      <c r="M150" s="55" t="s">
        <v>345</v>
      </c>
    </row>
    <row r="151" ht="15.75" customHeight="1">
      <c r="A151" s="53">
        <v>150.0</v>
      </c>
      <c r="B151" s="54" t="s">
        <v>2168</v>
      </c>
      <c r="C151" s="54"/>
      <c r="D151" s="54"/>
      <c r="E151" s="54"/>
      <c r="F151" s="54" t="s">
        <v>3</v>
      </c>
      <c r="G151" s="54"/>
      <c r="H151" s="54"/>
      <c r="I151" s="54"/>
      <c r="J151" s="54"/>
      <c r="K151" s="54"/>
      <c r="L151" s="54" t="s">
        <v>1458</v>
      </c>
      <c r="M151" s="55" t="s">
        <v>345</v>
      </c>
    </row>
    <row r="152" ht="15.75" customHeight="1">
      <c r="A152" s="53">
        <v>151.0</v>
      </c>
      <c r="B152" s="54" t="s">
        <v>2168</v>
      </c>
      <c r="C152" s="54"/>
      <c r="D152" s="54"/>
      <c r="E152" s="54"/>
      <c r="F152" s="54" t="s">
        <v>3</v>
      </c>
      <c r="G152" s="54"/>
      <c r="H152" s="54"/>
      <c r="I152" s="54"/>
      <c r="J152" s="54"/>
      <c r="K152" s="54"/>
      <c r="L152" s="54" t="s">
        <v>1458</v>
      </c>
      <c r="M152" s="55" t="s">
        <v>345</v>
      </c>
    </row>
    <row r="153" ht="15.75" customHeight="1">
      <c r="A153" s="53">
        <v>152.0</v>
      </c>
      <c r="B153" s="54" t="s">
        <v>2168</v>
      </c>
      <c r="C153" s="54"/>
      <c r="D153" s="54"/>
      <c r="E153" s="54"/>
      <c r="F153" s="54" t="s">
        <v>3</v>
      </c>
      <c r="G153" s="54"/>
      <c r="H153" s="54"/>
      <c r="I153" s="54"/>
      <c r="J153" s="54"/>
      <c r="K153" s="54"/>
      <c r="L153" s="54" t="s">
        <v>1986</v>
      </c>
      <c r="M153" s="55" t="s">
        <v>345</v>
      </c>
    </row>
    <row r="154" ht="15.75" customHeight="1">
      <c r="A154" s="53">
        <v>153.0</v>
      </c>
      <c r="B154" s="54" t="s">
        <v>2168</v>
      </c>
      <c r="C154" s="54"/>
      <c r="D154" s="54"/>
      <c r="E154" s="54"/>
      <c r="F154" s="54" t="s">
        <v>3</v>
      </c>
      <c r="G154" s="54"/>
      <c r="H154" s="54"/>
      <c r="I154" s="54"/>
      <c r="J154" s="54"/>
      <c r="K154" s="54"/>
      <c r="L154" s="54" t="s">
        <v>1986</v>
      </c>
      <c r="M154" s="55" t="s">
        <v>345</v>
      </c>
    </row>
    <row r="155" ht="15.75" customHeight="1">
      <c r="A155" s="53">
        <v>154.0</v>
      </c>
      <c r="B155" s="54" t="s">
        <v>2168</v>
      </c>
      <c r="C155" s="54"/>
      <c r="D155" s="54"/>
      <c r="E155" s="54"/>
      <c r="F155" s="54" t="s">
        <v>3</v>
      </c>
      <c r="G155" s="54"/>
      <c r="H155" s="54"/>
      <c r="I155" s="54"/>
      <c r="J155" s="54"/>
      <c r="K155" s="54"/>
      <c r="L155" s="54" t="s">
        <v>1999</v>
      </c>
      <c r="M155" s="55" t="s">
        <v>345</v>
      </c>
    </row>
    <row r="156" ht="15.75" customHeight="1">
      <c r="A156" s="53">
        <v>155.0</v>
      </c>
      <c r="B156" s="54" t="s">
        <v>2168</v>
      </c>
      <c r="C156" s="54"/>
      <c r="D156" s="54"/>
      <c r="E156" s="54"/>
      <c r="F156" s="54" t="s">
        <v>3</v>
      </c>
      <c r="G156" s="54"/>
      <c r="H156" s="54"/>
      <c r="I156" s="54"/>
      <c r="J156" s="54"/>
      <c r="K156" s="54"/>
      <c r="L156" s="54" t="s">
        <v>1999</v>
      </c>
      <c r="M156" s="55" t="s">
        <v>345</v>
      </c>
    </row>
    <row r="157" ht="15.75" customHeight="1">
      <c r="A157" s="53">
        <v>156.0</v>
      </c>
      <c r="B157" s="54" t="s">
        <v>2168</v>
      </c>
      <c r="C157" s="54"/>
      <c r="D157" s="54"/>
      <c r="E157" s="54"/>
      <c r="F157" s="54" t="s">
        <v>3</v>
      </c>
      <c r="G157" s="54"/>
      <c r="H157" s="54"/>
      <c r="I157" s="54"/>
      <c r="J157" s="54"/>
      <c r="K157" s="54"/>
      <c r="L157" s="54" t="s">
        <v>1999</v>
      </c>
      <c r="M157" s="55" t="s">
        <v>345</v>
      </c>
    </row>
    <row r="158" ht="15.75" customHeight="1">
      <c r="A158" s="53">
        <v>157.0</v>
      </c>
      <c r="B158" s="54" t="s">
        <v>2168</v>
      </c>
      <c r="C158" s="54"/>
      <c r="D158" s="54"/>
      <c r="E158" s="54"/>
      <c r="F158" s="54" t="s">
        <v>3</v>
      </c>
      <c r="G158" s="54"/>
      <c r="H158" s="54"/>
      <c r="I158" s="54"/>
      <c r="J158" s="54"/>
      <c r="K158" s="54"/>
      <c r="L158" s="54" t="s">
        <v>1999</v>
      </c>
      <c r="M158" s="55" t="s">
        <v>345</v>
      </c>
    </row>
    <row r="159" ht="15.75" customHeight="1">
      <c r="A159" s="53">
        <v>158.0</v>
      </c>
      <c r="B159" s="54" t="s">
        <v>2169</v>
      </c>
      <c r="C159" s="54"/>
      <c r="D159" s="54"/>
      <c r="E159" s="54"/>
      <c r="F159" s="54" t="s">
        <v>3</v>
      </c>
      <c r="G159" s="54"/>
      <c r="H159" s="54"/>
      <c r="I159" s="54"/>
      <c r="J159" s="54"/>
      <c r="K159" s="54"/>
      <c r="L159" s="54" t="s">
        <v>1458</v>
      </c>
      <c r="M159" s="55" t="s">
        <v>345</v>
      </c>
    </row>
    <row r="160" ht="15.75" customHeight="1">
      <c r="A160" s="53">
        <v>159.0</v>
      </c>
      <c r="B160" s="54" t="s">
        <v>2169</v>
      </c>
      <c r="C160" s="54"/>
      <c r="D160" s="54"/>
      <c r="E160" s="54"/>
      <c r="F160" s="54" t="s">
        <v>3</v>
      </c>
      <c r="G160" s="54"/>
      <c r="H160" s="54"/>
      <c r="I160" s="54"/>
      <c r="J160" s="54"/>
      <c r="K160" s="54"/>
      <c r="L160" s="54" t="s">
        <v>1458</v>
      </c>
      <c r="M160" s="55" t="s">
        <v>345</v>
      </c>
    </row>
    <row r="161" ht="15.75" customHeight="1">
      <c r="A161" s="53">
        <v>160.0</v>
      </c>
      <c r="B161" s="54" t="s">
        <v>2169</v>
      </c>
      <c r="C161" s="54"/>
      <c r="D161" s="54"/>
      <c r="E161" s="54"/>
      <c r="F161" s="54" t="s">
        <v>3</v>
      </c>
      <c r="G161" s="54"/>
      <c r="H161" s="54"/>
      <c r="I161" s="54"/>
      <c r="J161" s="54"/>
      <c r="K161" s="54"/>
      <c r="L161" s="54" t="s">
        <v>1458</v>
      </c>
      <c r="M161" s="55" t="s">
        <v>345</v>
      </c>
    </row>
    <row r="162" ht="15.75" customHeight="1">
      <c r="A162" s="53">
        <v>161.0</v>
      </c>
      <c r="B162" s="54" t="s">
        <v>2169</v>
      </c>
      <c r="C162" s="54"/>
      <c r="D162" s="54"/>
      <c r="E162" s="54"/>
      <c r="F162" s="54" t="s">
        <v>3</v>
      </c>
      <c r="G162" s="54"/>
      <c r="H162" s="54"/>
      <c r="I162" s="54"/>
      <c r="J162" s="54"/>
      <c r="K162" s="54"/>
      <c r="L162" s="54" t="s">
        <v>1458</v>
      </c>
      <c r="M162" s="55" t="s">
        <v>345</v>
      </c>
    </row>
    <row r="163" ht="15.75" customHeight="1">
      <c r="A163" s="53">
        <v>162.0</v>
      </c>
      <c r="B163" s="54" t="s">
        <v>2169</v>
      </c>
      <c r="C163" s="54"/>
      <c r="D163" s="54"/>
      <c r="E163" s="54"/>
      <c r="F163" s="54" t="s">
        <v>3</v>
      </c>
      <c r="G163" s="54"/>
      <c r="H163" s="54"/>
      <c r="I163" s="54"/>
      <c r="J163" s="54"/>
      <c r="K163" s="54"/>
      <c r="L163" s="54" t="s">
        <v>1458</v>
      </c>
      <c r="M163" s="55" t="s">
        <v>345</v>
      </c>
    </row>
    <row r="164" ht="15.75" customHeight="1">
      <c r="A164" s="53">
        <v>163.0</v>
      </c>
      <c r="B164" s="54" t="s">
        <v>2169</v>
      </c>
      <c r="C164" s="54"/>
      <c r="D164" s="54"/>
      <c r="E164" s="54"/>
      <c r="F164" s="54" t="s">
        <v>3</v>
      </c>
      <c r="G164" s="54"/>
      <c r="H164" s="54"/>
      <c r="I164" s="54"/>
      <c r="J164" s="54"/>
      <c r="K164" s="54"/>
      <c r="L164" s="54" t="s">
        <v>1458</v>
      </c>
      <c r="M164" s="55" t="s">
        <v>345</v>
      </c>
    </row>
    <row r="165" ht="15.75" customHeight="1">
      <c r="A165" s="53">
        <v>164.0</v>
      </c>
      <c r="B165" s="54" t="s">
        <v>2169</v>
      </c>
      <c r="C165" s="54"/>
      <c r="D165" s="54"/>
      <c r="E165" s="54"/>
      <c r="F165" s="54" t="s">
        <v>3</v>
      </c>
      <c r="G165" s="54"/>
      <c r="H165" s="54"/>
      <c r="I165" s="54"/>
      <c r="J165" s="54"/>
      <c r="K165" s="54"/>
      <c r="L165" s="54" t="s">
        <v>1458</v>
      </c>
      <c r="M165" s="55" t="s">
        <v>345</v>
      </c>
    </row>
    <row r="166" ht="15.75" customHeight="1">
      <c r="A166" s="53">
        <v>165.0</v>
      </c>
      <c r="B166" s="54" t="s">
        <v>2169</v>
      </c>
      <c r="C166" s="54"/>
      <c r="D166" s="54"/>
      <c r="E166" s="54"/>
      <c r="F166" s="54" t="s">
        <v>3</v>
      </c>
      <c r="G166" s="54"/>
      <c r="H166" s="54"/>
      <c r="I166" s="54"/>
      <c r="J166" s="54"/>
      <c r="K166" s="54"/>
      <c r="L166" s="54" t="s">
        <v>1458</v>
      </c>
      <c r="M166" s="55" t="s">
        <v>345</v>
      </c>
    </row>
    <row r="167" ht="15.75" customHeight="1">
      <c r="A167" s="53">
        <v>166.0</v>
      </c>
      <c r="B167" s="54" t="s">
        <v>2169</v>
      </c>
      <c r="C167" s="54"/>
      <c r="D167" s="54"/>
      <c r="E167" s="54"/>
      <c r="F167" s="54" t="s">
        <v>3</v>
      </c>
      <c r="G167" s="54"/>
      <c r="H167" s="54"/>
      <c r="I167" s="54"/>
      <c r="J167" s="54"/>
      <c r="K167" s="54"/>
      <c r="L167" s="54" t="s">
        <v>1458</v>
      </c>
      <c r="M167" s="55" t="s">
        <v>345</v>
      </c>
    </row>
    <row r="168" ht="15.75" customHeight="1">
      <c r="A168" s="53">
        <v>167.0</v>
      </c>
      <c r="B168" s="54" t="s">
        <v>2169</v>
      </c>
      <c r="C168" s="54"/>
      <c r="D168" s="54"/>
      <c r="E168" s="54"/>
      <c r="F168" s="54" t="s">
        <v>3</v>
      </c>
      <c r="G168" s="54"/>
      <c r="H168" s="54"/>
      <c r="I168" s="54"/>
      <c r="J168" s="54"/>
      <c r="K168" s="54"/>
      <c r="L168" s="54" t="s">
        <v>1458</v>
      </c>
      <c r="M168" s="55" t="s">
        <v>345</v>
      </c>
    </row>
    <row r="169" ht="15.75" customHeight="1">
      <c r="A169" s="53">
        <v>168.0</v>
      </c>
      <c r="B169" s="54" t="s">
        <v>2169</v>
      </c>
      <c r="C169" s="54"/>
      <c r="D169" s="54"/>
      <c r="E169" s="54"/>
      <c r="F169" s="54" t="s">
        <v>3</v>
      </c>
      <c r="G169" s="54"/>
      <c r="H169" s="54"/>
      <c r="I169" s="54"/>
      <c r="J169" s="54"/>
      <c r="K169" s="54"/>
      <c r="L169" s="54" t="s">
        <v>1458</v>
      </c>
      <c r="M169" s="55" t="s">
        <v>345</v>
      </c>
    </row>
    <row r="170" ht="15.75" customHeight="1">
      <c r="A170" s="53">
        <v>169.0</v>
      </c>
      <c r="B170" s="54" t="s">
        <v>2169</v>
      </c>
      <c r="C170" s="54"/>
      <c r="D170" s="54"/>
      <c r="E170" s="54"/>
      <c r="F170" s="54" t="s">
        <v>3</v>
      </c>
      <c r="G170" s="54"/>
      <c r="H170" s="54"/>
      <c r="I170" s="54"/>
      <c r="J170" s="54"/>
      <c r="K170" s="54"/>
      <c r="L170" s="54" t="s">
        <v>1458</v>
      </c>
      <c r="M170" s="55" t="s">
        <v>345</v>
      </c>
    </row>
    <row r="171" ht="15.75" customHeight="1">
      <c r="A171" s="53">
        <v>170.0</v>
      </c>
      <c r="B171" s="54" t="s">
        <v>2169</v>
      </c>
      <c r="C171" s="54"/>
      <c r="D171" s="54"/>
      <c r="E171" s="54"/>
      <c r="F171" s="54" t="s">
        <v>3</v>
      </c>
      <c r="G171" s="54"/>
      <c r="H171" s="54"/>
      <c r="I171" s="54"/>
      <c r="J171" s="54"/>
      <c r="K171" s="54"/>
      <c r="L171" s="54" t="s">
        <v>1458</v>
      </c>
      <c r="M171" s="55" t="s">
        <v>345</v>
      </c>
    </row>
    <row r="172" ht="15.75" customHeight="1">
      <c r="A172" s="53">
        <v>171.0</v>
      </c>
      <c r="B172" s="54" t="s">
        <v>2169</v>
      </c>
      <c r="C172" s="54"/>
      <c r="D172" s="54"/>
      <c r="E172" s="54"/>
      <c r="F172" s="54" t="s">
        <v>3</v>
      </c>
      <c r="G172" s="54"/>
      <c r="H172" s="54"/>
      <c r="I172" s="54"/>
      <c r="J172" s="54"/>
      <c r="K172" s="54"/>
      <c r="L172" s="54" t="s">
        <v>1992</v>
      </c>
      <c r="M172" s="55" t="s">
        <v>345</v>
      </c>
    </row>
    <row r="173" ht="15.75" customHeight="1">
      <c r="A173" s="53">
        <v>172.0</v>
      </c>
      <c r="B173" s="54" t="s">
        <v>2169</v>
      </c>
      <c r="C173" s="54"/>
      <c r="D173" s="54"/>
      <c r="E173" s="54"/>
      <c r="F173" s="54" t="s">
        <v>3</v>
      </c>
      <c r="G173" s="54"/>
      <c r="H173" s="54"/>
      <c r="I173" s="54"/>
      <c r="J173" s="54"/>
      <c r="K173" s="54"/>
      <c r="L173" s="54" t="s">
        <v>1992</v>
      </c>
      <c r="M173" s="55" t="s">
        <v>345</v>
      </c>
    </row>
    <row r="174" ht="15.75" customHeight="1">
      <c r="A174" s="53">
        <v>173.0</v>
      </c>
      <c r="B174" s="54" t="s">
        <v>2169</v>
      </c>
      <c r="C174" s="54"/>
      <c r="D174" s="54"/>
      <c r="E174" s="54"/>
      <c r="F174" s="54" t="s">
        <v>3</v>
      </c>
      <c r="G174" s="54"/>
      <c r="H174" s="54"/>
      <c r="I174" s="54"/>
      <c r="J174" s="54"/>
      <c r="K174" s="54"/>
      <c r="L174" s="54" t="s">
        <v>1992</v>
      </c>
      <c r="M174" s="55" t="s">
        <v>345</v>
      </c>
    </row>
    <row r="175" ht="15.75" customHeight="1">
      <c r="A175" s="53">
        <v>174.0</v>
      </c>
      <c r="B175" s="54" t="s">
        <v>2169</v>
      </c>
      <c r="C175" s="54"/>
      <c r="D175" s="54"/>
      <c r="E175" s="54"/>
      <c r="F175" s="54" t="s">
        <v>3</v>
      </c>
      <c r="G175" s="54"/>
      <c r="H175" s="54"/>
      <c r="I175" s="54"/>
      <c r="J175" s="54"/>
      <c r="K175" s="54"/>
      <c r="L175" s="54" t="s">
        <v>1992</v>
      </c>
      <c r="M175" s="55" t="s">
        <v>345</v>
      </c>
    </row>
    <row r="176" ht="15.75" customHeight="1">
      <c r="A176" s="53">
        <v>175.0</v>
      </c>
      <c r="B176" s="54" t="s">
        <v>2170</v>
      </c>
      <c r="C176" s="54"/>
      <c r="D176" s="54"/>
      <c r="E176" s="54"/>
      <c r="F176" s="54" t="s">
        <v>4</v>
      </c>
      <c r="G176" s="54"/>
      <c r="H176" s="54"/>
      <c r="I176" s="54"/>
      <c r="J176" s="54"/>
      <c r="K176" s="54"/>
      <c r="L176" s="54" t="s">
        <v>1458</v>
      </c>
      <c r="M176" s="55" t="s">
        <v>345</v>
      </c>
    </row>
    <row r="177" ht="15.75" customHeight="1">
      <c r="A177" s="53">
        <v>176.0</v>
      </c>
      <c r="B177" s="54" t="s">
        <v>2170</v>
      </c>
      <c r="C177" s="54"/>
      <c r="D177" s="54"/>
      <c r="E177" s="54"/>
      <c r="F177" s="54" t="s">
        <v>4</v>
      </c>
      <c r="G177" s="54"/>
      <c r="H177" s="54"/>
      <c r="I177" s="54"/>
      <c r="J177" s="54"/>
      <c r="K177" s="54"/>
      <c r="L177" s="54" t="s">
        <v>1858</v>
      </c>
      <c r="M177" s="55" t="s">
        <v>345</v>
      </c>
    </row>
    <row r="178" ht="15.75" customHeight="1">
      <c r="A178" s="53">
        <v>177.0</v>
      </c>
      <c r="B178" s="54" t="s">
        <v>2170</v>
      </c>
      <c r="C178" s="54"/>
      <c r="D178" s="54"/>
      <c r="E178" s="54"/>
      <c r="F178" s="54" t="s">
        <v>3</v>
      </c>
      <c r="G178" s="54"/>
      <c r="H178" s="54"/>
      <c r="I178" s="54"/>
      <c r="J178" s="54"/>
      <c r="K178" s="54"/>
      <c r="L178" s="54" t="s">
        <v>1458</v>
      </c>
      <c r="M178" s="55" t="s">
        <v>345</v>
      </c>
    </row>
    <row r="179" ht="15.75" customHeight="1">
      <c r="A179" s="53">
        <v>178.0</v>
      </c>
      <c r="B179" s="54" t="s">
        <v>2170</v>
      </c>
      <c r="C179" s="54"/>
      <c r="D179" s="54"/>
      <c r="E179" s="54"/>
      <c r="F179" s="54" t="s">
        <v>3</v>
      </c>
      <c r="G179" s="54"/>
      <c r="H179" s="54"/>
      <c r="I179" s="54"/>
      <c r="J179" s="54"/>
      <c r="K179" s="54"/>
      <c r="L179" s="54" t="s">
        <v>1458</v>
      </c>
      <c r="M179" s="55" t="s">
        <v>345</v>
      </c>
    </row>
    <row r="180" ht="15.75" customHeight="1">
      <c r="A180" s="53">
        <v>179.0</v>
      </c>
      <c r="B180" s="54" t="s">
        <v>2170</v>
      </c>
      <c r="C180" s="54"/>
      <c r="D180" s="54"/>
      <c r="E180" s="54"/>
      <c r="F180" s="54" t="s">
        <v>3</v>
      </c>
      <c r="G180" s="54"/>
      <c r="H180" s="54"/>
      <c r="I180" s="54"/>
      <c r="J180" s="54"/>
      <c r="K180" s="54"/>
      <c r="L180" s="54" t="s">
        <v>1458</v>
      </c>
      <c r="M180" s="55" t="s">
        <v>345</v>
      </c>
    </row>
    <row r="181" ht="15.75" customHeight="1">
      <c r="A181" s="53">
        <v>180.0</v>
      </c>
      <c r="B181" s="54" t="s">
        <v>2170</v>
      </c>
      <c r="C181" s="54"/>
      <c r="D181" s="54"/>
      <c r="E181" s="54"/>
      <c r="F181" s="54" t="s">
        <v>3</v>
      </c>
      <c r="G181" s="54"/>
      <c r="H181" s="54"/>
      <c r="I181" s="54"/>
      <c r="J181" s="54"/>
      <c r="K181" s="54"/>
      <c r="L181" s="54" t="s">
        <v>1458</v>
      </c>
      <c r="M181" s="55" t="s">
        <v>345</v>
      </c>
    </row>
    <row r="182" ht="15.75" customHeight="1">
      <c r="A182" s="53">
        <v>181.0</v>
      </c>
      <c r="B182" s="54" t="s">
        <v>2170</v>
      </c>
      <c r="C182" s="54"/>
      <c r="D182" s="54"/>
      <c r="E182" s="54"/>
      <c r="F182" s="54" t="s">
        <v>3</v>
      </c>
      <c r="G182" s="54"/>
      <c r="H182" s="54"/>
      <c r="I182" s="54"/>
      <c r="J182" s="54"/>
      <c r="K182" s="54"/>
      <c r="L182" s="54" t="s">
        <v>1858</v>
      </c>
      <c r="M182" s="55" t="s">
        <v>345</v>
      </c>
    </row>
    <row r="183" ht="15.75" customHeight="1">
      <c r="A183" s="53">
        <v>182.0</v>
      </c>
      <c r="B183" s="54" t="s">
        <v>2170</v>
      </c>
      <c r="C183" s="54"/>
      <c r="D183" s="54"/>
      <c r="E183" s="54"/>
      <c r="F183" s="54" t="s">
        <v>3</v>
      </c>
      <c r="G183" s="54"/>
      <c r="H183" s="54"/>
      <c r="I183" s="54"/>
      <c r="J183" s="54"/>
      <c r="K183" s="54"/>
      <c r="L183" s="54" t="s">
        <v>1858</v>
      </c>
      <c r="M183" s="55" t="s">
        <v>345</v>
      </c>
    </row>
    <row r="184" ht="15.75" customHeight="1">
      <c r="A184" s="53">
        <v>183.0</v>
      </c>
      <c r="B184" s="54" t="s">
        <v>2170</v>
      </c>
      <c r="C184" s="54"/>
      <c r="D184" s="54"/>
      <c r="E184" s="54"/>
      <c r="F184" s="54" t="s">
        <v>3</v>
      </c>
      <c r="G184" s="54"/>
      <c r="H184" s="54"/>
      <c r="I184" s="54"/>
      <c r="J184" s="54"/>
      <c r="K184" s="54"/>
      <c r="L184" s="54" t="s">
        <v>1858</v>
      </c>
      <c r="M184" s="55" t="s">
        <v>345</v>
      </c>
    </row>
    <row r="185" ht="15.75" customHeight="1">
      <c r="A185" s="53">
        <v>184.0</v>
      </c>
      <c r="B185" s="54" t="s">
        <v>2171</v>
      </c>
      <c r="C185" s="54"/>
      <c r="D185" s="54"/>
      <c r="E185" s="54"/>
      <c r="F185" s="54" t="s">
        <v>4</v>
      </c>
      <c r="G185" s="54"/>
      <c r="H185" s="54"/>
      <c r="I185" s="54"/>
      <c r="J185" s="54"/>
      <c r="K185" s="54"/>
      <c r="L185" s="54" t="s">
        <v>1458</v>
      </c>
      <c r="M185" s="55" t="s">
        <v>345</v>
      </c>
    </row>
    <row r="186" ht="15.75" customHeight="1">
      <c r="A186" s="53">
        <v>185.0</v>
      </c>
      <c r="B186" s="54" t="s">
        <v>2171</v>
      </c>
      <c r="C186" s="54"/>
      <c r="D186" s="54"/>
      <c r="E186" s="54"/>
      <c r="F186" s="54" t="s">
        <v>3</v>
      </c>
      <c r="G186" s="54"/>
      <c r="H186" s="54"/>
      <c r="I186" s="54"/>
      <c r="J186" s="54"/>
      <c r="K186" s="54"/>
      <c r="L186" s="54" t="s">
        <v>1458</v>
      </c>
      <c r="M186" s="55" t="s">
        <v>345</v>
      </c>
    </row>
    <row r="187" ht="15.75" customHeight="1">
      <c r="A187" s="53">
        <v>186.0</v>
      </c>
      <c r="B187" s="54" t="s">
        <v>2171</v>
      </c>
      <c r="C187" s="54"/>
      <c r="D187" s="54"/>
      <c r="E187" s="54"/>
      <c r="F187" s="54" t="s">
        <v>3</v>
      </c>
      <c r="G187" s="54"/>
      <c r="H187" s="54"/>
      <c r="I187" s="54"/>
      <c r="J187" s="54"/>
      <c r="K187" s="54"/>
      <c r="L187" s="54" t="s">
        <v>1458</v>
      </c>
      <c r="M187" s="55" t="s">
        <v>345</v>
      </c>
    </row>
    <row r="188" ht="15.75" customHeight="1">
      <c r="A188" s="53">
        <v>187.0</v>
      </c>
      <c r="B188" s="54" t="s">
        <v>2171</v>
      </c>
      <c r="C188" s="54"/>
      <c r="D188" s="54"/>
      <c r="E188" s="54"/>
      <c r="F188" s="54" t="s">
        <v>3</v>
      </c>
      <c r="G188" s="54"/>
      <c r="H188" s="54"/>
      <c r="I188" s="54"/>
      <c r="J188" s="54"/>
      <c r="K188" s="54"/>
      <c r="L188" s="54" t="s">
        <v>1858</v>
      </c>
      <c r="M188" s="55" t="s">
        <v>345</v>
      </c>
    </row>
    <row r="189" ht="15.75" customHeight="1">
      <c r="A189" s="53">
        <v>188.0</v>
      </c>
      <c r="B189" s="54" t="s">
        <v>2171</v>
      </c>
      <c r="C189" s="54"/>
      <c r="D189" s="54"/>
      <c r="E189" s="54"/>
      <c r="F189" s="54" t="s">
        <v>3</v>
      </c>
      <c r="G189" s="54"/>
      <c r="H189" s="54"/>
      <c r="I189" s="54"/>
      <c r="J189" s="54"/>
      <c r="K189" s="54"/>
      <c r="L189" s="54" t="s">
        <v>1858</v>
      </c>
      <c r="M189" s="55" t="s">
        <v>345</v>
      </c>
    </row>
    <row r="190" ht="15.75" customHeight="1">
      <c r="A190" s="53">
        <v>189.0</v>
      </c>
      <c r="B190" s="54" t="s">
        <v>2171</v>
      </c>
      <c r="C190" s="54"/>
      <c r="D190" s="54"/>
      <c r="E190" s="54"/>
      <c r="F190" s="54" t="s">
        <v>3</v>
      </c>
      <c r="G190" s="54"/>
      <c r="H190" s="54"/>
      <c r="I190" s="54"/>
      <c r="J190" s="54"/>
      <c r="K190" s="54"/>
      <c r="L190" s="54" t="s">
        <v>1858</v>
      </c>
      <c r="M190" s="55" t="s">
        <v>345</v>
      </c>
    </row>
    <row r="191" ht="15.75" customHeight="1">
      <c r="A191" s="53">
        <v>190.0</v>
      </c>
      <c r="B191" s="54" t="s">
        <v>2172</v>
      </c>
      <c r="C191" s="54"/>
      <c r="D191" s="54"/>
      <c r="E191" s="54"/>
      <c r="F191" s="54" t="s">
        <v>5</v>
      </c>
      <c r="G191" s="54"/>
      <c r="H191" s="54"/>
      <c r="I191" s="54" t="s">
        <v>2165</v>
      </c>
      <c r="J191" s="54"/>
      <c r="K191" s="54"/>
      <c r="L191" s="54" t="s">
        <v>1999</v>
      </c>
      <c r="M191" s="55" t="s">
        <v>345</v>
      </c>
    </row>
    <row r="192" ht="15.75" customHeight="1">
      <c r="A192" s="53">
        <v>191.0</v>
      </c>
      <c r="B192" s="54" t="s">
        <v>2172</v>
      </c>
      <c r="C192" s="54"/>
      <c r="D192" s="54"/>
      <c r="E192" s="54"/>
      <c r="F192" s="54" t="s">
        <v>3</v>
      </c>
      <c r="G192" s="54"/>
      <c r="H192" s="54"/>
      <c r="I192" s="54"/>
      <c r="J192" s="54"/>
      <c r="K192" s="54"/>
      <c r="L192" s="54" t="s">
        <v>1458</v>
      </c>
      <c r="M192" s="55" t="s">
        <v>345</v>
      </c>
    </row>
    <row r="193" ht="15.75" customHeight="1">
      <c r="A193" s="53">
        <v>192.0</v>
      </c>
      <c r="B193" s="54" t="s">
        <v>2172</v>
      </c>
      <c r="C193" s="54"/>
      <c r="D193" s="54"/>
      <c r="E193" s="54"/>
      <c r="F193" s="54" t="s">
        <v>3</v>
      </c>
      <c r="G193" s="54"/>
      <c r="H193" s="54"/>
      <c r="I193" s="54"/>
      <c r="J193" s="54"/>
      <c r="K193" s="54"/>
      <c r="L193" s="54" t="s">
        <v>1458</v>
      </c>
      <c r="M193" s="55" t="s">
        <v>345</v>
      </c>
    </row>
    <row r="194" ht="15.75" customHeight="1">
      <c r="A194" s="53">
        <v>193.0</v>
      </c>
      <c r="B194" s="54" t="s">
        <v>2172</v>
      </c>
      <c r="C194" s="54"/>
      <c r="D194" s="54"/>
      <c r="E194" s="54"/>
      <c r="F194" s="54" t="s">
        <v>3</v>
      </c>
      <c r="G194" s="54"/>
      <c r="H194" s="54"/>
      <c r="I194" s="54"/>
      <c r="J194" s="54"/>
      <c r="K194" s="54"/>
      <c r="L194" s="54" t="s">
        <v>1458</v>
      </c>
      <c r="M194" s="55" t="s">
        <v>345</v>
      </c>
    </row>
    <row r="195" ht="15.75" customHeight="1">
      <c r="A195" s="53">
        <v>194.0</v>
      </c>
      <c r="B195" s="54" t="s">
        <v>2172</v>
      </c>
      <c r="C195" s="54"/>
      <c r="D195" s="54"/>
      <c r="E195" s="54"/>
      <c r="F195" s="54" t="s">
        <v>3</v>
      </c>
      <c r="G195" s="54"/>
      <c r="H195" s="54"/>
      <c r="I195" s="54"/>
      <c r="J195" s="54"/>
      <c r="K195" s="54"/>
      <c r="L195" s="54" t="s">
        <v>1858</v>
      </c>
      <c r="M195" s="55" t="s">
        <v>345</v>
      </c>
    </row>
    <row r="196" ht="15.75" customHeight="1">
      <c r="A196" s="53">
        <v>195.0</v>
      </c>
      <c r="B196" s="54" t="s">
        <v>2172</v>
      </c>
      <c r="C196" s="54"/>
      <c r="D196" s="54"/>
      <c r="E196" s="54"/>
      <c r="F196" s="54" t="s">
        <v>3</v>
      </c>
      <c r="G196" s="54"/>
      <c r="H196" s="54"/>
      <c r="I196" s="54"/>
      <c r="J196" s="54"/>
      <c r="K196" s="54"/>
      <c r="L196" s="54" t="s">
        <v>1858</v>
      </c>
      <c r="M196" s="55" t="s">
        <v>345</v>
      </c>
    </row>
    <row r="197" ht="15.75" customHeight="1">
      <c r="A197" s="53">
        <v>196.0</v>
      </c>
      <c r="B197" s="54" t="s">
        <v>2173</v>
      </c>
      <c r="C197" s="54"/>
      <c r="D197" s="54"/>
      <c r="E197" s="54"/>
      <c r="F197" s="54" t="s">
        <v>3</v>
      </c>
      <c r="G197" s="54"/>
      <c r="H197" s="54"/>
      <c r="I197" s="54"/>
      <c r="J197" s="54"/>
      <c r="K197" s="54"/>
      <c r="L197" s="54" t="s">
        <v>1458</v>
      </c>
      <c r="M197" s="55" t="s">
        <v>345</v>
      </c>
    </row>
    <row r="198" ht="15.75" customHeight="1">
      <c r="A198" s="53">
        <v>197.0</v>
      </c>
      <c r="B198" s="54" t="s">
        <v>2174</v>
      </c>
      <c r="C198" s="54"/>
      <c r="D198" s="54"/>
      <c r="E198" s="54"/>
      <c r="F198" s="54" t="s">
        <v>4</v>
      </c>
      <c r="G198" s="54"/>
      <c r="H198" s="54"/>
      <c r="I198" s="54"/>
      <c r="J198" s="54"/>
      <c r="K198" s="54"/>
      <c r="L198" s="54" t="s">
        <v>1458</v>
      </c>
      <c r="M198" s="55" t="s">
        <v>345</v>
      </c>
    </row>
    <row r="199" ht="15.75" customHeight="1">
      <c r="A199" s="53">
        <v>198.0</v>
      </c>
      <c r="B199" s="54" t="s">
        <v>2174</v>
      </c>
      <c r="C199" s="54"/>
      <c r="D199" s="54"/>
      <c r="E199" s="54"/>
      <c r="F199" s="54" t="s">
        <v>4</v>
      </c>
      <c r="G199" s="54"/>
      <c r="H199" s="54"/>
      <c r="I199" s="54"/>
      <c r="J199" s="54"/>
      <c r="K199" s="54"/>
      <c r="L199" s="54" t="s">
        <v>1986</v>
      </c>
      <c r="M199" s="55" t="s">
        <v>345</v>
      </c>
    </row>
    <row r="200" ht="15.75" customHeight="1">
      <c r="A200" s="53">
        <v>199.0</v>
      </c>
      <c r="B200" s="54" t="s">
        <v>2174</v>
      </c>
      <c r="C200" s="54"/>
      <c r="D200" s="54"/>
      <c r="E200" s="54"/>
      <c r="F200" s="54" t="s">
        <v>3</v>
      </c>
      <c r="G200" s="54"/>
      <c r="H200" s="54"/>
      <c r="I200" s="54"/>
      <c r="J200" s="54"/>
      <c r="K200" s="54"/>
      <c r="L200" s="54" t="s">
        <v>1992</v>
      </c>
      <c r="M200" s="55" t="s">
        <v>345</v>
      </c>
    </row>
    <row r="201" ht="15.75" customHeight="1">
      <c r="A201" s="53">
        <v>200.0</v>
      </c>
      <c r="B201" s="54" t="s">
        <v>2175</v>
      </c>
      <c r="C201" s="54"/>
      <c r="D201" s="54"/>
      <c r="E201" s="54"/>
      <c r="F201" s="54" t="s">
        <v>4</v>
      </c>
      <c r="G201" s="54"/>
      <c r="H201" s="54"/>
      <c r="I201" s="54"/>
      <c r="J201" s="54"/>
      <c r="K201" s="54"/>
      <c r="L201" s="54" t="s">
        <v>1458</v>
      </c>
      <c r="M201" s="55" t="s">
        <v>345</v>
      </c>
    </row>
    <row r="202" ht="15.75" customHeight="1">
      <c r="A202" s="53">
        <v>201.0</v>
      </c>
      <c r="B202" s="54" t="s">
        <v>2175</v>
      </c>
      <c r="C202" s="54"/>
      <c r="D202" s="54"/>
      <c r="E202" s="54"/>
      <c r="F202" s="54" t="s">
        <v>3</v>
      </c>
      <c r="G202" s="54"/>
      <c r="H202" s="54"/>
      <c r="I202" s="54"/>
      <c r="J202" s="54"/>
      <c r="K202" s="54"/>
      <c r="L202" s="54" t="s">
        <v>1458</v>
      </c>
      <c r="M202" s="55" t="s">
        <v>345</v>
      </c>
    </row>
    <row r="203" ht="15.75" customHeight="1">
      <c r="A203" s="53">
        <v>202.0</v>
      </c>
      <c r="B203" s="54" t="s">
        <v>2175</v>
      </c>
      <c r="C203" s="54"/>
      <c r="D203" s="54"/>
      <c r="E203" s="54"/>
      <c r="F203" s="54" t="s">
        <v>3</v>
      </c>
      <c r="G203" s="54"/>
      <c r="H203" s="54"/>
      <c r="I203" s="54"/>
      <c r="J203" s="54"/>
      <c r="K203" s="54"/>
      <c r="L203" s="54" t="s">
        <v>1992</v>
      </c>
      <c r="M203" s="55" t="s">
        <v>345</v>
      </c>
    </row>
    <row r="204" ht="15.75" customHeight="1">
      <c r="A204" s="53">
        <v>203.0</v>
      </c>
      <c r="B204" s="54" t="s">
        <v>2175</v>
      </c>
      <c r="C204" s="54"/>
      <c r="D204" s="54"/>
      <c r="E204" s="54"/>
      <c r="F204" s="54" t="s">
        <v>3</v>
      </c>
      <c r="G204" s="54"/>
      <c r="H204" s="54"/>
      <c r="I204" s="54"/>
      <c r="J204" s="54"/>
      <c r="K204" s="54"/>
      <c r="L204" s="54" t="s">
        <v>1992</v>
      </c>
      <c r="M204" s="55" t="s">
        <v>345</v>
      </c>
    </row>
    <row r="205" ht="15.75" customHeight="1">
      <c r="A205" s="53">
        <v>204.0</v>
      </c>
      <c r="B205" s="54" t="s">
        <v>2175</v>
      </c>
      <c r="C205" s="54"/>
      <c r="D205" s="54"/>
      <c r="E205" s="54"/>
      <c r="F205" s="54" t="s">
        <v>3</v>
      </c>
      <c r="G205" s="54"/>
      <c r="H205" s="54"/>
      <c r="I205" s="54"/>
      <c r="J205" s="54"/>
      <c r="K205" s="54"/>
      <c r="L205" s="54" t="s">
        <v>1992</v>
      </c>
      <c r="M205" s="55" t="s">
        <v>345</v>
      </c>
    </row>
    <row r="206" ht="15.75" customHeight="1">
      <c r="A206" s="53">
        <v>205.0</v>
      </c>
      <c r="B206" s="54" t="s">
        <v>2175</v>
      </c>
      <c r="C206" s="54"/>
      <c r="D206" s="54"/>
      <c r="E206" s="54"/>
      <c r="F206" s="54" t="s">
        <v>3</v>
      </c>
      <c r="G206" s="54"/>
      <c r="H206" s="54"/>
      <c r="I206" s="54"/>
      <c r="J206" s="54"/>
      <c r="K206" s="54"/>
      <c r="L206" s="54" t="s">
        <v>1992</v>
      </c>
      <c r="M206" s="55" t="s">
        <v>345</v>
      </c>
    </row>
    <row r="207" ht="15.75" customHeight="1">
      <c r="A207" s="53">
        <v>206.0</v>
      </c>
      <c r="B207" s="54" t="s">
        <v>2175</v>
      </c>
      <c r="C207" s="54"/>
      <c r="D207" s="54"/>
      <c r="E207" s="54"/>
      <c r="F207" s="54" t="s">
        <v>3</v>
      </c>
      <c r="G207" s="54"/>
      <c r="H207" s="54"/>
      <c r="I207" s="54"/>
      <c r="J207" s="54"/>
      <c r="K207" s="54"/>
      <c r="L207" s="54" t="s">
        <v>1992</v>
      </c>
      <c r="M207" s="55" t="s">
        <v>345</v>
      </c>
    </row>
    <row r="208" ht="15.75" customHeight="1">
      <c r="A208" s="53">
        <v>207.0</v>
      </c>
      <c r="B208" s="54" t="s">
        <v>2175</v>
      </c>
      <c r="C208" s="54"/>
      <c r="D208" s="54"/>
      <c r="E208" s="54"/>
      <c r="F208" s="54" t="s">
        <v>3</v>
      </c>
      <c r="G208" s="54"/>
      <c r="H208" s="54"/>
      <c r="I208" s="54"/>
      <c r="J208" s="54"/>
      <c r="K208" s="54"/>
      <c r="L208" s="54" t="s">
        <v>1992</v>
      </c>
      <c r="M208" s="55" t="s">
        <v>345</v>
      </c>
    </row>
    <row r="209" ht="15.75" customHeight="1">
      <c r="A209" s="53">
        <v>208.0</v>
      </c>
      <c r="B209" s="54" t="s">
        <v>2175</v>
      </c>
      <c r="C209" s="54"/>
      <c r="D209" s="54"/>
      <c r="E209" s="54"/>
      <c r="F209" s="54" t="s">
        <v>3</v>
      </c>
      <c r="G209" s="54"/>
      <c r="H209" s="54"/>
      <c r="I209" s="54"/>
      <c r="J209" s="54"/>
      <c r="K209" s="54"/>
      <c r="L209" s="54" t="s">
        <v>1992</v>
      </c>
      <c r="M209" s="55" t="s">
        <v>345</v>
      </c>
    </row>
    <row r="210" ht="15.75" customHeight="1">
      <c r="A210" s="53">
        <v>209.0</v>
      </c>
      <c r="B210" s="54" t="s">
        <v>2175</v>
      </c>
      <c r="C210" s="54"/>
      <c r="D210" s="54"/>
      <c r="E210" s="54"/>
      <c r="F210" s="54" t="s">
        <v>3</v>
      </c>
      <c r="G210" s="54"/>
      <c r="H210" s="54"/>
      <c r="I210" s="54"/>
      <c r="J210" s="54"/>
      <c r="K210" s="54"/>
      <c r="L210" s="54" t="s">
        <v>1992</v>
      </c>
      <c r="M210" s="55" t="s">
        <v>345</v>
      </c>
    </row>
    <row r="211" ht="15.75" customHeight="1">
      <c r="A211" s="53">
        <v>210.0</v>
      </c>
      <c r="B211" s="54" t="s">
        <v>2175</v>
      </c>
      <c r="C211" s="54"/>
      <c r="D211" s="54"/>
      <c r="E211" s="54"/>
      <c r="F211" s="54" t="s">
        <v>3</v>
      </c>
      <c r="G211" s="54"/>
      <c r="H211" s="54"/>
      <c r="I211" s="54"/>
      <c r="J211" s="54"/>
      <c r="K211" s="54"/>
      <c r="L211" s="54" t="s">
        <v>1992</v>
      </c>
      <c r="M211" s="55" t="s">
        <v>345</v>
      </c>
    </row>
    <row r="212" ht="15.75" customHeight="1">
      <c r="A212" s="53">
        <v>211.0</v>
      </c>
      <c r="B212" s="54" t="s">
        <v>2175</v>
      </c>
      <c r="C212" s="54"/>
      <c r="D212" s="54"/>
      <c r="E212" s="54"/>
      <c r="F212" s="54" t="s">
        <v>3</v>
      </c>
      <c r="G212" s="54"/>
      <c r="H212" s="54"/>
      <c r="I212" s="54"/>
      <c r="J212" s="54"/>
      <c r="K212" s="54"/>
      <c r="L212" s="54" t="s">
        <v>1992</v>
      </c>
      <c r="M212" s="55" t="s">
        <v>345</v>
      </c>
    </row>
    <row r="213" ht="15.75" customHeight="1">
      <c r="A213" s="53">
        <v>212.0</v>
      </c>
      <c r="B213" s="54" t="s">
        <v>2175</v>
      </c>
      <c r="C213" s="54"/>
      <c r="D213" s="54"/>
      <c r="E213" s="54"/>
      <c r="F213" s="54" t="s">
        <v>3</v>
      </c>
      <c r="G213" s="54"/>
      <c r="H213" s="54"/>
      <c r="I213" s="54"/>
      <c r="J213" s="54"/>
      <c r="K213" s="54"/>
      <c r="L213" s="54" t="s">
        <v>1992</v>
      </c>
      <c r="M213" s="55" t="s">
        <v>345</v>
      </c>
    </row>
    <row r="214" ht="15.75" customHeight="1">
      <c r="A214" s="53">
        <v>213.0</v>
      </c>
      <c r="B214" s="54" t="s">
        <v>2175</v>
      </c>
      <c r="C214" s="54"/>
      <c r="D214" s="54"/>
      <c r="E214" s="54"/>
      <c r="F214" s="54" t="s">
        <v>3</v>
      </c>
      <c r="G214" s="54"/>
      <c r="H214" s="54"/>
      <c r="I214" s="54"/>
      <c r="J214" s="54"/>
      <c r="K214" s="54"/>
      <c r="L214" s="54" t="s">
        <v>1992</v>
      </c>
      <c r="M214" s="55" t="s">
        <v>345</v>
      </c>
    </row>
    <row r="215" ht="15.75" customHeight="1">
      <c r="A215" s="53">
        <v>214.0</v>
      </c>
      <c r="B215" s="54" t="s">
        <v>2175</v>
      </c>
      <c r="C215" s="54"/>
      <c r="D215" s="54"/>
      <c r="E215" s="54"/>
      <c r="F215" s="54" t="s">
        <v>3</v>
      </c>
      <c r="G215" s="54"/>
      <c r="H215" s="54"/>
      <c r="I215" s="54"/>
      <c r="J215" s="54"/>
      <c r="K215" s="54"/>
      <c r="L215" s="54" t="s">
        <v>1992</v>
      </c>
      <c r="M215" s="55" t="s">
        <v>345</v>
      </c>
    </row>
    <row r="216" ht="15.75" customHeight="1">
      <c r="A216" s="53">
        <v>215.0</v>
      </c>
      <c r="B216" s="54" t="s">
        <v>2175</v>
      </c>
      <c r="C216" s="54"/>
      <c r="D216" s="54"/>
      <c r="E216" s="54"/>
      <c r="F216" s="54" t="s">
        <v>3</v>
      </c>
      <c r="G216" s="54"/>
      <c r="H216" s="54"/>
      <c r="I216" s="54"/>
      <c r="J216" s="54"/>
      <c r="K216" s="54"/>
      <c r="L216" s="54" t="s">
        <v>1992</v>
      </c>
      <c r="M216" s="55" t="s">
        <v>345</v>
      </c>
    </row>
    <row r="217" ht="15.75" customHeight="1">
      <c r="A217" s="53">
        <v>216.0</v>
      </c>
      <c r="B217" s="54" t="s">
        <v>2175</v>
      </c>
      <c r="C217" s="54"/>
      <c r="D217" s="54"/>
      <c r="E217" s="54"/>
      <c r="F217" s="54" t="s">
        <v>3</v>
      </c>
      <c r="G217" s="54"/>
      <c r="H217" s="54"/>
      <c r="I217" s="54"/>
      <c r="J217" s="54"/>
      <c r="K217" s="54"/>
      <c r="L217" s="54" t="s">
        <v>1992</v>
      </c>
      <c r="M217" s="55" t="s">
        <v>345</v>
      </c>
    </row>
    <row r="218" ht="15.75" customHeight="1">
      <c r="A218" s="53">
        <v>217.0</v>
      </c>
      <c r="B218" s="54" t="s">
        <v>2175</v>
      </c>
      <c r="C218" s="54"/>
      <c r="D218" s="54"/>
      <c r="E218" s="54"/>
      <c r="F218" s="54" t="s">
        <v>3</v>
      </c>
      <c r="G218" s="54"/>
      <c r="H218" s="54"/>
      <c r="I218" s="54"/>
      <c r="J218" s="54"/>
      <c r="K218" s="54"/>
      <c r="L218" s="54" t="s">
        <v>1992</v>
      </c>
      <c r="M218" s="55" t="s">
        <v>345</v>
      </c>
    </row>
    <row r="219" ht="15.75" customHeight="1">
      <c r="A219" s="53">
        <v>218.0</v>
      </c>
      <c r="B219" s="54" t="s">
        <v>2175</v>
      </c>
      <c r="C219" s="54"/>
      <c r="D219" s="54"/>
      <c r="E219" s="54"/>
      <c r="F219" s="54" t="s">
        <v>3</v>
      </c>
      <c r="G219" s="54"/>
      <c r="H219" s="54"/>
      <c r="I219" s="54"/>
      <c r="J219" s="54"/>
      <c r="K219" s="54"/>
      <c r="L219" s="54" t="s">
        <v>1992</v>
      </c>
      <c r="M219" s="55" t="s">
        <v>345</v>
      </c>
    </row>
    <row r="220" ht="15.75" customHeight="1">
      <c r="A220" s="53">
        <v>219.0</v>
      </c>
      <c r="B220" s="54" t="s">
        <v>2175</v>
      </c>
      <c r="C220" s="54"/>
      <c r="D220" s="54"/>
      <c r="E220" s="54"/>
      <c r="F220" s="54" t="s">
        <v>3</v>
      </c>
      <c r="G220" s="54"/>
      <c r="H220" s="54"/>
      <c r="I220" s="54"/>
      <c r="J220" s="54"/>
      <c r="K220" s="54"/>
      <c r="L220" s="54" t="s">
        <v>1992</v>
      </c>
      <c r="M220" s="55" t="s">
        <v>345</v>
      </c>
    </row>
    <row r="221" ht="15.75" customHeight="1">
      <c r="A221" s="53">
        <v>220.0</v>
      </c>
      <c r="B221" s="54" t="s">
        <v>2175</v>
      </c>
      <c r="C221" s="54"/>
      <c r="D221" s="54"/>
      <c r="E221" s="54"/>
      <c r="F221" s="54" t="s">
        <v>3</v>
      </c>
      <c r="G221" s="54"/>
      <c r="H221" s="54"/>
      <c r="I221" s="54"/>
      <c r="J221" s="54"/>
      <c r="K221" s="54"/>
      <c r="L221" s="54" t="s">
        <v>1992</v>
      </c>
      <c r="M221" s="55" t="s">
        <v>345</v>
      </c>
    </row>
    <row r="222" ht="15.75" customHeight="1">
      <c r="A222" s="53">
        <v>221.0</v>
      </c>
      <c r="B222" s="54" t="s">
        <v>2175</v>
      </c>
      <c r="C222" s="54"/>
      <c r="D222" s="54"/>
      <c r="E222" s="54"/>
      <c r="F222" s="54" t="s">
        <v>3</v>
      </c>
      <c r="G222" s="54"/>
      <c r="H222" s="54"/>
      <c r="I222" s="54"/>
      <c r="J222" s="54"/>
      <c r="K222" s="54"/>
      <c r="L222" s="54" t="s">
        <v>1992</v>
      </c>
      <c r="M222" s="55" t="s">
        <v>345</v>
      </c>
    </row>
    <row r="223" ht="15.75" customHeight="1">
      <c r="A223" s="53">
        <v>222.0</v>
      </c>
      <c r="B223" s="54" t="s">
        <v>2175</v>
      </c>
      <c r="C223" s="54"/>
      <c r="D223" s="54"/>
      <c r="E223" s="54"/>
      <c r="F223" s="54" t="s">
        <v>3</v>
      </c>
      <c r="G223" s="54"/>
      <c r="H223" s="54"/>
      <c r="I223" s="54"/>
      <c r="J223" s="54"/>
      <c r="K223" s="54"/>
      <c r="L223" s="54" t="s">
        <v>1992</v>
      </c>
      <c r="M223" s="55" t="s">
        <v>345</v>
      </c>
    </row>
    <row r="224" ht="15.75" customHeight="1">
      <c r="A224" s="53">
        <v>223.0</v>
      </c>
      <c r="B224" s="54" t="s">
        <v>2175</v>
      </c>
      <c r="C224" s="54"/>
      <c r="D224" s="54"/>
      <c r="E224" s="54"/>
      <c r="F224" s="54" t="s">
        <v>3</v>
      </c>
      <c r="G224" s="54"/>
      <c r="H224" s="54"/>
      <c r="I224" s="54"/>
      <c r="J224" s="54"/>
      <c r="K224" s="54"/>
      <c r="L224" s="54" t="s">
        <v>1992</v>
      </c>
      <c r="M224" s="55" t="s">
        <v>345</v>
      </c>
    </row>
    <row r="225" ht="15.75" customHeight="1">
      <c r="A225" s="53">
        <v>224.0</v>
      </c>
      <c r="B225" s="54" t="s">
        <v>2175</v>
      </c>
      <c r="C225" s="54"/>
      <c r="D225" s="54"/>
      <c r="E225" s="54"/>
      <c r="F225" s="54" t="s">
        <v>3</v>
      </c>
      <c r="G225" s="54"/>
      <c r="H225" s="54"/>
      <c r="I225" s="54"/>
      <c r="J225" s="54"/>
      <c r="K225" s="54"/>
      <c r="L225" s="54" t="s">
        <v>1992</v>
      </c>
      <c r="M225" s="55" t="s">
        <v>345</v>
      </c>
    </row>
    <row r="226" ht="15.75" customHeight="1">
      <c r="A226" s="53">
        <v>225.0</v>
      </c>
      <c r="B226" s="54" t="s">
        <v>2175</v>
      </c>
      <c r="C226" s="54"/>
      <c r="D226" s="54"/>
      <c r="E226" s="54"/>
      <c r="F226" s="54" t="s">
        <v>3</v>
      </c>
      <c r="G226" s="54"/>
      <c r="H226" s="54"/>
      <c r="I226" s="54"/>
      <c r="J226" s="54"/>
      <c r="K226" s="54"/>
      <c r="L226" s="54" t="s">
        <v>1992</v>
      </c>
      <c r="M226" s="55" t="s">
        <v>345</v>
      </c>
    </row>
    <row r="227" ht="15.75" customHeight="1">
      <c r="A227" s="53">
        <v>226.0</v>
      </c>
      <c r="B227" s="54" t="s">
        <v>2175</v>
      </c>
      <c r="C227" s="54"/>
      <c r="D227" s="54"/>
      <c r="E227" s="54"/>
      <c r="F227" s="54" t="s">
        <v>3</v>
      </c>
      <c r="G227" s="54"/>
      <c r="H227" s="54"/>
      <c r="I227" s="54"/>
      <c r="J227" s="54"/>
      <c r="K227" s="54"/>
      <c r="L227" s="54" t="s">
        <v>1992</v>
      </c>
      <c r="M227" s="55" t="s">
        <v>345</v>
      </c>
    </row>
    <row r="228" ht="15.75" customHeight="1">
      <c r="A228" s="53">
        <v>227.0</v>
      </c>
      <c r="B228" s="54" t="s">
        <v>2175</v>
      </c>
      <c r="C228" s="54"/>
      <c r="D228" s="54"/>
      <c r="E228" s="54"/>
      <c r="F228" s="54" t="s">
        <v>3</v>
      </c>
      <c r="G228" s="54"/>
      <c r="H228" s="54"/>
      <c r="I228" s="54"/>
      <c r="J228" s="54"/>
      <c r="K228" s="54"/>
      <c r="L228" s="54" t="s">
        <v>1992</v>
      </c>
      <c r="M228" s="55" t="s">
        <v>345</v>
      </c>
    </row>
    <row r="229" ht="15.75" customHeight="1">
      <c r="A229" s="53">
        <v>228.0</v>
      </c>
      <c r="B229" s="54" t="s">
        <v>2175</v>
      </c>
      <c r="C229" s="54"/>
      <c r="D229" s="54"/>
      <c r="E229" s="54"/>
      <c r="F229" s="54" t="s">
        <v>3</v>
      </c>
      <c r="G229" s="54"/>
      <c r="H229" s="54"/>
      <c r="I229" s="54"/>
      <c r="J229" s="54"/>
      <c r="K229" s="54"/>
      <c r="L229" s="54" t="s">
        <v>1992</v>
      </c>
      <c r="M229" s="55" t="s">
        <v>345</v>
      </c>
    </row>
    <row r="230" ht="15.75" customHeight="1">
      <c r="A230" s="53">
        <v>229.0</v>
      </c>
      <c r="B230" s="54" t="s">
        <v>2175</v>
      </c>
      <c r="C230" s="54"/>
      <c r="D230" s="54"/>
      <c r="E230" s="54"/>
      <c r="F230" s="54" t="s">
        <v>3</v>
      </c>
      <c r="G230" s="54"/>
      <c r="H230" s="54"/>
      <c r="I230" s="54"/>
      <c r="J230" s="54"/>
      <c r="K230" s="54"/>
      <c r="L230" s="54" t="s">
        <v>1992</v>
      </c>
      <c r="M230" s="55" t="s">
        <v>345</v>
      </c>
    </row>
    <row r="231" ht="15.75" customHeight="1">
      <c r="A231" s="53">
        <v>230.0</v>
      </c>
      <c r="B231" s="54" t="s">
        <v>2175</v>
      </c>
      <c r="C231" s="54"/>
      <c r="D231" s="54"/>
      <c r="E231" s="54"/>
      <c r="F231" s="54" t="s">
        <v>3</v>
      </c>
      <c r="G231" s="54"/>
      <c r="H231" s="54"/>
      <c r="I231" s="54"/>
      <c r="J231" s="54"/>
      <c r="K231" s="54"/>
      <c r="L231" s="54" t="s">
        <v>1992</v>
      </c>
      <c r="M231" s="55" t="s">
        <v>345</v>
      </c>
    </row>
    <row r="232" ht="15.75" customHeight="1">
      <c r="A232" s="53">
        <v>231.0</v>
      </c>
      <c r="B232" s="54" t="s">
        <v>2176</v>
      </c>
      <c r="C232" s="54"/>
      <c r="D232" s="54"/>
      <c r="E232" s="54"/>
      <c r="F232" s="54" t="s">
        <v>3</v>
      </c>
      <c r="G232" s="54"/>
      <c r="H232" s="54"/>
      <c r="I232" s="54"/>
      <c r="J232" s="54"/>
      <c r="K232" s="54"/>
      <c r="L232" s="54" t="s">
        <v>1458</v>
      </c>
      <c r="M232" s="55" t="s">
        <v>345</v>
      </c>
    </row>
    <row r="233" ht="15.75" customHeight="1">
      <c r="A233" s="53">
        <v>232.0</v>
      </c>
      <c r="B233" s="54" t="s">
        <v>2177</v>
      </c>
      <c r="C233" s="54"/>
      <c r="D233" s="54"/>
      <c r="E233" s="54"/>
      <c r="F233" s="54" t="s">
        <v>4</v>
      </c>
      <c r="G233" s="54"/>
      <c r="H233" s="54"/>
      <c r="I233" s="54"/>
      <c r="J233" s="54"/>
      <c r="K233" s="54"/>
      <c r="L233" s="54" t="s">
        <v>1458</v>
      </c>
      <c r="M233" s="55" t="s">
        <v>345</v>
      </c>
    </row>
    <row r="234" ht="15.75" customHeight="1">
      <c r="A234" s="53">
        <v>233.0</v>
      </c>
      <c r="B234" s="54" t="s">
        <v>2177</v>
      </c>
      <c r="C234" s="54"/>
      <c r="D234" s="54"/>
      <c r="E234" s="54"/>
      <c r="F234" s="54" t="s">
        <v>3</v>
      </c>
      <c r="G234" s="54"/>
      <c r="H234" s="54"/>
      <c r="I234" s="54"/>
      <c r="J234" s="54"/>
      <c r="K234" s="54"/>
      <c r="L234" s="54" t="s">
        <v>1858</v>
      </c>
      <c r="M234" s="55" t="s">
        <v>345</v>
      </c>
    </row>
    <row r="235" ht="15.75" customHeight="1">
      <c r="A235" s="53">
        <v>234.0</v>
      </c>
      <c r="B235" s="54" t="s">
        <v>2177</v>
      </c>
      <c r="C235" s="54"/>
      <c r="D235" s="54"/>
      <c r="E235" s="54"/>
      <c r="F235" s="54" t="s">
        <v>3</v>
      </c>
      <c r="G235" s="54"/>
      <c r="H235" s="54"/>
      <c r="I235" s="54"/>
      <c r="J235" s="54"/>
      <c r="K235" s="54"/>
      <c r="L235" s="54" t="s">
        <v>1858</v>
      </c>
      <c r="M235" s="55" t="s">
        <v>345</v>
      </c>
    </row>
    <row r="236" ht="15.75" customHeight="1">
      <c r="A236" s="53">
        <v>235.0</v>
      </c>
      <c r="B236" s="54" t="s">
        <v>2178</v>
      </c>
      <c r="C236" s="54"/>
      <c r="D236" s="54"/>
      <c r="E236" s="54"/>
      <c r="F236" s="54" t="s">
        <v>3</v>
      </c>
      <c r="G236" s="54"/>
      <c r="H236" s="54"/>
      <c r="I236" s="54"/>
      <c r="J236" s="54"/>
      <c r="K236" s="54"/>
      <c r="L236" s="54" t="s">
        <v>1458</v>
      </c>
      <c r="M236" s="55" t="s">
        <v>345</v>
      </c>
    </row>
    <row r="237" ht="15.75" customHeight="1">
      <c r="A237" s="53">
        <v>236.0</v>
      </c>
      <c r="B237" s="54" t="s">
        <v>2179</v>
      </c>
      <c r="C237" s="54"/>
      <c r="D237" s="54"/>
      <c r="E237" s="54"/>
      <c r="F237" s="54" t="s">
        <v>3</v>
      </c>
      <c r="G237" s="54"/>
      <c r="H237" s="54"/>
      <c r="I237" s="54"/>
      <c r="J237" s="54"/>
      <c r="K237" s="54"/>
      <c r="L237" s="54" t="s">
        <v>1458</v>
      </c>
      <c r="M237" s="55" t="s">
        <v>345</v>
      </c>
    </row>
    <row r="238" ht="15.75" customHeight="1">
      <c r="A238" s="53">
        <v>237.0</v>
      </c>
      <c r="B238" s="54" t="s">
        <v>2180</v>
      </c>
      <c r="C238" s="54"/>
      <c r="D238" s="54"/>
      <c r="E238" s="54"/>
      <c r="F238" s="54" t="s">
        <v>3</v>
      </c>
      <c r="G238" s="54"/>
      <c r="H238" s="54"/>
      <c r="I238" s="54"/>
      <c r="J238" s="54"/>
      <c r="K238" s="54"/>
      <c r="L238" s="54" t="s">
        <v>1992</v>
      </c>
      <c r="M238" s="55" t="s">
        <v>345</v>
      </c>
    </row>
    <row r="239" ht="15.75" customHeight="1">
      <c r="A239" s="53">
        <v>238.0</v>
      </c>
      <c r="B239" s="54" t="s">
        <v>2180</v>
      </c>
      <c r="C239" s="54"/>
      <c r="D239" s="54"/>
      <c r="E239" s="54"/>
      <c r="F239" s="54" t="s">
        <v>3</v>
      </c>
      <c r="G239" s="54"/>
      <c r="H239" s="54"/>
      <c r="I239" s="54"/>
      <c r="J239" s="54"/>
      <c r="K239" s="54"/>
      <c r="L239" s="54" t="s">
        <v>1992</v>
      </c>
      <c r="M239" s="55" t="s">
        <v>345</v>
      </c>
    </row>
    <row r="240" ht="15.75" customHeight="1">
      <c r="A240" s="53">
        <v>239.0</v>
      </c>
      <c r="B240" s="54" t="s">
        <v>2180</v>
      </c>
      <c r="C240" s="54"/>
      <c r="D240" s="54"/>
      <c r="E240" s="54"/>
      <c r="F240" s="54" t="s">
        <v>3</v>
      </c>
      <c r="G240" s="54"/>
      <c r="H240" s="54"/>
      <c r="I240" s="54"/>
      <c r="J240" s="54"/>
      <c r="K240" s="54"/>
      <c r="L240" s="54" t="s">
        <v>1992</v>
      </c>
      <c r="M240" s="55" t="s">
        <v>345</v>
      </c>
    </row>
    <row r="241" ht="15.75" customHeight="1">
      <c r="A241" s="53">
        <v>240.0</v>
      </c>
      <c r="B241" s="54" t="s">
        <v>2180</v>
      </c>
      <c r="C241" s="54"/>
      <c r="D241" s="54"/>
      <c r="E241" s="54"/>
      <c r="F241" s="54" t="s">
        <v>3</v>
      </c>
      <c r="G241" s="54"/>
      <c r="H241" s="54"/>
      <c r="I241" s="54"/>
      <c r="J241" s="54"/>
      <c r="K241" s="54"/>
      <c r="L241" s="54" t="s">
        <v>1992</v>
      </c>
      <c r="M241" s="55" t="s">
        <v>345</v>
      </c>
    </row>
    <row r="242" ht="15.75" customHeight="1">
      <c r="A242" s="53">
        <v>241.0</v>
      </c>
      <c r="B242" s="54" t="s">
        <v>2180</v>
      </c>
      <c r="C242" s="54"/>
      <c r="D242" s="54"/>
      <c r="E242" s="54"/>
      <c r="F242" s="54" t="s">
        <v>3</v>
      </c>
      <c r="G242" s="54"/>
      <c r="H242" s="54"/>
      <c r="I242" s="54"/>
      <c r="J242" s="54"/>
      <c r="K242" s="54"/>
      <c r="L242" s="54" t="s">
        <v>1992</v>
      </c>
      <c r="M242" s="55" t="s">
        <v>345</v>
      </c>
    </row>
    <row r="243" ht="15.75" customHeight="1">
      <c r="A243" s="53">
        <v>242.0</v>
      </c>
      <c r="B243" s="54" t="s">
        <v>2180</v>
      </c>
      <c r="C243" s="54"/>
      <c r="D243" s="54"/>
      <c r="E243" s="54"/>
      <c r="F243" s="54" t="s">
        <v>3</v>
      </c>
      <c r="G243" s="54"/>
      <c r="H243" s="54"/>
      <c r="I243" s="54"/>
      <c r="J243" s="54"/>
      <c r="K243" s="54"/>
      <c r="L243" s="54" t="s">
        <v>1992</v>
      </c>
      <c r="M243" s="55" t="s">
        <v>345</v>
      </c>
    </row>
    <row r="244" ht="15.75" customHeight="1">
      <c r="A244" s="53">
        <v>243.0</v>
      </c>
      <c r="B244" s="54" t="s">
        <v>2180</v>
      </c>
      <c r="C244" s="54"/>
      <c r="D244" s="54"/>
      <c r="E244" s="54"/>
      <c r="F244" s="54" t="s">
        <v>3</v>
      </c>
      <c r="G244" s="54"/>
      <c r="H244" s="54"/>
      <c r="I244" s="54"/>
      <c r="J244" s="54"/>
      <c r="K244" s="54"/>
      <c r="L244" s="54" t="s">
        <v>1992</v>
      </c>
      <c r="M244" s="55" t="s">
        <v>345</v>
      </c>
    </row>
    <row r="245" ht="15.75" customHeight="1">
      <c r="A245" s="53">
        <v>244.0</v>
      </c>
      <c r="B245" s="54" t="s">
        <v>2180</v>
      </c>
      <c r="C245" s="54"/>
      <c r="D245" s="54"/>
      <c r="E245" s="54"/>
      <c r="F245" s="54" t="s">
        <v>3</v>
      </c>
      <c r="G245" s="54"/>
      <c r="H245" s="54"/>
      <c r="I245" s="54"/>
      <c r="J245" s="54"/>
      <c r="K245" s="54"/>
      <c r="L245" s="54" t="s">
        <v>1992</v>
      </c>
      <c r="M245" s="55" t="s">
        <v>345</v>
      </c>
    </row>
    <row r="246" ht="15.75" customHeight="1">
      <c r="A246" s="53">
        <v>245.0</v>
      </c>
      <c r="B246" s="54" t="s">
        <v>2180</v>
      </c>
      <c r="C246" s="54"/>
      <c r="D246" s="54"/>
      <c r="E246" s="54"/>
      <c r="F246" s="54" t="s">
        <v>3</v>
      </c>
      <c r="G246" s="54"/>
      <c r="H246" s="54"/>
      <c r="I246" s="54"/>
      <c r="J246" s="54"/>
      <c r="K246" s="54"/>
      <c r="L246" s="54" t="s">
        <v>1992</v>
      </c>
      <c r="M246" s="55" t="s">
        <v>345</v>
      </c>
    </row>
    <row r="247" ht="15.75" customHeight="1">
      <c r="A247" s="53">
        <v>246.0</v>
      </c>
      <c r="B247" s="54" t="s">
        <v>2180</v>
      </c>
      <c r="C247" s="54"/>
      <c r="D247" s="54"/>
      <c r="E247" s="54"/>
      <c r="F247" s="54" t="s">
        <v>3</v>
      </c>
      <c r="G247" s="54"/>
      <c r="H247" s="54"/>
      <c r="I247" s="54"/>
      <c r="J247" s="54"/>
      <c r="K247" s="54"/>
      <c r="L247" s="54" t="s">
        <v>1992</v>
      </c>
      <c r="M247" s="55" t="s">
        <v>345</v>
      </c>
    </row>
    <row r="248" ht="15.75" customHeight="1">
      <c r="A248" s="53">
        <v>247.0</v>
      </c>
      <c r="B248" s="54" t="s">
        <v>2180</v>
      </c>
      <c r="C248" s="54"/>
      <c r="D248" s="54"/>
      <c r="E248" s="54"/>
      <c r="F248" s="54" t="s">
        <v>3</v>
      </c>
      <c r="G248" s="54"/>
      <c r="H248" s="54"/>
      <c r="I248" s="54"/>
      <c r="J248" s="54"/>
      <c r="K248" s="54"/>
      <c r="L248" s="54" t="s">
        <v>1992</v>
      </c>
      <c r="M248" s="55" t="s">
        <v>345</v>
      </c>
    </row>
    <row r="249" ht="15.75" customHeight="1">
      <c r="A249" s="53">
        <v>248.0</v>
      </c>
      <c r="B249" s="54" t="s">
        <v>2180</v>
      </c>
      <c r="C249" s="54"/>
      <c r="D249" s="54"/>
      <c r="E249" s="54"/>
      <c r="F249" s="54" t="s">
        <v>3</v>
      </c>
      <c r="G249" s="54"/>
      <c r="H249" s="54"/>
      <c r="I249" s="54"/>
      <c r="J249" s="54"/>
      <c r="K249" s="54"/>
      <c r="L249" s="54" t="s">
        <v>1992</v>
      </c>
      <c r="M249" s="55" t="s">
        <v>345</v>
      </c>
    </row>
    <row r="250" ht="15.75" customHeight="1">
      <c r="A250" s="53">
        <v>249.0</v>
      </c>
      <c r="B250" s="54" t="s">
        <v>2180</v>
      </c>
      <c r="C250" s="54"/>
      <c r="D250" s="54"/>
      <c r="E250" s="54"/>
      <c r="F250" s="54" t="s">
        <v>3</v>
      </c>
      <c r="G250" s="54"/>
      <c r="H250" s="54"/>
      <c r="I250" s="54"/>
      <c r="J250" s="54"/>
      <c r="K250" s="54"/>
      <c r="L250" s="54" t="s">
        <v>1992</v>
      </c>
      <c r="M250" s="55" t="s">
        <v>345</v>
      </c>
    </row>
    <row r="251" ht="15.75" customHeight="1">
      <c r="A251" s="53">
        <v>250.0</v>
      </c>
      <c r="B251" s="54" t="s">
        <v>2180</v>
      </c>
      <c r="C251" s="54"/>
      <c r="D251" s="54"/>
      <c r="E251" s="54"/>
      <c r="F251" s="54" t="s">
        <v>3</v>
      </c>
      <c r="G251" s="54"/>
      <c r="H251" s="54"/>
      <c r="I251" s="54"/>
      <c r="J251" s="54"/>
      <c r="K251" s="54"/>
      <c r="L251" s="54" t="s">
        <v>1999</v>
      </c>
      <c r="M251" s="55" t="s">
        <v>345</v>
      </c>
    </row>
    <row r="252" ht="15.75" customHeight="1">
      <c r="A252" s="53">
        <v>251.0</v>
      </c>
      <c r="B252" s="54" t="s">
        <v>2180</v>
      </c>
      <c r="C252" s="54"/>
      <c r="D252" s="54"/>
      <c r="E252" s="54"/>
      <c r="F252" s="54" t="s">
        <v>3</v>
      </c>
      <c r="G252" s="54"/>
      <c r="H252" s="54"/>
      <c r="I252" s="54"/>
      <c r="J252" s="54"/>
      <c r="K252" s="54"/>
      <c r="L252" s="54" t="s">
        <v>1999</v>
      </c>
      <c r="M252" s="55" t="s">
        <v>345</v>
      </c>
    </row>
    <row r="253" ht="15.75" customHeight="1">
      <c r="A253" s="53">
        <v>252.0</v>
      </c>
      <c r="B253" s="54" t="s">
        <v>2180</v>
      </c>
      <c r="C253" s="54"/>
      <c r="D253" s="54"/>
      <c r="E253" s="54"/>
      <c r="F253" s="54" t="s">
        <v>3</v>
      </c>
      <c r="G253" s="54"/>
      <c r="H253" s="54"/>
      <c r="I253" s="54"/>
      <c r="J253" s="54"/>
      <c r="K253" s="54"/>
      <c r="L253" s="54" t="s">
        <v>1999</v>
      </c>
      <c r="M253" s="55" t="s">
        <v>345</v>
      </c>
    </row>
    <row r="254" ht="15.75" customHeight="1">
      <c r="A254" s="53">
        <v>253.0</v>
      </c>
      <c r="B254" s="54" t="s">
        <v>2180</v>
      </c>
      <c r="C254" s="54"/>
      <c r="D254" s="54"/>
      <c r="E254" s="54"/>
      <c r="F254" s="54" t="s">
        <v>3</v>
      </c>
      <c r="G254" s="54"/>
      <c r="H254" s="54"/>
      <c r="I254" s="54"/>
      <c r="J254" s="54"/>
      <c r="K254" s="54"/>
      <c r="L254" s="54" t="s">
        <v>1999</v>
      </c>
      <c r="M254" s="55" t="s">
        <v>345</v>
      </c>
    </row>
    <row r="255" ht="15.75" customHeight="1">
      <c r="A255" s="57">
        <v>254.0</v>
      </c>
      <c r="B255" s="57" t="s">
        <v>2157</v>
      </c>
      <c r="C255" s="57"/>
      <c r="D255" s="57"/>
      <c r="E255" s="57"/>
      <c r="F255" s="54" t="s">
        <v>3</v>
      </c>
      <c r="G255" s="57"/>
      <c r="H255" s="57"/>
      <c r="I255" s="57"/>
      <c r="J255" s="57"/>
      <c r="K255" s="57"/>
      <c r="L255" s="57" t="s">
        <v>1971</v>
      </c>
      <c r="M255" s="57"/>
    </row>
    <row r="256" ht="15.75" customHeight="1">
      <c r="A256" s="58">
        <v>255.0</v>
      </c>
      <c r="B256" s="57" t="s">
        <v>2157</v>
      </c>
      <c r="C256" s="58"/>
      <c r="D256" s="58"/>
      <c r="E256" s="58"/>
      <c r="F256" s="54" t="s">
        <v>3</v>
      </c>
      <c r="G256" s="58"/>
      <c r="H256" s="58"/>
      <c r="I256" s="58"/>
      <c r="J256" s="58"/>
      <c r="K256" s="58"/>
      <c r="L256" s="58" t="s">
        <v>1971</v>
      </c>
      <c r="M256" s="58"/>
    </row>
    <row r="257" ht="15.75" customHeight="1">
      <c r="A257" s="9">
        <v>256.0</v>
      </c>
      <c r="B257" s="57" t="s">
        <v>2157</v>
      </c>
      <c r="F257" s="54" t="s">
        <v>3</v>
      </c>
      <c r="L257" s="57" t="s">
        <v>1971</v>
      </c>
    </row>
    <row r="258" ht="15.75" customHeight="1">
      <c r="A258" s="57">
        <v>257.0</v>
      </c>
      <c r="B258" s="57" t="s">
        <v>2157</v>
      </c>
      <c r="F258" s="54" t="s">
        <v>3</v>
      </c>
      <c r="L258" s="58" t="s">
        <v>1971</v>
      </c>
    </row>
    <row r="259" ht="15.75" customHeight="1">
      <c r="A259" s="58">
        <v>258.0</v>
      </c>
      <c r="B259" s="57" t="s">
        <v>2157</v>
      </c>
      <c r="F259" s="54" t="s">
        <v>3</v>
      </c>
      <c r="L259" s="57" t="s">
        <v>1971</v>
      </c>
    </row>
    <row r="260" ht="15.75" customHeight="1">
      <c r="A260" s="9">
        <v>259.0</v>
      </c>
      <c r="B260" s="57" t="s">
        <v>2157</v>
      </c>
      <c r="F260" s="54" t="s">
        <v>3</v>
      </c>
      <c r="L260" s="58" t="s">
        <v>1971</v>
      </c>
    </row>
    <row r="261" ht="15.75" customHeight="1">
      <c r="A261" s="57">
        <v>260.0</v>
      </c>
      <c r="B261" s="57" t="s">
        <v>2157</v>
      </c>
      <c r="F261" s="54" t="s">
        <v>3</v>
      </c>
      <c r="L261" s="57" t="s">
        <v>1971</v>
      </c>
    </row>
    <row r="262" ht="15.75" customHeight="1">
      <c r="A262" s="58">
        <v>261.0</v>
      </c>
      <c r="B262" s="57" t="s">
        <v>2157</v>
      </c>
      <c r="F262" s="54" t="s">
        <v>3</v>
      </c>
      <c r="L262" s="58" t="s">
        <v>1971</v>
      </c>
    </row>
    <row r="263" ht="15.75" customHeight="1">
      <c r="A263" s="9">
        <v>262.0</v>
      </c>
      <c r="B263" s="57" t="s">
        <v>2157</v>
      </c>
      <c r="F263" s="54" t="s">
        <v>3</v>
      </c>
      <c r="L263" s="57" t="s">
        <v>1971</v>
      </c>
    </row>
    <row r="264" ht="15.75" customHeight="1">
      <c r="A264" s="57">
        <v>263.0</v>
      </c>
      <c r="B264" s="57" t="s">
        <v>2157</v>
      </c>
      <c r="F264" s="54" t="s">
        <v>3</v>
      </c>
      <c r="L264" s="58" t="s">
        <v>1971</v>
      </c>
    </row>
    <row r="265" ht="15.75" customHeight="1">
      <c r="A265" s="58">
        <v>264.0</v>
      </c>
      <c r="B265" s="57" t="s">
        <v>2157</v>
      </c>
      <c r="F265" s="54" t="s">
        <v>3</v>
      </c>
      <c r="L265" s="57" t="s">
        <v>1971</v>
      </c>
    </row>
    <row r="266" ht="15.75" customHeight="1">
      <c r="A266" s="9">
        <v>265.0</v>
      </c>
      <c r="B266" s="57" t="s">
        <v>2157</v>
      </c>
      <c r="F266" s="54" t="s">
        <v>3</v>
      </c>
      <c r="L266" s="58" t="s">
        <v>1971</v>
      </c>
    </row>
    <row r="267" ht="15.75" customHeight="1">
      <c r="A267" s="57">
        <v>266.0</v>
      </c>
      <c r="B267" s="57" t="s">
        <v>2157</v>
      </c>
      <c r="F267" s="54" t="s">
        <v>3</v>
      </c>
      <c r="L267" s="57" t="s">
        <v>1971</v>
      </c>
    </row>
    <row r="268" ht="15.75" customHeight="1">
      <c r="A268" s="58">
        <v>267.0</v>
      </c>
      <c r="B268" s="57" t="s">
        <v>2157</v>
      </c>
      <c r="F268" s="54" t="s">
        <v>3</v>
      </c>
      <c r="L268" s="58" t="s">
        <v>1971</v>
      </c>
    </row>
    <row r="269" ht="15.75" customHeight="1">
      <c r="A269" s="9">
        <v>268.0</v>
      </c>
      <c r="B269" s="57" t="s">
        <v>2157</v>
      </c>
      <c r="F269" s="54" t="s">
        <v>3</v>
      </c>
      <c r="L269" s="57" t="s">
        <v>1971</v>
      </c>
    </row>
    <row r="270" ht="15.75" customHeight="1">
      <c r="A270" s="57">
        <v>269.0</v>
      </c>
      <c r="B270" s="57" t="s">
        <v>2157</v>
      </c>
      <c r="F270" s="54" t="s">
        <v>3</v>
      </c>
      <c r="L270" s="58" t="s">
        <v>1971</v>
      </c>
    </row>
    <row r="271" ht="15.75" customHeight="1">
      <c r="A271" s="58">
        <v>270.0</v>
      </c>
      <c r="B271" s="57" t="s">
        <v>2157</v>
      </c>
      <c r="F271" s="54" t="s">
        <v>3</v>
      </c>
      <c r="L271" s="57" t="s">
        <v>1971</v>
      </c>
    </row>
    <row r="272" ht="15.75" customHeight="1">
      <c r="A272" s="9">
        <v>271.0</v>
      </c>
      <c r="B272" s="57" t="s">
        <v>2157</v>
      </c>
      <c r="F272" s="54" t="s">
        <v>3</v>
      </c>
      <c r="L272" s="58" t="s">
        <v>1971</v>
      </c>
    </row>
    <row r="273" ht="15.75" customHeight="1">
      <c r="A273" s="57">
        <v>272.0</v>
      </c>
      <c r="B273" s="57" t="s">
        <v>2157</v>
      </c>
      <c r="F273" s="54" t="s">
        <v>3</v>
      </c>
      <c r="L273" s="57" t="s">
        <v>1971</v>
      </c>
    </row>
    <row r="274" ht="15.75" customHeight="1">
      <c r="A274" s="58">
        <v>273.0</v>
      </c>
      <c r="B274" s="57" t="s">
        <v>2157</v>
      </c>
      <c r="F274" s="54" t="s">
        <v>3</v>
      </c>
      <c r="L274" s="58" t="s">
        <v>1971</v>
      </c>
    </row>
    <row r="275" ht="15.75" customHeight="1">
      <c r="A275" s="9">
        <v>274.0</v>
      </c>
      <c r="B275" s="57" t="s">
        <v>2157</v>
      </c>
      <c r="F275" s="54" t="s">
        <v>3</v>
      </c>
      <c r="L275" s="57" t="s">
        <v>1971</v>
      </c>
    </row>
    <row r="276" ht="15.75" customHeight="1">
      <c r="A276" s="57">
        <v>275.0</v>
      </c>
      <c r="B276" s="57" t="s">
        <v>2157</v>
      </c>
      <c r="F276" s="54" t="s">
        <v>3</v>
      </c>
      <c r="L276" s="58" t="s">
        <v>1971</v>
      </c>
    </row>
    <row r="277" ht="15.75" customHeight="1">
      <c r="A277" s="58">
        <v>276.0</v>
      </c>
      <c r="B277" s="57" t="s">
        <v>2157</v>
      </c>
      <c r="F277" s="54" t="s">
        <v>3</v>
      </c>
      <c r="L277" s="57" t="s">
        <v>1971</v>
      </c>
    </row>
    <row r="278" ht="15.75" customHeight="1">
      <c r="A278" s="9">
        <v>277.0</v>
      </c>
      <c r="B278" s="57" t="s">
        <v>2157</v>
      </c>
      <c r="F278" s="54" t="s">
        <v>3</v>
      </c>
      <c r="L278" s="58" t="s">
        <v>1971</v>
      </c>
    </row>
    <row r="279" ht="15.75" customHeight="1">
      <c r="A279" s="57">
        <v>278.0</v>
      </c>
      <c r="B279" s="57" t="s">
        <v>2157</v>
      </c>
      <c r="F279" s="54" t="s">
        <v>3</v>
      </c>
      <c r="L279" s="57" t="s">
        <v>1971</v>
      </c>
    </row>
    <row r="280" ht="15.75" customHeight="1">
      <c r="A280" s="58">
        <v>279.0</v>
      </c>
      <c r="B280" s="57" t="s">
        <v>2157</v>
      </c>
      <c r="F280" s="54" t="s">
        <v>3</v>
      </c>
      <c r="L280" s="58" t="s">
        <v>1971</v>
      </c>
    </row>
    <row r="281" ht="15.75" customHeight="1">
      <c r="A281" s="9">
        <v>280.0</v>
      </c>
      <c r="B281" s="57" t="s">
        <v>2157</v>
      </c>
      <c r="F281" s="54" t="s">
        <v>3</v>
      </c>
      <c r="L281" s="57" t="s">
        <v>1971</v>
      </c>
    </row>
    <row r="282" ht="15.75" customHeight="1">
      <c r="A282" s="57">
        <v>281.0</v>
      </c>
      <c r="B282" s="57" t="s">
        <v>2157</v>
      </c>
      <c r="F282" s="54" t="s">
        <v>3</v>
      </c>
      <c r="L282" s="58" t="s">
        <v>1971</v>
      </c>
    </row>
    <row r="283" ht="15.75" customHeight="1">
      <c r="A283" s="58">
        <v>282.0</v>
      </c>
      <c r="B283" s="57" t="s">
        <v>2157</v>
      </c>
      <c r="F283" s="54" t="s">
        <v>3</v>
      </c>
      <c r="L283" s="57" t="s">
        <v>1971</v>
      </c>
    </row>
    <row r="284" ht="15.75" customHeight="1">
      <c r="A284" s="9">
        <v>283.0</v>
      </c>
      <c r="B284" s="57" t="s">
        <v>2157</v>
      </c>
      <c r="F284" s="54" t="s">
        <v>3</v>
      </c>
      <c r="L284" s="58" t="s">
        <v>1971</v>
      </c>
    </row>
    <row r="285" ht="15.75" customHeight="1">
      <c r="A285" s="57">
        <v>284.0</v>
      </c>
      <c r="B285" s="57" t="s">
        <v>2157</v>
      </c>
      <c r="F285" s="54" t="s">
        <v>3</v>
      </c>
      <c r="L285" s="57" t="s">
        <v>1971</v>
      </c>
    </row>
    <row r="286" ht="15.75" customHeight="1">
      <c r="A286" s="58">
        <v>285.0</v>
      </c>
      <c r="B286" s="57" t="s">
        <v>2157</v>
      </c>
      <c r="F286" s="54" t="s">
        <v>3</v>
      </c>
      <c r="L286" s="58" t="s">
        <v>1971</v>
      </c>
    </row>
    <row r="287" ht="15.75" customHeight="1">
      <c r="A287" s="9">
        <v>286.0</v>
      </c>
      <c r="B287" s="57" t="s">
        <v>2157</v>
      </c>
      <c r="F287" s="54" t="s">
        <v>3</v>
      </c>
      <c r="L287" s="57" t="s">
        <v>1971</v>
      </c>
    </row>
    <row r="288" ht="15.75" customHeight="1">
      <c r="A288" s="57">
        <v>287.0</v>
      </c>
      <c r="B288" s="57" t="s">
        <v>2157</v>
      </c>
      <c r="F288" s="54" t="s">
        <v>3</v>
      </c>
      <c r="L288" s="58" t="s">
        <v>1971</v>
      </c>
    </row>
    <row r="289" ht="15.75" customHeight="1">
      <c r="A289" s="58">
        <v>288.0</v>
      </c>
      <c r="B289" s="57" t="s">
        <v>2157</v>
      </c>
      <c r="F289" s="54" t="s">
        <v>3</v>
      </c>
      <c r="L289" s="57" t="s">
        <v>1971</v>
      </c>
    </row>
    <row r="290" ht="15.75" customHeight="1">
      <c r="A290" s="9">
        <v>289.0</v>
      </c>
      <c r="B290" s="57" t="s">
        <v>2157</v>
      </c>
      <c r="F290" s="54" t="s">
        <v>3</v>
      </c>
      <c r="L290" s="58" t="s">
        <v>1971</v>
      </c>
    </row>
    <row r="291" ht="15.75" customHeight="1">
      <c r="A291" s="57">
        <v>290.0</v>
      </c>
      <c r="B291" s="57" t="s">
        <v>2157</v>
      </c>
      <c r="F291" s="54" t="s">
        <v>3</v>
      </c>
      <c r="L291" s="57" t="s">
        <v>1971</v>
      </c>
    </row>
    <row r="292" ht="15.75" customHeight="1">
      <c r="A292" s="58">
        <v>291.0</v>
      </c>
      <c r="B292" s="57" t="s">
        <v>2157</v>
      </c>
      <c r="F292" s="54" t="s">
        <v>3</v>
      </c>
      <c r="L292" s="58" t="s">
        <v>1971</v>
      </c>
    </row>
    <row r="293" ht="15.75" customHeight="1">
      <c r="B293" s="57"/>
      <c r="F293" s="54"/>
    </row>
    <row r="294" ht="15.75" customHeight="1"/>
    <row r="295" ht="15.75" customHeight="1">
      <c r="A295" s="59" t="s">
        <v>2181</v>
      </c>
      <c r="B295" s="60"/>
      <c r="C295" s="61"/>
      <c r="D295" s="62" t="s">
        <v>1873</v>
      </c>
      <c r="E295" s="63">
        <f>countif($F$2:$F$292,"Positif")</f>
        <v>6</v>
      </c>
      <c r="F295" s="64" t="s">
        <v>4</v>
      </c>
      <c r="G295" s="65">
        <f>countif($F$2:$F$292,"PDP")</f>
        <v>89</v>
      </c>
      <c r="H295" s="66" t="s">
        <v>3</v>
      </c>
      <c r="I295" s="67">
        <f>countif($F$2:$F$292,"ODP")</f>
        <v>196</v>
      </c>
      <c r="J295" s="68" t="s">
        <v>2182</v>
      </c>
      <c r="K295" s="69">
        <f>E295+G295+I295</f>
        <v>291</v>
      </c>
      <c r="L295" s="70"/>
      <c r="M295" s="70"/>
    </row>
    <row r="296" ht="15.75" customHeight="1"/>
    <row r="297" ht="15.75" customHeight="1"/>
    <row r="298" ht="15.75" customHeight="1">
      <c r="B298" s="50" t="s">
        <v>2183</v>
      </c>
      <c r="H298" s="71" t="s">
        <v>2184</v>
      </c>
    </row>
    <row r="299" ht="15.75" customHeight="1">
      <c r="B299" s="50"/>
      <c r="C299" s="72"/>
      <c r="D299" s="72"/>
      <c r="E299" s="72"/>
      <c r="F299" s="72"/>
    </row>
    <row r="300" ht="15.75" customHeight="1">
      <c r="B300" s="73" t="s">
        <v>1401</v>
      </c>
      <c r="C300" s="62" t="s">
        <v>5</v>
      </c>
      <c r="D300" s="64" t="s">
        <v>4</v>
      </c>
      <c r="E300" s="66" t="s">
        <v>3</v>
      </c>
      <c r="F300" s="68" t="s">
        <v>2135</v>
      </c>
      <c r="H300" s="62" t="s">
        <v>1402</v>
      </c>
      <c r="I300" s="62" t="s">
        <v>2185</v>
      </c>
      <c r="J300" s="62" t="s">
        <v>2186</v>
      </c>
    </row>
    <row r="301" ht="15.75" customHeight="1">
      <c r="A301" s="9">
        <v>1.0</v>
      </c>
      <c r="B301" s="74" t="s">
        <v>2149</v>
      </c>
      <c r="C301" s="75">
        <f>countifs($B$2:$B$292,"Bantaeng",$F$2:$F$292,"Positif")</f>
        <v>0</v>
      </c>
      <c r="D301" s="75">
        <f>countifs($B$2:$B$292,"Bantaeng",$F$2:$F$292,"PDP")</f>
        <v>1</v>
      </c>
      <c r="E301" s="75">
        <f>countifs($B$2:$B$292,"Bantaeng",$F$2:$F$292,"ODP")</f>
        <v>0</v>
      </c>
      <c r="F301" s="75">
        <f t="shared" ref="F301:F324" si="1">sum(C301:E301)</f>
        <v>1</v>
      </c>
      <c r="H301" s="70" t="s">
        <v>7</v>
      </c>
      <c r="I301" s="70">
        <f>countif(I2:I292,"Meninggal")</f>
        <v>1</v>
      </c>
      <c r="J301" s="76">
        <f>(I301/I303)</f>
        <v>0.1666666667</v>
      </c>
    </row>
    <row r="302" ht="15.75" customHeight="1">
      <c r="A302" s="9">
        <v>2.0</v>
      </c>
      <c r="B302" s="77" t="s">
        <v>2150</v>
      </c>
      <c r="C302" s="78">
        <f>countifs($B$2:$B$292,"Barru",$F$2:$F$292,"Positif")</f>
        <v>0</v>
      </c>
      <c r="D302" s="78">
        <f>countifs($B$2:$B$292,"Barru",$F$2:$F$292,"PDP")</f>
        <v>1</v>
      </c>
      <c r="E302" s="78">
        <f>countifs($B$2:$B$292,"Barru",$F$2:$F$292,"ODP")</f>
        <v>0</v>
      </c>
      <c r="F302" s="78">
        <f t="shared" si="1"/>
        <v>1</v>
      </c>
      <c r="H302" s="70" t="s">
        <v>2165</v>
      </c>
      <c r="I302" s="79">
        <f>countif(I2:I292,"Dirawat")</f>
        <v>5</v>
      </c>
      <c r="J302" s="76">
        <f>(I302/I303)</f>
        <v>0.8333333333</v>
      </c>
    </row>
    <row r="303" ht="15.75" customHeight="1">
      <c r="A303" s="9">
        <v>3.0</v>
      </c>
      <c r="B303" s="74" t="s">
        <v>2152</v>
      </c>
      <c r="C303" s="75">
        <f>countifs($B$2:$B$292,"Bulukumba",$F$2:$F$292,"Positif")</f>
        <v>0</v>
      </c>
      <c r="D303" s="75">
        <f>countifs($B$2:$B$292,"Bulukumba",$F$2:$F$292,"PDP")</f>
        <v>1</v>
      </c>
      <c r="E303" s="75">
        <f>countifs($B$2:$B$292,"Bulukumba",$F$2:$F$292,"ODP")</f>
        <v>12</v>
      </c>
      <c r="F303" s="75">
        <f t="shared" si="1"/>
        <v>13</v>
      </c>
      <c r="H303" s="80" t="s">
        <v>2135</v>
      </c>
      <c r="I303" s="80">
        <f t="shared" ref="I303:J303" si="2">sum(I301:I302)</f>
        <v>6</v>
      </c>
      <c r="J303" s="81">
        <f t="shared" si="2"/>
        <v>1</v>
      </c>
    </row>
    <row r="304" ht="15.75" customHeight="1">
      <c r="A304" s="9">
        <v>4.0</v>
      </c>
      <c r="B304" s="77" t="s">
        <v>2151</v>
      </c>
      <c r="C304" s="78">
        <f>countifs($B$2:$B$292,"Bone",$F$2:$F$292,"Positif")</f>
        <v>0</v>
      </c>
      <c r="D304" s="78">
        <f>countifs($B$2:$B$292,"Bone",$F$2:$F$292,"PDP")</f>
        <v>2</v>
      </c>
      <c r="E304" s="78">
        <f>countifs($B$2:$B$292,"Bone",$F$2:$F$292,"ODP")</f>
        <v>0</v>
      </c>
      <c r="F304" s="78">
        <f t="shared" si="1"/>
        <v>2</v>
      </c>
    </row>
    <row r="305" ht="15.75" customHeight="1">
      <c r="A305" s="9">
        <v>5.0</v>
      </c>
      <c r="B305" s="74" t="s">
        <v>2153</v>
      </c>
      <c r="C305" s="75">
        <f>countifs($B$2:$B$292,"Enrekang",$F$2:$F$292,"Positif")</f>
        <v>0</v>
      </c>
      <c r="D305" s="75">
        <f>countifs($B$2:$B$292,"Enrekang",$F$2:$F$292,"PDP")</f>
        <v>0</v>
      </c>
      <c r="E305" s="75">
        <f>countifs($B$2:$B$292,"Enrekang",$F$2:$F$292,"ODP")</f>
        <v>10</v>
      </c>
      <c r="F305" s="75">
        <f t="shared" si="1"/>
        <v>10</v>
      </c>
    </row>
    <row r="306" ht="15.75" customHeight="1">
      <c r="A306" s="9">
        <v>6.0</v>
      </c>
      <c r="B306" s="77" t="s">
        <v>2154</v>
      </c>
      <c r="C306" s="78">
        <f>countifs($B$2:$B$292,"Gowa",$F$2:$F$292,"Positif")</f>
        <v>0</v>
      </c>
      <c r="D306" s="78">
        <f>countifs($B$2:$B$292,"Gowa",$F$2:$F$292,"PDP")</f>
        <v>8</v>
      </c>
      <c r="E306" s="78">
        <f>countifs($B$2:$B$292,"Gowa",$F$2:$F$292,"ODP")</f>
        <v>5</v>
      </c>
      <c r="F306" s="78">
        <f t="shared" si="1"/>
        <v>13</v>
      </c>
    </row>
    <row r="307" ht="15.75" customHeight="1">
      <c r="A307" s="9">
        <v>7.0</v>
      </c>
      <c r="B307" s="74" t="s">
        <v>2156</v>
      </c>
      <c r="C307" s="75">
        <f>countifs($B$2:$B$292,"Jeneponto",$F$2:$F$292,"Positif")</f>
        <v>0</v>
      </c>
      <c r="D307" s="75">
        <f>countifs($B$2:$B$292,"Jeneponto",$F$2:$F$292,"PDP")</f>
        <v>4</v>
      </c>
      <c r="E307" s="75">
        <f>countifs($B$2:$B$292,"Jeneponto",$F$2:$F$292,"ODP")</f>
        <v>5</v>
      </c>
      <c r="F307" s="75">
        <f t="shared" si="1"/>
        <v>9</v>
      </c>
    </row>
    <row r="308" ht="15.75" customHeight="1">
      <c r="A308" s="9">
        <v>8.0</v>
      </c>
      <c r="B308" s="77" t="s">
        <v>2157</v>
      </c>
      <c r="C308" s="78">
        <f>countifs($B$2:$B$292,"Luwu",$F$2:$F$292,"Positif")</f>
        <v>0</v>
      </c>
      <c r="D308" s="78">
        <f>countifs($B$2:$B$292,"Luwu",$F$2:$F$292,"PDP")</f>
        <v>1</v>
      </c>
      <c r="E308" s="78">
        <f>countifs($B$2:$B$292,"Luwu",$F$2:$F$292,"ODP")</f>
        <v>38</v>
      </c>
      <c r="F308" s="78">
        <f t="shared" si="1"/>
        <v>39</v>
      </c>
    </row>
    <row r="309" ht="15.75" customHeight="1">
      <c r="A309" s="9">
        <v>9.0</v>
      </c>
      <c r="B309" s="74" t="s">
        <v>2158</v>
      </c>
      <c r="C309" s="75">
        <f>countifs($B$2:$B$292,"Luwu Timur",$F$2:$F$292,"Positif")</f>
        <v>0</v>
      </c>
      <c r="D309" s="75">
        <f>countifs($B$2:$B$292,"Luwu Timur",$F$2:$F$292,"PDP")</f>
        <v>0</v>
      </c>
      <c r="E309" s="75">
        <f>countifs($B$2:$B$292,"Luwu Timur",$F$2:$F$292,"ODP")</f>
        <v>1</v>
      </c>
      <c r="F309" s="75">
        <f t="shared" si="1"/>
        <v>1</v>
      </c>
    </row>
    <row r="310" ht="15.75" customHeight="1">
      <c r="A310" s="9">
        <v>10.0</v>
      </c>
      <c r="B310" s="77" t="s">
        <v>2159</v>
      </c>
      <c r="C310" s="78">
        <f>countifs($B$2:$B$292,"Luwu Utara",$F$2:$F$292,"Positif")</f>
        <v>0</v>
      </c>
      <c r="D310" s="78">
        <f>countifs($B$2:$B$292,"Luwu Utara",$F$2:$F$292,"PDP")</f>
        <v>2</v>
      </c>
      <c r="E310" s="78">
        <f>countifs($B$2:$B$292,"Luwu Utara",$F$2:$F$292,"ODP")</f>
        <v>4</v>
      </c>
      <c r="F310" s="78">
        <f t="shared" si="1"/>
        <v>6</v>
      </c>
    </row>
    <row r="311" ht="15.75" customHeight="1">
      <c r="A311" s="9">
        <v>11.0</v>
      </c>
      <c r="B311" s="74" t="s">
        <v>2160</v>
      </c>
      <c r="C311" s="75">
        <f>countifs($B$2:$B$292,"Makassar",$F$2:$F$292,"Positif")</f>
        <v>5</v>
      </c>
      <c r="D311" s="75">
        <f>countifs($B$2:$B$292,"Makassar",$F$2:$F$292,"PDP")</f>
        <v>59</v>
      </c>
      <c r="E311" s="75">
        <f>countifs($B$2:$B$292,"Makassar",$F$2:$F$292,"ODP")</f>
        <v>23</v>
      </c>
      <c r="F311" s="75">
        <f t="shared" si="1"/>
        <v>87</v>
      </c>
    </row>
    <row r="312" ht="15.75" customHeight="1">
      <c r="A312" s="9">
        <v>12.0</v>
      </c>
      <c r="B312" s="77" t="s">
        <v>2168</v>
      </c>
      <c r="C312" s="78">
        <f>countifs($B$2:$B$292,"Maros",$F$2:$F$292,"Positif")</f>
        <v>0</v>
      </c>
      <c r="D312" s="78">
        <f>countifs($B$2:$B$292,"Maros",$F$2:$F$292,"PDP")</f>
        <v>3</v>
      </c>
      <c r="E312" s="78">
        <f>countifs($B$2:$B$292,"Maros",$F$2:$F$292,"ODP")</f>
        <v>10</v>
      </c>
      <c r="F312" s="78">
        <f t="shared" si="1"/>
        <v>13</v>
      </c>
    </row>
    <row r="313" ht="15.75" customHeight="1">
      <c r="A313" s="9">
        <v>13.0</v>
      </c>
      <c r="B313" s="74" t="s">
        <v>2169</v>
      </c>
      <c r="C313" s="75">
        <f>countifs($B$2:$B$292,"Palopo",$F$2:$F$292,"Positif")</f>
        <v>0</v>
      </c>
      <c r="D313" s="75">
        <f>countifs($B$2:$B$292,"Palopo",$F$2:$F$292,"PDP")</f>
        <v>0</v>
      </c>
      <c r="E313" s="75">
        <f>countifs($B$2:$B$292,"Palopo",$F$2:$F$292,"ODP")</f>
        <v>17</v>
      </c>
      <c r="F313" s="75">
        <f t="shared" si="1"/>
        <v>17</v>
      </c>
    </row>
    <row r="314" ht="15.75" customHeight="1">
      <c r="A314" s="9">
        <v>14.0</v>
      </c>
      <c r="B314" s="77" t="s">
        <v>2170</v>
      </c>
      <c r="C314" s="78">
        <f>countifs($B$2:$B$292,"Pangkajene dan Kepulauan",$F$2:$F$292,"Positif")</f>
        <v>0</v>
      </c>
      <c r="D314" s="78">
        <f>countifs($B$2:$B$292,"Pangkajene dan Kepulauan",$F$2:$F$292,"PDP")</f>
        <v>2</v>
      </c>
      <c r="E314" s="78">
        <f>countifs($B$2:$B$292,"Pangkajene dan Kepulauan",$F$2:$F$292,"ODP")</f>
        <v>7</v>
      </c>
      <c r="F314" s="78">
        <f t="shared" si="1"/>
        <v>9</v>
      </c>
    </row>
    <row r="315" ht="15.75" customHeight="1">
      <c r="A315" s="9">
        <v>15.0</v>
      </c>
      <c r="B315" s="74" t="s">
        <v>2171</v>
      </c>
      <c r="C315" s="75">
        <f>countifs($B$2:$B$292,"Parepare",$F$2:$F$292,"Positif")</f>
        <v>0</v>
      </c>
      <c r="D315" s="75">
        <f>countifs($B$2:$B$292,"Parepare",$F$2:$F$292,"PDP")</f>
        <v>1</v>
      </c>
      <c r="E315" s="75">
        <f>countifs($B$2:$B$292,"Parepare",$F$2:$F$292,"ODP")</f>
        <v>5</v>
      </c>
      <c r="F315" s="75">
        <f t="shared" si="1"/>
        <v>6</v>
      </c>
    </row>
    <row r="316" ht="15.75" customHeight="1">
      <c r="A316" s="9">
        <v>16.0</v>
      </c>
      <c r="B316" s="77" t="s">
        <v>2172</v>
      </c>
      <c r="C316" s="78">
        <f>countifs($B$2:$B$292,"Pinrang",$F$2:$F$292,"Positif")</f>
        <v>1</v>
      </c>
      <c r="D316" s="78">
        <f>countifs($B$2:$B$292,"Pinrang",$F$2:$F$292,"PDP")</f>
        <v>0</v>
      </c>
      <c r="E316" s="78">
        <f>countifs($B$2:$B$292,"Pinrang",$F$2:$F$292,"ODP")</f>
        <v>5</v>
      </c>
      <c r="F316" s="78">
        <f t="shared" si="1"/>
        <v>6</v>
      </c>
    </row>
    <row r="317" ht="15.75" customHeight="1">
      <c r="A317" s="9">
        <v>17.0</v>
      </c>
      <c r="B317" s="74" t="s">
        <v>2173</v>
      </c>
      <c r="C317" s="75">
        <f>countifs($B$2:$B$292,"Selayar",$F$2:$F$292,"Positif")</f>
        <v>0</v>
      </c>
      <c r="D317" s="75">
        <f>countifs($B$2:$B$292,"Selayar",$F$2:$F$292,"PDP")</f>
        <v>0</v>
      </c>
      <c r="E317" s="75">
        <f>countifs($B$2:$B$292,"Selayar",$F$2:$F$292,"ODP")</f>
        <v>1</v>
      </c>
      <c r="F317" s="75">
        <f t="shared" si="1"/>
        <v>1</v>
      </c>
    </row>
    <row r="318" ht="15.75" customHeight="1">
      <c r="A318" s="9">
        <v>18.0</v>
      </c>
      <c r="B318" s="77" t="s">
        <v>2174</v>
      </c>
      <c r="C318" s="78">
        <f>countifs($B$2:$B$292,"Sidenreng Rappang",$F$2:$F$292,"Positif")</f>
        <v>0</v>
      </c>
      <c r="D318" s="78">
        <f>countifs($B$2:$B$292,"Sidenreng Rappang",$F$2:$F$292,"PDP")</f>
        <v>2</v>
      </c>
      <c r="E318" s="78">
        <f>countifs($B$2:$B$292,"Sidenreng Rappang",$F$2:$F$292,"ODP")</f>
        <v>1</v>
      </c>
      <c r="F318" s="78">
        <f t="shared" si="1"/>
        <v>3</v>
      </c>
    </row>
    <row r="319" ht="15.75" customHeight="1">
      <c r="A319" s="9">
        <v>19.0</v>
      </c>
      <c r="B319" s="74" t="s">
        <v>2175</v>
      </c>
      <c r="C319" s="75">
        <f>countifs($B$2:$B$292,"Sinjai",$F$2:$F$292,"Positif")</f>
        <v>0</v>
      </c>
      <c r="D319" s="75">
        <f>countifs($B$2:$B$292,"Sinjai",$F$2:$F$292,"PDP")</f>
        <v>1</v>
      </c>
      <c r="E319" s="75">
        <f>countifs($B$2:$B$292,"Sinjai",$F$2:$F$292,"ODP")</f>
        <v>30</v>
      </c>
      <c r="F319" s="75">
        <f t="shared" si="1"/>
        <v>31</v>
      </c>
    </row>
    <row r="320" ht="15.75" customHeight="1">
      <c r="A320" s="9">
        <v>20.0</v>
      </c>
      <c r="B320" s="77" t="s">
        <v>2176</v>
      </c>
      <c r="C320" s="78">
        <f>countifs($B$2:$B$292,"Soppeng",$F$2:$F$292,"Positif")</f>
        <v>0</v>
      </c>
      <c r="D320" s="78">
        <f>countifs($B$2:$B$292,"Soppeng",$F$2:$F$292,"PDP")</f>
        <v>0</v>
      </c>
      <c r="E320" s="78">
        <f>countifs($B$2:$B$292,"Soppeng",$F$2:$F$292,"ODP")</f>
        <v>1</v>
      </c>
      <c r="F320" s="78">
        <f t="shared" si="1"/>
        <v>1</v>
      </c>
    </row>
    <row r="321" ht="15.75" customHeight="1">
      <c r="A321" s="9">
        <v>21.0</v>
      </c>
      <c r="B321" s="74" t="s">
        <v>2177</v>
      </c>
      <c r="C321" s="75">
        <f>countifs($B$2:$B$292,"Takalar",$F$2:$F$292,"Positif")</f>
        <v>0</v>
      </c>
      <c r="D321" s="75">
        <f>countifs($B$2:$B$292,"Takalar",$F$2:$F$292,"PDP")</f>
        <v>1</v>
      </c>
      <c r="E321" s="75">
        <f>countifs($B$2:$B$292,"Takalar",$F$2:$F$292,"ODP")</f>
        <v>2</v>
      </c>
      <c r="F321" s="75">
        <f t="shared" si="1"/>
        <v>3</v>
      </c>
    </row>
    <row r="322" ht="15.75" customHeight="1">
      <c r="A322" s="9">
        <v>22.0</v>
      </c>
      <c r="B322" s="77" t="s">
        <v>2178</v>
      </c>
      <c r="C322" s="78">
        <f>countifs($B$2:$B$292,"Tana Toraja",$F$2:$F$292,"Positif")</f>
        <v>0</v>
      </c>
      <c r="D322" s="78">
        <f>countifs($B$2:$B$292,"Tana Toraja",$F$2:$F$292,"PDP")</f>
        <v>0</v>
      </c>
      <c r="E322" s="78">
        <f>countifs($B$2:$B$292,"Tana Toraja",$F$2:$F$292,"ODP")</f>
        <v>1</v>
      </c>
      <c r="F322" s="78">
        <f t="shared" si="1"/>
        <v>1</v>
      </c>
    </row>
    <row r="323" ht="15.75" customHeight="1">
      <c r="A323" s="9">
        <v>23.0</v>
      </c>
      <c r="B323" s="74" t="s">
        <v>2179</v>
      </c>
      <c r="C323" s="75">
        <f>countifs($B$2:$B$292,"Toraja Utara",$F$2:$F$292,"Positif")</f>
        <v>0</v>
      </c>
      <c r="D323" s="75">
        <f>countifs($B$2:$B$292,"Toraja Utara",$F$2:$F$292,"PDP")</f>
        <v>0</v>
      </c>
      <c r="E323" s="75">
        <f>countifs($B$2:$B$292,"Toraja Utara",$F$2:$F$292,"ODP")</f>
        <v>1</v>
      </c>
      <c r="F323" s="75">
        <f t="shared" si="1"/>
        <v>1</v>
      </c>
    </row>
    <row r="324" ht="15.75" customHeight="1">
      <c r="A324" s="9">
        <v>24.0</v>
      </c>
      <c r="B324" s="77" t="s">
        <v>2180</v>
      </c>
      <c r="C324" s="78">
        <f>countifs($B$2:$B$292,"Wajo",$F$2:$F$292,"Positif")</f>
        <v>0</v>
      </c>
      <c r="D324" s="78">
        <f>countifs($B$2:$B$292,"Wajo",$F$2:$F$292,"PDP")</f>
        <v>0</v>
      </c>
      <c r="E324" s="78">
        <f>countifs($B$2:$B$292,"Wajo",$F$2:$F$292,"ODP")</f>
        <v>17</v>
      </c>
      <c r="F324" s="78">
        <f t="shared" si="1"/>
        <v>17</v>
      </c>
    </row>
    <row r="325" ht="15.75" customHeight="1">
      <c r="B325" s="73" t="s">
        <v>2182</v>
      </c>
      <c r="C325" s="63">
        <f t="shared" ref="C325:E325" si="3">sum(C301:C324)</f>
        <v>6</v>
      </c>
      <c r="D325" s="65">
        <f t="shared" si="3"/>
        <v>89</v>
      </c>
      <c r="E325" s="67">
        <f t="shared" si="3"/>
        <v>196</v>
      </c>
      <c r="F325" s="69">
        <f>SUM(F301:F324)</f>
        <v>291</v>
      </c>
    </row>
    <row r="326" ht="15.75" customHeight="1">
      <c r="B326" s="82"/>
      <c r="C326" s="60"/>
      <c r="D326" s="60"/>
      <c r="E326" s="61"/>
      <c r="F326" s="69">
        <f>SUM(C325:E325)</f>
        <v>291</v>
      </c>
    </row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N$257">
    <sortState ref="A1:N257">
      <sortCondition ref="B1:B257"/>
    </sortState>
  </autoFilter>
  <mergeCells count="3">
    <mergeCell ref="A295:C295"/>
    <mergeCell ref="B298:F298"/>
    <mergeCell ref="B326:E326"/>
  </mergeCells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  <hyperlink r:id="rId70" ref="M71"/>
    <hyperlink r:id="rId71" ref="M72"/>
    <hyperlink r:id="rId72" ref="M73"/>
    <hyperlink r:id="rId73" ref="M74"/>
    <hyperlink r:id="rId74" ref="M75"/>
    <hyperlink r:id="rId75" ref="M76"/>
    <hyperlink r:id="rId76" ref="M77"/>
    <hyperlink r:id="rId77" ref="M78"/>
    <hyperlink r:id="rId78" ref="M79"/>
    <hyperlink r:id="rId79" ref="M80"/>
    <hyperlink r:id="rId80" ref="M81"/>
    <hyperlink r:id="rId81" ref="M82"/>
    <hyperlink r:id="rId82" ref="M83"/>
    <hyperlink r:id="rId83" ref="M84"/>
    <hyperlink r:id="rId84" ref="M85"/>
    <hyperlink r:id="rId85" ref="M86"/>
    <hyperlink r:id="rId86" ref="M87"/>
    <hyperlink r:id="rId87" ref="M88"/>
    <hyperlink r:id="rId88" ref="M89"/>
    <hyperlink r:id="rId89" ref="M90"/>
    <hyperlink r:id="rId90" ref="M91"/>
    <hyperlink r:id="rId91" ref="M92"/>
    <hyperlink r:id="rId92" ref="M93"/>
    <hyperlink r:id="rId93" ref="M94"/>
    <hyperlink r:id="rId94" ref="M95"/>
    <hyperlink r:id="rId95" ref="M123"/>
    <hyperlink r:id="rId96" ref="M124"/>
    <hyperlink r:id="rId97" ref="M125"/>
    <hyperlink r:id="rId98" ref="M126"/>
    <hyperlink r:id="rId99" ref="M127"/>
    <hyperlink r:id="rId100" ref="M128"/>
    <hyperlink r:id="rId101" ref="M129"/>
    <hyperlink r:id="rId102" ref="M130"/>
    <hyperlink r:id="rId103" ref="M131"/>
    <hyperlink r:id="rId104" ref="M132"/>
    <hyperlink r:id="rId105" ref="M133"/>
    <hyperlink r:id="rId106" ref="M134"/>
    <hyperlink r:id="rId107" ref="M135"/>
    <hyperlink r:id="rId108" ref="M136"/>
    <hyperlink r:id="rId109" ref="M137"/>
    <hyperlink r:id="rId110" ref="M138"/>
    <hyperlink r:id="rId111" ref="M139"/>
    <hyperlink r:id="rId112" ref="M140"/>
    <hyperlink r:id="rId113" ref="M146"/>
    <hyperlink r:id="rId114" ref="M147"/>
    <hyperlink r:id="rId115" ref="M148"/>
    <hyperlink r:id="rId116" ref="M149"/>
    <hyperlink r:id="rId117" ref="M150"/>
    <hyperlink r:id="rId118" ref="M151"/>
    <hyperlink r:id="rId119" ref="M152"/>
    <hyperlink r:id="rId120" ref="M153"/>
    <hyperlink r:id="rId121" ref="M154"/>
    <hyperlink r:id="rId122" ref="M155"/>
    <hyperlink r:id="rId123" ref="M156"/>
    <hyperlink r:id="rId124" ref="M157"/>
    <hyperlink r:id="rId125" ref="M158"/>
    <hyperlink r:id="rId126" ref="M159"/>
    <hyperlink r:id="rId127" ref="M160"/>
    <hyperlink r:id="rId128" ref="M161"/>
    <hyperlink r:id="rId129" ref="M162"/>
    <hyperlink r:id="rId130" ref="M163"/>
    <hyperlink r:id="rId131" ref="M164"/>
    <hyperlink r:id="rId132" ref="M165"/>
    <hyperlink r:id="rId133" ref="M166"/>
    <hyperlink r:id="rId134" ref="M167"/>
    <hyperlink r:id="rId135" ref="M168"/>
    <hyperlink r:id="rId136" ref="M169"/>
    <hyperlink r:id="rId137" ref="M170"/>
    <hyperlink r:id="rId138" ref="M171"/>
    <hyperlink r:id="rId139" ref="M172"/>
    <hyperlink r:id="rId140" ref="M173"/>
    <hyperlink r:id="rId141" ref="M174"/>
    <hyperlink r:id="rId142" ref="M175"/>
    <hyperlink r:id="rId143" ref="M176"/>
    <hyperlink r:id="rId144" ref="M177"/>
    <hyperlink r:id="rId145" ref="M178"/>
    <hyperlink r:id="rId146" ref="M179"/>
    <hyperlink r:id="rId147" ref="M180"/>
    <hyperlink r:id="rId148" ref="M181"/>
    <hyperlink r:id="rId149" ref="M182"/>
    <hyperlink r:id="rId150" ref="M183"/>
    <hyperlink r:id="rId151" ref="M184"/>
    <hyperlink r:id="rId152" ref="M185"/>
    <hyperlink r:id="rId153" ref="M186"/>
    <hyperlink r:id="rId154" ref="M187"/>
    <hyperlink r:id="rId155" ref="M188"/>
    <hyperlink r:id="rId156" ref="M189"/>
    <hyperlink r:id="rId157" ref="M190"/>
    <hyperlink r:id="rId158" ref="M191"/>
    <hyperlink r:id="rId159" ref="M192"/>
    <hyperlink r:id="rId160" ref="M193"/>
    <hyperlink r:id="rId161" ref="M194"/>
    <hyperlink r:id="rId162" ref="M195"/>
    <hyperlink r:id="rId163" ref="M196"/>
    <hyperlink r:id="rId164" ref="M197"/>
    <hyperlink r:id="rId165" ref="M198"/>
    <hyperlink r:id="rId166" ref="M199"/>
    <hyperlink r:id="rId167" ref="M200"/>
    <hyperlink r:id="rId168" ref="M201"/>
    <hyperlink r:id="rId169" ref="M202"/>
    <hyperlink r:id="rId170" ref="M203"/>
    <hyperlink r:id="rId171" ref="M204"/>
    <hyperlink r:id="rId172" ref="M205"/>
    <hyperlink r:id="rId173" ref="M206"/>
    <hyperlink r:id="rId174" ref="M207"/>
    <hyperlink r:id="rId175" ref="M208"/>
    <hyperlink r:id="rId176" ref="M209"/>
    <hyperlink r:id="rId177" ref="M210"/>
    <hyperlink r:id="rId178" ref="M211"/>
    <hyperlink r:id="rId179" ref="M212"/>
    <hyperlink r:id="rId180" ref="M213"/>
    <hyperlink r:id="rId181" ref="M214"/>
    <hyperlink r:id="rId182" ref="M215"/>
    <hyperlink r:id="rId183" ref="M216"/>
    <hyperlink r:id="rId184" ref="M217"/>
    <hyperlink r:id="rId185" ref="M218"/>
    <hyperlink r:id="rId186" ref="M219"/>
    <hyperlink r:id="rId187" ref="M220"/>
    <hyperlink r:id="rId188" ref="M221"/>
    <hyperlink r:id="rId189" ref="M222"/>
    <hyperlink r:id="rId190" ref="M223"/>
    <hyperlink r:id="rId191" ref="M224"/>
    <hyperlink r:id="rId192" ref="M225"/>
    <hyperlink r:id="rId193" ref="M226"/>
    <hyperlink r:id="rId194" ref="M227"/>
    <hyperlink r:id="rId195" ref="M228"/>
    <hyperlink r:id="rId196" ref="M229"/>
    <hyperlink r:id="rId197" ref="M230"/>
    <hyperlink r:id="rId198" ref="M231"/>
    <hyperlink r:id="rId199" ref="M232"/>
    <hyperlink r:id="rId200" ref="M233"/>
    <hyperlink r:id="rId201" ref="M234"/>
    <hyperlink r:id="rId202" ref="M235"/>
    <hyperlink r:id="rId203" ref="M236"/>
    <hyperlink r:id="rId204" ref="M237"/>
    <hyperlink r:id="rId205" ref="M238"/>
    <hyperlink r:id="rId206" ref="M239"/>
    <hyperlink r:id="rId207" ref="M240"/>
    <hyperlink r:id="rId208" ref="M241"/>
    <hyperlink r:id="rId209" ref="M242"/>
    <hyperlink r:id="rId210" ref="M243"/>
    <hyperlink r:id="rId211" ref="M244"/>
    <hyperlink r:id="rId212" ref="M245"/>
    <hyperlink r:id="rId213" ref="M246"/>
    <hyperlink r:id="rId214" ref="M247"/>
    <hyperlink r:id="rId215" ref="M248"/>
    <hyperlink r:id="rId216" ref="M249"/>
    <hyperlink r:id="rId217" ref="M250"/>
    <hyperlink r:id="rId218" ref="M251"/>
    <hyperlink r:id="rId219" ref="M252"/>
    <hyperlink r:id="rId220" ref="M253"/>
    <hyperlink r:id="rId221" ref="M254"/>
  </hyperlinks>
  <drawing r:id="rId222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83" t="s">
        <v>0</v>
      </c>
      <c r="B1" s="84" t="s">
        <v>1398</v>
      </c>
      <c r="C1" s="84" t="s">
        <v>1399</v>
      </c>
      <c r="D1" s="84" t="s">
        <v>1400</v>
      </c>
      <c r="E1" s="84" t="s">
        <v>1854</v>
      </c>
      <c r="F1" s="84" t="s">
        <v>1402</v>
      </c>
      <c r="G1" s="84" t="s">
        <v>1403</v>
      </c>
      <c r="H1" s="84" t="s">
        <v>1964</v>
      </c>
      <c r="I1" s="84" t="s">
        <v>1406</v>
      </c>
      <c r="J1" s="84" t="s">
        <v>2102</v>
      </c>
      <c r="K1" s="85" t="s">
        <v>2103</v>
      </c>
      <c r="L1" s="84" t="s">
        <v>1855</v>
      </c>
      <c r="M1" s="84" t="s">
        <v>1856</v>
      </c>
      <c r="N1" s="44"/>
    </row>
    <row r="2">
      <c r="A2" s="9">
        <v>1.0</v>
      </c>
      <c r="B2" s="9" t="s">
        <v>2187</v>
      </c>
      <c r="F2" s="9" t="s">
        <v>3</v>
      </c>
      <c r="L2" s="9" t="s">
        <v>1999</v>
      </c>
      <c r="M2" s="15" t="s">
        <v>320</v>
      </c>
    </row>
    <row r="3">
      <c r="A3" s="9">
        <v>2.0</v>
      </c>
      <c r="B3" s="9" t="s">
        <v>2187</v>
      </c>
      <c r="F3" s="9" t="s">
        <v>3</v>
      </c>
      <c r="L3" s="9" t="s">
        <v>1999</v>
      </c>
      <c r="M3" s="15" t="s">
        <v>320</v>
      </c>
    </row>
    <row r="4">
      <c r="A4" s="9">
        <v>3.0</v>
      </c>
      <c r="B4" s="9" t="s">
        <v>2187</v>
      </c>
      <c r="F4" s="9" t="s">
        <v>3</v>
      </c>
      <c r="L4" s="9" t="s">
        <v>1999</v>
      </c>
      <c r="M4" s="15" t="s">
        <v>320</v>
      </c>
    </row>
    <row r="5">
      <c r="A5" s="9">
        <v>4.0</v>
      </c>
      <c r="B5" s="9" t="s">
        <v>2187</v>
      </c>
      <c r="F5" s="9" t="s">
        <v>3</v>
      </c>
      <c r="L5" s="9" t="s">
        <v>1999</v>
      </c>
      <c r="M5" s="15" t="s">
        <v>320</v>
      </c>
    </row>
    <row r="6">
      <c r="A6" s="9">
        <v>5.0</v>
      </c>
      <c r="B6" s="9" t="s">
        <v>2187</v>
      </c>
      <c r="F6" s="9" t="s">
        <v>3</v>
      </c>
      <c r="L6" s="9" t="s">
        <v>1999</v>
      </c>
      <c r="M6" s="15" t="s">
        <v>320</v>
      </c>
    </row>
    <row r="7">
      <c r="A7" s="9">
        <v>6.0</v>
      </c>
      <c r="B7" s="9" t="s">
        <v>2187</v>
      </c>
      <c r="F7" s="9" t="s">
        <v>3</v>
      </c>
      <c r="L7" s="9" t="s">
        <v>1999</v>
      </c>
      <c r="M7" s="15" t="s">
        <v>320</v>
      </c>
    </row>
    <row r="8">
      <c r="A8" s="9">
        <v>7.0</v>
      </c>
      <c r="B8" s="9" t="s">
        <v>2187</v>
      </c>
      <c r="F8" s="9" t="s">
        <v>3</v>
      </c>
      <c r="L8" s="9" t="s">
        <v>1999</v>
      </c>
      <c r="M8" s="15" t="s">
        <v>320</v>
      </c>
    </row>
    <row r="9">
      <c r="A9" s="9">
        <v>8.0</v>
      </c>
      <c r="B9" s="9" t="s">
        <v>2187</v>
      </c>
      <c r="F9" s="9" t="s">
        <v>3</v>
      </c>
      <c r="L9" s="9" t="s">
        <v>1999</v>
      </c>
      <c r="M9" s="15" t="s">
        <v>320</v>
      </c>
    </row>
    <row r="10">
      <c r="A10" s="9">
        <v>9.0</v>
      </c>
      <c r="B10" s="9" t="s">
        <v>2187</v>
      </c>
      <c r="F10" s="9" t="s">
        <v>3</v>
      </c>
      <c r="L10" s="9" t="s">
        <v>1999</v>
      </c>
      <c r="M10" s="15" t="s">
        <v>320</v>
      </c>
    </row>
    <row r="11">
      <c r="A11" s="9">
        <v>10.0</v>
      </c>
      <c r="B11" s="9" t="s">
        <v>2187</v>
      </c>
      <c r="F11" s="9" t="s">
        <v>3</v>
      </c>
      <c r="L11" s="9" t="s">
        <v>1999</v>
      </c>
      <c r="M11" s="15" t="s">
        <v>320</v>
      </c>
    </row>
    <row r="12">
      <c r="A12" s="9">
        <v>11.0</v>
      </c>
      <c r="B12" s="9" t="s">
        <v>2187</v>
      </c>
      <c r="F12" s="9" t="s">
        <v>3</v>
      </c>
      <c r="L12" s="9" t="s">
        <v>1999</v>
      </c>
      <c r="M12" s="15" t="s">
        <v>320</v>
      </c>
    </row>
    <row r="13">
      <c r="A13" s="9">
        <v>12.0</v>
      </c>
      <c r="B13" s="9" t="s">
        <v>2187</v>
      </c>
      <c r="F13" s="9" t="s">
        <v>3</v>
      </c>
      <c r="L13" s="9" t="s">
        <v>1999</v>
      </c>
      <c r="M13" s="15" t="s">
        <v>320</v>
      </c>
    </row>
    <row r="14">
      <c r="A14" s="9">
        <v>13.0</v>
      </c>
      <c r="B14" s="9" t="s">
        <v>2187</v>
      </c>
      <c r="F14" s="9" t="s">
        <v>3</v>
      </c>
      <c r="L14" s="9" t="s">
        <v>1999</v>
      </c>
      <c r="M14" s="15" t="s">
        <v>320</v>
      </c>
    </row>
    <row r="15">
      <c r="A15" s="9">
        <v>14.0</v>
      </c>
      <c r="B15" s="9" t="s">
        <v>2187</v>
      </c>
      <c r="F15" s="9" t="s">
        <v>3</v>
      </c>
      <c r="L15" s="9" t="s">
        <v>1999</v>
      </c>
      <c r="M15" s="15" t="s">
        <v>320</v>
      </c>
    </row>
    <row r="16">
      <c r="A16" s="9">
        <v>15.0</v>
      </c>
      <c r="B16" s="9" t="s">
        <v>2187</v>
      </c>
      <c r="F16" s="9" t="s">
        <v>3</v>
      </c>
      <c r="L16" s="9" t="s">
        <v>1999</v>
      </c>
      <c r="M16" s="15" t="s">
        <v>320</v>
      </c>
    </row>
    <row r="17">
      <c r="A17" s="9">
        <v>16.0</v>
      </c>
      <c r="B17" s="9" t="s">
        <v>2187</v>
      </c>
      <c r="F17" s="9" t="s">
        <v>3</v>
      </c>
      <c r="L17" s="9" t="s">
        <v>1999</v>
      </c>
      <c r="M17" s="15" t="s">
        <v>320</v>
      </c>
    </row>
    <row r="18">
      <c r="A18" s="9">
        <v>17.0</v>
      </c>
      <c r="B18" s="9" t="s">
        <v>2187</v>
      </c>
      <c r="F18" s="9" t="s">
        <v>3</v>
      </c>
      <c r="L18" s="9" t="s">
        <v>1999</v>
      </c>
      <c r="M18" s="15" t="s">
        <v>320</v>
      </c>
    </row>
    <row r="19">
      <c r="A19" s="9">
        <v>18.0</v>
      </c>
      <c r="B19" s="9" t="s">
        <v>2187</v>
      </c>
      <c r="F19" s="9" t="s">
        <v>3</v>
      </c>
      <c r="L19" s="9" t="s">
        <v>1999</v>
      </c>
      <c r="M19" s="15" t="s">
        <v>320</v>
      </c>
    </row>
    <row r="20">
      <c r="A20" s="9">
        <v>19.0</v>
      </c>
      <c r="B20" s="9" t="s">
        <v>2187</v>
      </c>
      <c r="F20" s="9" t="s">
        <v>3</v>
      </c>
      <c r="L20" s="9" t="s">
        <v>1999</v>
      </c>
      <c r="M20" s="15" t="s">
        <v>320</v>
      </c>
    </row>
    <row r="21" ht="15.75" customHeight="1">
      <c r="A21" s="9">
        <v>20.0</v>
      </c>
      <c r="B21" s="9" t="s">
        <v>2187</v>
      </c>
      <c r="F21" s="9" t="s">
        <v>3</v>
      </c>
      <c r="L21" s="9" t="s">
        <v>1999</v>
      </c>
      <c r="M21" s="15" t="s">
        <v>320</v>
      </c>
    </row>
    <row r="22" ht="15.75" customHeight="1">
      <c r="A22" s="9">
        <v>21.0</v>
      </c>
      <c r="B22" s="9" t="s">
        <v>2187</v>
      </c>
      <c r="F22" s="9" t="s">
        <v>3</v>
      </c>
      <c r="L22" s="9" t="s">
        <v>1999</v>
      </c>
      <c r="M22" s="15" t="s">
        <v>320</v>
      </c>
    </row>
    <row r="23" ht="15.75" customHeight="1">
      <c r="A23" s="9">
        <v>22.0</v>
      </c>
      <c r="B23" s="9" t="s">
        <v>2187</v>
      </c>
      <c r="F23" s="9" t="s">
        <v>3</v>
      </c>
      <c r="L23" s="9" t="s">
        <v>1999</v>
      </c>
      <c r="M23" s="15" t="s">
        <v>320</v>
      </c>
    </row>
    <row r="24" ht="15.75" customHeight="1">
      <c r="A24" s="9">
        <v>23.0</v>
      </c>
      <c r="B24" s="9" t="s">
        <v>2187</v>
      </c>
      <c r="F24" s="9" t="s">
        <v>3</v>
      </c>
      <c r="L24" s="9" t="s">
        <v>1999</v>
      </c>
      <c r="M24" s="15" t="s">
        <v>320</v>
      </c>
    </row>
    <row r="25" ht="15.75" customHeight="1">
      <c r="A25" s="9">
        <v>24.0</v>
      </c>
      <c r="B25" s="9" t="s">
        <v>2187</v>
      </c>
      <c r="F25" s="9" t="s">
        <v>3</v>
      </c>
      <c r="L25" s="9" t="s">
        <v>1999</v>
      </c>
      <c r="M25" s="15" t="s">
        <v>320</v>
      </c>
    </row>
    <row r="26" ht="15.75" customHeight="1">
      <c r="A26" s="9">
        <v>25.0</v>
      </c>
      <c r="B26" s="9" t="s">
        <v>2187</v>
      </c>
      <c r="F26" s="9" t="s">
        <v>3</v>
      </c>
      <c r="L26" s="9" t="s">
        <v>1999</v>
      </c>
      <c r="M26" s="15" t="s">
        <v>320</v>
      </c>
    </row>
    <row r="27" ht="15.75" customHeight="1">
      <c r="A27" s="9">
        <v>26.0</v>
      </c>
      <c r="B27" s="9" t="s">
        <v>2187</v>
      </c>
      <c r="F27" s="9" t="s">
        <v>3</v>
      </c>
      <c r="L27" s="9" t="s">
        <v>1999</v>
      </c>
      <c r="M27" s="15" t="s">
        <v>320</v>
      </c>
    </row>
    <row r="28" ht="15.75" customHeight="1">
      <c r="A28" s="9">
        <v>27.0</v>
      </c>
      <c r="B28" s="9" t="s">
        <v>2187</v>
      </c>
      <c r="F28" s="9" t="s">
        <v>3</v>
      </c>
      <c r="L28" s="9" t="s">
        <v>1999</v>
      </c>
      <c r="M28" s="15" t="s">
        <v>320</v>
      </c>
    </row>
    <row r="29" ht="15.75" customHeight="1">
      <c r="A29" s="9">
        <v>28.0</v>
      </c>
      <c r="B29" s="9" t="s">
        <v>2187</v>
      </c>
      <c r="F29" s="9" t="s">
        <v>3</v>
      </c>
      <c r="L29" s="9" t="s">
        <v>1999</v>
      </c>
      <c r="M29" s="15" t="s">
        <v>320</v>
      </c>
    </row>
    <row r="30" ht="15.75" customHeight="1">
      <c r="A30" s="9">
        <v>29.0</v>
      </c>
      <c r="B30" s="9" t="s">
        <v>2187</v>
      </c>
      <c r="F30" s="9" t="s">
        <v>3</v>
      </c>
      <c r="L30" s="9" t="s">
        <v>1999</v>
      </c>
      <c r="M30" s="15" t="s">
        <v>320</v>
      </c>
    </row>
    <row r="31" ht="15.75" customHeight="1">
      <c r="A31" s="9">
        <v>30.0</v>
      </c>
      <c r="B31" s="9" t="s">
        <v>2187</v>
      </c>
      <c r="F31" s="9" t="s">
        <v>3</v>
      </c>
      <c r="L31" s="9" t="s">
        <v>1999</v>
      </c>
      <c r="M31" s="15" t="s">
        <v>320</v>
      </c>
    </row>
    <row r="32" ht="15.75" customHeight="1">
      <c r="A32" s="9">
        <v>31.0</v>
      </c>
      <c r="B32" s="9" t="s">
        <v>2187</v>
      </c>
      <c r="F32" s="9" t="s">
        <v>3</v>
      </c>
      <c r="L32" s="9" t="s">
        <v>1999</v>
      </c>
      <c r="M32" s="15" t="s">
        <v>320</v>
      </c>
    </row>
    <row r="33" ht="15.75" customHeight="1">
      <c r="A33" s="9">
        <v>32.0</v>
      </c>
      <c r="B33" s="9" t="s">
        <v>2187</v>
      </c>
      <c r="F33" s="9" t="s">
        <v>3</v>
      </c>
      <c r="L33" s="9" t="s">
        <v>1999</v>
      </c>
      <c r="M33" s="15" t="s">
        <v>320</v>
      </c>
    </row>
    <row r="34" ht="15.75" customHeight="1">
      <c r="A34" s="9">
        <v>33.0</v>
      </c>
      <c r="B34" s="9" t="s">
        <v>2187</v>
      </c>
      <c r="F34" s="9" t="s">
        <v>3</v>
      </c>
      <c r="L34" s="9" t="s">
        <v>1999</v>
      </c>
      <c r="M34" s="15" t="s">
        <v>320</v>
      </c>
    </row>
    <row r="35" ht="15.75" customHeight="1">
      <c r="A35" s="9">
        <v>34.0</v>
      </c>
      <c r="B35" s="9" t="s">
        <v>2187</v>
      </c>
      <c r="F35" s="9" t="s">
        <v>3</v>
      </c>
      <c r="L35" s="9" t="s">
        <v>1999</v>
      </c>
      <c r="M35" s="15" t="s">
        <v>320</v>
      </c>
    </row>
    <row r="36" ht="15.75" customHeight="1">
      <c r="A36" s="9">
        <v>35.0</v>
      </c>
      <c r="B36" s="9" t="s">
        <v>2187</v>
      </c>
      <c r="F36" s="9" t="s">
        <v>3</v>
      </c>
      <c r="L36" s="9" t="s">
        <v>1999</v>
      </c>
      <c r="M36" s="15" t="s">
        <v>320</v>
      </c>
    </row>
    <row r="37" ht="15.75" customHeight="1">
      <c r="A37" s="9">
        <v>36.0</v>
      </c>
      <c r="B37" s="9" t="s">
        <v>2187</v>
      </c>
      <c r="F37" s="9" t="s">
        <v>3</v>
      </c>
      <c r="L37" s="9" t="s">
        <v>1999</v>
      </c>
      <c r="M37" s="15" t="s">
        <v>320</v>
      </c>
    </row>
    <row r="38" ht="15.75" customHeight="1">
      <c r="A38" s="9">
        <v>37.0</v>
      </c>
      <c r="B38" s="9" t="s">
        <v>2187</v>
      </c>
      <c r="F38" s="9" t="s">
        <v>3</v>
      </c>
      <c r="L38" s="9" t="s">
        <v>1999</v>
      </c>
      <c r="M38" s="15" t="s">
        <v>320</v>
      </c>
    </row>
    <row r="39" ht="15.75" customHeight="1">
      <c r="A39" s="9">
        <v>38.0</v>
      </c>
      <c r="B39" s="9" t="s">
        <v>2187</v>
      </c>
      <c r="F39" s="9" t="s">
        <v>3</v>
      </c>
      <c r="L39" s="9" t="s">
        <v>1999</v>
      </c>
      <c r="M39" s="15" t="s">
        <v>320</v>
      </c>
    </row>
    <row r="40" ht="15.75" customHeight="1">
      <c r="A40" s="9">
        <v>39.0</v>
      </c>
      <c r="B40" s="9" t="s">
        <v>2187</v>
      </c>
      <c r="F40" s="9" t="s">
        <v>3</v>
      </c>
      <c r="L40" s="9" t="s">
        <v>1999</v>
      </c>
      <c r="M40" s="15" t="s">
        <v>320</v>
      </c>
    </row>
    <row r="41" ht="15.75" customHeight="1">
      <c r="A41" s="9">
        <v>40.0</v>
      </c>
      <c r="B41" s="9" t="s">
        <v>2187</v>
      </c>
      <c r="F41" s="9" t="s">
        <v>3</v>
      </c>
      <c r="L41" s="9" t="s">
        <v>1999</v>
      </c>
      <c r="M41" s="15" t="s">
        <v>320</v>
      </c>
    </row>
    <row r="42" ht="15.75" customHeight="1">
      <c r="A42" s="9">
        <v>41.0</v>
      </c>
      <c r="B42" s="9" t="s">
        <v>2187</v>
      </c>
      <c r="F42" s="9" t="s">
        <v>3</v>
      </c>
      <c r="L42" s="9" t="s">
        <v>1999</v>
      </c>
      <c r="M42" s="15" t="s">
        <v>320</v>
      </c>
    </row>
    <row r="43" ht="15.75" customHeight="1">
      <c r="A43" s="9">
        <v>42.0</v>
      </c>
      <c r="B43" s="9" t="s">
        <v>2187</v>
      </c>
      <c r="F43" s="9" t="s">
        <v>3</v>
      </c>
      <c r="L43" s="9" t="s">
        <v>1999</v>
      </c>
      <c r="M43" s="15" t="s">
        <v>320</v>
      </c>
    </row>
    <row r="44" ht="15.75" customHeight="1">
      <c r="A44" s="9">
        <v>43.0</v>
      </c>
      <c r="B44" s="9" t="s">
        <v>2187</v>
      </c>
      <c r="F44" s="9" t="s">
        <v>3</v>
      </c>
      <c r="L44" s="9" t="s">
        <v>1999</v>
      </c>
      <c r="M44" s="15" t="s">
        <v>320</v>
      </c>
    </row>
    <row r="45" ht="15.75" customHeight="1">
      <c r="A45" s="9">
        <v>44.0</v>
      </c>
      <c r="B45" s="9" t="s">
        <v>2187</v>
      </c>
      <c r="F45" s="9" t="s">
        <v>3</v>
      </c>
      <c r="L45" s="9" t="s">
        <v>1999</v>
      </c>
      <c r="M45" s="15" t="s">
        <v>320</v>
      </c>
    </row>
    <row r="46" ht="15.75" customHeight="1">
      <c r="A46" s="9">
        <v>45.0</v>
      </c>
      <c r="B46" s="9" t="s">
        <v>2187</v>
      </c>
      <c r="F46" s="9" t="s">
        <v>3</v>
      </c>
      <c r="L46" s="9" t="s">
        <v>1999</v>
      </c>
      <c r="M46" s="15" t="s">
        <v>320</v>
      </c>
    </row>
    <row r="47" ht="15.75" customHeight="1">
      <c r="A47" s="9">
        <v>46.0</v>
      </c>
      <c r="B47" s="9" t="s">
        <v>2187</v>
      </c>
      <c r="F47" s="9" t="s">
        <v>3</v>
      </c>
      <c r="L47" s="9" t="s">
        <v>1999</v>
      </c>
      <c r="M47" s="15" t="s">
        <v>320</v>
      </c>
    </row>
    <row r="48" ht="15.75" customHeight="1">
      <c r="A48" s="9">
        <v>47.0</v>
      </c>
      <c r="B48" s="9" t="s">
        <v>2187</v>
      </c>
      <c r="F48" s="9" t="s">
        <v>3</v>
      </c>
      <c r="L48" s="9" t="s">
        <v>1999</v>
      </c>
      <c r="M48" s="15" t="s">
        <v>320</v>
      </c>
    </row>
    <row r="49" ht="15.75" customHeight="1">
      <c r="A49" s="9">
        <v>48.0</v>
      </c>
      <c r="B49" s="9" t="s">
        <v>2187</v>
      </c>
      <c r="F49" s="9" t="s">
        <v>3</v>
      </c>
      <c r="L49" s="9" t="s">
        <v>1999</v>
      </c>
      <c r="M49" s="15" t="s">
        <v>320</v>
      </c>
    </row>
    <row r="50" ht="15.75" customHeight="1">
      <c r="A50" s="9">
        <v>49.0</v>
      </c>
      <c r="B50" s="9" t="s">
        <v>2187</v>
      </c>
      <c r="F50" s="9" t="s">
        <v>3</v>
      </c>
      <c r="L50" s="9" t="s">
        <v>1999</v>
      </c>
      <c r="M50" s="15" t="s">
        <v>320</v>
      </c>
    </row>
    <row r="51" ht="15.75" customHeight="1">
      <c r="A51" s="9">
        <v>50.0</v>
      </c>
      <c r="B51" s="9" t="s">
        <v>2187</v>
      </c>
      <c r="F51" s="9" t="s">
        <v>3</v>
      </c>
      <c r="L51" s="9" t="s">
        <v>1999</v>
      </c>
      <c r="M51" s="15" t="s">
        <v>320</v>
      </c>
    </row>
    <row r="52" ht="15.75" customHeight="1">
      <c r="A52" s="9">
        <v>51.0</v>
      </c>
      <c r="B52" s="9" t="s">
        <v>2187</v>
      </c>
      <c r="F52" s="9" t="s">
        <v>3</v>
      </c>
      <c r="L52" s="9" t="s">
        <v>1999</v>
      </c>
      <c r="M52" s="15" t="s">
        <v>320</v>
      </c>
    </row>
    <row r="53" ht="15.75" customHeight="1">
      <c r="A53" s="9">
        <v>52.0</v>
      </c>
      <c r="B53" s="9" t="s">
        <v>2187</v>
      </c>
      <c r="F53" s="9" t="s">
        <v>3</v>
      </c>
      <c r="L53" s="9" t="s">
        <v>1999</v>
      </c>
      <c r="M53" s="15" t="s">
        <v>320</v>
      </c>
    </row>
    <row r="54" ht="15.75" customHeight="1">
      <c r="A54" s="9">
        <v>53.0</v>
      </c>
      <c r="B54" s="9" t="s">
        <v>2187</v>
      </c>
      <c r="F54" s="9" t="s">
        <v>3</v>
      </c>
      <c r="L54" s="9" t="s">
        <v>1999</v>
      </c>
      <c r="M54" s="15" t="s">
        <v>320</v>
      </c>
    </row>
    <row r="55" ht="15.75" customHeight="1">
      <c r="A55" s="9">
        <v>54.0</v>
      </c>
      <c r="B55" s="9" t="s">
        <v>2187</v>
      </c>
      <c r="F55" s="9" t="s">
        <v>3</v>
      </c>
      <c r="L55" s="9" t="s">
        <v>1999</v>
      </c>
      <c r="M55" s="15" t="s">
        <v>320</v>
      </c>
    </row>
    <row r="56" ht="15.75" customHeight="1">
      <c r="A56" s="9">
        <v>55.0</v>
      </c>
      <c r="B56" s="9" t="s">
        <v>2187</v>
      </c>
      <c r="F56" s="9" t="s">
        <v>3</v>
      </c>
      <c r="L56" s="9" t="s">
        <v>1999</v>
      </c>
      <c r="M56" s="15" t="s">
        <v>320</v>
      </c>
    </row>
    <row r="57" ht="15.75" customHeight="1">
      <c r="A57" s="9">
        <v>56.0</v>
      </c>
      <c r="B57" s="9" t="s">
        <v>2187</v>
      </c>
      <c r="F57" s="9" t="s">
        <v>3</v>
      </c>
      <c r="L57" s="9" t="s">
        <v>1999</v>
      </c>
      <c r="M57" s="15" t="s">
        <v>320</v>
      </c>
    </row>
    <row r="58" ht="15.75" customHeight="1">
      <c r="A58" s="9">
        <v>57.0</v>
      </c>
      <c r="B58" s="9" t="s">
        <v>2187</v>
      </c>
      <c r="F58" s="9" t="s">
        <v>3</v>
      </c>
      <c r="L58" s="9" t="s">
        <v>1999</v>
      </c>
      <c r="M58" s="15" t="s">
        <v>320</v>
      </c>
    </row>
    <row r="59" ht="15.75" customHeight="1">
      <c r="A59" s="9">
        <v>58.0</v>
      </c>
      <c r="B59" s="9" t="s">
        <v>2187</v>
      </c>
      <c r="F59" s="9" t="s">
        <v>3</v>
      </c>
      <c r="L59" s="9" t="s">
        <v>1999</v>
      </c>
      <c r="M59" s="15" t="s">
        <v>320</v>
      </c>
    </row>
    <row r="60" ht="15.75" customHeight="1">
      <c r="A60" s="9">
        <v>59.0</v>
      </c>
      <c r="B60" s="9" t="s">
        <v>2187</v>
      </c>
      <c r="F60" s="9" t="s">
        <v>3</v>
      </c>
      <c r="L60" s="9" t="s">
        <v>1999</v>
      </c>
      <c r="M60" s="15" t="s">
        <v>320</v>
      </c>
    </row>
    <row r="61" ht="15.75" customHeight="1">
      <c r="A61" s="9">
        <v>60.0</v>
      </c>
      <c r="B61" s="9" t="s">
        <v>2187</v>
      </c>
      <c r="F61" s="9" t="s">
        <v>3</v>
      </c>
      <c r="L61" s="9" t="s">
        <v>1999</v>
      </c>
      <c r="M61" s="15" t="s">
        <v>320</v>
      </c>
    </row>
    <row r="62" ht="15.75" customHeight="1">
      <c r="A62" s="9">
        <v>61.0</v>
      </c>
      <c r="B62" s="9" t="s">
        <v>2187</v>
      </c>
      <c r="F62" s="9" t="s">
        <v>3</v>
      </c>
      <c r="L62" s="9" t="s">
        <v>1999</v>
      </c>
      <c r="M62" s="15" t="s">
        <v>320</v>
      </c>
    </row>
    <row r="63" ht="15.75" customHeight="1">
      <c r="A63" s="9">
        <v>62.0</v>
      </c>
      <c r="B63" s="9" t="s">
        <v>2187</v>
      </c>
      <c r="F63" s="9" t="s">
        <v>3</v>
      </c>
      <c r="L63" s="9" t="s">
        <v>1999</v>
      </c>
      <c r="M63" s="15" t="s">
        <v>320</v>
      </c>
    </row>
    <row r="64" ht="15.75" customHeight="1">
      <c r="A64" s="9">
        <v>63.0</v>
      </c>
      <c r="B64" s="9" t="s">
        <v>2187</v>
      </c>
      <c r="F64" s="9" t="s">
        <v>3</v>
      </c>
      <c r="L64" s="9" t="s">
        <v>1999</v>
      </c>
      <c r="M64" s="15" t="s">
        <v>320</v>
      </c>
    </row>
    <row r="65" ht="15.75" customHeight="1">
      <c r="A65" s="9">
        <v>64.0</v>
      </c>
      <c r="B65" s="9" t="s">
        <v>2187</v>
      </c>
      <c r="F65" s="9" t="s">
        <v>3</v>
      </c>
      <c r="L65" s="9" t="s">
        <v>1999</v>
      </c>
      <c r="M65" s="15" t="s">
        <v>320</v>
      </c>
    </row>
    <row r="66" ht="15.75" customHeight="1">
      <c r="A66" s="9">
        <v>65.0</v>
      </c>
      <c r="B66" s="9" t="s">
        <v>2187</v>
      </c>
      <c r="F66" s="9" t="s">
        <v>3</v>
      </c>
      <c r="L66" s="9" t="s">
        <v>1999</v>
      </c>
      <c r="M66" s="15" t="s">
        <v>320</v>
      </c>
    </row>
    <row r="67" ht="15.75" customHeight="1">
      <c r="A67" s="9">
        <v>66.0</v>
      </c>
      <c r="B67" s="9" t="s">
        <v>2187</v>
      </c>
      <c r="F67" s="9" t="s">
        <v>3</v>
      </c>
      <c r="L67" s="9" t="s">
        <v>1999</v>
      </c>
      <c r="M67" s="15" t="s">
        <v>320</v>
      </c>
    </row>
    <row r="68" ht="15.75" customHeight="1">
      <c r="A68" s="9">
        <v>67.0</v>
      </c>
      <c r="B68" s="9" t="s">
        <v>2187</v>
      </c>
      <c r="F68" s="9" t="s">
        <v>3</v>
      </c>
      <c r="L68" s="9" t="s">
        <v>1999</v>
      </c>
      <c r="M68" s="15" t="s">
        <v>320</v>
      </c>
    </row>
    <row r="69" ht="15.75" customHeight="1">
      <c r="A69" s="9">
        <v>68.0</v>
      </c>
      <c r="B69" s="9" t="s">
        <v>2187</v>
      </c>
      <c r="F69" s="9" t="s">
        <v>3</v>
      </c>
      <c r="L69" s="9" t="s">
        <v>1999</v>
      </c>
      <c r="M69" s="15" t="s">
        <v>320</v>
      </c>
    </row>
    <row r="70" ht="15.75" customHeight="1">
      <c r="A70" s="9">
        <v>69.0</v>
      </c>
      <c r="B70" s="9" t="s">
        <v>2187</v>
      </c>
      <c r="F70" s="9" t="s">
        <v>3</v>
      </c>
      <c r="L70" s="9" t="s">
        <v>1999</v>
      </c>
      <c r="M70" s="15" t="s">
        <v>320</v>
      </c>
    </row>
    <row r="71" ht="15.75" customHeight="1">
      <c r="A71" s="9">
        <v>70.0</v>
      </c>
      <c r="B71" s="9" t="s">
        <v>2187</v>
      </c>
      <c r="F71" s="9" t="s">
        <v>3</v>
      </c>
      <c r="L71" s="9" t="s">
        <v>1999</v>
      </c>
      <c r="M71" s="15" t="s">
        <v>320</v>
      </c>
    </row>
    <row r="72" ht="15.75" customHeight="1">
      <c r="A72" s="9">
        <v>71.0</v>
      </c>
      <c r="B72" s="9" t="s">
        <v>2187</v>
      </c>
      <c r="F72" s="9" t="s">
        <v>3</v>
      </c>
      <c r="L72" s="9" t="s">
        <v>1999</v>
      </c>
      <c r="M72" s="15" t="s">
        <v>320</v>
      </c>
    </row>
    <row r="73" ht="15.75" customHeight="1">
      <c r="A73" s="9">
        <v>72.0</v>
      </c>
      <c r="B73" s="9" t="s">
        <v>2188</v>
      </c>
      <c r="F73" s="9" t="s">
        <v>3</v>
      </c>
      <c r="L73" s="9" t="s">
        <v>1999</v>
      </c>
      <c r="M73" s="15" t="s">
        <v>320</v>
      </c>
    </row>
    <row r="74" ht="15.75" customHeight="1">
      <c r="A74" s="9">
        <v>73.0</v>
      </c>
      <c r="B74" s="9" t="s">
        <v>2188</v>
      </c>
      <c r="F74" s="9" t="s">
        <v>3</v>
      </c>
      <c r="L74" s="9" t="s">
        <v>1999</v>
      </c>
      <c r="M74" s="15" t="s">
        <v>320</v>
      </c>
    </row>
    <row r="75" ht="15.75" customHeight="1">
      <c r="A75" s="9">
        <v>74.0</v>
      </c>
      <c r="B75" s="9" t="s">
        <v>2188</v>
      </c>
      <c r="F75" s="9" t="s">
        <v>3</v>
      </c>
      <c r="L75" s="9" t="s">
        <v>1999</v>
      </c>
      <c r="M75" s="15" t="s">
        <v>320</v>
      </c>
    </row>
    <row r="76" ht="15.75" customHeight="1">
      <c r="A76" s="9">
        <v>75.0</v>
      </c>
      <c r="B76" s="9" t="s">
        <v>2188</v>
      </c>
      <c r="F76" s="9" t="s">
        <v>3</v>
      </c>
      <c r="L76" s="9" t="s">
        <v>1999</v>
      </c>
      <c r="M76" s="15" t="s">
        <v>320</v>
      </c>
    </row>
    <row r="77" ht="15.75" customHeight="1">
      <c r="A77" s="9">
        <v>76.0</v>
      </c>
      <c r="B77" s="9" t="s">
        <v>2188</v>
      </c>
      <c r="F77" s="9" t="s">
        <v>3</v>
      </c>
      <c r="L77" s="9" t="s">
        <v>1999</v>
      </c>
      <c r="M77" s="15" t="s">
        <v>320</v>
      </c>
    </row>
    <row r="78" ht="15.75" customHeight="1">
      <c r="A78" s="9">
        <v>77.0</v>
      </c>
      <c r="B78" s="9" t="s">
        <v>2188</v>
      </c>
      <c r="F78" s="9" t="s">
        <v>3</v>
      </c>
      <c r="L78" s="9" t="s">
        <v>1999</v>
      </c>
      <c r="M78" s="15" t="s">
        <v>320</v>
      </c>
    </row>
    <row r="79" ht="15.75" customHeight="1">
      <c r="A79" s="9">
        <v>78.0</v>
      </c>
      <c r="B79" s="9" t="s">
        <v>2188</v>
      </c>
      <c r="F79" s="9" t="s">
        <v>3</v>
      </c>
      <c r="L79" s="9" t="s">
        <v>1999</v>
      </c>
      <c r="M79" s="15" t="s">
        <v>320</v>
      </c>
    </row>
    <row r="80" ht="15.75" customHeight="1">
      <c r="A80" s="9">
        <v>79.0</v>
      </c>
      <c r="B80" s="9" t="s">
        <v>2188</v>
      </c>
      <c r="F80" s="9" t="s">
        <v>3</v>
      </c>
      <c r="L80" s="9" t="s">
        <v>1999</v>
      </c>
      <c r="M80" s="15" t="s">
        <v>320</v>
      </c>
    </row>
    <row r="81" ht="15.75" customHeight="1">
      <c r="A81" s="9">
        <v>80.0</v>
      </c>
      <c r="B81" s="9" t="s">
        <v>2188</v>
      </c>
      <c r="F81" s="9" t="s">
        <v>3</v>
      </c>
      <c r="L81" s="9" t="s">
        <v>1999</v>
      </c>
      <c r="M81" s="15" t="s">
        <v>320</v>
      </c>
    </row>
    <row r="82" ht="15.75" customHeight="1">
      <c r="A82" s="9">
        <v>81.0</v>
      </c>
      <c r="B82" s="9" t="s">
        <v>2188</v>
      </c>
      <c r="F82" s="9" t="s">
        <v>3</v>
      </c>
      <c r="L82" s="9" t="s">
        <v>1999</v>
      </c>
      <c r="M82" s="15" t="s">
        <v>320</v>
      </c>
    </row>
    <row r="83" ht="15.75" customHeight="1">
      <c r="A83" s="9">
        <v>82.0</v>
      </c>
      <c r="B83" s="9" t="s">
        <v>2188</v>
      </c>
      <c r="F83" s="9" t="s">
        <v>3</v>
      </c>
      <c r="L83" s="9" t="s">
        <v>1999</v>
      </c>
      <c r="M83" s="15" t="s">
        <v>320</v>
      </c>
    </row>
    <row r="84" ht="15.75" customHeight="1">
      <c r="A84" s="9">
        <v>83.0</v>
      </c>
      <c r="B84" s="9" t="s">
        <v>2188</v>
      </c>
      <c r="F84" s="9" t="s">
        <v>3</v>
      </c>
      <c r="L84" s="9" t="s">
        <v>1999</v>
      </c>
      <c r="M84" s="15" t="s">
        <v>320</v>
      </c>
    </row>
    <row r="85" ht="15.75" customHeight="1">
      <c r="A85" s="9">
        <v>84.0</v>
      </c>
      <c r="B85" s="9" t="s">
        <v>2188</v>
      </c>
      <c r="F85" s="9" t="s">
        <v>3</v>
      </c>
      <c r="L85" s="9" t="s">
        <v>1999</v>
      </c>
      <c r="M85" s="15" t="s">
        <v>320</v>
      </c>
    </row>
    <row r="86" ht="15.75" customHeight="1">
      <c r="A86" s="9">
        <v>85.0</v>
      </c>
      <c r="B86" s="9" t="s">
        <v>2188</v>
      </c>
      <c r="F86" s="9" t="s">
        <v>3</v>
      </c>
      <c r="L86" s="9" t="s">
        <v>1999</v>
      </c>
      <c r="M86" s="15" t="s">
        <v>320</v>
      </c>
    </row>
    <row r="87" ht="15.75" customHeight="1">
      <c r="A87" s="9">
        <v>86.0</v>
      </c>
      <c r="B87" s="9" t="s">
        <v>2188</v>
      </c>
      <c r="F87" s="9" t="s">
        <v>3</v>
      </c>
      <c r="L87" s="9" t="s">
        <v>1999</v>
      </c>
      <c r="M87" s="15" t="s">
        <v>320</v>
      </c>
    </row>
    <row r="88" ht="15.75" customHeight="1">
      <c r="A88" s="9">
        <v>87.0</v>
      </c>
      <c r="B88" s="9" t="s">
        <v>2188</v>
      </c>
      <c r="F88" s="9" t="s">
        <v>3</v>
      </c>
      <c r="L88" s="9" t="s">
        <v>1999</v>
      </c>
      <c r="M88" s="15" t="s">
        <v>320</v>
      </c>
    </row>
    <row r="89" ht="15.75" customHeight="1">
      <c r="A89" s="9">
        <v>88.0</v>
      </c>
      <c r="B89" s="9" t="s">
        <v>2188</v>
      </c>
      <c r="F89" s="9" t="s">
        <v>3</v>
      </c>
      <c r="L89" s="9" t="s">
        <v>1999</v>
      </c>
      <c r="M89" s="15" t="s">
        <v>320</v>
      </c>
    </row>
    <row r="90" ht="15.75" customHeight="1">
      <c r="A90" s="9">
        <v>89.0</v>
      </c>
      <c r="B90" s="9" t="s">
        <v>2188</v>
      </c>
      <c r="F90" s="9" t="s">
        <v>3</v>
      </c>
      <c r="L90" s="9" t="s">
        <v>1999</v>
      </c>
      <c r="M90" s="15" t="s">
        <v>320</v>
      </c>
    </row>
    <row r="91" ht="15.75" customHeight="1">
      <c r="A91" s="9">
        <v>90.0</v>
      </c>
      <c r="B91" s="9" t="s">
        <v>2188</v>
      </c>
      <c r="F91" s="9" t="s">
        <v>3</v>
      </c>
      <c r="L91" s="9" t="s">
        <v>1999</v>
      </c>
      <c r="M91" s="15" t="s">
        <v>320</v>
      </c>
    </row>
    <row r="92" ht="15.75" customHeight="1">
      <c r="A92" s="9">
        <v>91.0</v>
      </c>
      <c r="B92" s="9" t="s">
        <v>2188</v>
      </c>
      <c r="F92" s="9" t="s">
        <v>3</v>
      </c>
      <c r="L92" s="9" t="s">
        <v>1999</v>
      </c>
      <c r="M92" s="15" t="s">
        <v>320</v>
      </c>
    </row>
    <row r="93" ht="15.75" customHeight="1">
      <c r="A93" s="9">
        <v>92.0</v>
      </c>
      <c r="B93" s="9" t="s">
        <v>2188</v>
      </c>
      <c r="F93" s="9" t="s">
        <v>3</v>
      </c>
      <c r="L93" s="9" t="s">
        <v>1999</v>
      </c>
      <c r="M93" s="15" t="s">
        <v>320</v>
      </c>
    </row>
    <row r="94" ht="15.75" customHeight="1">
      <c r="A94" s="9">
        <v>93.0</v>
      </c>
      <c r="B94" s="9" t="s">
        <v>2188</v>
      </c>
      <c r="F94" s="9" t="s">
        <v>3</v>
      </c>
      <c r="L94" s="9" t="s">
        <v>1999</v>
      </c>
      <c r="M94" s="15" t="s">
        <v>320</v>
      </c>
    </row>
    <row r="95" ht="15.75" customHeight="1">
      <c r="A95" s="9">
        <v>94.0</v>
      </c>
      <c r="B95" s="9" t="s">
        <v>2188</v>
      </c>
      <c r="F95" s="9" t="s">
        <v>3</v>
      </c>
      <c r="L95" s="9" t="s">
        <v>1999</v>
      </c>
      <c r="M95" s="15" t="s">
        <v>320</v>
      </c>
    </row>
    <row r="96" ht="15.75" customHeight="1">
      <c r="A96" s="9">
        <v>95.0</v>
      </c>
      <c r="B96" s="9" t="s">
        <v>2188</v>
      </c>
      <c r="F96" s="9" t="s">
        <v>3</v>
      </c>
      <c r="L96" s="9" t="s">
        <v>1999</v>
      </c>
      <c r="M96" s="15" t="s">
        <v>320</v>
      </c>
    </row>
    <row r="97" ht="15.75" customHeight="1">
      <c r="A97" s="9">
        <v>96.0</v>
      </c>
      <c r="B97" s="9" t="s">
        <v>2188</v>
      </c>
      <c r="F97" s="9" t="s">
        <v>3</v>
      </c>
      <c r="L97" s="9" t="s">
        <v>1999</v>
      </c>
      <c r="M97" s="15" t="s">
        <v>320</v>
      </c>
    </row>
    <row r="98" ht="15.75" customHeight="1">
      <c r="A98" s="9">
        <v>97.0</v>
      </c>
      <c r="B98" s="9" t="s">
        <v>2188</v>
      </c>
      <c r="F98" s="9" t="s">
        <v>3</v>
      </c>
      <c r="L98" s="9" t="s">
        <v>1999</v>
      </c>
      <c r="M98" s="15" t="s">
        <v>320</v>
      </c>
    </row>
    <row r="99" ht="15.75" customHeight="1">
      <c r="A99" s="9">
        <v>98.0</v>
      </c>
      <c r="B99" s="9" t="s">
        <v>2188</v>
      </c>
      <c r="F99" s="9" t="s">
        <v>3</v>
      </c>
      <c r="L99" s="9" t="s">
        <v>1999</v>
      </c>
      <c r="M99" s="15" t="s">
        <v>320</v>
      </c>
    </row>
    <row r="100" ht="15.75" customHeight="1">
      <c r="A100" s="9">
        <v>99.0</v>
      </c>
      <c r="B100" s="9" t="s">
        <v>2188</v>
      </c>
      <c r="F100" s="9" t="s">
        <v>3</v>
      </c>
      <c r="L100" s="9" t="s">
        <v>1999</v>
      </c>
      <c r="M100" s="15" t="s">
        <v>320</v>
      </c>
    </row>
    <row r="101" ht="15.75" customHeight="1">
      <c r="A101" s="9">
        <v>100.0</v>
      </c>
      <c r="B101" s="9" t="s">
        <v>2188</v>
      </c>
      <c r="F101" s="9" t="s">
        <v>3</v>
      </c>
      <c r="L101" s="9" t="s">
        <v>1999</v>
      </c>
      <c r="M101" s="15" t="s">
        <v>320</v>
      </c>
    </row>
    <row r="102" ht="15.75" customHeight="1">
      <c r="A102" s="9">
        <v>101.0</v>
      </c>
      <c r="B102" s="9" t="s">
        <v>2188</v>
      </c>
      <c r="F102" s="9" t="s">
        <v>3</v>
      </c>
      <c r="L102" s="9" t="s">
        <v>1999</v>
      </c>
      <c r="M102" s="15" t="s">
        <v>320</v>
      </c>
    </row>
    <row r="103" ht="15.75" customHeight="1">
      <c r="A103" s="9">
        <v>102.0</v>
      </c>
      <c r="B103" s="9" t="s">
        <v>2188</v>
      </c>
      <c r="F103" s="9" t="s">
        <v>3</v>
      </c>
      <c r="L103" s="9" t="s">
        <v>1999</v>
      </c>
      <c r="M103" s="15" t="s">
        <v>320</v>
      </c>
    </row>
    <row r="104" ht="15.75" customHeight="1">
      <c r="A104" s="9">
        <v>103.0</v>
      </c>
      <c r="B104" s="9" t="s">
        <v>2188</v>
      </c>
      <c r="F104" s="9" t="s">
        <v>3</v>
      </c>
      <c r="L104" s="9" t="s">
        <v>1999</v>
      </c>
      <c r="M104" s="15" t="s">
        <v>320</v>
      </c>
    </row>
    <row r="105" ht="15.75" customHeight="1">
      <c r="A105" s="9">
        <v>104.0</v>
      </c>
      <c r="B105" s="9" t="s">
        <v>2188</v>
      </c>
      <c r="F105" s="9" t="s">
        <v>3</v>
      </c>
      <c r="L105" s="9" t="s">
        <v>1999</v>
      </c>
      <c r="M105" s="15" t="s">
        <v>320</v>
      </c>
    </row>
    <row r="106" ht="15.75" customHeight="1">
      <c r="A106" s="9">
        <v>105.0</v>
      </c>
      <c r="B106" s="9" t="s">
        <v>2188</v>
      </c>
      <c r="F106" s="9" t="s">
        <v>3</v>
      </c>
      <c r="L106" s="9" t="s">
        <v>1999</v>
      </c>
      <c r="M106" s="15" t="s">
        <v>320</v>
      </c>
    </row>
    <row r="107" ht="15.75" customHeight="1">
      <c r="A107" s="9">
        <v>106.0</v>
      </c>
      <c r="B107" s="9" t="s">
        <v>2188</v>
      </c>
      <c r="F107" s="9" t="s">
        <v>3</v>
      </c>
      <c r="L107" s="9" t="s">
        <v>1999</v>
      </c>
      <c r="M107" s="15" t="s">
        <v>320</v>
      </c>
    </row>
    <row r="108" ht="15.75" customHeight="1">
      <c r="A108" s="9">
        <v>107.0</v>
      </c>
      <c r="B108" s="9" t="s">
        <v>2188</v>
      </c>
      <c r="F108" s="9" t="s">
        <v>3</v>
      </c>
      <c r="L108" s="9" t="s">
        <v>1999</v>
      </c>
      <c r="M108" s="15" t="s">
        <v>320</v>
      </c>
    </row>
    <row r="109" ht="15.75" customHeight="1">
      <c r="A109" s="9">
        <v>108.0</v>
      </c>
      <c r="B109" s="9" t="s">
        <v>2188</v>
      </c>
      <c r="F109" s="9" t="s">
        <v>3</v>
      </c>
      <c r="L109" s="9" t="s">
        <v>1999</v>
      </c>
      <c r="M109" s="15" t="s">
        <v>320</v>
      </c>
    </row>
    <row r="110" ht="15.75" customHeight="1">
      <c r="A110" s="9">
        <v>109.0</v>
      </c>
      <c r="B110" s="9" t="s">
        <v>2188</v>
      </c>
      <c r="F110" s="9" t="s">
        <v>3</v>
      </c>
      <c r="L110" s="9" t="s">
        <v>1999</v>
      </c>
      <c r="M110" s="15" t="s">
        <v>320</v>
      </c>
    </row>
    <row r="111" ht="15.75" customHeight="1">
      <c r="A111" s="9">
        <v>110.0</v>
      </c>
      <c r="B111" s="9" t="s">
        <v>2188</v>
      </c>
      <c r="F111" s="9" t="s">
        <v>3</v>
      </c>
      <c r="L111" s="9" t="s">
        <v>1999</v>
      </c>
      <c r="M111" s="15" t="s">
        <v>320</v>
      </c>
    </row>
    <row r="112" ht="15.75" customHeight="1">
      <c r="A112" s="9">
        <v>111.0</v>
      </c>
      <c r="B112" s="9" t="s">
        <v>2188</v>
      </c>
      <c r="F112" s="9" t="s">
        <v>3</v>
      </c>
      <c r="L112" s="9" t="s">
        <v>1999</v>
      </c>
      <c r="M112" s="15" t="s">
        <v>320</v>
      </c>
    </row>
    <row r="113" ht="15.75" customHeight="1">
      <c r="A113" s="9">
        <v>112.0</v>
      </c>
      <c r="B113" s="9" t="s">
        <v>2188</v>
      </c>
      <c r="F113" s="9" t="s">
        <v>3</v>
      </c>
      <c r="L113" s="9" t="s">
        <v>1999</v>
      </c>
      <c r="M113" s="15" t="s">
        <v>320</v>
      </c>
    </row>
    <row r="114" ht="15.75" customHeight="1">
      <c r="A114" s="9">
        <v>113.0</v>
      </c>
      <c r="B114" s="9" t="s">
        <v>2188</v>
      </c>
      <c r="F114" s="9" t="s">
        <v>3</v>
      </c>
      <c r="L114" s="9" t="s">
        <v>1999</v>
      </c>
      <c r="M114" s="15" t="s">
        <v>320</v>
      </c>
    </row>
    <row r="115" ht="15.75" customHeight="1">
      <c r="A115" s="9">
        <v>114.0</v>
      </c>
      <c r="B115" s="9" t="s">
        <v>2188</v>
      </c>
      <c r="F115" s="9" t="s">
        <v>3</v>
      </c>
      <c r="L115" s="9" t="s">
        <v>1999</v>
      </c>
      <c r="M115" s="15" t="s">
        <v>320</v>
      </c>
    </row>
    <row r="116" ht="15.75" customHeight="1">
      <c r="A116" s="9">
        <v>115.0</v>
      </c>
      <c r="B116" s="9" t="s">
        <v>2188</v>
      </c>
      <c r="F116" s="9" t="s">
        <v>3</v>
      </c>
      <c r="L116" s="9" t="s">
        <v>1999</v>
      </c>
      <c r="M116" s="15" t="s">
        <v>320</v>
      </c>
    </row>
    <row r="117" ht="15.75" customHeight="1">
      <c r="A117" s="9">
        <v>116.0</v>
      </c>
      <c r="B117" s="9" t="s">
        <v>2188</v>
      </c>
      <c r="F117" s="9" t="s">
        <v>3</v>
      </c>
      <c r="L117" s="9" t="s">
        <v>1999</v>
      </c>
      <c r="M117" s="15" t="s">
        <v>320</v>
      </c>
    </row>
    <row r="118" ht="15.75" customHeight="1">
      <c r="A118" s="9">
        <v>117.0</v>
      </c>
      <c r="B118" s="9" t="s">
        <v>2188</v>
      </c>
      <c r="F118" s="9" t="s">
        <v>3</v>
      </c>
      <c r="L118" s="9" t="s">
        <v>1999</v>
      </c>
      <c r="M118" s="15" t="s">
        <v>320</v>
      </c>
    </row>
    <row r="119" ht="15.75" customHeight="1">
      <c r="A119" s="9">
        <v>118.0</v>
      </c>
      <c r="B119" s="9" t="s">
        <v>2188</v>
      </c>
      <c r="F119" s="9" t="s">
        <v>3</v>
      </c>
      <c r="L119" s="9" t="s">
        <v>1999</v>
      </c>
      <c r="M119" s="15" t="s">
        <v>320</v>
      </c>
    </row>
    <row r="120" ht="15.75" customHeight="1">
      <c r="A120" s="9">
        <v>119.0</v>
      </c>
      <c r="B120" s="9" t="s">
        <v>2188</v>
      </c>
      <c r="F120" s="9" t="s">
        <v>3</v>
      </c>
      <c r="L120" s="9" t="s">
        <v>1999</v>
      </c>
      <c r="M120" s="15" t="s">
        <v>320</v>
      </c>
    </row>
    <row r="121" ht="15.75" customHeight="1">
      <c r="A121" s="9">
        <v>120.0</v>
      </c>
      <c r="B121" s="9" t="s">
        <v>2188</v>
      </c>
      <c r="F121" s="9" t="s">
        <v>3</v>
      </c>
      <c r="L121" s="9" t="s">
        <v>1999</v>
      </c>
      <c r="M121" s="15" t="s">
        <v>320</v>
      </c>
    </row>
    <row r="122" ht="15.75" customHeight="1">
      <c r="A122" s="9">
        <v>121.0</v>
      </c>
      <c r="B122" s="9" t="s">
        <v>2188</v>
      </c>
      <c r="F122" s="9" t="s">
        <v>3</v>
      </c>
      <c r="L122" s="9" t="s">
        <v>1999</v>
      </c>
      <c r="M122" s="15" t="s">
        <v>320</v>
      </c>
    </row>
    <row r="123" ht="15.75" customHeight="1">
      <c r="A123" s="9">
        <v>122.0</v>
      </c>
      <c r="B123" s="9" t="s">
        <v>2189</v>
      </c>
      <c r="F123" s="9" t="s">
        <v>3</v>
      </c>
      <c r="L123" s="9" t="s">
        <v>1999</v>
      </c>
      <c r="M123" s="15" t="s">
        <v>320</v>
      </c>
    </row>
    <row r="124" ht="15.75" customHeight="1">
      <c r="A124" s="9">
        <v>123.0</v>
      </c>
      <c r="B124" s="9" t="s">
        <v>2189</v>
      </c>
      <c r="F124" s="9" t="s">
        <v>3</v>
      </c>
      <c r="L124" s="9" t="s">
        <v>1999</v>
      </c>
      <c r="M124" s="15" t="s">
        <v>320</v>
      </c>
    </row>
    <row r="125" ht="15.75" customHeight="1">
      <c r="A125" s="9">
        <v>124.0</v>
      </c>
      <c r="B125" s="9" t="s">
        <v>2189</v>
      </c>
      <c r="F125" s="9" t="s">
        <v>3</v>
      </c>
      <c r="L125" s="9" t="s">
        <v>1999</v>
      </c>
      <c r="M125" s="15" t="s">
        <v>320</v>
      </c>
    </row>
    <row r="126" ht="15.75" customHeight="1">
      <c r="A126" s="9">
        <v>125.0</v>
      </c>
      <c r="B126" s="9" t="s">
        <v>2189</v>
      </c>
      <c r="F126" s="9" t="s">
        <v>3</v>
      </c>
      <c r="L126" s="9" t="s">
        <v>1999</v>
      </c>
      <c r="M126" s="15" t="s">
        <v>320</v>
      </c>
    </row>
    <row r="127" ht="15.75" customHeight="1">
      <c r="A127" s="9">
        <v>126.0</v>
      </c>
      <c r="B127" s="9" t="s">
        <v>2189</v>
      </c>
      <c r="F127" s="9" t="s">
        <v>3</v>
      </c>
      <c r="L127" s="9" t="s">
        <v>1999</v>
      </c>
      <c r="M127" s="15" t="s">
        <v>320</v>
      </c>
    </row>
    <row r="128" ht="15.75" customHeight="1">
      <c r="A128" s="9">
        <v>127.0</v>
      </c>
      <c r="B128" s="9" t="s">
        <v>2189</v>
      </c>
      <c r="F128" s="9" t="s">
        <v>3</v>
      </c>
      <c r="L128" s="9" t="s">
        <v>1999</v>
      </c>
      <c r="M128" s="15" t="s">
        <v>320</v>
      </c>
    </row>
    <row r="129" ht="15.75" customHeight="1">
      <c r="A129" s="9">
        <v>128.0</v>
      </c>
      <c r="B129" s="9" t="s">
        <v>2189</v>
      </c>
      <c r="F129" s="9" t="s">
        <v>3</v>
      </c>
      <c r="L129" s="9" t="s">
        <v>1999</v>
      </c>
      <c r="M129" s="15" t="s">
        <v>320</v>
      </c>
    </row>
    <row r="130" ht="15.75" customHeight="1">
      <c r="A130" s="9">
        <v>129.0</v>
      </c>
      <c r="B130" s="9" t="s">
        <v>2189</v>
      </c>
      <c r="F130" s="9" t="s">
        <v>3</v>
      </c>
      <c r="L130" s="9" t="s">
        <v>1999</v>
      </c>
      <c r="M130" s="15" t="s">
        <v>320</v>
      </c>
    </row>
    <row r="131" ht="15.75" customHeight="1">
      <c r="A131" s="9">
        <v>130.0</v>
      </c>
      <c r="B131" s="9" t="s">
        <v>2189</v>
      </c>
      <c r="F131" s="9" t="s">
        <v>3</v>
      </c>
      <c r="L131" s="9" t="s">
        <v>1999</v>
      </c>
      <c r="M131" s="15" t="s">
        <v>320</v>
      </c>
    </row>
    <row r="132" ht="15.75" customHeight="1">
      <c r="A132" s="9">
        <v>131.0</v>
      </c>
      <c r="B132" s="9" t="s">
        <v>2189</v>
      </c>
      <c r="F132" s="9" t="s">
        <v>3</v>
      </c>
      <c r="L132" s="9" t="s">
        <v>1999</v>
      </c>
      <c r="M132" s="15" t="s">
        <v>320</v>
      </c>
    </row>
    <row r="133" ht="15.75" customHeight="1">
      <c r="A133" s="9">
        <v>132.0</v>
      </c>
      <c r="B133" s="9" t="s">
        <v>2189</v>
      </c>
      <c r="F133" s="9" t="s">
        <v>3</v>
      </c>
      <c r="L133" s="9" t="s">
        <v>1999</v>
      </c>
      <c r="M133" s="15" t="s">
        <v>320</v>
      </c>
    </row>
    <row r="134" ht="15.75" customHeight="1">
      <c r="A134" s="9">
        <v>133.0</v>
      </c>
      <c r="B134" s="9" t="s">
        <v>2189</v>
      </c>
      <c r="F134" s="9" t="s">
        <v>3</v>
      </c>
      <c r="L134" s="9" t="s">
        <v>1999</v>
      </c>
      <c r="M134" s="15" t="s">
        <v>320</v>
      </c>
    </row>
    <row r="135" ht="15.75" customHeight="1">
      <c r="A135" s="9">
        <v>134.0</v>
      </c>
      <c r="B135" s="9" t="s">
        <v>2189</v>
      </c>
      <c r="F135" s="9" t="s">
        <v>3</v>
      </c>
      <c r="L135" s="9" t="s">
        <v>1999</v>
      </c>
      <c r="M135" s="15" t="s">
        <v>320</v>
      </c>
    </row>
    <row r="136" ht="15.75" customHeight="1">
      <c r="A136" s="9">
        <v>135.0</v>
      </c>
      <c r="B136" s="9" t="s">
        <v>2189</v>
      </c>
      <c r="F136" s="9" t="s">
        <v>3</v>
      </c>
      <c r="L136" s="9" t="s">
        <v>1999</v>
      </c>
      <c r="M136" s="15" t="s">
        <v>320</v>
      </c>
    </row>
    <row r="137" ht="15.75" customHeight="1">
      <c r="A137" s="9">
        <v>136.0</v>
      </c>
      <c r="B137" s="9" t="s">
        <v>2189</v>
      </c>
      <c r="F137" s="9" t="s">
        <v>3</v>
      </c>
      <c r="L137" s="9" t="s">
        <v>1999</v>
      </c>
      <c r="M137" s="15" t="s">
        <v>320</v>
      </c>
    </row>
    <row r="138" ht="15.75" customHeight="1">
      <c r="A138" s="9">
        <v>137.0</v>
      </c>
      <c r="B138" s="9" t="s">
        <v>2189</v>
      </c>
      <c r="F138" s="9" t="s">
        <v>3</v>
      </c>
      <c r="L138" s="9" t="s">
        <v>1999</v>
      </c>
      <c r="M138" s="15" t="s">
        <v>320</v>
      </c>
    </row>
    <row r="139" ht="15.75" customHeight="1">
      <c r="A139" s="9">
        <v>138.0</v>
      </c>
      <c r="B139" s="9" t="s">
        <v>2189</v>
      </c>
      <c r="F139" s="9" t="s">
        <v>3</v>
      </c>
      <c r="L139" s="9" t="s">
        <v>1999</v>
      </c>
      <c r="M139" s="15" t="s">
        <v>320</v>
      </c>
    </row>
    <row r="140" ht="15.75" customHeight="1">
      <c r="A140" s="9">
        <v>139.0</v>
      </c>
      <c r="B140" s="9" t="s">
        <v>2189</v>
      </c>
      <c r="F140" s="9" t="s">
        <v>3</v>
      </c>
      <c r="L140" s="9" t="s">
        <v>1999</v>
      </c>
      <c r="M140" s="15" t="s">
        <v>320</v>
      </c>
    </row>
    <row r="141" ht="15.75" customHeight="1">
      <c r="A141" s="9">
        <v>140.0</v>
      </c>
      <c r="B141" s="9" t="s">
        <v>2189</v>
      </c>
      <c r="F141" s="9" t="s">
        <v>3</v>
      </c>
      <c r="L141" s="9" t="s">
        <v>1999</v>
      </c>
      <c r="M141" s="15" t="s">
        <v>320</v>
      </c>
    </row>
    <row r="142" ht="15.75" customHeight="1">
      <c r="A142" s="9">
        <v>141.0</v>
      </c>
      <c r="B142" s="9" t="s">
        <v>2189</v>
      </c>
      <c r="F142" s="9" t="s">
        <v>3</v>
      </c>
      <c r="L142" s="9" t="s">
        <v>1999</v>
      </c>
      <c r="M142" s="15" t="s">
        <v>320</v>
      </c>
    </row>
    <row r="143" ht="15.75" customHeight="1">
      <c r="A143" s="9">
        <v>142.0</v>
      </c>
      <c r="B143" s="9" t="s">
        <v>2189</v>
      </c>
      <c r="F143" s="9" t="s">
        <v>3</v>
      </c>
      <c r="L143" s="9" t="s">
        <v>1999</v>
      </c>
      <c r="M143" s="15" t="s">
        <v>320</v>
      </c>
    </row>
    <row r="144" ht="15.75" customHeight="1">
      <c r="A144" s="9">
        <v>143.0</v>
      </c>
      <c r="B144" s="9" t="s">
        <v>2189</v>
      </c>
      <c r="F144" s="9" t="s">
        <v>3</v>
      </c>
      <c r="L144" s="9" t="s">
        <v>1999</v>
      </c>
      <c r="M144" s="15" t="s">
        <v>320</v>
      </c>
    </row>
    <row r="145" ht="15.75" customHeight="1">
      <c r="A145" s="9">
        <v>144.0</v>
      </c>
      <c r="B145" s="9" t="s">
        <v>2189</v>
      </c>
      <c r="F145" s="9" t="s">
        <v>3</v>
      </c>
      <c r="L145" s="9" t="s">
        <v>1999</v>
      </c>
      <c r="M145" s="15" t="s">
        <v>320</v>
      </c>
    </row>
    <row r="146" ht="15.75" customHeight="1">
      <c r="A146" s="9">
        <v>145.0</v>
      </c>
      <c r="B146" s="9" t="s">
        <v>2189</v>
      </c>
      <c r="F146" s="9" t="s">
        <v>3</v>
      </c>
      <c r="L146" s="9" t="s">
        <v>1999</v>
      </c>
      <c r="M146" s="15" t="s">
        <v>320</v>
      </c>
    </row>
    <row r="147" ht="15.75" customHeight="1">
      <c r="A147" s="9">
        <v>146.0</v>
      </c>
      <c r="B147" s="9" t="s">
        <v>2189</v>
      </c>
      <c r="F147" s="9" t="s">
        <v>3</v>
      </c>
      <c r="L147" s="9" t="s">
        <v>1999</v>
      </c>
      <c r="M147" s="15" t="s">
        <v>320</v>
      </c>
    </row>
    <row r="148" ht="15.75" customHeight="1">
      <c r="A148" s="9">
        <v>147.0</v>
      </c>
      <c r="B148" s="9" t="s">
        <v>2189</v>
      </c>
      <c r="F148" s="9" t="s">
        <v>3</v>
      </c>
      <c r="L148" s="9" t="s">
        <v>1999</v>
      </c>
      <c r="M148" s="15" t="s">
        <v>320</v>
      </c>
    </row>
    <row r="149" ht="15.75" customHeight="1">
      <c r="A149" s="9">
        <v>148.0</v>
      </c>
      <c r="B149" s="9" t="s">
        <v>2189</v>
      </c>
      <c r="F149" s="9" t="s">
        <v>3</v>
      </c>
      <c r="L149" s="9" t="s">
        <v>1999</v>
      </c>
      <c r="M149" s="15" t="s">
        <v>320</v>
      </c>
    </row>
    <row r="150" ht="15.75" customHeight="1">
      <c r="A150" s="9">
        <v>149.0</v>
      </c>
      <c r="B150" s="9" t="s">
        <v>2189</v>
      </c>
      <c r="F150" s="9" t="s">
        <v>3</v>
      </c>
      <c r="L150" s="9" t="s">
        <v>1999</v>
      </c>
      <c r="M150" s="15" t="s">
        <v>320</v>
      </c>
    </row>
    <row r="151" ht="15.75" customHeight="1">
      <c r="A151" s="9">
        <v>150.0</v>
      </c>
      <c r="B151" s="9" t="s">
        <v>2189</v>
      </c>
      <c r="F151" s="9" t="s">
        <v>3</v>
      </c>
      <c r="L151" s="9" t="s">
        <v>1999</v>
      </c>
      <c r="M151" s="15" t="s">
        <v>320</v>
      </c>
    </row>
    <row r="152" ht="15.75" customHeight="1">
      <c r="A152" s="9">
        <v>151.0</v>
      </c>
      <c r="B152" s="9" t="s">
        <v>2189</v>
      </c>
      <c r="F152" s="9" t="s">
        <v>3</v>
      </c>
      <c r="L152" s="9" t="s">
        <v>1999</v>
      </c>
      <c r="M152" s="15" t="s">
        <v>320</v>
      </c>
    </row>
    <row r="153" ht="15.75" customHeight="1">
      <c r="A153" s="9">
        <v>152.0</v>
      </c>
      <c r="B153" s="9" t="s">
        <v>2189</v>
      </c>
      <c r="F153" s="9" t="s">
        <v>3</v>
      </c>
      <c r="L153" s="9" t="s">
        <v>1999</v>
      </c>
      <c r="M153" s="15" t="s">
        <v>320</v>
      </c>
    </row>
    <row r="154" ht="15.75" customHeight="1">
      <c r="A154" s="9">
        <v>153.0</v>
      </c>
      <c r="B154" s="9" t="s">
        <v>2189</v>
      </c>
      <c r="F154" s="9" t="s">
        <v>3</v>
      </c>
      <c r="L154" s="9" t="s">
        <v>1999</v>
      </c>
      <c r="M154" s="15" t="s">
        <v>320</v>
      </c>
    </row>
    <row r="155" ht="15.75" customHeight="1">
      <c r="A155" s="9">
        <v>154.0</v>
      </c>
      <c r="B155" s="9" t="s">
        <v>2189</v>
      </c>
      <c r="F155" s="9" t="s">
        <v>3</v>
      </c>
      <c r="L155" s="9" t="s">
        <v>1999</v>
      </c>
      <c r="M155" s="15" t="s">
        <v>320</v>
      </c>
    </row>
    <row r="156" ht="15.75" customHeight="1">
      <c r="A156" s="9">
        <v>155.0</v>
      </c>
      <c r="B156" s="9" t="s">
        <v>2189</v>
      </c>
      <c r="F156" s="9" t="s">
        <v>3</v>
      </c>
      <c r="L156" s="9" t="s">
        <v>1999</v>
      </c>
      <c r="M156" s="15" t="s">
        <v>320</v>
      </c>
    </row>
    <row r="157" ht="15.75" customHeight="1">
      <c r="A157" s="9">
        <v>156.0</v>
      </c>
      <c r="B157" s="9" t="s">
        <v>2189</v>
      </c>
      <c r="F157" s="9" t="s">
        <v>3</v>
      </c>
      <c r="L157" s="9" t="s">
        <v>1999</v>
      </c>
      <c r="M157" s="15" t="s">
        <v>320</v>
      </c>
    </row>
    <row r="158" ht="15.75" customHeight="1">
      <c r="A158" s="9">
        <v>157.0</v>
      </c>
      <c r="B158" s="9" t="s">
        <v>2189</v>
      </c>
      <c r="F158" s="9" t="s">
        <v>3</v>
      </c>
      <c r="L158" s="9" t="s">
        <v>1999</v>
      </c>
      <c r="M158" s="15" t="s">
        <v>320</v>
      </c>
    </row>
    <row r="159" ht="15.75" customHeight="1">
      <c r="A159" s="9">
        <v>158.0</v>
      </c>
      <c r="B159" s="9" t="s">
        <v>2189</v>
      </c>
      <c r="F159" s="9" t="s">
        <v>3</v>
      </c>
      <c r="L159" s="9" t="s">
        <v>1999</v>
      </c>
      <c r="M159" s="15" t="s">
        <v>320</v>
      </c>
    </row>
    <row r="160" ht="15.75" customHeight="1">
      <c r="A160" s="9">
        <v>159.0</v>
      </c>
      <c r="B160" s="9" t="s">
        <v>2189</v>
      </c>
      <c r="F160" s="9" t="s">
        <v>3</v>
      </c>
      <c r="L160" s="9" t="s">
        <v>1999</v>
      </c>
      <c r="M160" s="15" t="s">
        <v>320</v>
      </c>
    </row>
    <row r="161" ht="15.75" customHeight="1">
      <c r="A161" s="9">
        <v>160.0</v>
      </c>
      <c r="B161" s="9" t="s">
        <v>2189</v>
      </c>
      <c r="F161" s="9" t="s">
        <v>3</v>
      </c>
      <c r="L161" s="9" t="s">
        <v>1999</v>
      </c>
      <c r="M161" s="15" t="s">
        <v>320</v>
      </c>
    </row>
    <row r="162" ht="15.75" customHeight="1">
      <c r="A162" s="9">
        <v>161.0</v>
      </c>
      <c r="B162" s="9" t="s">
        <v>2189</v>
      </c>
      <c r="F162" s="9" t="s">
        <v>3</v>
      </c>
      <c r="L162" s="9" t="s">
        <v>1999</v>
      </c>
      <c r="M162" s="15" t="s">
        <v>320</v>
      </c>
    </row>
    <row r="163" ht="15.75" customHeight="1">
      <c r="A163" s="9">
        <v>162.0</v>
      </c>
      <c r="B163" s="9" t="s">
        <v>2189</v>
      </c>
      <c r="F163" s="9" t="s">
        <v>3</v>
      </c>
      <c r="L163" s="9" t="s">
        <v>1999</v>
      </c>
      <c r="M163" s="15" t="s">
        <v>320</v>
      </c>
    </row>
    <row r="164" ht="15.75" customHeight="1">
      <c r="A164" s="9">
        <v>163.0</v>
      </c>
      <c r="B164" s="9" t="s">
        <v>2189</v>
      </c>
      <c r="F164" s="9" t="s">
        <v>3</v>
      </c>
      <c r="L164" s="9" t="s">
        <v>1999</v>
      </c>
      <c r="M164" s="15" t="s">
        <v>320</v>
      </c>
    </row>
    <row r="165" ht="15.75" customHeight="1">
      <c r="A165" s="9">
        <v>164.0</v>
      </c>
      <c r="B165" s="9" t="s">
        <v>2189</v>
      </c>
      <c r="F165" s="9" t="s">
        <v>3</v>
      </c>
      <c r="L165" s="9" t="s">
        <v>1999</v>
      </c>
      <c r="M165" s="15" t="s">
        <v>320</v>
      </c>
    </row>
    <row r="166" ht="15.75" customHeight="1">
      <c r="A166" s="9">
        <v>165.0</v>
      </c>
      <c r="B166" s="9" t="s">
        <v>2189</v>
      </c>
      <c r="F166" s="9" t="s">
        <v>3</v>
      </c>
      <c r="L166" s="9" t="s">
        <v>1999</v>
      </c>
      <c r="M166" s="15" t="s">
        <v>320</v>
      </c>
    </row>
    <row r="167" ht="15.75" customHeight="1">
      <c r="A167" s="9">
        <v>166.0</v>
      </c>
      <c r="B167" s="9" t="s">
        <v>2189</v>
      </c>
      <c r="F167" s="9" t="s">
        <v>3</v>
      </c>
      <c r="L167" s="9" t="s">
        <v>1999</v>
      </c>
      <c r="M167" s="15" t="s">
        <v>320</v>
      </c>
    </row>
    <row r="168" ht="15.75" customHeight="1">
      <c r="A168" s="9">
        <v>167.0</v>
      </c>
      <c r="B168" s="9" t="s">
        <v>2189</v>
      </c>
      <c r="F168" s="9" t="s">
        <v>3</v>
      </c>
      <c r="L168" s="9" t="s">
        <v>1999</v>
      </c>
      <c r="M168" s="15" t="s">
        <v>320</v>
      </c>
    </row>
    <row r="169" ht="15.75" customHeight="1">
      <c r="A169" s="9">
        <v>168.0</v>
      </c>
      <c r="B169" s="9" t="s">
        <v>2189</v>
      </c>
      <c r="F169" s="9" t="s">
        <v>3</v>
      </c>
      <c r="L169" s="9" t="s">
        <v>1999</v>
      </c>
      <c r="M169" s="15" t="s">
        <v>320</v>
      </c>
    </row>
    <row r="170" ht="15.75" customHeight="1">
      <c r="A170" s="9">
        <v>169.0</v>
      </c>
      <c r="B170" s="9" t="s">
        <v>2189</v>
      </c>
      <c r="F170" s="9" t="s">
        <v>3</v>
      </c>
      <c r="L170" s="9" t="s">
        <v>1999</v>
      </c>
      <c r="M170" s="15" t="s">
        <v>320</v>
      </c>
    </row>
    <row r="171" ht="15.75" customHeight="1">
      <c r="A171" s="9">
        <v>170.0</v>
      </c>
      <c r="B171" s="9" t="s">
        <v>2190</v>
      </c>
      <c r="F171" s="9" t="s">
        <v>3</v>
      </c>
      <c r="L171" s="9" t="s">
        <v>1999</v>
      </c>
      <c r="M171" s="15" t="s">
        <v>320</v>
      </c>
    </row>
    <row r="172" ht="15.75" customHeight="1">
      <c r="A172" s="9">
        <v>171.0</v>
      </c>
      <c r="B172" s="9" t="s">
        <v>2190</v>
      </c>
      <c r="F172" s="9" t="s">
        <v>3</v>
      </c>
      <c r="L172" s="9" t="s">
        <v>1999</v>
      </c>
      <c r="M172" s="15" t="s">
        <v>320</v>
      </c>
    </row>
    <row r="173" ht="15.75" customHeight="1">
      <c r="A173" s="9">
        <v>172.0</v>
      </c>
      <c r="B173" s="9" t="s">
        <v>2190</v>
      </c>
      <c r="F173" s="9" t="s">
        <v>3</v>
      </c>
      <c r="L173" s="9" t="s">
        <v>1999</v>
      </c>
      <c r="M173" s="15" t="s">
        <v>320</v>
      </c>
    </row>
    <row r="174" ht="15.75" customHeight="1">
      <c r="A174" s="9">
        <v>173.0</v>
      </c>
      <c r="B174" s="9" t="s">
        <v>2190</v>
      </c>
      <c r="F174" s="9" t="s">
        <v>3</v>
      </c>
      <c r="L174" s="9" t="s">
        <v>1999</v>
      </c>
      <c r="M174" s="15" t="s">
        <v>320</v>
      </c>
    </row>
    <row r="175" ht="15.75" customHeight="1">
      <c r="A175" s="9">
        <v>174.0</v>
      </c>
      <c r="B175" s="9" t="s">
        <v>2190</v>
      </c>
      <c r="F175" s="9" t="s">
        <v>3</v>
      </c>
      <c r="L175" s="9" t="s">
        <v>1999</v>
      </c>
      <c r="M175" s="15" t="s">
        <v>320</v>
      </c>
    </row>
    <row r="176" ht="15.75" customHeight="1">
      <c r="A176" s="9">
        <v>175.0</v>
      </c>
      <c r="B176" s="9" t="s">
        <v>2190</v>
      </c>
      <c r="F176" s="9" t="s">
        <v>3</v>
      </c>
      <c r="L176" s="9" t="s">
        <v>1999</v>
      </c>
      <c r="M176" s="15" t="s">
        <v>320</v>
      </c>
    </row>
    <row r="177" ht="15.75" customHeight="1">
      <c r="A177" s="9">
        <v>176.0</v>
      </c>
      <c r="B177" s="9" t="s">
        <v>2190</v>
      </c>
      <c r="F177" s="9" t="s">
        <v>3</v>
      </c>
      <c r="L177" s="9" t="s">
        <v>1999</v>
      </c>
      <c r="M177" s="15" t="s">
        <v>320</v>
      </c>
    </row>
    <row r="178" ht="15.75" customHeight="1">
      <c r="A178" s="9">
        <v>177.0</v>
      </c>
      <c r="B178" s="9" t="s">
        <v>2190</v>
      </c>
      <c r="F178" s="9" t="s">
        <v>3</v>
      </c>
      <c r="L178" s="9" t="s">
        <v>1999</v>
      </c>
      <c r="M178" s="15" t="s">
        <v>320</v>
      </c>
    </row>
    <row r="179" ht="15.75" customHeight="1">
      <c r="A179" s="9">
        <v>178.0</v>
      </c>
      <c r="B179" s="9" t="s">
        <v>2190</v>
      </c>
      <c r="F179" s="9" t="s">
        <v>3</v>
      </c>
      <c r="L179" s="9" t="s">
        <v>1999</v>
      </c>
      <c r="M179" s="15" t="s">
        <v>320</v>
      </c>
    </row>
    <row r="180" ht="15.75" customHeight="1">
      <c r="A180" s="9">
        <v>179.0</v>
      </c>
      <c r="B180" s="9" t="s">
        <v>2190</v>
      </c>
      <c r="F180" s="9" t="s">
        <v>3</v>
      </c>
      <c r="L180" s="9" t="s">
        <v>1999</v>
      </c>
      <c r="M180" s="15" t="s">
        <v>320</v>
      </c>
    </row>
    <row r="181" ht="15.75" customHeight="1">
      <c r="A181" s="9">
        <v>180.0</v>
      </c>
      <c r="B181" s="9" t="s">
        <v>2190</v>
      </c>
      <c r="F181" s="9" t="s">
        <v>3</v>
      </c>
      <c r="L181" s="9" t="s">
        <v>1999</v>
      </c>
      <c r="M181" s="15" t="s">
        <v>320</v>
      </c>
    </row>
    <row r="182" ht="15.75" customHeight="1">
      <c r="A182" s="9">
        <v>181.0</v>
      </c>
      <c r="B182" s="9" t="s">
        <v>2190</v>
      </c>
      <c r="F182" s="9" t="s">
        <v>3</v>
      </c>
      <c r="L182" s="9" t="s">
        <v>1999</v>
      </c>
      <c r="M182" s="15" t="s">
        <v>320</v>
      </c>
    </row>
    <row r="183" ht="15.75" customHeight="1">
      <c r="A183" s="9">
        <v>182.0</v>
      </c>
      <c r="B183" s="9" t="s">
        <v>2190</v>
      </c>
      <c r="F183" s="9" t="s">
        <v>3</v>
      </c>
      <c r="L183" s="9" t="s">
        <v>1999</v>
      </c>
      <c r="M183" s="15" t="s">
        <v>320</v>
      </c>
    </row>
    <row r="184" ht="15.75" customHeight="1">
      <c r="A184" s="9">
        <v>183.0</v>
      </c>
      <c r="B184" s="9" t="s">
        <v>2190</v>
      </c>
      <c r="F184" s="9" t="s">
        <v>3</v>
      </c>
      <c r="L184" s="9" t="s">
        <v>1999</v>
      </c>
      <c r="M184" s="15" t="s">
        <v>320</v>
      </c>
    </row>
    <row r="185" ht="15.75" customHeight="1">
      <c r="A185" s="9">
        <v>184.0</v>
      </c>
      <c r="B185" s="9" t="s">
        <v>2190</v>
      </c>
      <c r="F185" s="9" t="s">
        <v>3</v>
      </c>
      <c r="L185" s="9" t="s">
        <v>1999</v>
      </c>
      <c r="M185" s="15" t="s">
        <v>320</v>
      </c>
    </row>
    <row r="186" ht="15.75" customHeight="1">
      <c r="A186" s="9">
        <v>185.0</v>
      </c>
      <c r="B186" s="9" t="s">
        <v>2190</v>
      </c>
      <c r="F186" s="9" t="s">
        <v>3</v>
      </c>
      <c r="L186" s="9" t="s">
        <v>1999</v>
      </c>
      <c r="M186" s="15" t="s">
        <v>320</v>
      </c>
    </row>
    <row r="187" ht="15.75" customHeight="1">
      <c r="A187" s="9">
        <v>186.0</v>
      </c>
      <c r="B187" s="9" t="s">
        <v>2190</v>
      </c>
      <c r="F187" s="9" t="s">
        <v>3</v>
      </c>
      <c r="L187" s="9" t="s">
        <v>1999</v>
      </c>
      <c r="M187" s="15" t="s">
        <v>320</v>
      </c>
    </row>
    <row r="188" ht="15.75" customHeight="1">
      <c r="A188" s="9">
        <v>187.0</v>
      </c>
      <c r="B188" s="9" t="s">
        <v>2190</v>
      </c>
      <c r="F188" s="9" t="s">
        <v>3</v>
      </c>
      <c r="L188" s="9" t="s">
        <v>1999</v>
      </c>
      <c r="M188" s="15" t="s">
        <v>320</v>
      </c>
    </row>
    <row r="189" ht="15.75" customHeight="1">
      <c r="A189" s="9">
        <v>188.0</v>
      </c>
      <c r="B189" s="9" t="s">
        <v>2190</v>
      </c>
      <c r="F189" s="9" t="s">
        <v>3</v>
      </c>
      <c r="L189" s="9" t="s">
        <v>1999</v>
      </c>
      <c r="M189" s="15" t="s">
        <v>320</v>
      </c>
    </row>
    <row r="190" ht="15.75" customHeight="1">
      <c r="A190" s="9">
        <v>189.0</v>
      </c>
      <c r="B190" s="9" t="s">
        <v>2190</v>
      </c>
      <c r="F190" s="9" t="s">
        <v>3</v>
      </c>
      <c r="L190" s="9" t="s">
        <v>1999</v>
      </c>
      <c r="M190" s="15" t="s">
        <v>320</v>
      </c>
    </row>
    <row r="191" ht="15.75" customHeight="1">
      <c r="A191" s="9">
        <v>190.0</v>
      </c>
      <c r="B191" s="9" t="s">
        <v>2190</v>
      </c>
      <c r="F191" s="9" t="s">
        <v>3</v>
      </c>
      <c r="L191" s="9" t="s">
        <v>1999</v>
      </c>
      <c r="M191" s="15" t="s">
        <v>320</v>
      </c>
    </row>
    <row r="192" ht="15.75" customHeight="1">
      <c r="A192" s="9">
        <v>191.0</v>
      </c>
      <c r="B192" s="9" t="s">
        <v>2190</v>
      </c>
      <c r="F192" s="9" t="s">
        <v>3</v>
      </c>
      <c r="L192" s="9" t="s">
        <v>1999</v>
      </c>
      <c r="M192" s="15" t="s">
        <v>320</v>
      </c>
    </row>
    <row r="193" ht="15.75" customHeight="1">
      <c r="A193" s="9">
        <v>192.0</v>
      </c>
      <c r="B193" s="9" t="s">
        <v>2190</v>
      </c>
      <c r="F193" s="9" t="s">
        <v>3</v>
      </c>
      <c r="L193" s="9" t="s">
        <v>1999</v>
      </c>
      <c r="M193" s="15" t="s">
        <v>320</v>
      </c>
    </row>
    <row r="194" ht="15.75" customHeight="1">
      <c r="A194" s="9">
        <v>193.0</v>
      </c>
      <c r="B194" s="9" t="s">
        <v>2190</v>
      </c>
      <c r="F194" s="9" t="s">
        <v>3</v>
      </c>
      <c r="L194" s="9" t="s">
        <v>1999</v>
      </c>
      <c r="M194" s="15" t="s">
        <v>320</v>
      </c>
    </row>
    <row r="195" ht="15.75" customHeight="1">
      <c r="A195" s="9">
        <v>194.0</v>
      </c>
      <c r="B195" s="9" t="s">
        <v>2190</v>
      </c>
      <c r="F195" s="9" t="s">
        <v>3</v>
      </c>
      <c r="L195" s="9" t="s">
        <v>1999</v>
      </c>
      <c r="M195" s="15" t="s">
        <v>320</v>
      </c>
    </row>
    <row r="196" ht="15.75" customHeight="1">
      <c r="A196" s="9">
        <v>195.0</v>
      </c>
      <c r="B196" s="9" t="s">
        <v>2190</v>
      </c>
      <c r="F196" s="9" t="s">
        <v>3</v>
      </c>
      <c r="L196" s="9" t="s">
        <v>1999</v>
      </c>
      <c r="M196" s="15" t="s">
        <v>320</v>
      </c>
    </row>
    <row r="197" ht="15.75" customHeight="1">
      <c r="A197" s="9">
        <v>196.0</v>
      </c>
      <c r="B197" s="9" t="s">
        <v>2190</v>
      </c>
      <c r="F197" s="9" t="s">
        <v>3</v>
      </c>
      <c r="L197" s="9" t="s">
        <v>1999</v>
      </c>
      <c r="M197" s="15" t="s">
        <v>320</v>
      </c>
    </row>
    <row r="198" ht="15.75" customHeight="1">
      <c r="A198" s="9">
        <v>197.0</v>
      </c>
      <c r="B198" s="9" t="s">
        <v>2190</v>
      </c>
      <c r="F198" s="9" t="s">
        <v>3</v>
      </c>
      <c r="L198" s="9" t="s">
        <v>1999</v>
      </c>
      <c r="M198" s="15" t="s">
        <v>320</v>
      </c>
    </row>
    <row r="199" ht="15.75" customHeight="1">
      <c r="A199" s="9">
        <v>198.0</v>
      </c>
      <c r="B199" s="9" t="s">
        <v>2190</v>
      </c>
      <c r="F199" s="9" t="s">
        <v>3</v>
      </c>
      <c r="L199" s="9" t="s">
        <v>1999</v>
      </c>
      <c r="M199" s="15" t="s">
        <v>320</v>
      </c>
    </row>
    <row r="200" ht="15.75" customHeight="1">
      <c r="A200" s="9">
        <v>199.0</v>
      </c>
      <c r="B200" s="9" t="s">
        <v>2190</v>
      </c>
      <c r="F200" s="9" t="s">
        <v>3</v>
      </c>
      <c r="L200" s="9" t="s">
        <v>1999</v>
      </c>
      <c r="M200" s="15" t="s">
        <v>320</v>
      </c>
    </row>
    <row r="201" ht="15.75" customHeight="1">
      <c r="A201" s="9">
        <v>200.0</v>
      </c>
      <c r="B201" s="9" t="s">
        <v>2190</v>
      </c>
      <c r="F201" s="9" t="s">
        <v>3</v>
      </c>
      <c r="L201" s="9" t="s">
        <v>1999</v>
      </c>
      <c r="M201" s="15" t="s">
        <v>320</v>
      </c>
    </row>
    <row r="202" ht="15.75" customHeight="1">
      <c r="A202" s="9">
        <v>201.0</v>
      </c>
      <c r="B202" s="9" t="s">
        <v>2190</v>
      </c>
      <c r="F202" s="9" t="s">
        <v>3</v>
      </c>
      <c r="L202" s="9" t="s">
        <v>1999</v>
      </c>
      <c r="M202" s="15" t="s">
        <v>320</v>
      </c>
    </row>
    <row r="203" ht="15.75" customHeight="1">
      <c r="A203" s="9">
        <v>202.0</v>
      </c>
      <c r="B203" s="9" t="s">
        <v>2190</v>
      </c>
      <c r="F203" s="9" t="s">
        <v>3</v>
      </c>
      <c r="L203" s="9" t="s">
        <v>1999</v>
      </c>
      <c r="M203" s="15" t="s">
        <v>320</v>
      </c>
    </row>
    <row r="204" ht="15.75" customHeight="1">
      <c r="A204" s="9">
        <v>203.0</v>
      </c>
      <c r="B204" s="9" t="s">
        <v>2190</v>
      </c>
      <c r="F204" s="9" t="s">
        <v>3</v>
      </c>
      <c r="L204" s="9" t="s">
        <v>1999</v>
      </c>
      <c r="M204" s="15" t="s">
        <v>320</v>
      </c>
    </row>
    <row r="205" ht="15.75" customHeight="1">
      <c r="A205" s="9">
        <v>204.0</v>
      </c>
      <c r="B205" s="9" t="s">
        <v>2190</v>
      </c>
      <c r="F205" s="9" t="s">
        <v>3</v>
      </c>
      <c r="L205" s="9" t="s">
        <v>1999</v>
      </c>
      <c r="M205" s="15" t="s">
        <v>320</v>
      </c>
    </row>
    <row r="206" ht="15.75" customHeight="1">
      <c r="A206" s="9">
        <v>205.0</v>
      </c>
      <c r="B206" s="9" t="s">
        <v>2190</v>
      </c>
      <c r="F206" s="9" t="s">
        <v>3</v>
      </c>
      <c r="L206" s="9" t="s">
        <v>1999</v>
      </c>
      <c r="M206" s="15" t="s">
        <v>320</v>
      </c>
    </row>
    <row r="207" ht="15.75" customHeight="1">
      <c r="A207" s="9">
        <v>206.0</v>
      </c>
      <c r="B207" s="9" t="s">
        <v>2190</v>
      </c>
      <c r="F207" s="9" t="s">
        <v>3</v>
      </c>
      <c r="L207" s="9" t="s">
        <v>1999</v>
      </c>
      <c r="M207" s="15" t="s">
        <v>320</v>
      </c>
    </row>
    <row r="208" ht="15.75" customHeight="1">
      <c r="A208" s="9">
        <v>207.0</v>
      </c>
      <c r="B208" s="9" t="s">
        <v>2190</v>
      </c>
      <c r="F208" s="9" t="s">
        <v>3</v>
      </c>
      <c r="L208" s="9" t="s">
        <v>1999</v>
      </c>
      <c r="M208" s="15" t="s">
        <v>320</v>
      </c>
    </row>
    <row r="209" ht="15.75" customHeight="1">
      <c r="A209" s="9">
        <v>208.0</v>
      </c>
      <c r="B209" s="9" t="s">
        <v>2190</v>
      </c>
      <c r="F209" s="9" t="s">
        <v>3</v>
      </c>
      <c r="L209" s="9" t="s">
        <v>1999</v>
      </c>
      <c r="M209" s="15" t="s">
        <v>320</v>
      </c>
    </row>
    <row r="210" ht="15.75" customHeight="1">
      <c r="A210" s="9">
        <v>209.0</v>
      </c>
      <c r="B210" s="9" t="s">
        <v>2190</v>
      </c>
      <c r="F210" s="9" t="s">
        <v>3</v>
      </c>
      <c r="L210" s="9" t="s">
        <v>1999</v>
      </c>
      <c r="M210" s="15" t="s">
        <v>320</v>
      </c>
    </row>
    <row r="211" ht="15.75" customHeight="1">
      <c r="A211" s="9">
        <v>210.0</v>
      </c>
      <c r="B211" s="9" t="s">
        <v>2190</v>
      </c>
      <c r="F211" s="9" t="s">
        <v>3</v>
      </c>
      <c r="L211" s="9" t="s">
        <v>1999</v>
      </c>
      <c r="M211" s="15" t="s">
        <v>320</v>
      </c>
    </row>
    <row r="212" ht="15.75" customHeight="1">
      <c r="A212" s="9">
        <v>211.0</v>
      </c>
      <c r="B212" s="9" t="s">
        <v>2190</v>
      </c>
      <c r="F212" s="9" t="s">
        <v>3</v>
      </c>
      <c r="L212" s="9" t="s">
        <v>1999</v>
      </c>
      <c r="M212" s="15" t="s">
        <v>320</v>
      </c>
    </row>
    <row r="213" ht="15.75" customHeight="1">
      <c r="A213" s="9">
        <v>212.0</v>
      </c>
      <c r="B213" s="9" t="s">
        <v>2190</v>
      </c>
      <c r="F213" s="9" t="s">
        <v>3</v>
      </c>
      <c r="L213" s="9" t="s">
        <v>1999</v>
      </c>
      <c r="M213" s="15" t="s">
        <v>320</v>
      </c>
    </row>
    <row r="214" ht="15.75" customHeight="1">
      <c r="A214" s="9">
        <v>213.0</v>
      </c>
      <c r="B214" s="9" t="s">
        <v>2190</v>
      </c>
      <c r="F214" s="9" t="s">
        <v>3</v>
      </c>
      <c r="L214" s="9" t="s">
        <v>1999</v>
      </c>
      <c r="M214" s="15" t="s">
        <v>320</v>
      </c>
    </row>
    <row r="215" ht="15.75" customHeight="1">
      <c r="A215" s="9">
        <v>214.0</v>
      </c>
      <c r="B215" s="9" t="s">
        <v>2190</v>
      </c>
      <c r="F215" s="9" t="s">
        <v>3</v>
      </c>
      <c r="L215" s="9" t="s">
        <v>1999</v>
      </c>
      <c r="M215" s="15" t="s">
        <v>320</v>
      </c>
    </row>
    <row r="216" ht="15.75" customHeight="1">
      <c r="A216" s="9">
        <v>215.0</v>
      </c>
      <c r="B216" s="9" t="s">
        <v>2191</v>
      </c>
      <c r="F216" s="9" t="s">
        <v>3</v>
      </c>
      <c r="L216" s="9" t="s">
        <v>1999</v>
      </c>
      <c r="M216" s="15" t="s">
        <v>320</v>
      </c>
    </row>
    <row r="217" ht="15.75" customHeight="1">
      <c r="A217" s="9">
        <v>216.0</v>
      </c>
      <c r="B217" s="9" t="s">
        <v>2191</v>
      </c>
      <c r="F217" s="9" t="s">
        <v>3</v>
      </c>
      <c r="L217" s="9" t="s">
        <v>1999</v>
      </c>
      <c r="M217" s="15" t="s">
        <v>320</v>
      </c>
    </row>
    <row r="218" ht="15.75" customHeight="1">
      <c r="A218" s="9">
        <v>217.0</v>
      </c>
      <c r="B218" s="9" t="s">
        <v>2191</v>
      </c>
      <c r="F218" s="9" t="s">
        <v>3</v>
      </c>
      <c r="L218" s="9" t="s">
        <v>1999</v>
      </c>
      <c r="M218" s="15" t="s">
        <v>320</v>
      </c>
    </row>
    <row r="219" ht="15.75" customHeight="1">
      <c r="A219" s="9">
        <v>218.0</v>
      </c>
      <c r="B219" s="9" t="s">
        <v>2191</v>
      </c>
      <c r="F219" s="9" t="s">
        <v>3</v>
      </c>
      <c r="L219" s="9" t="s">
        <v>1999</v>
      </c>
      <c r="M219" s="15" t="s">
        <v>320</v>
      </c>
    </row>
    <row r="220" ht="15.75" customHeight="1">
      <c r="A220" s="9">
        <v>219.0</v>
      </c>
      <c r="B220" s="9" t="s">
        <v>2191</v>
      </c>
      <c r="F220" s="9" t="s">
        <v>3</v>
      </c>
      <c r="L220" s="9" t="s">
        <v>1999</v>
      </c>
      <c r="M220" s="15" t="s">
        <v>320</v>
      </c>
    </row>
    <row r="221" ht="15.75" customHeight="1">
      <c r="A221" s="9">
        <v>220.0</v>
      </c>
      <c r="B221" s="9" t="s">
        <v>2191</v>
      </c>
      <c r="F221" s="9" t="s">
        <v>3</v>
      </c>
      <c r="L221" s="9" t="s">
        <v>1999</v>
      </c>
      <c r="M221" s="15" t="s">
        <v>320</v>
      </c>
    </row>
    <row r="222" ht="15.75" customHeight="1">
      <c r="A222" s="9">
        <v>221.0</v>
      </c>
      <c r="B222" s="9" t="s">
        <v>2191</v>
      </c>
      <c r="F222" s="9" t="s">
        <v>3</v>
      </c>
      <c r="L222" s="9" t="s">
        <v>1999</v>
      </c>
      <c r="M222" s="15" t="s">
        <v>320</v>
      </c>
    </row>
    <row r="223" ht="15.75" customHeight="1">
      <c r="A223" s="9">
        <v>222.0</v>
      </c>
      <c r="B223" s="9" t="s">
        <v>2191</v>
      </c>
      <c r="F223" s="9" t="s">
        <v>3</v>
      </c>
      <c r="L223" s="9" t="s">
        <v>1999</v>
      </c>
      <c r="M223" s="15" t="s">
        <v>320</v>
      </c>
    </row>
    <row r="224" ht="15.75" customHeight="1">
      <c r="A224" s="9">
        <v>223.0</v>
      </c>
      <c r="B224" s="9" t="s">
        <v>2191</v>
      </c>
      <c r="F224" s="9" t="s">
        <v>3</v>
      </c>
      <c r="L224" s="9" t="s">
        <v>1999</v>
      </c>
      <c r="M224" s="15" t="s">
        <v>320</v>
      </c>
    </row>
    <row r="225" ht="15.75" customHeight="1">
      <c r="A225" s="9">
        <v>224.0</v>
      </c>
      <c r="B225" s="9" t="s">
        <v>2191</v>
      </c>
      <c r="F225" s="9" t="s">
        <v>3</v>
      </c>
      <c r="L225" s="9" t="s">
        <v>1999</v>
      </c>
      <c r="M225" s="15" t="s">
        <v>320</v>
      </c>
    </row>
    <row r="226" ht="15.75" customHeight="1">
      <c r="A226" s="9">
        <v>225.0</v>
      </c>
      <c r="B226" s="9" t="s">
        <v>2191</v>
      </c>
      <c r="F226" s="9" t="s">
        <v>3</v>
      </c>
      <c r="L226" s="9" t="s">
        <v>1999</v>
      </c>
      <c r="M226" s="15" t="s">
        <v>320</v>
      </c>
    </row>
    <row r="227" ht="15.75" customHeight="1">
      <c r="A227" s="9">
        <v>226.0</v>
      </c>
      <c r="B227" s="9" t="s">
        <v>2191</v>
      </c>
      <c r="F227" s="9" t="s">
        <v>3</v>
      </c>
      <c r="L227" s="9" t="s">
        <v>1999</v>
      </c>
      <c r="M227" s="15" t="s">
        <v>320</v>
      </c>
    </row>
    <row r="228" ht="15.75" customHeight="1">
      <c r="A228" s="9">
        <v>227.0</v>
      </c>
      <c r="B228" s="9" t="s">
        <v>2191</v>
      </c>
      <c r="F228" s="9" t="s">
        <v>3</v>
      </c>
      <c r="L228" s="9" t="s">
        <v>1999</v>
      </c>
      <c r="M228" s="15" t="s">
        <v>320</v>
      </c>
    </row>
    <row r="229" ht="15.75" customHeight="1">
      <c r="A229" s="9">
        <v>228.0</v>
      </c>
      <c r="B229" s="9" t="s">
        <v>2191</v>
      </c>
      <c r="F229" s="9" t="s">
        <v>3</v>
      </c>
      <c r="L229" s="9" t="s">
        <v>1999</v>
      </c>
      <c r="M229" s="15" t="s">
        <v>320</v>
      </c>
    </row>
    <row r="230" ht="15.75" customHeight="1">
      <c r="A230" s="9">
        <v>229.0</v>
      </c>
      <c r="B230" s="9" t="s">
        <v>2191</v>
      </c>
      <c r="F230" s="9" t="s">
        <v>3</v>
      </c>
      <c r="L230" s="9" t="s">
        <v>1999</v>
      </c>
      <c r="M230" s="15" t="s">
        <v>320</v>
      </c>
    </row>
    <row r="231" ht="15.75" customHeight="1">
      <c r="A231" s="9">
        <v>230.0</v>
      </c>
      <c r="B231" s="9" t="s">
        <v>2191</v>
      </c>
      <c r="F231" s="9" t="s">
        <v>3</v>
      </c>
      <c r="L231" s="9" t="s">
        <v>1999</v>
      </c>
      <c r="M231" s="15" t="s">
        <v>320</v>
      </c>
    </row>
    <row r="232" ht="15.75" customHeight="1">
      <c r="A232" s="9">
        <v>231.0</v>
      </c>
      <c r="B232" s="9" t="s">
        <v>2191</v>
      </c>
      <c r="F232" s="9" t="s">
        <v>3</v>
      </c>
      <c r="L232" s="9" t="s">
        <v>1999</v>
      </c>
      <c r="M232" s="15" t="s">
        <v>320</v>
      </c>
    </row>
    <row r="233" ht="15.75" customHeight="1">
      <c r="A233" s="9">
        <v>232.0</v>
      </c>
      <c r="B233" s="9" t="s">
        <v>2191</v>
      </c>
      <c r="F233" s="9" t="s">
        <v>3</v>
      </c>
      <c r="L233" s="9" t="s">
        <v>1999</v>
      </c>
      <c r="M233" s="15" t="s">
        <v>320</v>
      </c>
    </row>
    <row r="234" ht="15.75" customHeight="1">
      <c r="A234" s="9">
        <v>233.0</v>
      </c>
      <c r="B234" s="9" t="s">
        <v>2191</v>
      </c>
      <c r="F234" s="9" t="s">
        <v>3</v>
      </c>
      <c r="L234" s="9" t="s">
        <v>1999</v>
      </c>
      <c r="M234" s="15" t="s">
        <v>320</v>
      </c>
    </row>
    <row r="235" ht="15.75" customHeight="1">
      <c r="A235" s="9">
        <v>234.0</v>
      </c>
      <c r="B235" s="9" t="s">
        <v>2191</v>
      </c>
      <c r="F235" s="9" t="s">
        <v>3</v>
      </c>
      <c r="L235" s="9" t="s">
        <v>1999</v>
      </c>
      <c r="M235" s="15" t="s">
        <v>320</v>
      </c>
    </row>
    <row r="236" ht="15.75" customHeight="1">
      <c r="A236" s="9">
        <v>235.0</v>
      </c>
      <c r="B236" s="9" t="s">
        <v>2191</v>
      </c>
      <c r="F236" s="9" t="s">
        <v>3</v>
      </c>
      <c r="L236" s="9" t="s">
        <v>1999</v>
      </c>
      <c r="M236" s="15" t="s">
        <v>320</v>
      </c>
    </row>
    <row r="237" ht="15.75" customHeight="1">
      <c r="A237" s="9">
        <v>236.0</v>
      </c>
      <c r="B237" s="9" t="s">
        <v>2191</v>
      </c>
      <c r="F237" s="9" t="s">
        <v>3</v>
      </c>
      <c r="L237" s="9" t="s">
        <v>1999</v>
      </c>
      <c r="M237" s="15" t="s">
        <v>320</v>
      </c>
    </row>
    <row r="238" ht="15.75" customHeight="1">
      <c r="A238" s="9">
        <v>237.0</v>
      </c>
      <c r="B238" s="9" t="s">
        <v>2191</v>
      </c>
      <c r="F238" s="9" t="s">
        <v>3</v>
      </c>
      <c r="L238" s="9" t="s">
        <v>1999</v>
      </c>
      <c r="M238" s="15" t="s">
        <v>320</v>
      </c>
    </row>
    <row r="239" ht="15.75" customHeight="1">
      <c r="A239" s="9">
        <v>238.0</v>
      </c>
      <c r="B239" s="9" t="s">
        <v>2191</v>
      </c>
      <c r="F239" s="9" t="s">
        <v>3</v>
      </c>
      <c r="L239" s="9" t="s">
        <v>1999</v>
      </c>
      <c r="M239" s="15" t="s">
        <v>320</v>
      </c>
    </row>
    <row r="240" ht="15.75" customHeight="1">
      <c r="A240" s="9">
        <v>239.0</v>
      </c>
      <c r="B240" s="9" t="s">
        <v>2191</v>
      </c>
      <c r="F240" s="9" t="s">
        <v>3</v>
      </c>
      <c r="L240" s="9" t="s">
        <v>1999</v>
      </c>
      <c r="M240" s="15" t="s">
        <v>320</v>
      </c>
    </row>
    <row r="241" ht="15.75" customHeight="1">
      <c r="A241" s="9">
        <v>240.0</v>
      </c>
      <c r="B241" s="9" t="s">
        <v>2191</v>
      </c>
      <c r="F241" s="9" t="s">
        <v>3</v>
      </c>
      <c r="L241" s="9" t="s">
        <v>1999</v>
      </c>
      <c r="M241" s="15" t="s">
        <v>320</v>
      </c>
    </row>
    <row r="242" ht="15.75" customHeight="1">
      <c r="A242" s="9">
        <v>241.0</v>
      </c>
      <c r="B242" s="9" t="s">
        <v>2191</v>
      </c>
      <c r="F242" s="9" t="s">
        <v>3</v>
      </c>
      <c r="L242" s="9" t="s">
        <v>1999</v>
      </c>
      <c r="M242" s="15" t="s">
        <v>320</v>
      </c>
    </row>
    <row r="243" ht="15.75" customHeight="1">
      <c r="A243" s="9">
        <v>242.0</v>
      </c>
      <c r="B243" s="9" t="s">
        <v>2191</v>
      </c>
      <c r="F243" s="9" t="s">
        <v>3</v>
      </c>
      <c r="L243" s="9" t="s">
        <v>1999</v>
      </c>
      <c r="M243" s="15" t="s">
        <v>320</v>
      </c>
    </row>
    <row r="244" ht="15.75" customHeight="1">
      <c r="A244" s="9">
        <v>243.0</v>
      </c>
      <c r="B244" s="9" t="s">
        <v>2191</v>
      </c>
      <c r="F244" s="9" t="s">
        <v>3</v>
      </c>
      <c r="L244" s="9" t="s">
        <v>1999</v>
      </c>
      <c r="M244" s="15" t="s">
        <v>320</v>
      </c>
    </row>
    <row r="245" ht="15.75" customHeight="1">
      <c r="A245" s="9">
        <v>244.0</v>
      </c>
      <c r="B245" s="9" t="s">
        <v>2191</v>
      </c>
      <c r="F245" s="9" t="s">
        <v>3</v>
      </c>
      <c r="L245" s="9" t="s">
        <v>1999</v>
      </c>
      <c r="M245" s="15" t="s">
        <v>320</v>
      </c>
    </row>
    <row r="246" ht="15.75" customHeight="1">
      <c r="A246" s="9">
        <v>245.0</v>
      </c>
      <c r="B246" s="9" t="s">
        <v>2191</v>
      </c>
      <c r="F246" s="9" t="s">
        <v>3</v>
      </c>
      <c r="L246" s="9" t="s">
        <v>1999</v>
      </c>
      <c r="M246" s="15" t="s">
        <v>320</v>
      </c>
    </row>
    <row r="247" ht="15.75" customHeight="1">
      <c r="A247" s="9">
        <v>246.0</v>
      </c>
      <c r="B247" s="9" t="s">
        <v>2191</v>
      </c>
      <c r="F247" s="9" t="s">
        <v>3</v>
      </c>
      <c r="L247" s="9" t="s">
        <v>1999</v>
      </c>
      <c r="M247" s="15" t="s">
        <v>320</v>
      </c>
    </row>
    <row r="248" ht="15.75" customHeight="1">
      <c r="A248" s="9">
        <v>247.0</v>
      </c>
      <c r="B248" s="9" t="s">
        <v>2191</v>
      </c>
      <c r="F248" s="9" t="s">
        <v>3</v>
      </c>
      <c r="L248" s="9" t="s">
        <v>1999</v>
      </c>
      <c r="M248" s="15" t="s">
        <v>320</v>
      </c>
    </row>
    <row r="249" ht="15.75" customHeight="1">
      <c r="A249" s="9">
        <v>248.0</v>
      </c>
      <c r="B249" s="9" t="s">
        <v>2191</v>
      </c>
      <c r="F249" s="9" t="s">
        <v>3</v>
      </c>
      <c r="L249" s="9" t="s">
        <v>1999</v>
      </c>
      <c r="M249" s="15" t="s">
        <v>320</v>
      </c>
    </row>
    <row r="250" ht="15.75" customHeight="1">
      <c r="A250" s="9">
        <v>249.0</v>
      </c>
      <c r="B250" s="9" t="s">
        <v>2191</v>
      </c>
      <c r="F250" s="9" t="s">
        <v>3</v>
      </c>
      <c r="L250" s="9" t="s">
        <v>1999</v>
      </c>
      <c r="M250" s="15" t="s">
        <v>320</v>
      </c>
    </row>
    <row r="251" ht="15.75" customHeight="1">
      <c r="A251" s="9">
        <v>250.0</v>
      </c>
      <c r="B251" s="9" t="s">
        <v>2191</v>
      </c>
      <c r="F251" s="9" t="s">
        <v>3</v>
      </c>
      <c r="L251" s="9" t="s">
        <v>1999</v>
      </c>
      <c r="M251" s="15" t="s">
        <v>320</v>
      </c>
    </row>
    <row r="252" ht="15.75" customHeight="1">
      <c r="A252" s="9">
        <v>251.0</v>
      </c>
      <c r="B252" s="9" t="s">
        <v>2191</v>
      </c>
      <c r="F252" s="9" t="s">
        <v>3</v>
      </c>
      <c r="L252" s="9" t="s">
        <v>1999</v>
      </c>
      <c r="M252" s="15" t="s">
        <v>320</v>
      </c>
    </row>
    <row r="253" ht="15.75" customHeight="1">
      <c r="A253" s="9">
        <v>252.0</v>
      </c>
      <c r="B253" s="9" t="s">
        <v>2191</v>
      </c>
      <c r="F253" s="9" t="s">
        <v>3</v>
      </c>
      <c r="L253" s="9" t="s">
        <v>1999</v>
      </c>
      <c r="M253" s="15" t="s">
        <v>320</v>
      </c>
    </row>
    <row r="254" ht="15.75" customHeight="1">
      <c r="A254" s="9">
        <v>253.0</v>
      </c>
      <c r="B254" s="9" t="s">
        <v>2191</v>
      </c>
      <c r="F254" s="9" t="s">
        <v>3</v>
      </c>
      <c r="L254" s="9" t="s">
        <v>1999</v>
      </c>
      <c r="M254" s="15" t="s">
        <v>320</v>
      </c>
    </row>
    <row r="255" ht="15.75" customHeight="1">
      <c r="A255" s="9">
        <v>254.0</v>
      </c>
      <c r="B255" s="9" t="s">
        <v>2192</v>
      </c>
      <c r="F255" s="9" t="s">
        <v>3</v>
      </c>
      <c r="L255" s="9" t="s">
        <v>1999</v>
      </c>
      <c r="M255" s="15" t="s">
        <v>320</v>
      </c>
    </row>
    <row r="256" ht="15.75" customHeight="1">
      <c r="A256" s="9">
        <v>255.0</v>
      </c>
      <c r="B256" s="9" t="s">
        <v>2192</v>
      </c>
      <c r="F256" s="9" t="s">
        <v>3</v>
      </c>
      <c r="L256" s="9" t="s">
        <v>1999</v>
      </c>
      <c r="M256" s="15" t="s">
        <v>320</v>
      </c>
    </row>
    <row r="257" ht="15.75" customHeight="1">
      <c r="A257" s="9">
        <v>256.0</v>
      </c>
      <c r="B257" s="9" t="s">
        <v>2192</v>
      </c>
      <c r="F257" s="9" t="s">
        <v>3</v>
      </c>
      <c r="L257" s="9" t="s">
        <v>1999</v>
      </c>
      <c r="M257" s="15" t="s">
        <v>320</v>
      </c>
    </row>
    <row r="258" ht="15.75" customHeight="1">
      <c r="A258" s="9">
        <v>257.0</v>
      </c>
      <c r="B258" s="9" t="s">
        <v>2192</v>
      </c>
      <c r="F258" s="9" t="s">
        <v>3</v>
      </c>
      <c r="L258" s="9" t="s">
        <v>1999</v>
      </c>
      <c r="M258" s="15" t="s">
        <v>320</v>
      </c>
    </row>
    <row r="259" ht="15.75" customHeight="1">
      <c r="A259" s="9">
        <v>258.0</v>
      </c>
      <c r="B259" s="9" t="s">
        <v>2192</v>
      </c>
      <c r="F259" s="9" t="s">
        <v>3</v>
      </c>
      <c r="L259" s="9" t="s">
        <v>1999</v>
      </c>
      <c r="M259" s="15" t="s">
        <v>320</v>
      </c>
    </row>
    <row r="260" ht="15.75" customHeight="1">
      <c r="A260" s="9">
        <v>259.0</v>
      </c>
      <c r="B260" s="9" t="s">
        <v>2192</v>
      </c>
      <c r="F260" s="9" t="s">
        <v>3</v>
      </c>
      <c r="L260" s="9" t="s">
        <v>1999</v>
      </c>
      <c r="M260" s="15" t="s">
        <v>320</v>
      </c>
    </row>
    <row r="261" ht="15.75" customHeight="1">
      <c r="A261" s="9">
        <v>260.0</v>
      </c>
      <c r="B261" s="9" t="s">
        <v>2192</v>
      </c>
      <c r="F261" s="9" t="s">
        <v>3</v>
      </c>
      <c r="L261" s="9" t="s">
        <v>1999</v>
      </c>
      <c r="M261" s="15" t="s">
        <v>320</v>
      </c>
    </row>
    <row r="262" ht="15.75" customHeight="1">
      <c r="A262" s="9">
        <v>261.0</v>
      </c>
      <c r="B262" s="9" t="s">
        <v>2192</v>
      </c>
      <c r="F262" s="9" t="s">
        <v>3</v>
      </c>
      <c r="L262" s="9" t="s">
        <v>1999</v>
      </c>
      <c r="M262" s="15" t="s">
        <v>320</v>
      </c>
    </row>
    <row r="263" ht="15.75" customHeight="1">
      <c r="A263" s="9">
        <v>262.0</v>
      </c>
      <c r="B263" s="9" t="s">
        <v>2192</v>
      </c>
      <c r="F263" s="9" t="s">
        <v>3</v>
      </c>
      <c r="L263" s="9" t="s">
        <v>1999</v>
      </c>
      <c r="M263" s="15" t="s">
        <v>320</v>
      </c>
    </row>
    <row r="264" ht="15.75" customHeight="1">
      <c r="A264" s="9">
        <v>263.0</v>
      </c>
      <c r="B264" s="9" t="s">
        <v>2192</v>
      </c>
      <c r="F264" s="9" t="s">
        <v>3</v>
      </c>
      <c r="L264" s="9" t="s">
        <v>1999</v>
      </c>
      <c r="M264" s="15" t="s">
        <v>320</v>
      </c>
    </row>
    <row r="265" ht="15.75" customHeight="1">
      <c r="A265" s="9">
        <v>264.0</v>
      </c>
      <c r="B265" s="9" t="s">
        <v>2192</v>
      </c>
      <c r="F265" s="9" t="s">
        <v>3</v>
      </c>
      <c r="L265" s="9" t="s">
        <v>1999</v>
      </c>
      <c r="M265" s="15" t="s">
        <v>320</v>
      </c>
    </row>
    <row r="266" ht="15.75" customHeight="1">
      <c r="A266" s="9">
        <v>265.0</v>
      </c>
      <c r="B266" s="9" t="s">
        <v>2192</v>
      </c>
      <c r="F266" s="9" t="s">
        <v>3</v>
      </c>
      <c r="L266" s="9" t="s">
        <v>1999</v>
      </c>
      <c r="M266" s="15" t="s">
        <v>320</v>
      </c>
    </row>
    <row r="267" ht="15.75" customHeight="1">
      <c r="A267" s="9">
        <v>266.0</v>
      </c>
      <c r="B267" s="9" t="s">
        <v>2192</v>
      </c>
      <c r="F267" s="9" t="s">
        <v>3</v>
      </c>
      <c r="L267" s="9" t="s">
        <v>1999</v>
      </c>
      <c r="M267" s="15" t="s">
        <v>320</v>
      </c>
    </row>
    <row r="268" ht="15.75" customHeight="1">
      <c r="A268" s="9">
        <v>267.0</v>
      </c>
      <c r="B268" s="9" t="s">
        <v>2192</v>
      </c>
      <c r="F268" s="9" t="s">
        <v>3</v>
      </c>
      <c r="L268" s="9" t="s">
        <v>1999</v>
      </c>
      <c r="M268" s="15" t="s">
        <v>320</v>
      </c>
    </row>
    <row r="269" ht="15.75" customHeight="1">
      <c r="A269" s="9">
        <v>268.0</v>
      </c>
      <c r="B269" s="9" t="s">
        <v>2192</v>
      </c>
      <c r="F269" s="9" t="s">
        <v>3</v>
      </c>
      <c r="L269" s="9" t="s">
        <v>1999</v>
      </c>
      <c r="M269" s="15" t="s">
        <v>320</v>
      </c>
    </row>
    <row r="270" ht="15.75" customHeight="1">
      <c r="A270" s="9">
        <v>269.0</v>
      </c>
      <c r="B270" s="9" t="s">
        <v>2192</v>
      </c>
      <c r="F270" s="9" t="s">
        <v>3</v>
      </c>
      <c r="L270" s="9" t="s">
        <v>1999</v>
      </c>
      <c r="M270" s="15" t="s">
        <v>320</v>
      </c>
    </row>
    <row r="271" ht="15.75" customHeight="1">
      <c r="A271" s="9">
        <v>270.0</v>
      </c>
      <c r="B271" s="9" t="s">
        <v>2189</v>
      </c>
      <c r="F271" s="9" t="s">
        <v>4</v>
      </c>
      <c r="J271" s="9" t="s">
        <v>2193</v>
      </c>
      <c r="L271" s="9" t="s">
        <v>1999</v>
      </c>
      <c r="M271" s="15" t="s">
        <v>331</v>
      </c>
    </row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>
      <c r="B277" s="73" t="s">
        <v>1401</v>
      </c>
      <c r="C277" s="62" t="s">
        <v>5</v>
      </c>
      <c r="D277" s="64" t="s">
        <v>4</v>
      </c>
      <c r="E277" s="66" t="s">
        <v>3</v>
      </c>
      <c r="F277" s="68" t="s">
        <v>2135</v>
      </c>
    </row>
    <row r="278" ht="15.75" customHeight="1">
      <c r="B278" s="70" t="s">
        <v>2187</v>
      </c>
      <c r="C278" s="70">
        <f>countifs($B$2:$B$271,"Majene",$F$2:$F$271,"Positif")</f>
        <v>0</v>
      </c>
      <c r="D278" s="70">
        <f>countifs($B$2:$B$271,"Majene",$F$2:$F$271,"PDP")</f>
        <v>0</v>
      </c>
      <c r="E278" s="70">
        <f>countifs($B$2:$B$271,"Majene",$F$2:$F$271,"ODP")</f>
        <v>71</v>
      </c>
      <c r="F278" s="70">
        <f t="shared" ref="F278:F283" si="1">sum(C278:E278)</f>
        <v>71</v>
      </c>
    </row>
    <row r="279" ht="15.75" customHeight="1">
      <c r="B279" s="70" t="s">
        <v>2190</v>
      </c>
      <c r="C279" s="70">
        <f>countifs($B$2:$B$271,"Mamasa",$F$2:$F$271,"Positif")</f>
        <v>0</v>
      </c>
      <c r="D279" s="70">
        <f>countifs($B$2:$B$271,"Mamasa",$F$2:$F$271,"PDP")</f>
        <v>0</v>
      </c>
      <c r="E279" s="70">
        <f>countifs($B$2:$B$271,"Mamasa",$F$2:$F$271,"ODP")</f>
        <v>45</v>
      </c>
      <c r="F279" s="70">
        <f t="shared" si="1"/>
        <v>45</v>
      </c>
    </row>
    <row r="280" ht="15.75" customHeight="1">
      <c r="B280" s="70" t="s">
        <v>2192</v>
      </c>
      <c r="C280" s="70">
        <f>countifs($B$2:$B$271,"Mamuju",$F$2:$F$271,"Positif")</f>
        <v>0</v>
      </c>
      <c r="D280" s="70">
        <f>countifs($B$2:$B$271,"Mamuju",$F$2:$F$271,"PDP")</f>
        <v>0</v>
      </c>
      <c r="E280" s="70">
        <f>countifs($B$2:$B$271,"Mamuju",$F$2:$F$271,"ODP")</f>
        <v>16</v>
      </c>
      <c r="F280" s="70">
        <f t="shared" si="1"/>
        <v>16</v>
      </c>
    </row>
    <row r="281" ht="15.75" customHeight="1">
      <c r="B281" s="70" t="s">
        <v>2191</v>
      </c>
      <c r="C281" s="70">
        <f>countifs($B$2:$B$271,"Mamuju Tengah",F$2:$F$271,"Positif")</f>
        <v>0</v>
      </c>
      <c r="D281" s="70">
        <f>countifs($B$2:$B$271,"Mamuju Tengah",$F$2:$F$271,"PDP")</f>
        <v>0</v>
      </c>
      <c r="E281" s="70">
        <f>countifs($B$2:$B$271,"Mamuju Tengah",$F$2:$F$271,"ODP")</f>
        <v>39</v>
      </c>
      <c r="F281" s="70">
        <f t="shared" si="1"/>
        <v>39</v>
      </c>
    </row>
    <row r="282" ht="15.75" customHeight="1">
      <c r="B282" s="70" t="s">
        <v>2188</v>
      </c>
      <c r="C282" s="70">
        <f>countifs($B$2:$B$271,"Pasangkayu",$F$2:$F$271,"Positif")</f>
        <v>0</v>
      </c>
      <c r="D282" s="70">
        <f>countifs($B$2:$B$271,"Pasangkayu",$F$2:$F$271,"PDP")</f>
        <v>0</v>
      </c>
      <c r="E282" s="70">
        <f>countifs($B$2:$B$271,"Pasangkayu",$F$2:$F$271,"ODP")</f>
        <v>50</v>
      </c>
      <c r="F282" s="70">
        <f t="shared" si="1"/>
        <v>50</v>
      </c>
    </row>
    <row r="283" ht="15.75" customHeight="1">
      <c r="B283" s="70" t="s">
        <v>2189</v>
      </c>
      <c r="C283" s="70">
        <f>countifs($B$2:$B$271,"Polewali Mandar",$F$2:$F$271,"Positif")</f>
        <v>0</v>
      </c>
      <c r="D283" s="70">
        <f>countifs($B$2:$B$271,"Polewali Mandar",$F$2:$F$271,"PDP")</f>
        <v>1</v>
      </c>
      <c r="E283" s="70">
        <f>countifs($B$2:$B$271,"Polewali Mandar",$F$2:$F$271,"ODP")</f>
        <v>48</v>
      </c>
      <c r="F283" s="70">
        <f t="shared" si="1"/>
        <v>49</v>
      </c>
    </row>
    <row r="284" ht="15.75" customHeight="1">
      <c r="B284" s="73" t="s">
        <v>2194</v>
      </c>
      <c r="C284" s="62">
        <f t="shared" ref="C284:E284" si="2">sum(C278:C283)</f>
        <v>0</v>
      </c>
      <c r="D284" s="64">
        <f t="shared" si="2"/>
        <v>1</v>
      </c>
      <c r="E284" s="66">
        <f t="shared" si="2"/>
        <v>269</v>
      </c>
      <c r="F284" s="68"/>
    </row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9BE2AFDA-19E9-4409-ABF8-83E6E6FBD340}" filter="1" showAutoFilter="1">
      <autoFilter ref="$B$1:$B$284"/>
    </customSheetView>
  </customSheetViews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  <hyperlink r:id="rId70" ref="M71"/>
    <hyperlink r:id="rId71" ref="M72"/>
    <hyperlink r:id="rId72" ref="M73"/>
    <hyperlink r:id="rId73" ref="M74"/>
    <hyperlink r:id="rId74" ref="M75"/>
    <hyperlink r:id="rId75" ref="M76"/>
    <hyperlink r:id="rId76" ref="M77"/>
    <hyperlink r:id="rId77" ref="M78"/>
    <hyperlink r:id="rId78" ref="M79"/>
    <hyperlink r:id="rId79" ref="M80"/>
    <hyperlink r:id="rId80" ref="M81"/>
    <hyperlink r:id="rId81" ref="M82"/>
    <hyperlink r:id="rId82" ref="M83"/>
    <hyperlink r:id="rId83" ref="M84"/>
    <hyperlink r:id="rId84" ref="M85"/>
    <hyperlink r:id="rId85" ref="M86"/>
    <hyperlink r:id="rId86" ref="M87"/>
    <hyperlink r:id="rId87" ref="M88"/>
    <hyperlink r:id="rId88" ref="M89"/>
    <hyperlink r:id="rId89" ref="M90"/>
    <hyperlink r:id="rId90" ref="M91"/>
    <hyperlink r:id="rId91" ref="M92"/>
    <hyperlink r:id="rId92" ref="M93"/>
    <hyperlink r:id="rId93" ref="M94"/>
    <hyperlink r:id="rId94" ref="M95"/>
    <hyperlink r:id="rId95" ref="M96"/>
    <hyperlink r:id="rId96" ref="M97"/>
    <hyperlink r:id="rId97" ref="M98"/>
    <hyperlink r:id="rId98" ref="M99"/>
    <hyperlink r:id="rId99" ref="M100"/>
    <hyperlink r:id="rId100" ref="M101"/>
    <hyperlink r:id="rId101" ref="M102"/>
    <hyperlink r:id="rId102" ref="M103"/>
    <hyperlink r:id="rId103" ref="M104"/>
    <hyperlink r:id="rId104" ref="M105"/>
    <hyperlink r:id="rId105" ref="M106"/>
    <hyperlink r:id="rId106" ref="M107"/>
    <hyperlink r:id="rId107" ref="M108"/>
    <hyperlink r:id="rId108" ref="M109"/>
    <hyperlink r:id="rId109" ref="M110"/>
    <hyperlink r:id="rId110" ref="M111"/>
    <hyperlink r:id="rId111" ref="M112"/>
    <hyperlink r:id="rId112" ref="M113"/>
    <hyperlink r:id="rId113" ref="M114"/>
    <hyperlink r:id="rId114" ref="M115"/>
    <hyperlink r:id="rId115" ref="M116"/>
    <hyperlink r:id="rId116" ref="M117"/>
    <hyperlink r:id="rId117" ref="M118"/>
    <hyperlink r:id="rId118" ref="M119"/>
    <hyperlink r:id="rId119" ref="M120"/>
    <hyperlink r:id="rId120" ref="M121"/>
    <hyperlink r:id="rId121" ref="M122"/>
    <hyperlink r:id="rId122" ref="M123"/>
    <hyperlink r:id="rId123" ref="M124"/>
    <hyperlink r:id="rId124" ref="M125"/>
    <hyperlink r:id="rId125" ref="M126"/>
    <hyperlink r:id="rId126" ref="M127"/>
    <hyperlink r:id="rId127" ref="M128"/>
    <hyperlink r:id="rId128" ref="M129"/>
    <hyperlink r:id="rId129" ref="M130"/>
    <hyperlink r:id="rId130" ref="M131"/>
    <hyperlink r:id="rId131" ref="M132"/>
    <hyperlink r:id="rId132" ref="M133"/>
    <hyperlink r:id="rId133" ref="M134"/>
    <hyperlink r:id="rId134" ref="M135"/>
    <hyperlink r:id="rId135" ref="M136"/>
    <hyperlink r:id="rId136" ref="M137"/>
    <hyperlink r:id="rId137" ref="M138"/>
    <hyperlink r:id="rId138" ref="M139"/>
    <hyperlink r:id="rId139" ref="M140"/>
    <hyperlink r:id="rId140" ref="M141"/>
    <hyperlink r:id="rId141" ref="M142"/>
    <hyperlink r:id="rId142" ref="M143"/>
    <hyperlink r:id="rId143" ref="M144"/>
    <hyperlink r:id="rId144" ref="M145"/>
    <hyperlink r:id="rId145" ref="M146"/>
    <hyperlink r:id="rId146" ref="M147"/>
    <hyperlink r:id="rId147" ref="M148"/>
    <hyperlink r:id="rId148" ref="M149"/>
    <hyperlink r:id="rId149" ref="M150"/>
    <hyperlink r:id="rId150" ref="M151"/>
    <hyperlink r:id="rId151" ref="M152"/>
    <hyperlink r:id="rId152" ref="M153"/>
    <hyperlink r:id="rId153" ref="M154"/>
    <hyperlink r:id="rId154" ref="M155"/>
    <hyperlink r:id="rId155" ref="M156"/>
    <hyperlink r:id="rId156" ref="M157"/>
    <hyperlink r:id="rId157" ref="M158"/>
    <hyperlink r:id="rId158" ref="M159"/>
    <hyperlink r:id="rId159" ref="M160"/>
    <hyperlink r:id="rId160" ref="M161"/>
    <hyperlink r:id="rId161" ref="M162"/>
    <hyperlink r:id="rId162" ref="M163"/>
    <hyperlink r:id="rId163" ref="M164"/>
    <hyperlink r:id="rId164" ref="M165"/>
    <hyperlink r:id="rId165" ref="M166"/>
    <hyperlink r:id="rId166" ref="M167"/>
    <hyperlink r:id="rId167" ref="M168"/>
    <hyperlink r:id="rId168" ref="M169"/>
    <hyperlink r:id="rId169" ref="M170"/>
    <hyperlink r:id="rId170" ref="M171"/>
    <hyperlink r:id="rId171" ref="M172"/>
    <hyperlink r:id="rId172" ref="M173"/>
    <hyperlink r:id="rId173" ref="M174"/>
    <hyperlink r:id="rId174" ref="M175"/>
    <hyperlink r:id="rId175" ref="M176"/>
    <hyperlink r:id="rId176" ref="M177"/>
    <hyperlink r:id="rId177" ref="M178"/>
    <hyperlink r:id="rId178" ref="M179"/>
    <hyperlink r:id="rId179" ref="M180"/>
    <hyperlink r:id="rId180" ref="M181"/>
    <hyperlink r:id="rId181" ref="M182"/>
    <hyperlink r:id="rId182" ref="M183"/>
    <hyperlink r:id="rId183" ref="M184"/>
    <hyperlink r:id="rId184" ref="M185"/>
    <hyperlink r:id="rId185" ref="M186"/>
    <hyperlink r:id="rId186" ref="M187"/>
    <hyperlink r:id="rId187" ref="M188"/>
    <hyperlink r:id="rId188" ref="M189"/>
    <hyperlink r:id="rId189" ref="M190"/>
    <hyperlink r:id="rId190" ref="M191"/>
    <hyperlink r:id="rId191" ref="M192"/>
    <hyperlink r:id="rId192" ref="M193"/>
    <hyperlink r:id="rId193" ref="M194"/>
    <hyperlink r:id="rId194" ref="M195"/>
    <hyperlink r:id="rId195" ref="M196"/>
    <hyperlink r:id="rId196" ref="M197"/>
    <hyperlink r:id="rId197" ref="M198"/>
    <hyperlink r:id="rId198" ref="M199"/>
    <hyperlink r:id="rId199" ref="M200"/>
    <hyperlink r:id="rId200" ref="M201"/>
    <hyperlink r:id="rId201" ref="M202"/>
    <hyperlink r:id="rId202" ref="M203"/>
    <hyperlink r:id="rId203" ref="M204"/>
    <hyperlink r:id="rId204" ref="M205"/>
    <hyperlink r:id="rId205" ref="M206"/>
    <hyperlink r:id="rId206" ref="M207"/>
    <hyperlink r:id="rId207" ref="M208"/>
    <hyperlink r:id="rId208" ref="M209"/>
    <hyperlink r:id="rId209" ref="M210"/>
    <hyperlink r:id="rId210" ref="M211"/>
    <hyperlink r:id="rId211" ref="M212"/>
    <hyperlink r:id="rId212" ref="M213"/>
    <hyperlink r:id="rId213" ref="M214"/>
    <hyperlink r:id="rId214" ref="M215"/>
    <hyperlink r:id="rId215" ref="M216"/>
    <hyperlink r:id="rId216" ref="M217"/>
    <hyperlink r:id="rId217" ref="M218"/>
    <hyperlink r:id="rId218" ref="M219"/>
    <hyperlink r:id="rId219" ref="M220"/>
    <hyperlink r:id="rId220" ref="M221"/>
    <hyperlink r:id="rId221" ref="M222"/>
    <hyperlink r:id="rId222" ref="M223"/>
    <hyperlink r:id="rId223" ref="M224"/>
    <hyperlink r:id="rId224" ref="M225"/>
    <hyperlink r:id="rId225" ref="M226"/>
    <hyperlink r:id="rId226" ref="M227"/>
    <hyperlink r:id="rId227" ref="M228"/>
    <hyperlink r:id="rId228" ref="M229"/>
    <hyperlink r:id="rId229" ref="M230"/>
    <hyperlink r:id="rId230" ref="M231"/>
    <hyperlink r:id="rId231" ref="M232"/>
    <hyperlink r:id="rId232" ref="M233"/>
    <hyperlink r:id="rId233" ref="M234"/>
    <hyperlink r:id="rId234" ref="M235"/>
    <hyperlink r:id="rId235" ref="M236"/>
    <hyperlink r:id="rId236" ref="M237"/>
    <hyperlink r:id="rId237" ref="M238"/>
    <hyperlink r:id="rId238" ref="M239"/>
    <hyperlink r:id="rId239" ref="M240"/>
    <hyperlink r:id="rId240" ref="M241"/>
    <hyperlink r:id="rId241" ref="M242"/>
    <hyperlink r:id="rId242" ref="M243"/>
    <hyperlink r:id="rId243" ref="M244"/>
    <hyperlink r:id="rId244" ref="M245"/>
    <hyperlink r:id="rId245" ref="M246"/>
    <hyperlink r:id="rId246" ref="M247"/>
    <hyperlink r:id="rId247" ref="M248"/>
    <hyperlink r:id="rId248" ref="M249"/>
    <hyperlink r:id="rId249" ref="M250"/>
    <hyperlink r:id="rId250" ref="M251"/>
    <hyperlink r:id="rId251" ref="M252"/>
    <hyperlink r:id="rId252" ref="M253"/>
    <hyperlink r:id="rId253" ref="M254"/>
    <hyperlink r:id="rId254" ref="M255"/>
    <hyperlink r:id="rId255" ref="M256"/>
    <hyperlink r:id="rId256" ref="M257"/>
    <hyperlink r:id="rId257" ref="M258"/>
    <hyperlink r:id="rId258" ref="M259"/>
    <hyperlink r:id="rId259" ref="M260"/>
    <hyperlink r:id="rId260" ref="M261"/>
    <hyperlink r:id="rId261" ref="M262"/>
    <hyperlink r:id="rId262" ref="M263"/>
    <hyperlink r:id="rId263" ref="M264"/>
    <hyperlink r:id="rId264" ref="M265"/>
    <hyperlink r:id="rId265" ref="M266"/>
    <hyperlink r:id="rId266" ref="M267"/>
    <hyperlink r:id="rId267" ref="M268"/>
    <hyperlink r:id="rId268" ref="M269"/>
    <hyperlink r:id="rId269" ref="M270"/>
    <hyperlink r:id="rId270" ref="M271"/>
  </hyperlinks>
  <drawing r:id="rId27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13"/>
    <col customWidth="1" min="2" max="6" width="12.63"/>
  </cols>
  <sheetData>
    <row r="1">
      <c r="A1" s="9" t="s">
        <v>0</v>
      </c>
      <c r="B1" s="9" t="s">
        <v>1398</v>
      </c>
      <c r="C1" s="9" t="s">
        <v>1399</v>
      </c>
      <c r="D1" s="9" t="s">
        <v>1400</v>
      </c>
      <c r="E1" s="9" t="s">
        <v>1854</v>
      </c>
      <c r="F1" s="9" t="s">
        <v>1402</v>
      </c>
      <c r="G1" s="9" t="s">
        <v>2057</v>
      </c>
      <c r="H1" s="9" t="s">
        <v>1403</v>
      </c>
      <c r="I1" s="9" t="s">
        <v>2103</v>
      </c>
      <c r="J1" s="9" t="s">
        <v>1855</v>
      </c>
      <c r="K1" s="9" t="s">
        <v>1856</v>
      </c>
    </row>
    <row r="2">
      <c r="A2" s="9">
        <v>1.0</v>
      </c>
      <c r="B2" s="9" t="s">
        <v>51</v>
      </c>
      <c r="E2" s="9" t="s">
        <v>2195</v>
      </c>
      <c r="F2" s="9" t="s">
        <v>2196</v>
      </c>
      <c r="G2" s="9" t="s">
        <v>2197</v>
      </c>
      <c r="I2" s="9"/>
      <c r="J2" s="9" t="s">
        <v>2198</v>
      </c>
      <c r="K2" s="9" t="s">
        <v>2199</v>
      </c>
    </row>
    <row r="3">
      <c r="A3" s="9">
        <v>2.0</v>
      </c>
      <c r="B3" s="9" t="s">
        <v>51</v>
      </c>
      <c r="E3" s="9" t="s">
        <v>2195</v>
      </c>
      <c r="F3" s="9" t="s">
        <v>2196</v>
      </c>
      <c r="G3" s="9" t="s">
        <v>2197</v>
      </c>
      <c r="I3" s="9"/>
      <c r="J3" s="9" t="s">
        <v>2198</v>
      </c>
      <c r="K3" s="9" t="s">
        <v>2199</v>
      </c>
    </row>
    <row r="4">
      <c r="A4" s="9">
        <v>3.0</v>
      </c>
      <c r="B4" s="9" t="s">
        <v>51</v>
      </c>
      <c r="E4" s="9" t="s">
        <v>2195</v>
      </c>
      <c r="F4" s="9" t="s">
        <v>2200</v>
      </c>
      <c r="G4" s="9" t="s">
        <v>2197</v>
      </c>
      <c r="I4" s="9"/>
      <c r="J4" s="9" t="s">
        <v>2198</v>
      </c>
      <c r="K4" s="9" t="s">
        <v>2199</v>
      </c>
    </row>
    <row r="5">
      <c r="A5" s="9">
        <v>4.0</v>
      </c>
      <c r="B5" s="9" t="s">
        <v>51</v>
      </c>
      <c r="E5" s="9" t="s">
        <v>2195</v>
      </c>
      <c r="F5" s="9" t="s">
        <v>2200</v>
      </c>
      <c r="G5" s="9" t="s">
        <v>2197</v>
      </c>
      <c r="I5" s="9"/>
      <c r="J5" s="9" t="s">
        <v>2198</v>
      </c>
      <c r="K5" s="9" t="s">
        <v>2199</v>
      </c>
    </row>
    <row r="6">
      <c r="A6" s="9">
        <v>5.0</v>
      </c>
      <c r="B6" s="9" t="s">
        <v>51</v>
      </c>
      <c r="E6" s="9" t="s">
        <v>2195</v>
      </c>
      <c r="F6" s="9" t="s">
        <v>2200</v>
      </c>
      <c r="G6" s="9" t="s">
        <v>2197</v>
      </c>
      <c r="I6" s="9"/>
      <c r="J6" s="9" t="s">
        <v>2198</v>
      </c>
      <c r="K6" s="9" t="s">
        <v>2199</v>
      </c>
    </row>
    <row r="7">
      <c r="A7" s="9">
        <v>6.0</v>
      </c>
      <c r="B7" s="9" t="s">
        <v>51</v>
      </c>
      <c r="E7" s="9" t="s">
        <v>2195</v>
      </c>
      <c r="F7" s="9" t="s">
        <v>2200</v>
      </c>
      <c r="G7" s="9" t="s">
        <v>2197</v>
      </c>
      <c r="I7" s="9"/>
      <c r="J7" s="9" t="s">
        <v>2198</v>
      </c>
      <c r="K7" s="9" t="s">
        <v>2199</v>
      </c>
    </row>
    <row r="8">
      <c r="A8" s="9">
        <v>7.0</v>
      </c>
      <c r="B8" s="9" t="s">
        <v>51</v>
      </c>
      <c r="E8" s="9" t="s">
        <v>2195</v>
      </c>
      <c r="F8" s="9" t="s">
        <v>2200</v>
      </c>
      <c r="G8" s="9" t="s">
        <v>2197</v>
      </c>
      <c r="I8" s="9"/>
      <c r="J8" s="9" t="s">
        <v>2198</v>
      </c>
      <c r="K8" s="9" t="s">
        <v>2199</v>
      </c>
    </row>
    <row r="9">
      <c r="A9" s="9">
        <v>8.0</v>
      </c>
      <c r="B9" s="9" t="s">
        <v>51</v>
      </c>
      <c r="E9" s="9" t="s">
        <v>2195</v>
      </c>
      <c r="F9" s="9" t="s">
        <v>2200</v>
      </c>
      <c r="G9" s="9" t="s">
        <v>2197</v>
      </c>
      <c r="I9" s="9"/>
      <c r="J9" s="9" t="s">
        <v>2198</v>
      </c>
      <c r="K9" s="9" t="s">
        <v>2199</v>
      </c>
    </row>
    <row r="10">
      <c r="A10" s="9">
        <v>9.0</v>
      </c>
      <c r="B10" s="9" t="s">
        <v>51</v>
      </c>
      <c r="E10" s="9" t="s">
        <v>2195</v>
      </c>
      <c r="F10" s="9" t="s">
        <v>2200</v>
      </c>
      <c r="G10" s="9" t="s">
        <v>2197</v>
      </c>
      <c r="I10" s="9"/>
      <c r="J10" s="9" t="s">
        <v>2198</v>
      </c>
      <c r="K10" s="9" t="s">
        <v>2199</v>
      </c>
    </row>
    <row r="11">
      <c r="A11" s="9">
        <v>10.0</v>
      </c>
      <c r="B11" s="9" t="s">
        <v>51</v>
      </c>
      <c r="E11" s="9" t="s">
        <v>2195</v>
      </c>
      <c r="F11" s="9" t="s">
        <v>2200</v>
      </c>
      <c r="G11" s="9" t="s">
        <v>2197</v>
      </c>
      <c r="I11" s="9"/>
      <c r="J11" s="9" t="s">
        <v>2198</v>
      </c>
      <c r="K11" s="9" t="s">
        <v>2199</v>
      </c>
    </row>
    <row r="12">
      <c r="A12" s="9">
        <v>11.0</v>
      </c>
      <c r="B12" s="9" t="s">
        <v>51</v>
      </c>
      <c r="E12" s="9" t="s">
        <v>2195</v>
      </c>
      <c r="F12" s="9" t="s">
        <v>2200</v>
      </c>
      <c r="G12" s="9" t="s">
        <v>2197</v>
      </c>
      <c r="I12" s="9"/>
      <c r="J12" s="9" t="s">
        <v>2198</v>
      </c>
      <c r="K12" s="9" t="s">
        <v>2199</v>
      </c>
    </row>
    <row r="13">
      <c r="A13" s="9">
        <v>12.0</v>
      </c>
      <c r="B13" s="9" t="s">
        <v>51</v>
      </c>
      <c r="E13" s="9" t="s">
        <v>2195</v>
      </c>
      <c r="F13" s="9" t="s">
        <v>2200</v>
      </c>
      <c r="G13" s="9" t="s">
        <v>2197</v>
      </c>
      <c r="I13" s="9"/>
      <c r="J13" s="9" t="s">
        <v>2198</v>
      </c>
      <c r="K13" s="9" t="s">
        <v>2199</v>
      </c>
    </row>
    <row r="14">
      <c r="A14" s="9">
        <v>13.0</v>
      </c>
      <c r="B14" s="9" t="s">
        <v>51</v>
      </c>
      <c r="E14" s="9" t="s">
        <v>2195</v>
      </c>
      <c r="F14" s="9" t="s">
        <v>2201</v>
      </c>
      <c r="G14" s="9" t="s">
        <v>2197</v>
      </c>
      <c r="I14" s="9"/>
      <c r="J14" s="9" t="s">
        <v>2198</v>
      </c>
      <c r="K14" s="9" t="s">
        <v>2199</v>
      </c>
    </row>
    <row r="15">
      <c r="A15" s="9">
        <v>14.0</v>
      </c>
      <c r="B15" s="9" t="s">
        <v>51</v>
      </c>
      <c r="E15" s="9" t="s">
        <v>2195</v>
      </c>
      <c r="F15" s="9" t="s">
        <v>2201</v>
      </c>
      <c r="G15" s="9" t="s">
        <v>2197</v>
      </c>
      <c r="I15" s="9"/>
      <c r="J15" s="9" t="s">
        <v>2198</v>
      </c>
      <c r="K15" s="9" t="s">
        <v>2199</v>
      </c>
    </row>
    <row r="16">
      <c r="A16" s="9">
        <v>15.0</v>
      </c>
      <c r="B16" s="9" t="s">
        <v>51</v>
      </c>
      <c r="E16" s="9" t="s">
        <v>2195</v>
      </c>
      <c r="F16" s="9" t="s">
        <v>2201</v>
      </c>
      <c r="G16" s="9" t="s">
        <v>2197</v>
      </c>
      <c r="I16" s="9"/>
      <c r="J16" s="9" t="s">
        <v>2198</v>
      </c>
      <c r="K16" s="9" t="s">
        <v>2199</v>
      </c>
    </row>
    <row r="17">
      <c r="A17" s="9">
        <v>16.0</v>
      </c>
      <c r="B17" s="9" t="s">
        <v>51</v>
      </c>
      <c r="E17" s="9" t="s">
        <v>2195</v>
      </c>
      <c r="F17" s="9" t="s">
        <v>2201</v>
      </c>
      <c r="G17" s="9" t="s">
        <v>2197</v>
      </c>
      <c r="I17" s="9"/>
      <c r="J17" s="9" t="s">
        <v>2198</v>
      </c>
      <c r="K17" s="9" t="s">
        <v>2199</v>
      </c>
    </row>
    <row r="18">
      <c r="A18" s="9">
        <v>17.0</v>
      </c>
      <c r="B18" s="9" t="s">
        <v>51</v>
      </c>
      <c r="E18" s="9" t="s">
        <v>2195</v>
      </c>
      <c r="F18" s="9" t="s">
        <v>2201</v>
      </c>
      <c r="G18" s="9" t="s">
        <v>2197</v>
      </c>
      <c r="I18" s="9"/>
      <c r="J18" s="9" t="s">
        <v>2198</v>
      </c>
      <c r="K18" s="9" t="s">
        <v>2199</v>
      </c>
    </row>
    <row r="19">
      <c r="A19" s="9">
        <v>18.0</v>
      </c>
      <c r="B19" s="9" t="s">
        <v>51</v>
      </c>
      <c r="E19" s="9" t="s">
        <v>2195</v>
      </c>
      <c r="F19" s="9" t="s">
        <v>2201</v>
      </c>
      <c r="G19" s="9" t="s">
        <v>2197</v>
      </c>
      <c r="I19" s="9"/>
      <c r="J19" s="9" t="s">
        <v>2198</v>
      </c>
      <c r="K19" s="9" t="s">
        <v>2199</v>
      </c>
    </row>
    <row r="20">
      <c r="A20" s="9">
        <v>19.0</v>
      </c>
      <c r="B20" s="9" t="s">
        <v>51</v>
      </c>
      <c r="E20" s="9" t="s">
        <v>2195</v>
      </c>
      <c r="F20" s="9" t="s">
        <v>2201</v>
      </c>
      <c r="G20" s="9" t="s">
        <v>2197</v>
      </c>
      <c r="I20" s="9"/>
      <c r="J20" s="9" t="s">
        <v>2198</v>
      </c>
      <c r="K20" s="9" t="s">
        <v>2199</v>
      </c>
    </row>
    <row r="21" ht="15.75" customHeight="1">
      <c r="A21" s="9">
        <v>20.0</v>
      </c>
      <c r="B21" s="9" t="s">
        <v>51</v>
      </c>
      <c r="E21" s="9" t="s">
        <v>2195</v>
      </c>
      <c r="F21" s="9" t="s">
        <v>2201</v>
      </c>
      <c r="G21" s="9" t="s">
        <v>2197</v>
      </c>
      <c r="I21" s="9"/>
      <c r="J21" s="9" t="s">
        <v>2198</v>
      </c>
      <c r="K21" s="9" t="s">
        <v>2199</v>
      </c>
    </row>
    <row r="22" ht="15.75" customHeight="1">
      <c r="A22" s="9">
        <v>21.0</v>
      </c>
      <c r="B22" s="9" t="s">
        <v>51</v>
      </c>
      <c r="E22" s="9" t="s">
        <v>2195</v>
      </c>
      <c r="F22" s="9" t="s">
        <v>2201</v>
      </c>
      <c r="G22" s="9" t="s">
        <v>2197</v>
      </c>
      <c r="I22" s="9"/>
      <c r="J22" s="9" t="s">
        <v>2198</v>
      </c>
      <c r="K22" s="9" t="s">
        <v>2199</v>
      </c>
    </row>
    <row r="23" ht="15.75" customHeight="1">
      <c r="A23" s="9">
        <v>22.0</v>
      </c>
      <c r="B23" s="9" t="s">
        <v>51</v>
      </c>
      <c r="E23" s="9" t="s">
        <v>2202</v>
      </c>
      <c r="F23" s="9" t="s">
        <v>2201</v>
      </c>
      <c r="G23" s="9" t="s">
        <v>2197</v>
      </c>
      <c r="I23" s="9"/>
      <c r="J23" s="9" t="s">
        <v>2198</v>
      </c>
      <c r="K23" s="9" t="s">
        <v>2199</v>
      </c>
    </row>
    <row r="24" ht="15.75" customHeight="1">
      <c r="A24" s="9">
        <v>23.0</v>
      </c>
      <c r="B24" s="9" t="s">
        <v>51</v>
      </c>
      <c r="E24" s="9" t="s">
        <v>2203</v>
      </c>
      <c r="F24" s="9" t="s">
        <v>2201</v>
      </c>
      <c r="G24" s="9" t="s">
        <v>2197</v>
      </c>
      <c r="I24" s="9"/>
      <c r="J24" s="9" t="s">
        <v>2198</v>
      </c>
      <c r="K24" s="9" t="s">
        <v>2199</v>
      </c>
    </row>
    <row r="25" ht="15.75" customHeight="1">
      <c r="A25" s="9">
        <v>24.0</v>
      </c>
      <c r="B25" s="9" t="s">
        <v>51</v>
      </c>
      <c r="E25" s="9" t="s">
        <v>2204</v>
      </c>
      <c r="F25" s="9" t="s">
        <v>2201</v>
      </c>
      <c r="G25" s="9" t="s">
        <v>2197</v>
      </c>
      <c r="I25" s="9"/>
      <c r="J25" s="9" t="s">
        <v>2198</v>
      </c>
      <c r="K25" s="9" t="s">
        <v>2199</v>
      </c>
    </row>
    <row r="26" ht="15.75" customHeight="1">
      <c r="A26" s="9">
        <v>25.0</v>
      </c>
      <c r="B26" s="9" t="s">
        <v>51</v>
      </c>
      <c r="E26" s="9" t="s">
        <v>2205</v>
      </c>
      <c r="F26" s="9" t="s">
        <v>2201</v>
      </c>
      <c r="G26" s="9" t="s">
        <v>2206</v>
      </c>
      <c r="I26" s="9"/>
      <c r="J26" s="9" t="s">
        <v>2198</v>
      </c>
      <c r="K26" s="9" t="s">
        <v>2199</v>
      </c>
    </row>
    <row r="27" ht="15.75" customHeight="1">
      <c r="A27" s="9">
        <v>26.0</v>
      </c>
      <c r="B27" s="9" t="s">
        <v>51</v>
      </c>
      <c r="E27" s="9" t="s">
        <v>2205</v>
      </c>
      <c r="F27" s="9" t="s">
        <v>2201</v>
      </c>
      <c r="G27" s="9" t="s">
        <v>2206</v>
      </c>
      <c r="I27" s="9"/>
      <c r="J27" s="9" t="s">
        <v>2198</v>
      </c>
      <c r="K27" s="9" t="s">
        <v>2199</v>
      </c>
    </row>
    <row r="28" ht="15.75" customHeight="1">
      <c r="A28" s="9">
        <v>27.0</v>
      </c>
      <c r="B28" s="9" t="s">
        <v>51</v>
      </c>
      <c r="E28" s="9" t="s">
        <v>2205</v>
      </c>
      <c r="F28" s="9" t="s">
        <v>2201</v>
      </c>
      <c r="G28" s="9" t="s">
        <v>2206</v>
      </c>
      <c r="I28" s="9"/>
      <c r="J28" s="9" t="s">
        <v>2198</v>
      </c>
      <c r="K28" s="9" t="s">
        <v>2199</v>
      </c>
    </row>
    <row r="29" ht="15.75" customHeight="1">
      <c r="A29" s="9">
        <v>28.0</v>
      </c>
      <c r="B29" s="9" t="s">
        <v>51</v>
      </c>
      <c r="E29" s="9" t="s">
        <v>2207</v>
      </c>
      <c r="F29" s="9" t="s">
        <v>2201</v>
      </c>
      <c r="G29" s="9" t="s">
        <v>2206</v>
      </c>
      <c r="I29" s="9"/>
      <c r="J29" s="9" t="s">
        <v>2198</v>
      </c>
      <c r="K29" s="9" t="s">
        <v>2199</v>
      </c>
    </row>
    <row r="30" ht="15.75" customHeight="1">
      <c r="A30" s="9">
        <v>29.0</v>
      </c>
      <c r="B30" s="9" t="s">
        <v>51</v>
      </c>
      <c r="E30" s="9" t="s">
        <v>2208</v>
      </c>
      <c r="F30" s="9" t="s">
        <v>2201</v>
      </c>
      <c r="G30" s="9" t="s">
        <v>2206</v>
      </c>
      <c r="I30" s="9"/>
      <c r="J30" s="9" t="s">
        <v>2198</v>
      </c>
      <c r="K30" s="9" t="s">
        <v>2199</v>
      </c>
    </row>
    <row r="31" ht="15.75" customHeight="1">
      <c r="A31" s="9">
        <v>30.0</v>
      </c>
      <c r="B31" s="9" t="s">
        <v>51</v>
      </c>
      <c r="E31" s="9" t="s">
        <v>2195</v>
      </c>
      <c r="F31" s="9" t="s">
        <v>3</v>
      </c>
      <c r="J31" s="9" t="s">
        <v>2198</v>
      </c>
      <c r="K31" s="9" t="s">
        <v>2199</v>
      </c>
    </row>
    <row r="32" ht="15.75" customHeight="1">
      <c r="A32" s="9">
        <v>31.0</v>
      </c>
      <c r="B32" s="9" t="s">
        <v>51</v>
      </c>
      <c r="E32" s="9" t="s">
        <v>2195</v>
      </c>
      <c r="F32" s="9" t="s">
        <v>3</v>
      </c>
      <c r="J32" s="9" t="s">
        <v>2198</v>
      </c>
      <c r="K32" s="9" t="s">
        <v>2199</v>
      </c>
    </row>
    <row r="33" ht="15.75" customHeight="1">
      <c r="A33" s="9">
        <v>32.0</v>
      </c>
      <c r="B33" s="9" t="s">
        <v>51</v>
      </c>
      <c r="E33" s="9" t="s">
        <v>2195</v>
      </c>
      <c r="F33" s="9" t="s">
        <v>3</v>
      </c>
      <c r="J33" s="9" t="s">
        <v>2198</v>
      </c>
      <c r="K33" s="9" t="s">
        <v>2199</v>
      </c>
    </row>
    <row r="34" ht="15.75" customHeight="1">
      <c r="A34" s="9">
        <v>33.0</v>
      </c>
      <c r="B34" s="9" t="s">
        <v>51</v>
      </c>
      <c r="E34" s="9" t="s">
        <v>2195</v>
      </c>
      <c r="F34" s="9" t="s">
        <v>3</v>
      </c>
      <c r="J34" s="9" t="s">
        <v>2198</v>
      </c>
      <c r="K34" s="9" t="s">
        <v>2199</v>
      </c>
    </row>
    <row r="35" ht="15.75" customHeight="1">
      <c r="A35" s="9">
        <v>34.0</v>
      </c>
      <c r="B35" s="9" t="s">
        <v>51</v>
      </c>
      <c r="E35" s="9" t="s">
        <v>2195</v>
      </c>
      <c r="F35" s="9" t="s">
        <v>3</v>
      </c>
      <c r="J35" s="9" t="s">
        <v>2198</v>
      </c>
      <c r="K35" s="9" t="s">
        <v>2199</v>
      </c>
    </row>
    <row r="36" ht="15.75" customHeight="1">
      <c r="A36" s="9">
        <v>35.0</v>
      </c>
      <c r="B36" s="9" t="s">
        <v>51</v>
      </c>
      <c r="E36" s="9" t="s">
        <v>2195</v>
      </c>
      <c r="F36" s="9" t="s">
        <v>3</v>
      </c>
      <c r="J36" s="9" t="s">
        <v>2198</v>
      </c>
      <c r="K36" s="9" t="s">
        <v>2199</v>
      </c>
    </row>
    <row r="37" ht="15.75" customHeight="1">
      <c r="A37" s="9">
        <v>36.0</v>
      </c>
      <c r="B37" s="9" t="s">
        <v>51</v>
      </c>
      <c r="E37" s="9" t="s">
        <v>2195</v>
      </c>
      <c r="F37" s="9" t="s">
        <v>3</v>
      </c>
      <c r="J37" s="9" t="s">
        <v>2198</v>
      </c>
      <c r="K37" s="9" t="s">
        <v>2199</v>
      </c>
    </row>
    <row r="38" ht="15.75" customHeight="1">
      <c r="A38" s="9">
        <v>37.0</v>
      </c>
      <c r="B38" s="9" t="s">
        <v>51</v>
      </c>
      <c r="E38" s="9" t="s">
        <v>2195</v>
      </c>
      <c r="F38" s="9" t="s">
        <v>3</v>
      </c>
      <c r="J38" s="9" t="s">
        <v>2198</v>
      </c>
      <c r="K38" s="9" t="s">
        <v>2199</v>
      </c>
    </row>
    <row r="39" ht="15.75" customHeight="1">
      <c r="A39" s="9">
        <v>38.0</v>
      </c>
      <c r="B39" s="9" t="s">
        <v>51</v>
      </c>
      <c r="E39" s="9" t="s">
        <v>2195</v>
      </c>
      <c r="F39" s="9" t="s">
        <v>3</v>
      </c>
      <c r="J39" s="9" t="s">
        <v>2198</v>
      </c>
      <c r="K39" s="9" t="s">
        <v>2199</v>
      </c>
    </row>
    <row r="40" ht="15.75" customHeight="1">
      <c r="A40" s="9">
        <v>39.0</v>
      </c>
      <c r="B40" s="9" t="s">
        <v>51</v>
      </c>
      <c r="E40" s="9" t="s">
        <v>2195</v>
      </c>
      <c r="F40" s="9" t="s">
        <v>3</v>
      </c>
      <c r="J40" s="9" t="s">
        <v>2198</v>
      </c>
      <c r="K40" s="9" t="s">
        <v>2199</v>
      </c>
    </row>
    <row r="41" ht="15.75" customHeight="1">
      <c r="A41" s="9">
        <v>40.0</v>
      </c>
      <c r="B41" s="9" t="s">
        <v>51</v>
      </c>
      <c r="E41" s="9" t="s">
        <v>2195</v>
      </c>
      <c r="F41" s="9" t="s">
        <v>3</v>
      </c>
      <c r="J41" s="9" t="s">
        <v>2198</v>
      </c>
      <c r="K41" s="9" t="s">
        <v>2199</v>
      </c>
    </row>
    <row r="42" ht="15.75" customHeight="1">
      <c r="A42" s="9">
        <v>41.0</v>
      </c>
      <c r="B42" s="9" t="s">
        <v>51</v>
      </c>
      <c r="E42" s="9" t="s">
        <v>2195</v>
      </c>
      <c r="F42" s="9" t="s">
        <v>3</v>
      </c>
      <c r="J42" s="9" t="s">
        <v>2198</v>
      </c>
      <c r="K42" s="9" t="s">
        <v>2199</v>
      </c>
    </row>
    <row r="43" ht="15.75" customHeight="1">
      <c r="A43" s="9">
        <v>42.0</v>
      </c>
      <c r="B43" s="9" t="s">
        <v>51</v>
      </c>
      <c r="E43" s="9" t="s">
        <v>2195</v>
      </c>
      <c r="F43" s="9" t="s">
        <v>3</v>
      </c>
      <c r="J43" s="9" t="s">
        <v>2198</v>
      </c>
      <c r="K43" s="9" t="s">
        <v>2199</v>
      </c>
    </row>
    <row r="44" ht="15.75" customHeight="1">
      <c r="A44" s="9">
        <v>43.0</v>
      </c>
      <c r="B44" s="9" t="s">
        <v>51</v>
      </c>
      <c r="E44" s="9" t="s">
        <v>2195</v>
      </c>
      <c r="F44" s="9" t="s">
        <v>3</v>
      </c>
      <c r="J44" s="9" t="s">
        <v>2198</v>
      </c>
      <c r="K44" s="9" t="s">
        <v>2199</v>
      </c>
    </row>
    <row r="45" ht="15.75" customHeight="1">
      <c r="A45" s="9">
        <v>44.0</v>
      </c>
      <c r="B45" s="9" t="s">
        <v>51</v>
      </c>
      <c r="E45" s="9" t="s">
        <v>2195</v>
      </c>
      <c r="F45" s="9" t="s">
        <v>3</v>
      </c>
      <c r="J45" s="9" t="s">
        <v>2198</v>
      </c>
      <c r="K45" s="9" t="s">
        <v>2199</v>
      </c>
    </row>
    <row r="46" ht="15.75" customHeight="1">
      <c r="A46" s="9">
        <v>45.0</v>
      </c>
      <c r="B46" s="9" t="s">
        <v>51</v>
      </c>
      <c r="E46" s="9" t="s">
        <v>2195</v>
      </c>
      <c r="F46" s="9" t="s">
        <v>3</v>
      </c>
      <c r="J46" s="9" t="s">
        <v>2198</v>
      </c>
      <c r="K46" s="9" t="s">
        <v>2199</v>
      </c>
    </row>
    <row r="47" ht="15.75" customHeight="1">
      <c r="A47" s="9">
        <v>46.0</v>
      </c>
      <c r="B47" s="9" t="s">
        <v>51</v>
      </c>
      <c r="E47" s="9" t="s">
        <v>2195</v>
      </c>
      <c r="F47" s="9" t="s">
        <v>3</v>
      </c>
      <c r="J47" s="9" t="s">
        <v>2198</v>
      </c>
      <c r="K47" s="9" t="s">
        <v>2199</v>
      </c>
    </row>
    <row r="48" ht="15.75" customHeight="1">
      <c r="A48" s="9">
        <v>47.0</v>
      </c>
      <c r="B48" s="9" t="s">
        <v>51</v>
      </c>
      <c r="E48" s="9" t="s">
        <v>2195</v>
      </c>
      <c r="F48" s="9" t="s">
        <v>3</v>
      </c>
      <c r="J48" s="9" t="s">
        <v>2198</v>
      </c>
      <c r="K48" s="9" t="s">
        <v>2199</v>
      </c>
    </row>
    <row r="49" ht="15.75" customHeight="1">
      <c r="A49" s="9">
        <v>48.0</v>
      </c>
      <c r="B49" s="9" t="s">
        <v>51</v>
      </c>
      <c r="E49" s="9" t="s">
        <v>2195</v>
      </c>
      <c r="F49" s="9" t="s">
        <v>3</v>
      </c>
      <c r="J49" s="9" t="s">
        <v>2198</v>
      </c>
      <c r="K49" s="9" t="s">
        <v>2199</v>
      </c>
    </row>
    <row r="50" ht="15.75" customHeight="1">
      <c r="A50" s="9">
        <v>49.0</v>
      </c>
      <c r="B50" s="9" t="s">
        <v>51</v>
      </c>
      <c r="E50" s="9" t="s">
        <v>2205</v>
      </c>
      <c r="F50" s="9" t="s">
        <v>3</v>
      </c>
      <c r="J50" s="9" t="s">
        <v>2198</v>
      </c>
      <c r="K50" s="9" t="s">
        <v>2199</v>
      </c>
    </row>
    <row r="51" ht="15.75" customHeight="1">
      <c r="A51" s="9">
        <v>50.0</v>
      </c>
      <c r="B51" s="9" t="s">
        <v>51</v>
      </c>
      <c r="E51" s="9" t="s">
        <v>2205</v>
      </c>
      <c r="F51" s="9" t="s">
        <v>3</v>
      </c>
      <c r="J51" s="9" t="s">
        <v>2198</v>
      </c>
      <c r="K51" s="9" t="s">
        <v>2199</v>
      </c>
    </row>
    <row r="52" ht="15.75" customHeight="1">
      <c r="A52" s="9">
        <v>51.0</v>
      </c>
      <c r="B52" s="9" t="s">
        <v>51</v>
      </c>
      <c r="E52" s="9" t="s">
        <v>2205</v>
      </c>
      <c r="F52" s="9" t="s">
        <v>3</v>
      </c>
      <c r="J52" s="9" t="s">
        <v>2198</v>
      </c>
      <c r="K52" s="9" t="s">
        <v>2199</v>
      </c>
    </row>
    <row r="53" ht="15.75" customHeight="1">
      <c r="A53" s="9">
        <v>52.0</v>
      </c>
      <c r="B53" s="9" t="s">
        <v>51</v>
      </c>
      <c r="E53" s="9" t="s">
        <v>2205</v>
      </c>
      <c r="F53" s="9" t="s">
        <v>3</v>
      </c>
      <c r="J53" s="9" t="s">
        <v>2198</v>
      </c>
      <c r="K53" s="9" t="s">
        <v>2199</v>
      </c>
    </row>
    <row r="54" ht="15.75" customHeight="1">
      <c r="A54" s="9">
        <v>53.0</v>
      </c>
      <c r="B54" s="9" t="s">
        <v>51</v>
      </c>
      <c r="E54" s="9" t="s">
        <v>2205</v>
      </c>
      <c r="F54" s="9" t="s">
        <v>3</v>
      </c>
      <c r="J54" s="9" t="s">
        <v>2198</v>
      </c>
      <c r="K54" s="9" t="s">
        <v>2199</v>
      </c>
    </row>
    <row r="55" ht="15.75" customHeight="1">
      <c r="A55" s="9">
        <v>54.0</v>
      </c>
      <c r="B55" s="9" t="s">
        <v>51</v>
      </c>
      <c r="E55" s="9" t="s">
        <v>2205</v>
      </c>
      <c r="F55" s="9" t="s">
        <v>3</v>
      </c>
      <c r="J55" s="9" t="s">
        <v>2198</v>
      </c>
      <c r="K55" s="9" t="s">
        <v>2199</v>
      </c>
    </row>
    <row r="56" ht="15.75" customHeight="1">
      <c r="A56" s="9">
        <v>55.0</v>
      </c>
      <c r="B56" s="9" t="s">
        <v>51</v>
      </c>
      <c r="E56" s="9" t="s">
        <v>2205</v>
      </c>
      <c r="F56" s="9" t="s">
        <v>3</v>
      </c>
      <c r="J56" s="9" t="s">
        <v>2198</v>
      </c>
      <c r="K56" s="9" t="s">
        <v>2199</v>
      </c>
    </row>
    <row r="57" ht="15.75" customHeight="1">
      <c r="A57" s="9">
        <v>56.0</v>
      </c>
      <c r="B57" s="9" t="s">
        <v>51</v>
      </c>
      <c r="E57" s="9" t="s">
        <v>2205</v>
      </c>
      <c r="F57" s="9" t="s">
        <v>3</v>
      </c>
      <c r="J57" s="9" t="s">
        <v>2198</v>
      </c>
      <c r="K57" s="9" t="s">
        <v>2199</v>
      </c>
    </row>
    <row r="58" ht="15.75" customHeight="1">
      <c r="A58" s="9">
        <v>57.0</v>
      </c>
      <c r="B58" s="9" t="s">
        <v>51</v>
      </c>
      <c r="E58" s="9" t="s">
        <v>2205</v>
      </c>
      <c r="F58" s="9" t="s">
        <v>3</v>
      </c>
      <c r="J58" s="9" t="s">
        <v>2198</v>
      </c>
      <c r="K58" s="9" t="s">
        <v>2199</v>
      </c>
    </row>
    <row r="59" ht="15.75" customHeight="1">
      <c r="A59" s="9">
        <v>58.0</v>
      </c>
      <c r="B59" s="9" t="s">
        <v>51</v>
      </c>
      <c r="E59" s="9" t="s">
        <v>2205</v>
      </c>
      <c r="F59" s="9" t="s">
        <v>3</v>
      </c>
      <c r="J59" s="9" t="s">
        <v>2198</v>
      </c>
      <c r="K59" s="9" t="s">
        <v>2199</v>
      </c>
    </row>
    <row r="60" ht="15.75" customHeight="1">
      <c r="A60" s="9">
        <v>59.0</v>
      </c>
      <c r="B60" s="9" t="s">
        <v>51</v>
      </c>
      <c r="E60" s="9" t="s">
        <v>2205</v>
      </c>
      <c r="F60" s="9" t="s">
        <v>3</v>
      </c>
      <c r="J60" s="9" t="s">
        <v>2198</v>
      </c>
      <c r="K60" s="9" t="s">
        <v>2199</v>
      </c>
    </row>
    <row r="61" ht="15.75" customHeight="1">
      <c r="A61" s="9">
        <v>60.0</v>
      </c>
      <c r="B61" s="9" t="s">
        <v>51</v>
      </c>
      <c r="E61" s="9" t="s">
        <v>2205</v>
      </c>
      <c r="F61" s="9" t="s">
        <v>3</v>
      </c>
      <c r="J61" s="9" t="s">
        <v>2198</v>
      </c>
      <c r="K61" s="9" t="s">
        <v>2199</v>
      </c>
    </row>
    <row r="62" ht="15.75" customHeight="1">
      <c r="A62" s="9">
        <v>61.0</v>
      </c>
      <c r="B62" s="9" t="s">
        <v>51</v>
      </c>
      <c r="E62" s="9" t="s">
        <v>2205</v>
      </c>
      <c r="F62" s="9" t="s">
        <v>3</v>
      </c>
      <c r="J62" s="9" t="s">
        <v>2198</v>
      </c>
      <c r="K62" s="9" t="s">
        <v>2199</v>
      </c>
    </row>
    <row r="63" ht="15.75" customHeight="1">
      <c r="A63" s="9">
        <v>62.0</v>
      </c>
      <c r="B63" s="9" t="s">
        <v>51</v>
      </c>
      <c r="E63" s="9" t="s">
        <v>2205</v>
      </c>
      <c r="F63" s="9" t="s">
        <v>3</v>
      </c>
      <c r="J63" s="9" t="s">
        <v>2198</v>
      </c>
      <c r="K63" s="9" t="s">
        <v>2199</v>
      </c>
    </row>
    <row r="64" ht="15.75" customHeight="1">
      <c r="A64" s="9">
        <v>63.0</v>
      </c>
      <c r="B64" s="9" t="s">
        <v>51</v>
      </c>
      <c r="E64" s="9" t="s">
        <v>2205</v>
      </c>
      <c r="F64" s="9" t="s">
        <v>3</v>
      </c>
      <c r="J64" s="9" t="s">
        <v>2198</v>
      </c>
      <c r="K64" s="9" t="s">
        <v>2199</v>
      </c>
    </row>
    <row r="65" ht="15.75" customHeight="1">
      <c r="A65" s="9">
        <v>64.0</v>
      </c>
      <c r="B65" s="9" t="s">
        <v>51</v>
      </c>
      <c r="E65" s="9" t="s">
        <v>2205</v>
      </c>
      <c r="F65" s="9" t="s">
        <v>3</v>
      </c>
      <c r="J65" s="9" t="s">
        <v>2198</v>
      </c>
      <c r="K65" s="9" t="s">
        <v>2199</v>
      </c>
    </row>
    <row r="66" ht="15.75" customHeight="1">
      <c r="A66" s="9">
        <v>65.0</v>
      </c>
      <c r="B66" s="9" t="s">
        <v>51</v>
      </c>
      <c r="E66" s="9" t="s">
        <v>2205</v>
      </c>
      <c r="F66" s="9" t="s">
        <v>3</v>
      </c>
      <c r="J66" s="9" t="s">
        <v>2198</v>
      </c>
      <c r="K66" s="9" t="s">
        <v>2199</v>
      </c>
    </row>
    <row r="67" ht="15.75" customHeight="1">
      <c r="A67" s="9">
        <v>66.0</v>
      </c>
      <c r="B67" s="9" t="s">
        <v>51</v>
      </c>
      <c r="E67" s="9" t="s">
        <v>2205</v>
      </c>
      <c r="F67" s="9" t="s">
        <v>3</v>
      </c>
      <c r="J67" s="9" t="s">
        <v>2198</v>
      </c>
      <c r="K67" s="9" t="s">
        <v>2199</v>
      </c>
    </row>
    <row r="68" ht="15.75" customHeight="1">
      <c r="A68" s="9">
        <v>67.0</v>
      </c>
      <c r="B68" s="9" t="s">
        <v>51</v>
      </c>
      <c r="E68" s="9" t="s">
        <v>2205</v>
      </c>
      <c r="F68" s="9" t="s">
        <v>3</v>
      </c>
      <c r="J68" s="9" t="s">
        <v>2198</v>
      </c>
      <c r="K68" s="9" t="s">
        <v>2199</v>
      </c>
    </row>
    <row r="69" ht="15.75" customHeight="1">
      <c r="A69" s="9">
        <v>68.0</v>
      </c>
      <c r="B69" s="9" t="s">
        <v>51</v>
      </c>
      <c r="E69" s="9" t="s">
        <v>2205</v>
      </c>
      <c r="F69" s="9" t="s">
        <v>3</v>
      </c>
      <c r="J69" s="9" t="s">
        <v>2198</v>
      </c>
      <c r="K69" s="9" t="s">
        <v>2199</v>
      </c>
    </row>
    <row r="70" ht="15.75" customHeight="1">
      <c r="A70" s="9">
        <v>69.0</v>
      </c>
      <c r="B70" s="9" t="s">
        <v>51</v>
      </c>
      <c r="E70" s="9" t="s">
        <v>2205</v>
      </c>
      <c r="F70" s="9" t="s">
        <v>3</v>
      </c>
      <c r="J70" s="9" t="s">
        <v>2198</v>
      </c>
      <c r="K70" s="9" t="s">
        <v>2199</v>
      </c>
    </row>
    <row r="71" ht="15.75" customHeight="1">
      <c r="A71" s="9">
        <v>70.0</v>
      </c>
      <c r="B71" s="9" t="s">
        <v>51</v>
      </c>
      <c r="E71" s="9" t="s">
        <v>2205</v>
      </c>
      <c r="F71" s="9" t="s">
        <v>3</v>
      </c>
      <c r="J71" s="9" t="s">
        <v>2198</v>
      </c>
      <c r="K71" s="9" t="s">
        <v>2199</v>
      </c>
    </row>
    <row r="72" ht="15.75" customHeight="1">
      <c r="A72" s="9">
        <v>71.0</v>
      </c>
      <c r="B72" s="9" t="s">
        <v>51</v>
      </c>
      <c r="E72" s="9" t="s">
        <v>2205</v>
      </c>
      <c r="F72" s="9" t="s">
        <v>3</v>
      </c>
      <c r="J72" s="9" t="s">
        <v>2198</v>
      </c>
      <c r="K72" s="9" t="s">
        <v>2199</v>
      </c>
    </row>
    <row r="73" ht="15.75" customHeight="1">
      <c r="A73" s="9">
        <v>72.0</v>
      </c>
      <c r="B73" s="9" t="s">
        <v>51</v>
      </c>
      <c r="E73" s="9" t="s">
        <v>2205</v>
      </c>
      <c r="F73" s="9" t="s">
        <v>3</v>
      </c>
      <c r="J73" s="9" t="s">
        <v>2198</v>
      </c>
      <c r="K73" s="9" t="s">
        <v>2199</v>
      </c>
    </row>
    <row r="74" ht="15.75" customHeight="1">
      <c r="A74" s="9">
        <v>73.0</v>
      </c>
      <c r="B74" s="9" t="s">
        <v>51</v>
      </c>
      <c r="E74" s="9" t="s">
        <v>2205</v>
      </c>
      <c r="F74" s="9" t="s">
        <v>3</v>
      </c>
      <c r="J74" s="9" t="s">
        <v>2198</v>
      </c>
      <c r="K74" s="9" t="s">
        <v>2199</v>
      </c>
    </row>
    <row r="75" ht="15.75" customHeight="1">
      <c r="A75" s="9">
        <v>74.0</v>
      </c>
      <c r="B75" s="9" t="s">
        <v>51</v>
      </c>
      <c r="E75" s="9" t="s">
        <v>2202</v>
      </c>
      <c r="F75" s="9" t="s">
        <v>3</v>
      </c>
      <c r="J75" s="9" t="s">
        <v>2198</v>
      </c>
      <c r="K75" s="9" t="s">
        <v>2199</v>
      </c>
    </row>
    <row r="76" ht="15.75" customHeight="1">
      <c r="A76" s="9">
        <v>75.0</v>
      </c>
      <c r="B76" s="9" t="s">
        <v>51</v>
      </c>
      <c r="E76" s="9" t="s">
        <v>2202</v>
      </c>
      <c r="F76" s="9" t="s">
        <v>3</v>
      </c>
      <c r="J76" s="9" t="s">
        <v>2198</v>
      </c>
      <c r="K76" s="9" t="s">
        <v>2199</v>
      </c>
    </row>
    <row r="77" ht="15.75" customHeight="1">
      <c r="A77" s="9">
        <v>76.0</v>
      </c>
      <c r="B77" s="9" t="s">
        <v>51</v>
      </c>
      <c r="E77" s="9" t="s">
        <v>2202</v>
      </c>
      <c r="F77" s="9" t="s">
        <v>3</v>
      </c>
      <c r="J77" s="9" t="s">
        <v>2198</v>
      </c>
      <c r="K77" s="9" t="s">
        <v>2199</v>
      </c>
    </row>
    <row r="78" ht="15.75" customHeight="1">
      <c r="A78" s="9">
        <v>77.0</v>
      </c>
      <c r="B78" s="9" t="s">
        <v>51</v>
      </c>
      <c r="E78" s="9" t="s">
        <v>2202</v>
      </c>
      <c r="F78" s="9" t="s">
        <v>3</v>
      </c>
      <c r="J78" s="9" t="s">
        <v>2198</v>
      </c>
      <c r="K78" s="9" t="s">
        <v>2199</v>
      </c>
    </row>
    <row r="79" ht="15.75" customHeight="1">
      <c r="A79" s="9">
        <v>78.0</v>
      </c>
      <c r="B79" s="9" t="s">
        <v>51</v>
      </c>
      <c r="E79" s="9" t="s">
        <v>2202</v>
      </c>
      <c r="F79" s="9" t="s">
        <v>3</v>
      </c>
      <c r="J79" s="9" t="s">
        <v>2198</v>
      </c>
      <c r="K79" s="9" t="s">
        <v>2199</v>
      </c>
    </row>
    <row r="80" ht="15.75" customHeight="1">
      <c r="A80" s="9">
        <v>79.0</v>
      </c>
      <c r="B80" s="9" t="s">
        <v>51</v>
      </c>
      <c r="E80" s="9" t="s">
        <v>2202</v>
      </c>
      <c r="F80" s="9" t="s">
        <v>3</v>
      </c>
      <c r="J80" s="9" t="s">
        <v>2198</v>
      </c>
      <c r="K80" s="9" t="s">
        <v>2199</v>
      </c>
    </row>
    <row r="81" ht="15.75" customHeight="1">
      <c r="A81" s="9">
        <v>80.0</v>
      </c>
      <c r="B81" s="9" t="s">
        <v>51</v>
      </c>
      <c r="E81" s="9" t="s">
        <v>2202</v>
      </c>
      <c r="F81" s="9" t="s">
        <v>3</v>
      </c>
      <c r="J81" s="9" t="s">
        <v>2198</v>
      </c>
      <c r="K81" s="9" t="s">
        <v>2199</v>
      </c>
    </row>
    <row r="82" ht="15.75" customHeight="1">
      <c r="A82" s="9">
        <v>81.0</v>
      </c>
      <c r="B82" s="9" t="s">
        <v>51</v>
      </c>
      <c r="E82" s="9" t="s">
        <v>2202</v>
      </c>
      <c r="F82" s="9" t="s">
        <v>3</v>
      </c>
      <c r="J82" s="9" t="s">
        <v>2198</v>
      </c>
      <c r="K82" s="9" t="s">
        <v>2199</v>
      </c>
    </row>
    <row r="83" ht="15.75" customHeight="1">
      <c r="A83" s="9">
        <v>82.0</v>
      </c>
      <c r="B83" s="9" t="s">
        <v>51</v>
      </c>
      <c r="E83" s="9" t="s">
        <v>2202</v>
      </c>
      <c r="F83" s="9" t="s">
        <v>3</v>
      </c>
      <c r="J83" s="9" t="s">
        <v>2198</v>
      </c>
      <c r="K83" s="9" t="s">
        <v>2199</v>
      </c>
    </row>
    <row r="84" ht="15.75" customHeight="1">
      <c r="A84" s="9">
        <v>83.0</v>
      </c>
      <c r="B84" s="9" t="s">
        <v>51</v>
      </c>
      <c r="E84" s="9" t="s">
        <v>2202</v>
      </c>
      <c r="F84" s="9" t="s">
        <v>3</v>
      </c>
      <c r="J84" s="9" t="s">
        <v>2198</v>
      </c>
      <c r="K84" s="9" t="s">
        <v>2199</v>
      </c>
    </row>
    <row r="85" ht="15.75" customHeight="1">
      <c r="A85" s="9">
        <v>84.0</v>
      </c>
      <c r="B85" s="9" t="s">
        <v>51</v>
      </c>
      <c r="E85" s="9" t="s">
        <v>2202</v>
      </c>
      <c r="F85" s="9" t="s">
        <v>3</v>
      </c>
      <c r="J85" s="9" t="s">
        <v>2198</v>
      </c>
      <c r="K85" s="9" t="s">
        <v>2199</v>
      </c>
    </row>
    <row r="86" ht="15.75" customHeight="1">
      <c r="A86" s="9">
        <v>85.0</v>
      </c>
      <c r="B86" s="9" t="s">
        <v>51</v>
      </c>
      <c r="E86" s="9" t="s">
        <v>2202</v>
      </c>
      <c r="F86" s="9" t="s">
        <v>3</v>
      </c>
      <c r="J86" s="9" t="s">
        <v>2198</v>
      </c>
      <c r="K86" s="9" t="s">
        <v>2199</v>
      </c>
    </row>
    <row r="87" ht="15.75" customHeight="1">
      <c r="A87" s="9">
        <v>86.0</v>
      </c>
      <c r="B87" s="9" t="s">
        <v>51</v>
      </c>
      <c r="E87" s="9" t="s">
        <v>2202</v>
      </c>
      <c r="F87" s="9" t="s">
        <v>3</v>
      </c>
      <c r="J87" s="9" t="s">
        <v>2198</v>
      </c>
      <c r="K87" s="9" t="s">
        <v>2199</v>
      </c>
    </row>
    <row r="88" ht="15.75" customHeight="1">
      <c r="A88" s="9">
        <v>87.0</v>
      </c>
      <c r="B88" s="9" t="s">
        <v>51</v>
      </c>
      <c r="E88" s="9" t="s">
        <v>2202</v>
      </c>
      <c r="F88" s="9" t="s">
        <v>3</v>
      </c>
      <c r="J88" s="9" t="s">
        <v>2198</v>
      </c>
      <c r="K88" s="9" t="s">
        <v>2199</v>
      </c>
    </row>
    <row r="89" ht="15.75" customHeight="1">
      <c r="A89" s="9">
        <v>88.0</v>
      </c>
      <c r="B89" s="9" t="s">
        <v>51</v>
      </c>
      <c r="E89" s="9" t="s">
        <v>2202</v>
      </c>
      <c r="F89" s="9" t="s">
        <v>3</v>
      </c>
      <c r="J89" s="9" t="s">
        <v>2198</v>
      </c>
      <c r="K89" s="9" t="s">
        <v>2199</v>
      </c>
    </row>
    <row r="90" ht="15.75" customHeight="1">
      <c r="A90" s="9">
        <v>89.0</v>
      </c>
      <c r="B90" s="9" t="s">
        <v>51</v>
      </c>
      <c r="E90" s="9" t="s">
        <v>2202</v>
      </c>
      <c r="F90" s="9" t="s">
        <v>3</v>
      </c>
      <c r="J90" s="9" t="s">
        <v>2198</v>
      </c>
      <c r="K90" s="9" t="s">
        <v>2199</v>
      </c>
    </row>
    <row r="91" ht="15.75" customHeight="1">
      <c r="A91" s="9">
        <v>90.0</v>
      </c>
      <c r="B91" s="9" t="s">
        <v>51</v>
      </c>
      <c r="E91" s="9" t="s">
        <v>2202</v>
      </c>
      <c r="F91" s="9" t="s">
        <v>3</v>
      </c>
      <c r="J91" s="9" t="s">
        <v>2198</v>
      </c>
      <c r="K91" s="9" t="s">
        <v>2199</v>
      </c>
    </row>
    <row r="92" ht="15.75" customHeight="1">
      <c r="A92" s="9">
        <v>91.0</v>
      </c>
      <c r="B92" s="9" t="s">
        <v>51</v>
      </c>
      <c r="E92" s="9" t="s">
        <v>2202</v>
      </c>
      <c r="F92" s="9" t="s">
        <v>3</v>
      </c>
      <c r="J92" s="9" t="s">
        <v>2198</v>
      </c>
      <c r="K92" s="9" t="s">
        <v>2199</v>
      </c>
    </row>
    <row r="93" ht="15.75" customHeight="1">
      <c r="A93" s="9">
        <v>92.0</v>
      </c>
      <c r="B93" s="9" t="s">
        <v>51</v>
      </c>
      <c r="E93" s="9" t="s">
        <v>2202</v>
      </c>
      <c r="F93" s="9" t="s">
        <v>3</v>
      </c>
      <c r="J93" s="9" t="s">
        <v>2198</v>
      </c>
      <c r="K93" s="9" t="s">
        <v>2199</v>
      </c>
    </row>
    <row r="94" ht="15.75" customHeight="1">
      <c r="A94" s="9">
        <v>93.0</v>
      </c>
      <c r="B94" s="9" t="s">
        <v>51</v>
      </c>
      <c r="E94" s="9" t="s">
        <v>2202</v>
      </c>
      <c r="F94" s="9" t="s">
        <v>3</v>
      </c>
      <c r="J94" s="9" t="s">
        <v>2198</v>
      </c>
      <c r="K94" s="9" t="s">
        <v>2199</v>
      </c>
    </row>
    <row r="95" ht="15.75" customHeight="1">
      <c r="A95" s="9">
        <v>94.0</v>
      </c>
      <c r="B95" s="9" t="s">
        <v>51</v>
      </c>
      <c r="E95" s="9" t="s">
        <v>2209</v>
      </c>
      <c r="F95" s="9" t="s">
        <v>3</v>
      </c>
      <c r="J95" s="9" t="s">
        <v>2198</v>
      </c>
      <c r="K95" s="9" t="s">
        <v>2199</v>
      </c>
    </row>
    <row r="96" ht="15.75" customHeight="1">
      <c r="A96" s="9">
        <v>95.0</v>
      </c>
      <c r="B96" s="9" t="s">
        <v>51</v>
      </c>
      <c r="E96" s="9" t="s">
        <v>2209</v>
      </c>
      <c r="F96" s="9" t="s">
        <v>3</v>
      </c>
      <c r="J96" s="9" t="s">
        <v>2198</v>
      </c>
      <c r="K96" s="9" t="s">
        <v>2199</v>
      </c>
    </row>
    <row r="97" ht="15.75" customHeight="1">
      <c r="A97" s="9">
        <v>96.0</v>
      </c>
      <c r="B97" s="9" t="s">
        <v>51</v>
      </c>
      <c r="E97" s="9" t="s">
        <v>2209</v>
      </c>
      <c r="F97" s="9" t="s">
        <v>3</v>
      </c>
      <c r="J97" s="9" t="s">
        <v>2198</v>
      </c>
      <c r="K97" s="9" t="s">
        <v>2199</v>
      </c>
    </row>
    <row r="98" ht="15.75" customHeight="1">
      <c r="A98" s="9">
        <v>97.0</v>
      </c>
      <c r="B98" s="9" t="s">
        <v>51</v>
      </c>
      <c r="E98" s="9" t="s">
        <v>2209</v>
      </c>
      <c r="F98" s="9" t="s">
        <v>3</v>
      </c>
      <c r="J98" s="9" t="s">
        <v>2198</v>
      </c>
      <c r="K98" s="9" t="s">
        <v>2199</v>
      </c>
    </row>
    <row r="99" ht="15.75" customHeight="1">
      <c r="A99" s="9">
        <v>98.0</v>
      </c>
      <c r="B99" s="9" t="s">
        <v>51</v>
      </c>
      <c r="E99" s="9" t="s">
        <v>2209</v>
      </c>
      <c r="F99" s="9" t="s">
        <v>3</v>
      </c>
      <c r="J99" s="9" t="s">
        <v>2198</v>
      </c>
      <c r="K99" s="9" t="s">
        <v>2199</v>
      </c>
    </row>
    <row r="100" ht="15.75" customHeight="1">
      <c r="A100" s="9">
        <v>99.0</v>
      </c>
      <c r="B100" s="9" t="s">
        <v>51</v>
      </c>
      <c r="E100" s="9" t="s">
        <v>2209</v>
      </c>
      <c r="F100" s="9" t="s">
        <v>3</v>
      </c>
      <c r="J100" s="9" t="s">
        <v>2198</v>
      </c>
      <c r="K100" s="9" t="s">
        <v>2199</v>
      </c>
    </row>
    <row r="101" ht="15.75" customHeight="1">
      <c r="A101" s="9">
        <v>100.0</v>
      </c>
      <c r="B101" s="9" t="s">
        <v>51</v>
      </c>
      <c r="E101" s="9" t="s">
        <v>2209</v>
      </c>
      <c r="F101" s="9" t="s">
        <v>3</v>
      </c>
      <c r="J101" s="9" t="s">
        <v>2198</v>
      </c>
      <c r="K101" s="9" t="s">
        <v>2199</v>
      </c>
    </row>
    <row r="102" ht="15.75" customHeight="1">
      <c r="A102" s="9">
        <v>101.0</v>
      </c>
      <c r="B102" s="9" t="s">
        <v>51</v>
      </c>
      <c r="E102" s="9" t="s">
        <v>2209</v>
      </c>
      <c r="F102" s="9" t="s">
        <v>3</v>
      </c>
      <c r="J102" s="9" t="s">
        <v>2198</v>
      </c>
      <c r="K102" s="9" t="s">
        <v>2199</v>
      </c>
    </row>
    <row r="103" ht="15.75" customHeight="1">
      <c r="A103" s="9">
        <v>102.0</v>
      </c>
      <c r="B103" s="9" t="s">
        <v>51</v>
      </c>
      <c r="E103" s="9" t="s">
        <v>2209</v>
      </c>
      <c r="F103" s="9" t="s">
        <v>3</v>
      </c>
      <c r="J103" s="9" t="s">
        <v>2198</v>
      </c>
      <c r="K103" s="9" t="s">
        <v>2199</v>
      </c>
    </row>
    <row r="104" ht="15.75" customHeight="1">
      <c r="A104" s="9">
        <v>103.0</v>
      </c>
      <c r="B104" s="9" t="s">
        <v>51</v>
      </c>
      <c r="E104" s="9" t="s">
        <v>2209</v>
      </c>
      <c r="F104" s="9" t="s">
        <v>3</v>
      </c>
      <c r="J104" s="9" t="s">
        <v>2198</v>
      </c>
      <c r="K104" s="9" t="s">
        <v>2199</v>
      </c>
    </row>
    <row r="105" ht="15.75" customHeight="1">
      <c r="A105" s="9">
        <v>104.0</v>
      </c>
      <c r="B105" s="9" t="s">
        <v>51</v>
      </c>
      <c r="E105" s="9" t="s">
        <v>2209</v>
      </c>
      <c r="F105" s="9" t="s">
        <v>3</v>
      </c>
      <c r="J105" s="9" t="s">
        <v>2198</v>
      </c>
      <c r="K105" s="9" t="s">
        <v>2199</v>
      </c>
    </row>
    <row r="106" ht="15.75" customHeight="1">
      <c r="A106" s="9">
        <v>105.0</v>
      </c>
      <c r="B106" s="9" t="s">
        <v>51</v>
      </c>
      <c r="E106" s="9" t="s">
        <v>2209</v>
      </c>
      <c r="F106" s="9" t="s">
        <v>3</v>
      </c>
      <c r="J106" s="9" t="s">
        <v>2198</v>
      </c>
      <c r="K106" s="9" t="s">
        <v>2199</v>
      </c>
    </row>
    <row r="107" ht="15.75" customHeight="1">
      <c r="A107" s="9">
        <v>106.0</v>
      </c>
      <c r="B107" s="9" t="s">
        <v>51</v>
      </c>
      <c r="E107" s="9" t="s">
        <v>2209</v>
      </c>
      <c r="F107" s="9" t="s">
        <v>3</v>
      </c>
      <c r="J107" s="9" t="s">
        <v>2198</v>
      </c>
      <c r="K107" s="9" t="s">
        <v>2199</v>
      </c>
    </row>
    <row r="108" ht="15.75" customHeight="1">
      <c r="A108" s="9">
        <v>107.0</v>
      </c>
      <c r="B108" s="9" t="s">
        <v>51</v>
      </c>
      <c r="E108" s="9" t="s">
        <v>2209</v>
      </c>
      <c r="F108" s="9" t="s">
        <v>3</v>
      </c>
      <c r="J108" s="9" t="s">
        <v>2198</v>
      </c>
      <c r="K108" s="9" t="s">
        <v>2199</v>
      </c>
    </row>
    <row r="109" ht="15.75" customHeight="1">
      <c r="A109" s="9">
        <v>108.0</v>
      </c>
      <c r="B109" s="9" t="s">
        <v>51</v>
      </c>
      <c r="E109" s="9" t="s">
        <v>2209</v>
      </c>
      <c r="F109" s="9" t="s">
        <v>3</v>
      </c>
      <c r="J109" s="9" t="s">
        <v>2198</v>
      </c>
      <c r="K109" s="9" t="s">
        <v>2199</v>
      </c>
    </row>
    <row r="110" ht="15.75" customHeight="1">
      <c r="A110" s="9">
        <v>109.0</v>
      </c>
      <c r="B110" s="9" t="s">
        <v>51</v>
      </c>
      <c r="E110" s="9" t="s">
        <v>2209</v>
      </c>
      <c r="F110" s="9" t="s">
        <v>3</v>
      </c>
      <c r="J110" s="9" t="s">
        <v>2198</v>
      </c>
      <c r="K110" s="9" t="s">
        <v>2199</v>
      </c>
    </row>
    <row r="111" ht="15.75" customHeight="1">
      <c r="A111" s="9">
        <v>110.0</v>
      </c>
      <c r="B111" s="9" t="s">
        <v>51</v>
      </c>
      <c r="E111" s="9" t="s">
        <v>2209</v>
      </c>
      <c r="F111" s="9" t="s">
        <v>3</v>
      </c>
      <c r="J111" s="9" t="s">
        <v>2198</v>
      </c>
      <c r="K111" s="9" t="s">
        <v>2199</v>
      </c>
    </row>
    <row r="112" ht="15.75" customHeight="1">
      <c r="A112" s="9">
        <v>111.0</v>
      </c>
      <c r="B112" s="9" t="s">
        <v>51</v>
      </c>
      <c r="E112" s="9" t="s">
        <v>2209</v>
      </c>
      <c r="F112" s="9" t="s">
        <v>3</v>
      </c>
      <c r="J112" s="9" t="s">
        <v>2198</v>
      </c>
      <c r="K112" s="9" t="s">
        <v>2199</v>
      </c>
    </row>
    <row r="113" ht="15.75" customHeight="1">
      <c r="A113" s="9">
        <v>112.0</v>
      </c>
      <c r="B113" s="9" t="s">
        <v>51</v>
      </c>
      <c r="E113" s="9" t="s">
        <v>2209</v>
      </c>
      <c r="F113" s="9" t="s">
        <v>3</v>
      </c>
      <c r="J113" s="9" t="s">
        <v>2198</v>
      </c>
      <c r="K113" s="9" t="s">
        <v>2199</v>
      </c>
    </row>
    <row r="114" ht="15.75" customHeight="1">
      <c r="A114" s="9">
        <v>113.0</v>
      </c>
      <c r="B114" s="9" t="s">
        <v>51</v>
      </c>
      <c r="E114" s="9" t="s">
        <v>2209</v>
      </c>
      <c r="F114" s="9" t="s">
        <v>3</v>
      </c>
      <c r="J114" s="9" t="s">
        <v>2198</v>
      </c>
      <c r="K114" s="9" t="s">
        <v>2199</v>
      </c>
    </row>
    <row r="115" ht="15.75" customHeight="1">
      <c r="A115" s="9">
        <v>114.0</v>
      </c>
      <c r="B115" s="9" t="s">
        <v>51</v>
      </c>
      <c r="E115" s="9" t="s">
        <v>2209</v>
      </c>
      <c r="F115" s="9" t="s">
        <v>3</v>
      </c>
      <c r="J115" s="9" t="s">
        <v>2198</v>
      </c>
      <c r="K115" s="9" t="s">
        <v>2199</v>
      </c>
    </row>
    <row r="116" ht="15.75" customHeight="1">
      <c r="A116" s="9">
        <v>115.0</v>
      </c>
      <c r="B116" s="9" t="s">
        <v>51</v>
      </c>
      <c r="E116" s="9" t="s">
        <v>2209</v>
      </c>
      <c r="F116" s="9" t="s">
        <v>3</v>
      </c>
      <c r="J116" s="9" t="s">
        <v>2198</v>
      </c>
      <c r="K116" s="9" t="s">
        <v>2199</v>
      </c>
    </row>
    <row r="117" ht="15.75" customHeight="1">
      <c r="A117" s="9">
        <v>116.0</v>
      </c>
      <c r="B117" s="9" t="s">
        <v>51</v>
      </c>
      <c r="E117" s="9" t="s">
        <v>2209</v>
      </c>
      <c r="F117" s="9" t="s">
        <v>3</v>
      </c>
      <c r="J117" s="9" t="s">
        <v>2198</v>
      </c>
      <c r="K117" s="9" t="s">
        <v>2199</v>
      </c>
    </row>
    <row r="118" ht="15.75" customHeight="1">
      <c r="A118" s="9">
        <v>117.0</v>
      </c>
      <c r="B118" s="9" t="s">
        <v>51</v>
      </c>
      <c r="E118" s="9" t="s">
        <v>2209</v>
      </c>
      <c r="F118" s="9" t="s">
        <v>3</v>
      </c>
      <c r="J118" s="9" t="s">
        <v>2198</v>
      </c>
      <c r="K118" s="9" t="s">
        <v>2199</v>
      </c>
    </row>
    <row r="119" ht="15.75" customHeight="1">
      <c r="A119" s="9">
        <v>118.0</v>
      </c>
      <c r="B119" s="9" t="s">
        <v>51</v>
      </c>
      <c r="E119" s="9" t="s">
        <v>2209</v>
      </c>
      <c r="F119" s="9" t="s">
        <v>3</v>
      </c>
      <c r="J119" s="9" t="s">
        <v>2198</v>
      </c>
      <c r="K119" s="9" t="s">
        <v>2199</v>
      </c>
    </row>
    <row r="120" ht="15.75" customHeight="1">
      <c r="A120" s="9">
        <v>119.0</v>
      </c>
      <c r="B120" s="9" t="s">
        <v>51</v>
      </c>
      <c r="E120" s="9" t="s">
        <v>2209</v>
      </c>
      <c r="F120" s="9" t="s">
        <v>3</v>
      </c>
      <c r="J120" s="9" t="s">
        <v>2198</v>
      </c>
      <c r="K120" s="9" t="s">
        <v>2199</v>
      </c>
    </row>
    <row r="121" ht="15.75" customHeight="1">
      <c r="A121" s="9">
        <v>120.0</v>
      </c>
      <c r="B121" s="9" t="s">
        <v>51</v>
      </c>
      <c r="E121" s="9" t="s">
        <v>2209</v>
      </c>
      <c r="F121" s="9" t="s">
        <v>3</v>
      </c>
      <c r="J121" s="9" t="s">
        <v>2198</v>
      </c>
      <c r="K121" s="9" t="s">
        <v>2199</v>
      </c>
    </row>
    <row r="122" ht="15.75" customHeight="1">
      <c r="A122" s="9">
        <v>121.0</v>
      </c>
      <c r="B122" s="9" t="s">
        <v>51</v>
      </c>
      <c r="E122" s="9" t="s">
        <v>2209</v>
      </c>
      <c r="F122" s="9" t="s">
        <v>3</v>
      </c>
      <c r="J122" s="9" t="s">
        <v>2198</v>
      </c>
      <c r="K122" s="9" t="s">
        <v>2199</v>
      </c>
    </row>
    <row r="123" ht="15.75" customHeight="1">
      <c r="A123" s="9">
        <v>122.0</v>
      </c>
      <c r="B123" s="9" t="s">
        <v>51</v>
      </c>
      <c r="E123" s="9" t="s">
        <v>2209</v>
      </c>
      <c r="F123" s="9" t="s">
        <v>3</v>
      </c>
      <c r="J123" s="9" t="s">
        <v>2198</v>
      </c>
      <c r="K123" s="9" t="s">
        <v>2199</v>
      </c>
    </row>
    <row r="124" ht="15.75" customHeight="1">
      <c r="A124" s="9">
        <v>123.0</v>
      </c>
      <c r="B124" s="9" t="s">
        <v>51</v>
      </c>
      <c r="E124" s="9" t="s">
        <v>2209</v>
      </c>
      <c r="F124" s="9" t="s">
        <v>3</v>
      </c>
      <c r="J124" s="9" t="s">
        <v>2198</v>
      </c>
      <c r="K124" s="9" t="s">
        <v>2199</v>
      </c>
    </row>
    <row r="125" ht="15.75" customHeight="1">
      <c r="A125" s="9">
        <v>124.0</v>
      </c>
      <c r="B125" s="9" t="s">
        <v>51</v>
      </c>
      <c r="E125" s="9" t="s">
        <v>2209</v>
      </c>
      <c r="F125" s="9" t="s">
        <v>3</v>
      </c>
      <c r="J125" s="9" t="s">
        <v>2198</v>
      </c>
      <c r="K125" s="9" t="s">
        <v>2199</v>
      </c>
    </row>
    <row r="126" ht="15.75" customHeight="1">
      <c r="A126" s="9">
        <v>125.0</v>
      </c>
      <c r="B126" s="9" t="s">
        <v>51</v>
      </c>
      <c r="E126" s="9" t="s">
        <v>2209</v>
      </c>
      <c r="F126" s="9" t="s">
        <v>3</v>
      </c>
      <c r="J126" s="9" t="s">
        <v>2198</v>
      </c>
      <c r="K126" s="9" t="s">
        <v>2199</v>
      </c>
    </row>
    <row r="127" ht="15.75" customHeight="1">
      <c r="A127" s="9">
        <v>126.0</v>
      </c>
      <c r="B127" s="9" t="s">
        <v>51</v>
      </c>
      <c r="E127" s="9" t="s">
        <v>2209</v>
      </c>
      <c r="F127" s="9" t="s">
        <v>3</v>
      </c>
      <c r="J127" s="9" t="s">
        <v>2198</v>
      </c>
      <c r="K127" s="9" t="s">
        <v>2199</v>
      </c>
    </row>
    <row r="128" ht="15.75" customHeight="1">
      <c r="A128" s="9">
        <v>127.0</v>
      </c>
      <c r="B128" s="9" t="s">
        <v>51</v>
      </c>
      <c r="E128" s="9" t="s">
        <v>2210</v>
      </c>
      <c r="F128" s="9" t="s">
        <v>3</v>
      </c>
      <c r="J128" s="9" t="s">
        <v>2198</v>
      </c>
      <c r="K128" s="9" t="s">
        <v>2199</v>
      </c>
    </row>
    <row r="129" ht="15.75" customHeight="1">
      <c r="A129" s="9">
        <v>128.0</v>
      </c>
      <c r="B129" s="9" t="s">
        <v>51</v>
      </c>
      <c r="E129" s="9" t="s">
        <v>2210</v>
      </c>
      <c r="F129" s="9" t="s">
        <v>3</v>
      </c>
      <c r="J129" s="9" t="s">
        <v>2198</v>
      </c>
      <c r="K129" s="9" t="s">
        <v>2199</v>
      </c>
    </row>
    <row r="130" ht="15.75" customHeight="1">
      <c r="A130" s="9">
        <v>129.0</v>
      </c>
      <c r="B130" s="9" t="s">
        <v>51</v>
      </c>
      <c r="E130" s="9" t="s">
        <v>2210</v>
      </c>
      <c r="F130" s="9" t="s">
        <v>3</v>
      </c>
      <c r="J130" s="9" t="s">
        <v>2198</v>
      </c>
      <c r="K130" s="9" t="s">
        <v>2199</v>
      </c>
    </row>
    <row r="131" ht="15.75" customHeight="1">
      <c r="A131" s="9">
        <v>130.0</v>
      </c>
      <c r="B131" s="9" t="s">
        <v>51</v>
      </c>
      <c r="E131" s="9" t="s">
        <v>2211</v>
      </c>
      <c r="F131" s="9" t="s">
        <v>3</v>
      </c>
      <c r="J131" s="9" t="s">
        <v>2198</v>
      </c>
      <c r="K131" s="9" t="s">
        <v>2199</v>
      </c>
    </row>
    <row r="132" ht="15.75" customHeight="1">
      <c r="A132" s="9">
        <v>131.0</v>
      </c>
      <c r="B132" s="9" t="s">
        <v>51</v>
      </c>
      <c r="E132" s="9" t="s">
        <v>2211</v>
      </c>
      <c r="F132" s="9" t="s">
        <v>3</v>
      </c>
      <c r="J132" s="9" t="s">
        <v>2198</v>
      </c>
      <c r="K132" s="9" t="s">
        <v>2199</v>
      </c>
    </row>
    <row r="133" ht="15.75" customHeight="1">
      <c r="A133" s="9">
        <v>132.0</v>
      </c>
      <c r="B133" s="9" t="s">
        <v>51</v>
      </c>
      <c r="E133" s="9" t="s">
        <v>2212</v>
      </c>
      <c r="F133" s="9" t="s">
        <v>3</v>
      </c>
      <c r="J133" s="9" t="s">
        <v>2198</v>
      </c>
      <c r="K133" s="9" t="s">
        <v>2199</v>
      </c>
    </row>
    <row r="134" ht="15.75" customHeight="1">
      <c r="A134" s="9">
        <v>133.0</v>
      </c>
      <c r="B134" s="9" t="s">
        <v>51</v>
      </c>
      <c r="E134" s="9" t="s">
        <v>2212</v>
      </c>
      <c r="F134" s="9" t="s">
        <v>3</v>
      </c>
      <c r="J134" s="9" t="s">
        <v>2198</v>
      </c>
      <c r="K134" s="9" t="s">
        <v>2199</v>
      </c>
    </row>
    <row r="135" ht="15.75" customHeight="1">
      <c r="A135" s="9">
        <v>134.0</v>
      </c>
      <c r="B135" s="9" t="s">
        <v>51</v>
      </c>
      <c r="E135" s="9" t="s">
        <v>2213</v>
      </c>
      <c r="F135" s="9" t="s">
        <v>3</v>
      </c>
      <c r="J135" s="9" t="s">
        <v>2198</v>
      </c>
      <c r="K135" s="9" t="s">
        <v>2199</v>
      </c>
    </row>
    <row r="136" ht="15.75" customHeight="1">
      <c r="A136" s="9">
        <v>135.0</v>
      </c>
      <c r="B136" s="9" t="s">
        <v>51</v>
      </c>
      <c r="E136" s="9" t="s">
        <v>2213</v>
      </c>
      <c r="F136" s="9" t="s">
        <v>3</v>
      </c>
      <c r="J136" s="9" t="s">
        <v>2198</v>
      </c>
      <c r="K136" s="9" t="s">
        <v>2199</v>
      </c>
    </row>
    <row r="137" ht="15.75" customHeight="1">
      <c r="A137" s="9">
        <v>136.0</v>
      </c>
      <c r="B137" s="9" t="s">
        <v>51</v>
      </c>
      <c r="E137" s="9" t="s">
        <v>2213</v>
      </c>
      <c r="F137" s="9" t="s">
        <v>3</v>
      </c>
      <c r="J137" s="9" t="s">
        <v>2198</v>
      </c>
      <c r="K137" s="9" t="s">
        <v>2199</v>
      </c>
    </row>
    <row r="138" ht="15.75" customHeight="1">
      <c r="A138" s="9">
        <v>137.0</v>
      </c>
      <c r="B138" s="9" t="s">
        <v>51</v>
      </c>
      <c r="E138" s="9" t="s">
        <v>2213</v>
      </c>
      <c r="F138" s="9" t="s">
        <v>3</v>
      </c>
      <c r="J138" s="9" t="s">
        <v>2198</v>
      </c>
      <c r="K138" s="9" t="s">
        <v>2199</v>
      </c>
    </row>
    <row r="139" ht="15.75" customHeight="1">
      <c r="A139" s="9">
        <v>138.0</v>
      </c>
      <c r="B139" s="9" t="s">
        <v>51</v>
      </c>
      <c r="E139" s="9" t="s">
        <v>2213</v>
      </c>
      <c r="F139" s="9" t="s">
        <v>3</v>
      </c>
      <c r="J139" s="9" t="s">
        <v>2198</v>
      </c>
      <c r="K139" s="9" t="s">
        <v>2199</v>
      </c>
    </row>
    <row r="140" ht="15.75" customHeight="1">
      <c r="A140" s="9">
        <v>139.0</v>
      </c>
      <c r="B140" s="9" t="s">
        <v>51</v>
      </c>
      <c r="E140" s="9" t="s">
        <v>2203</v>
      </c>
      <c r="F140" s="9" t="s">
        <v>3</v>
      </c>
      <c r="J140" s="9" t="s">
        <v>2198</v>
      </c>
      <c r="K140" s="9" t="s">
        <v>2199</v>
      </c>
    </row>
    <row r="141" ht="15.75" customHeight="1">
      <c r="A141" s="9">
        <v>140.0</v>
      </c>
      <c r="B141" s="9" t="s">
        <v>51</v>
      </c>
      <c r="E141" s="9" t="s">
        <v>2204</v>
      </c>
      <c r="F141" s="9" t="s">
        <v>3</v>
      </c>
      <c r="J141" s="9" t="s">
        <v>2198</v>
      </c>
      <c r="K141" s="9" t="s">
        <v>2199</v>
      </c>
    </row>
    <row r="142" ht="15.75" customHeight="1">
      <c r="A142" s="9">
        <v>141.0</v>
      </c>
      <c r="B142" s="9" t="s">
        <v>51</v>
      </c>
      <c r="E142" s="9" t="s">
        <v>2204</v>
      </c>
      <c r="F142" s="9" t="s">
        <v>3</v>
      </c>
      <c r="J142" s="9" t="s">
        <v>2198</v>
      </c>
      <c r="K142" s="9" t="s">
        <v>2199</v>
      </c>
    </row>
    <row r="143" ht="15.75" customHeight="1">
      <c r="A143" s="9">
        <v>142.0</v>
      </c>
      <c r="B143" s="9" t="s">
        <v>51</v>
      </c>
      <c r="E143" s="9" t="s">
        <v>2204</v>
      </c>
      <c r="F143" s="9" t="s">
        <v>3</v>
      </c>
      <c r="J143" s="9" t="s">
        <v>2198</v>
      </c>
      <c r="K143" s="9" t="s">
        <v>2199</v>
      </c>
    </row>
    <row r="144" ht="15.75" customHeight="1">
      <c r="A144" s="9">
        <v>143.0</v>
      </c>
      <c r="B144" s="9" t="s">
        <v>51</v>
      </c>
      <c r="E144" s="9" t="s">
        <v>2204</v>
      </c>
      <c r="F144" s="9" t="s">
        <v>3</v>
      </c>
      <c r="J144" s="9" t="s">
        <v>2198</v>
      </c>
      <c r="K144" s="9" t="s">
        <v>2199</v>
      </c>
    </row>
    <row r="145" ht="15.75" customHeight="1">
      <c r="A145" s="9">
        <v>144.0</v>
      </c>
      <c r="B145" s="9" t="s">
        <v>51</v>
      </c>
      <c r="E145" s="9" t="s">
        <v>2204</v>
      </c>
      <c r="F145" s="9" t="s">
        <v>3</v>
      </c>
      <c r="J145" s="9" t="s">
        <v>2198</v>
      </c>
      <c r="K145" s="9" t="s">
        <v>2199</v>
      </c>
    </row>
    <row r="146" ht="15.75" customHeight="1">
      <c r="A146" s="9">
        <v>145.0</v>
      </c>
      <c r="B146" s="9" t="s">
        <v>51</v>
      </c>
      <c r="E146" s="9" t="s">
        <v>2204</v>
      </c>
      <c r="F146" s="9" t="s">
        <v>3</v>
      </c>
      <c r="J146" s="9" t="s">
        <v>2198</v>
      </c>
      <c r="K146" s="9" t="s">
        <v>2199</v>
      </c>
    </row>
    <row r="147" ht="15.75" customHeight="1">
      <c r="A147" s="9">
        <v>146.0</v>
      </c>
      <c r="B147" s="9" t="s">
        <v>51</v>
      </c>
      <c r="E147" s="9" t="s">
        <v>2204</v>
      </c>
      <c r="F147" s="9" t="s">
        <v>3</v>
      </c>
      <c r="J147" s="9" t="s">
        <v>2198</v>
      </c>
      <c r="K147" s="9" t="s">
        <v>2199</v>
      </c>
    </row>
    <row r="148" ht="15.75" customHeight="1">
      <c r="A148" s="9">
        <v>147.0</v>
      </c>
      <c r="B148" s="9" t="s">
        <v>51</v>
      </c>
      <c r="E148" s="9" t="s">
        <v>2204</v>
      </c>
      <c r="F148" s="9" t="s">
        <v>3</v>
      </c>
      <c r="J148" s="9" t="s">
        <v>2198</v>
      </c>
      <c r="K148" s="9" t="s">
        <v>2199</v>
      </c>
    </row>
    <row r="149" ht="15.75" customHeight="1">
      <c r="A149" s="9">
        <v>148.0</v>
      </c>
      <c r="B149" s="9" t="s">
        <v>51</v>
      </c>
      <c r="E149" s="9" t="s">
        <v>2204</v>
      </c>
      <c r="F149" s="9" t="s">
        <v>3</v>
      </c>
      <c r="J149" s="9" t="s">
        <v>2198</v>
      </c>
      <c r="K149" s="9" t="s">
        <v>2199</v>
      </c>
    </row>
    <row r="150" ht="15.75" customHeight="1">
      <c r="A150" s="9">
        <v>149.0</v>
      </c>
      <c r="B150" s="9" t="s">
        <v>51</v>
      </c>
      <c r="E150" s="9" t="s">
        <v>2204</v>
      </c>
      <c r="F150" s="9" t="s">
        <v>3</v>
      </c>
      <c r="J150" s="9" t="s">
        <v>2198</v>
      </c>
      <c r="K150" s="9" t="s">
        <v>2199</v>
      </c>
    </row>
    <row r="151" ht="15.75" customHeight="1">
      <c r="A151" s="9">
        <v>150.0</v>
      </c>
      <c r="B151" s="9" t="s">
        <v>51</v>
      </c>
      <c r="E151" s="9" t="s">
        <v>2204</v>
      </c>
      <c r="F151" s="9" t="s">
        <v>3</v>
      </c>
      <c r="J151" s="9" t="s">
        <v>2198</v>
      </c>
      <c r="K151" s="9" t="s">
        <v>2199</v>
      </c>
    </row>
    <row r="152" ht="15.75" customHeight="1">
      <c r="A152" s="9">
        <v>151.0</v>
      </c>
      <c r="B152" s="9" t="s">
        <v>51</v>
      </c>
      <c r="E152" s="9" t="s">
        <v>2204</v>
      </c>
      <c r="F152" s="9" t="s">
        <v>3</v>
      </c>
      <c r="J152" s="9" t="s">
        <v>2198</v>
      </c>
      <c r="K152" s="9" t="s">
        <v>2199</v>
      </c>
    </row>
    <row r="153" ht="15.75" customHeight="1">
      <c r="A153" s="9">
        <v>152.0</v>
      </c>
      <c r="B153" s="9" t="s">
        <v>51</v>
      </c>
      <c r="E153" s="9" t="s">
        <v>2204</v>
      </c>
      <c r="F153" s="9" t="s">
        <v>3</v>
      </c>
      <c r="J153" s="9" t="s">
        <v>2198</v>
      </c>
      <c r="K153" s="9" t="s">
        <v>2199</v>
      </c>
    </row>
    <row r="154" ht="15.75" customHeight="1">
      <c r="A154" s="9">
        <v>153.0</v>
      </c>
      <c r="B154" s="9" t="s">
        <v>51</v>
      </c>
      <c r="E154" s="9" t="s">
        <v>2214</v>
      </c>
      <c r="F154" s="9" t="s">
        <v>3</v>
      </c>
      <c r="J154" s="9" t="s">
        <v>2198</v>
      </c>
      <c r="K154" s="9" t="s">
        <v>2199</v>
      </c>
    </row>
    <row r="155" ht="15.75" customHeight="1">
      <c r="A155" s="9">
        <v>154.0</v>
      </c>
      <c r="B155" s="9" t="s">
        <v>51</v>
      </c>
      <c r="E155" s="9" t="s">
        <v>2214</v>
      </c>
      <c r="F155" s="9" t="s">
        <v>3</v>
      </c>
      <c r="J155" s="9" t="s">
        <v>2198</v>
      </c>
      <c r="K155" s="9" t="s">
        <v>2199</v>
      </c>
    </row>
    <row r="156" ht="15.75" customHeight="1">
      <c r="A156" s="9">
        <v>155.0</v>
      </c>
      <c r="B156" s="9" t="s">
        <v>51</v>
      </c>
      <c r="E156" s="9" t="s">
        <v>2214</v>
      </c>
      <c r="F156" s="9" t="s">
        <v>3</v>
      </c>
      <c r="J156" s="9" t="s">
        <v>2198</v>
      </c>
      <c r="K156" s="9" t="s">
        <v>2199</v>
      </c>
    </row>
    <row r="157" ht="15.75" customHeight="1">
      <c r="A157" s="9">
        <v>156.0</v>
      </c>
      <c r="B157" s="9" t="s">
        <v>51</v>
      </c>
      <c r="E157" s="9" t="s">
        <v>2214</v>
      </c>
      <c r="F157" s="9" t="s">
        <v>3</v>
      </c>
      <c r="J157" s="9" t="s">
        <v>2198</v>
      </c>
      <c r="K157" s="9" t="s">
        <v>2199</v>
      </c>
    </row>
    <row r="158" ht="15.75" customHeight="1">
      <c r="A158" s="9">
        <v>157.0</v>
      </c>
      <c r="B158" s="9" t="s">
        <v>51</v>
      </c>
      <c r="E158" s="9" t="s">
        <v>2214</v>
      </c>
      <c r="F158" s="9" t="s">
        <v>3</v>
      </c>
      <c r="J158" s="9" t="s">
        <v>2198</v>
      </c>
      <c r="K158" s="9" t="s">
        <v>2199</v>
      </c>
    </row>
    <row r="159" ht="15.75" customHeight="1">
      <c r="A159" s="9">
        <v>158.0</v>
      </c>
      <c r="B159" s="9" t="s">
        <v>51</v>
      </c>
      <c r="E159" s="9" t="s">
        <v>2214</v>
      </c>
      <c r="F159" s="9" t="s">
        <v>3</v>
      </c>
      <c r="J159" s="9" t="s">
        <v>2198</v>
      </c>
      <c r="K159" s="9" t="s">
        <v>2199</v>
      </c>
    </row>
    <row r="160" ht="15.75" customHeight="1">
      <c r="A160" s="9">
        <v>159.0</v>
      </c>
      <c r="B160" s="9" t="s">
        <v>51</v>
      </c>
      <c r="E160" s="9" t="s">
        <v>2214</v>
      </c>
      <c r="F160" s="9" t="s">
        <v>3</v>
      </c>
      <c r="J160" s="9" t="s">
        <v>2198</v>
      </c>
      <c r="K160" s="9" t="s">
        <v>2199</v>
      </c>
    </row>
    <row r="161" ht="15.75" customHeight="1">
      <c r="A161" s="9">
        <v>1.0</v>
      </c>
      <c r="B161" s="9" t="s">
        <v>51</v>
      </c>
      <c r="E161" s="9" t="s">
        <v>2195</v>
      </c>
      <c r="F161" s="9" t="s">
        <v>2196</v>
      </c>
      <c r="G161" s="9" t="s">
        <v>2197</v>
      </c>
      <c r="J161" s="9" t="s">
        <v>2215</v>
      </c>
      <c r="K161" s="9" t="s">
        <v>2216</v>
      </c>
    </row>
    <row r="162" ht="15.75" customHeight="1">
      <c r="A162" s="9">
        <v>2.0</v>
      </c>
      <c r="B162" s="9" t="s">
        <v>51</v>
      </c>
      <c r="E162" s="9" t="s">
        <v>2195</v>
      </c>
      <c r="F162" s="9" t="s">
        <v>2196</v>
      </c>
      <c r="G162" s="9" t="s">
        <v>2197</v>
      </c>
      <c r="J162" s="9" t="s">
        <v>2215</v>
      </c>
      <c r="K162" s="9" t="s">
        <v>2216</v>
      </c>
    </row>
    <row r="163" ht="15.75" customHeight="1">
      <c r="A163" s="9">
        <v>3.0</v>
      </c>
      <c r="B163" s="9" t="s">
        <v>51</v>
      </c>
      <c r="E163" s="9" t="s">
        <v>2195</v>
      </c>
      <c r="F163" s="9" t="s">
        <v>2200</v>
      </c>
      <c r="G163" s="9" t="s">
        <v>2197</v>
      </c>
      <c r="J163" s="9" t="s">
        <v>2215</v>
      </c>
      <c r="K163" s="9" t="s">
        <v>2216</v>
      </c>
    </row>
    <row r="164" ht="15.75" customHeight="1">
      <c r="A164" s="9">
        <v>4.0</v>
      </c>
      <c r="B164" s="9" t="s">
        <v>51</v>
      </c>
      <c r="E164" s="9" t="s">
        <v>2195</v>
      </c>
      <c r="F164" s="9" t="s">
        <v>2200</v>
      </c>
      <c r="G164" s="9" t="s">
        <v>2197</v>
      </c>
      <c r="J164" s="9" t="s">
        <v>2215</v>
      </c>
      <c r="K164" s="9" t="s">
        <v>2216</v>
      </c>
    </row>
    <row r="165" ht="15.75" customHeight="1">
      <c r="A165" s="9">
        <v>5.0</v>
      </c>
      <c r="B165" s="9" t="s">
        <v>51</v>
      </c>
      <c r="E165" s="9" t="s">
        <v>2195</v>
      </c>
      <c r="F165" s="9" t="s">
        <v>2200</v>
      </c>
      <c r="G165" s="9" t="s">
        <v>2197</v>
      </c>
      <c r="J165" s="9" t="s">
        <v>2215</v>
      </c>
      <c r="K165" s="9" t="s">
        <v>2216</v>
      </c>
    </row>
    <row r="166" ht="15.75" customHeight="1">
      <c r="A166" s="9">
        <v>6.0</v>
      </c>
      <c r="B166" s="9" t="s">
        <v>51</v>
      </c>
      <c r="E166" s="9" t="s">
        <v>2195</v>
      </c>
      <c r="F166" s="9" t="s">
        <v>2200</v>
      </c>
      <c r="G166" s="9" t="s">
        <v>2197</v>
      </c>
      <c r="J166" s="9" t="s">
        <v>2215</v>
      </c>
      <c r="K166" s="9" t="s">
        <v>2216</v>
      </c>
    </row>
    <row r="167" ht="15.75" customHeight="1">
      <c r="A167" s="9">
        <v>7.0</v>
      </c>
      <c r="B167" s="9" t="s">
        <v>51</v>
      </c>
      <c r="E167" s="9" t="s">
        <v>2195</v>
      </c>
      <c r="F167" s="9" t="s">
        <v>2200</v>
      </c>
      <c r="G167" s="9" t="s">
        <v>2197</v>
      </c>
      <c r="J167" s="9" t="s">
        <v>2215</v>
      </c>
      <c r="K167" s="9" t="s">
        <v>2216</v>
      </c>
    </row>
    <row r="168" ht="15.75" customHeight="1">
      <c r="A168" s="9">
        <v>8.0</v>
      </c>
      <c r="B168" s="9" t="s">
        <v>51</v>
      </c>
      <c r="E168" s="9" t="s">
        <v>2195</v>
      </c>
      <c r="F168" s="9" t="s">
        <v>2200</v>
      </c>
      <c r="G168" s="9" t="s">
        <v>2197</v>
      </c>
      <c r="J168" s="9" t="s">
        <v>2215</v>
      </c>
      <c r="K168" s="9" t="s">
        <v>2216</v>
      </c>
    </row>
    <row r="169" ht="15.75" customHeight="1">
      <c r="A169" s="9">
        <v>9.0</v>
      </c>
      <c r="B169" s="9" t="s">
        <v>51</v>
      </c>
      <c r="E169" s="9" t="s">
        <v>2195</v>
      </c>
      <c r="F169" s="9" t="s">
        <v>2200</v>
      </c>
      <c r="G169" s="9" t="s">
        <v>2197</v>
      </c>
      <c r="J169" s="9" t="s">
        <v>2215</v>
      </c>
      <c r="K169" s="9" t="s">
        <v>2216</v>
      </c>
    </row>
    <row r="170" ht="15.75" customHeight="1">
      <c r="A170" s="9">
        <v>10.0</v>
      </c>
      <c r="B170" s="9" t="s">
        <v>51</v>
      </c>
      <c r="E170" s="9" t="s">
        <v>2195</v>
      </c>
      <c r="F170" s="9" t="s">
        <v>2200</v>
      </c>
      <c r="G170" s="9" t="s">
        <v>2197</v>
      </c>
      <c r="J170" s="9" t="s">
        <v>2215</v>
      </c>
      <c r="K170" s="9" t="s">
        <v>2216</v>
      </c>
    </row>
    <row r="171" ht="15.75" customHeight="1">
      <c r="A171" s="9">
        <v>11.0</v>
      </c>
      <c r="B171" s="9" t="s">
        <v>51</v>
      </c>
      <c r="E171" s="9" t="s">
        <v>2195</v>
      </c>
      <c r="F171" s="9" t="s">
        <v>2200</v>
      </c>
      <c r="G171" s="9" t="s">
        <v>2197</v>
      </c>
      <c r="J171" s="9" t="s">
        <v>2215</v>
      </c>
      <c r="K171" s="9" t="s">
        <v>2216</v>
      </c>
    </row>
    <row r="172" ht="15.75" customHeight="1">
      <c r="A172" s="9">
        <v>12.0</v>
      </c>
      <c r="B172" s="9" t="s">
        <v>51</v>
      </c>
      <c r="E172" s="9" t="s">
        <v>2195</v>
      </c>
      <c r="F172" s="9" t="s">
        <v>2200</v>
      </c>
      <c r="G172" s="9" t="s">
        <v>2197</v>
      </c>
      <c r="J172" s="9" t="s">
        <v>2215</v>
      </c>
      <c r="K172" s="9" t="s">
        <v>2216</v>
      </c>
    </row>
    <row r="173" ht="15.75" customHeight="1">
      <c r="A173" s="9">
        <v>13.0</v>
      </c>
      <c r="B173" s="9" t="s">
        <v>51</v>
      </c>
      <c r="E173" s="9" t="s">
        <v>2195</v>
      </c>
      <c r="F173" s="9" t="s">
        <v>2201</v>
      </c>
      <c r="G173" s="9" t="s">
        <v>2197</v>
      </c>
      <c r="J173" s="9" t="s">
        <v>2215</v>
      </c>
      <c r="K173" s="9" t="s">
        <v>2216</v>
      </c>
    </row>
    <row r="174" ht="15.75" customHeight="1">
      <c r="A174" s="9">
        <v>14.0</v>
      </c>
      <c r="B174" s="9" t="s">
        <v>51</v>
      </c>
      <c r="E174" s="9" t="s">
        <v>2195</v>
      </c>
      <c r="F174" s="9" t="s">
        <v>2201</v>
      </c>
      <c r="G174" s="9" t="s">
        <v>2197</v>
      </c>
      <c r="J174" s="9" t="s">
        <v>2215</v>
      </c>
      <c r="K174" s="9" t="s">
        <v>2216</v>
      </c>
    </row>
    <row r="175" ht="15.75" customHeight="1">
      <c r="A175" s="9">
        <v>15.0</v>
      </c>
      <c r="B175" s="9" t="s">
        <v>51</v>
      </c>
      <c r="E175" s="9" t="s">
        <v>2195</v>
      </c>
      <c r="F175" s="9" t="s">
        <v>2201</v>
      </c>
      <c r="G175" s="9" t="s">
        <v>2197</v>
      </c>
      <c r="J175" s="9" t="s">
        <v>2215</v>
      </c>
      <c r="K175" s="9" t="s">
        <v>2216</v>
      </c>
    </row>
    <row r="176" ht="15.75" customHeight="1">
      <c r="A176" s="9">
        <v>16.0</v>
      </c>
      <c r="B176" s="9" t="s">
        <v>51</v>
      </c>
      <c r="E176" s="9" t="s">
        <v>2195</v>
      </c>
      <c r="F176" s="9" t="s">
        <v>2201</v>
      </c>
      <c r="G176" s="9" t="s">
        <v>2197</v>
      </c>
      <c r="J176" s="9" t="s">
        <v>2215</v>
      </c>
      <c r="K176" s="9" t="s">
        <v>2216</v>
      </c>
    </row>
    <row r="177" ht="15.75" customHeight="1">
      <c r="A177" s="9">
        <v>17.0</v>
      </c>
      <c r="B177" s="9" t="s">
        <v>51</v>
      </c>
      <c r="E177" s="9" t="s">
        <v>2195</v>
      </c>
      <c r="F177" s="9" t="s">
        <v>2201</v>
      </c>
      <c r="G177" s="9" t="s">
        <v>2197</v>
      </c>
      <c r="J177" s="9" t="s">
        <v>2215</v>
      </c>
      <c r="K177" s="9" t="s">
        <v>2216</v>
      </c>
    </row>
    <row r="178" ht="15.75" customHeight="1">
      <c r="A178" s="9">
        <v>18.0</v>
      </c>
      <c r="B178" s="9" t="s">
        <v>51</v>
      </c>
      <c r="E178" s="9" t="s">
        <v>2195</v>
      </c>
      <c r="F178" s="9" t="s">
        <v>2201</v>
      </c>
      <c r="G178" s="9" t="s">
        <v>2197</v>
      </c>
      <c r="J178" s="9" t="s">
        <v>2215</v>
      </c>
      <c r="K178" s="9" t="s">
        <v>2216</v>
      </c>
    </row>
    <row r="179" ht="15.75" customHeight="1">
      <c r="A179" s="9">
        <v>19.0</v>
      </c>
      <c r="B179" s="9" t="s">
        <v>51</v>
      </c>
      <c r="E179" s="9" t="s">
        <v>2195</v>
      </c>
      <c r="F179" s="9" t="s">
        <v>2201</v>
      </c>
      <c r="G179" s="9" t="s">
        <v>2197</v>
      </c>
      <c r="J179" s="9" t="s">
        <v>2215</v>
      </c>
      <c r="K179" s="9" t="s">
        <v>2216</v>
      </c>
    </row>
    <row r="180" ht="15.75" customHeight="1">
      <c r="A180" s="9">
        <v>20.0</v>
      </c>
      <c r="B180" s="9" t="s">
        <v>51</v>
      </c>
      <c r="E180" s="9" t="s">
        <v>2195</v>
      </c>
      <c r="F180" s="9" t="s">
        <v>2201</v>
      </c>
      <c r="G180" s="9" t="s">
        <v>2197</v>
      </c>
      <c r="J180" s="9" t="s">
        <v>2215</v>
      </c>
      <c r="K180" s="9" t="s">
        <v>2216</v>
      </c>
    </row>
    <row r="181" ht="15.75" customHeight="1">
      <c r="A181" s="9">
        <v>21.0</v>
      </c>
      <c r="B181" s="9" t="s">
        <v>51</v>
      </c>
      <c r="E181" s="9" t="s">
        <v>2195</v>
      </c>
      <c r="F181" s="9" t="s">
        <v>2201</v>
      </c>
      <c r="G181" s="9" t="s">
        <v>2197</v>
      </c>
      <c r="J181" s="9" t="s">
        <v>2215</v>
      </c>
      <c r="K181" s="9" t="s">
        <v>2216</v>
      </c>
    </row>
    <row r="182" ht="15.75" customHeight="1">
      <c r="A182" s="9">
        <v>22.0</v>
      </c>
      <c r="B182" s="9" t="s">
        <v>51</v>
      </c>
      <c r="E182" s="9" t="s">
        <v>2202</v>
      </c>
      <c r="F182" s="9" t="s">
        <v>2201</v>
      </c>
      <c r="G182" s="9" t="s">
        <v>2197</v>
      </c>
      <c r="J182" s="9" t="s">
        <v>2215</v>
      </c>
      <c r="K182" s="9" t="s">
        <v>2216</v>
      </c>
    </row>
    <row r="183" ht="15.75" customHeight="1">
      <c r="A183" s="9">
        <v>23.0</v>
      </c>
      <c r="B183" s="9" t="s">
        <v>51</v>
      </c>
      <c r="E183" s="9" t="s">
        <v>2203</v>
      </c>
      <c r="F183" s="9" t="s">
        <v>2201</v>
      </c>
      <c r="G183" s="9" t="s">
        <v>2197</v>
      </c>
      <c r="J183" s="9" t="s">
        <v>2215</v>
      </c>
      <c r="K183" s="9" t="s">
        <v>2216</v>
      </c>
    </row>
    <row r="184" ht="15.75" customHeight="1">
      <c r="A184" s="9">
        <v>24.0</v>
      </c>
      <c r="B184" s="9" t="s">
        <v>51</v>
      </c>
      <c r="E184" s="9" t="s">
        <v>2204</v>
      </c>
      <c r="F184" s="9" t="s">
        <v>2201</v>
      </c>
      <c r="G184" s="9" t="s">
        <v>2197</v>
      </c>
      <c r="J184" s="9" t="s">
        <v>2215</v>
      </c>
      <c r="K184" s="9" t="s">
        <v>2216</v>
      </c>
    </row>
    <row r="185" ht="15.75" customHeight="1">
      <c r="A185" s="9">
        <v>25.0</v>
      </c>
      <c r="B185" s="9" t="s">
        <v>51</v>
      </c>
      <c r="E185" s="9" t="s">
        <v>2205</v>
      </c>
      <c r="F185" s="9" t="s">
        <v>2201</v>
      </c>
      <c r="G185" s="9" t="s">
        <v>2206</v>
      </c>
      <c r="J185" s="9" t="s">
        <v>2215</v>
      </c>
      <c r="K185" s="9" t="s">
        <v>2216</v>
      </c>
    </row>
    <row r="186" ht="15.75" customHeight="1">
      <c r="A186" s="9">
        <v>26.0</v>
      </c>
      <c r="B186" s="9" t="s">
        <v>51</v>
      </c>
      <c r="E186" s="9" t="s">
        <v>2205</v>
      </c>
      <c r="F186" s="9" t="s">
        <v>2201</v>
      </c>
      <c r="G186" s="9" t="s">
        <v>2206</v>
      </c>
      <c r="J186" s="9" t="s">
        <v>2215</v>
      </c>
      <c r="K186" s="9" t="s">
        <v>2216</v>
      </c>
    </row>
    <row r="187" ht="15.75" customHeight="1">
      <c r="A187" s="9">
        <v>27.0</v>
      </c>
      <c r="B187" s="9" t="s">
        <v>51</v>
      </c>
      <c r="E187" s="9" t="s">
        <v>2205</v>
      </c>
      <c r="F187" s="9" t="s">
        <v>2201</v>
      </c>
      <c r="G187" s="9" t="s">
        <v>2206</v>
      </c>
      <c r="J187" s="9" t="s">
        <v>2215</v>
      </c>
      <c r="K187" s="9" t="s">
        <v>2216</v>
      </c>
    </row>
    <row r="188" ht="15.75" customHeight="1">
      <c r="A188" s="9">
        <v>28.0</v>
      </c>
      <c r="B188" s="9" t="s">
        <v>51</v>
      </c>
      <c r="E188" s="9" t="s">
        <v>2207</v>
      </c>
      <c r="F188" s="9" t="s">
        <v>2201</v>
      </c>
      <c r="G188" s="9" t="s">
        <v>2206</v>
      </c>
      <c r="J188" s="9" t="s">
        <v>2215</v>
      </c>
      <c r="K188" s="9" t="s">
        <v>2216</v>
      </c>
    </row>
    <row r="189" ht="15.75" customHeight="1">
      <c r="A189" s="9">
        <v>29.0</v>
      </c>
      <c r="B189" s="9" t="s">
        <v>51</v>
      </c>
      <c r="E189" s="9" t="s">
        <v>2208</v>
      </c>
      <c r="F189" s="9" t="s">
        <v>2201</v>
      </c>
      <c r="G189" s="9" t="s">
        <v>2206</v>
      </c>
      <c r="J189" s="9" t="s">
        <v>2215</v>
      </c>
      <c r="K189" s="9" t="s">
        <v>2216</v>
      </c>
    </row>
    <row r="190" ht="15.75" customHeight="1">
      <c r="A190" s="9">
        <v>160.0</v>
      </c>
      <c r="B190" s="9" t="s">
        <v>51</v>
      </c>
      <c r="E190" s="9" t="s">
        <v>2195</v>
      </c>
      <c r="F190" s="9" t="s">
        <v>2201</v>
      </c>
      <c r="G190" s="9" t="s">
        <v>2197</v>
      </c>
      <c r="J190" s="9" t="s">
        <v>2215</v>
      </c>
      <c r="K190" s="9" t="s">
        <v>2216</v>
      </c>
    </row>
    <row r="191" ht="15.75" customHeight="1">
      <c r="A191" s="9">
        <v>161.0</v>
      </c>
      <c r="B191" s="9" t="s">
        <v>51</v>
      </c>
      <c r="E191" s="9" t="s">
        <v>2195</v>
      </c>
      <c r="F191" s="9" t="s">
        <v>2201</v>
      </c>
      <c r="G191" s="9" t="s">
        <v>2197</v>
      </c>
      <c r="J191" s="9" t="s">
        <v>2215</v>
      </c>
      <c r="K191" s="9" t="s">
        <v>2216</v>
      </c>
    </row>
    <row r="192" ht="15.75" customHeight="1">
      <c r="A192" s="9">
        <v>162.0</v>
      </c>
      <c r="B192" s="9" t="s">
        <v>51</v>
      </c>
      <c r="E192" s="9" t="s">
        <v>2195</v>
      </c>
      <c r="F192" s="9" t="s">
        <v>2201</v>
      </c>
      <c r="G192" s="9" t="s">
        <v>2197</v>
      </c>
      <c r="J192" s="9" t="s">
        <v>2215</v>
      </c>
      <c r="K192" s="9" t="s">
        <v>2216</v>
      </c>
    </row>
    <row r="193" ht="15.75" customHeight="1">
      <c r="A193" s="9">
        <v>163.0</v>
      </c>
      <c r="B193" s="9" t="s">
        <v>51</v>
      </c>
      <c r="E193" s="9" t="s">
        <v>2195</v>
      </c>
      <c r="F193" s="9" t="s">
        <v>2201</v>
      </c>
      <c r="G193" s="9" t="s">
        <v>2197</v>
      </c>
      <c r="J193" s="9" t="s">
        <v>2215</v>
      </c>
      <c r="K193" s="9" t="s">
        <v>2216</v>
      </c>
    </row>
    <row r="194" ht="15.75" customHeight="1">
      <c r="A194" s="9">
        <v>164.0</v>
      </c>
      <c r="B194" s="9" t="s">
        <v>51</v>
      </c>
      <c r="E194" s="9" t="s">
        <v>2195</v>
      </c>
      <c r="F194" s="9" t="s">
        <v>2201</v>
      </c>
      <c r="G194" s="9" t="s">
        <v>2197</v>
      </c>
      <c r="J194" s="9" t="s">
        <v>2215</v>
      </c>
      <c r="K194" s="9" t="s">
        <v>2216</v>
      </c>
    </row>
    <row r="195" ht="15.75" customHeight="1">
      <c r="A195" s="9">
        <v>165.0</v>
      </c>
      <c r="B195" s="9" t="s">
        <v>51</v>
      </c>
      <c r="E195" s="9" t="s">
        <v>2195</v>
      </c>
      <c r="F195" s="9" t="s">
        <v>2201</v>
      </c>
      <c r="G195" s="9" t="s">
        <v>2197</v>
      </c>
      <c r="J195" s="9" t="s">
        <v>2215</v>
      </c>
      <c r="K195" s="9" t="s">
        <v>2216</v>
      </c>
    </row>
    <row r="196" ht="15.75" customHeight="1">
      <c r="A196" s="9">
        <v>166.0</v>
      </c>
      <c r="B196" s="9" t="s">
        <v>51</v>
      </c>
      <c r="E196" s="9" t="s">
        <v>2195</v>
      </c>
      <c r="F196" s="9" t="s">
        <v>2201</v>
      </c>
      <c r="G196" s="9" t="s">
        <v>2197</v>
      </c>
      <c r="J196" s="9" t="s">
        <v>2215</v>
      </c>
      <c r="K196" s="9" t="s">
        <v>2216</v>
      </c>
    </row>
    <row r="197" ht="15.75" customHeight="1">
      <c r="A197" s="9">
        <v>167.0</v>
      </c>
      <c r="B197" s="9" t="s">
        <v>51</v>
      </c>
      <c r="E197" s="9" t="s">
        <v>2205</v>
      </c>
      <c r="F197" s="9" t="s">
        <v>2201</v>
      </c>
      <c r="G197" s="9" t="s">
        <v>2206</v>
      </c>
      <c r="J197" s="9" t="s">
        <v>2215</v>
      </c>
      <c r="K197" s="9" t="s">
        <v>2216</v>
      </c>
    </row>
    <row r="198" ht="15.75" customHeight="1">
      <c r="A198" s="9">
        <v>30.0</v>
      </c>
      <c r="B198" s="9" t="s">
        <v>51</v>
      </c>
      <c r="E198" s="9" t="s">
        <v>2195</v>
      </c>
      <c r="F198" s="9" t="s">
        <v>3</v>
      </c>
      <c r="J198" s="9" t="s">
        <v>2215</v>
      </c>
      <c r="K198" s="9" t="s">
        <v>2216</v>
      </c>
    </row>
    <row r="199" ht="15.75" customHeight="1">
      <c r="A199" s="9">
        <v>31.0</v>
      </c>
      <c r="B199" s="9" t="s">
        <v>51</v>
      </c>
      <c r="E199" s="9" t="s">
        <v>2195</v>
      </c>
      <c r="F199" s="9" t="s">
        <v>3</v>
      </c>
      <c r="J199" s="9" t="s">
        <v>2215</v>
      </c>
      <c r="K199" s="9" t="s">
        <v>2216</v>
      </c>
    </row>
    <row r="200" ht="15.75" customHeight="1">
      <c r="A200" s="9">
        <v>32.0</v>
      </c>
      <c r="B200" s="9" t="s">
        <v>51</v>
      </c>
      <c r="E200" s="9" t="s">
        <v>2195</v>
      </c>
      <c r="F200" s="9" t="s">
        <v>3</v>
      </c>
      <c r="J200" s="9" t="s">
        <v>2215</v>
      </c>
      <c r="K200" s="9" t="s">
        <v>2216</v>
      </c>
    </row>
    <row r="201" ht="15.75" customHeight="1">
      <c r="A201" s="9">
        <v>33.0</v>
      </c>
      <c r="B201" s="9" t="s">
        <v>51</v>
      </c>
      <c r="E201" s="9" t="s">
        <v>2195</v>
      </c>
      <c r="F201" s="9" t="s">
        <v>3</v>
      </c>
      <c r="J201" s="9" t="s">
        <v>2215</v>
      </c>
      <c r="K201" s="9" t="s">
        <v>2216</v>
      </c>
    </row>
    <row r="202" ht="15.75" customHeight="1">
      <c r="A202" s="9">
        <v>34.0</v>
      </c>
      <c r="B202" s="9" t="s">
        <v>51</v>
      </c>
      <c r="E202" s="9" t="s">
        <v>2195</v>
      </c>
      <c r="F202" s="9" t="s">
        <v>3</v>
      </c>
      <c r="J202" s="9" t="s">
        <v>2215</v>
      </c>
      <c r="K202" s="9" t="s">
        <v>2216</v>
      </c>
    </row>
    <row r="203" ht="15.75" customHeight="1">
      <c r="A203" s="9">
        <v>35.0</v>
      </c>
      <c r="B203" s="9" t="s">
        <v>51</v>
      </c>
      <c r="E203" s="9" t="s">
        <v>2195</v>
      </c>
      <c r="F203" s="9" t="s">
        <v>3</v>
      </c>
      <c r="J203" s="9" t="s">
        <v>2215</v>
      </c>
      <c r="K203" s="9" t="s">
        <v>2216</v>
      </c>
    </row>
    <row r="204" ht="15.75" customHeight="1">
      <c r="A204" s="9">
        <v>36.0</v>
      </c>
      <c r="B204" s="9" t="s">
        <v>51</v>
      </c>
      <c r="E204" s="9" t="s">
        <v>2195</v>
      </c>
      <c r="F204" s="9" t="s">
        <v>3</v>
      </c>
      <c r="J204" s="9" t="s">
        <v>2215</v>
      </c>
      <c r="K204" s="9" t="s">
        <v>2216</v>
      </c>
    </row>
    <row r="205" ht="15.75" customHeight="1">
      <c r="A205" s="9">
        <v>37.0</v>
      </c>
      <c r="B205" s="9" t="s">
        <v>51</v>
      </c>
      <c r="E205" s="9" t="s">
        <v>2195</v>
      </c>
      <c r="F205" s="9" t="s">
        <v>3</v>
      </c>
      <c r="J205" s="9" t="s">
        <v>2215</v>
      </c>
      <c r="K205" s="9" t="s">
        <v>2216</v>
      </c>
    </row>
    <row r="206" ht="15.75" customHeight="1">
      <c r="A206" s="9">
        <v>38.0</v>
      </c>
      <c r="B206" s="9" t="s">
        <v>51</v>
      </c>
      <c r="E206" s="9" t="s">
        <v>2195</v>
      </c>
      <c r="F206" s="9" t="s">
        <v>3</v>
      </c>
      <c r="J206" s="9" t="s">
        <v>2215</v>
      </c>
      <c r="K206" s="9" t="s">
        <v>2216</v>
      </c>
    </row>
    <row r="207" ht="15.75" customHeight="1">
      <c r="A207" s="9">
        <v>39.0</v>
      </c>
      <c r="B207" s="9" t="s">
        <v>51</v>
      </c>
      <c r="E207" s="9" t="s">
        <v>2195</v>
      </c>
      <c r="F207" s="9" t="s">
        <v>3</v>
      </c>
      <c r="J207" s="9" t="s">
        <v>2215</v>
      </c>
      <c r="K207" s="9" t="s">
        <v>2216</v>
      </c>
    </row>
    <row r="208" ht="15.75" customHeight="1">
      <c r="A208" s="9">
        <v>40.0</v>
      </c>
      <c r="B208" s="9" t="s">
        <v>51</v>
      </c>
      <c r="E208" s="9" t="s">
        <v>2195</v>
      </c>
      <c r="F208" s="9" t="s">
        <v>3</v>
      </c>
      <c r="J208" s="9" t="s">
        <v>2215</v>
      </c>
      <c r="K208" s="9" t="s">
        <v>2216</v>
      </c>
    </row>
    <row r="209" ht="15.75" customHeight="1">
      <c r="A209" s="9">
        <v>41.0</v>
      </c>
      <c r="B209" s="9" t="s">
        <v>51</v>
      </c>
      <c r="E209" s="9" t="s">
        <v>2195</v>
      </c>
      <c r="F209" s="9" t="s">
        <v>3</v>
      </c>
      <c r="J209" s="9" t="s">
        <v>2215</v>
      </c>
      <c r="K209" s="9" t="s">
        <v>2216</v>
      </c>
    </row>
    <row r="210" ht="15.75" customHeight="1">
      <c r="A210" s="9">
        <v>42.0</v>
      </c>
      <c r="B210" s="9" t="s">
        <v>51</v>
      </c>
      <c r="E210" s="9" t="s">
        <v>2195</v>
      </c>
      <c r="F210" s="9" t="s">
        <v>3</v>
      </c>
      <c r="J210" s="9" t="s">
        <v>2215</v>
      </c>
      <c r="K210" s="9" t="s">
        <v>2216</v>
      </c>
    </row>
    <row r="211" ht="15.75" customHeight="1">
      <c r="A211" s="9">
        <v>43.0</v>
      </c>
      <c r="B211" s="9" t="s">
        <v>51</v>
      </c>
      <c r="E211" s="9" t="s">
        <v>2195</v>
      </c>
      <c r="F211" s="9" t="s">
        <v>3</v>
      </c>
      <c r="J211" s="9" t="s">
        <v>2215</v>
      </c>
      <c r="K211" s="9" t="s">
        <v>2216</v>
      </c>
    </row>
    <row r="212" ht="15.75" customHeight="1">
      <c r="A212" s="9">
        <v>44.0</v>
      </c>
      <c r="B212" s="9" t="s">
        <v>51</v>
      </c>
      <c r="E212" s="9" t="s">
        <v>2195</v>
      </c>
      <c r="F212" s="9" t="s">
        <v>3</v>
      </c>
      <c r="J212" s="9" t="s">
        <v>2215</v>
      </c>
      <c r="K212" s="9" t="s">
        <v>2216</v>
      </c>
    </row>
    <row r="213" ht="15.75" customHeight="1">
      <c r="A213" s="9">
        <v>45.0</v>
      </c>
      <c r="B213" s="9" t="s">
        <v>51</v>
      </c>
      <c r="E213" s="9" t="s">
        <v>2195</v>
      </c>
      <c r="F213" s="9" t="s">
        <v>3</v>
      </c>
      <c r="J213" s="9" t="s">
        <v>2215</v>
      </c>
      <c r="K213" s="9" t="s">
        <v>2216</v>
      </c>
    </row>
    <row r="214" ht="15.75" customHeight="1">
      <c r="A214" s="9">
        <v>46.0</v>
      </c>
      <c r="B214" s="9" t="s">
        <v>51</v>
      </c>
      <c r="E214" s="9" t="s">
        <v>2195</v>
      </c>
      <c r="F214" s="9" t="s">
        <v>3</v>
      </c>
      <c r="J214" s="9" t="s">
        <v>2215</v>
      </c>
      <c r="K214" s="9" t="s">
        <v>2216</v>
      </c>
    </row>
    <row r="215" ht="15.75" customHeight="1">
      <c r="A215" s="9">
        <v>47.0</v>
      </c>
      <c r="B215" s="9" t="s">
        <v>51</v>
      </c>
      <c r="E215" s="9" t="s">
        <v>2195</v>
      </c>
      <c r="F215" s="9" t="s">
        <v>3</v>
      </c>
      <c r="J215" s="9" t="s">
        <v>2215</v>
      </c>
      <c r="K215" s="9" t="s">
        <v>2216</v>
      </c>
    </row>
    <row r="216" ht="15.75" customHeight="1">
      <c r="A216" s="9">
        <v>48.0</v>
      </c>
      <c r="B216" s="9" t="s">
        <v>51</v>
      </c>
      <c r="E216" s="9" t="s">
        <v>2195</v>
      </c>
      <c r="F216" s="9" t="s">
        <v>3</v>
      </c>
      <c r="J216" s="9" t="s">
        <v>2215</v>
      </c>
      <c r="K216" s="9" t="s">
        <v>2216</v>
      </c>
    </row>
    <row r="217" ht="15.75" customHeight="1">
      <c r="A217" s="9">
        <v>168.0</v>
      </c>
      <c r="B217" s="9" t="s">
        <v>51</v>
      </c>
      <c r="E217" s="9" t="s">
        <v>2195</v>
      </c>
      <c r="F217" s="9" t="s">
        <v>3</v>
      </c>
      <c r="J217" s="9" t="s">
        <v>2215</v>
      </c>
      <c r="K217" s="9" t="s">
        <v>2216</v>
      </c>
    </row>
    <row r="218" ht="15.75" customHeight="1">
      <c r="A218" s="9">
        <v>169.0</v>
      </c>
      <c r="B218" s="9" t="s">
        <v>51</v>
      </c>
      <c r="E218" s="9" t="s">
        <v>2195</v>
      </c>
      <c r="F218" s="9" t="s">
        <v>3</v>
      </c>
      <c r="J218" s="9" t="s">
        <v>2215</v>
      </c>
      <c r="K218" s="9" t="s">
        <v>2216</v>
      </c>
    </row>
    <row r="219" ht="15.75" customHeight="1">
      <c r="A219" s="9">
        <v>170.0</v>
      </c>
      <c r="B219" s="9" t="s">
        <v>51</v>
      </c>
      <c r="E219" s="9" t="s">
        <v>2195</v>
      </c>
      <c r="F219" s="9" t="s">
        <v>3</v>
      </c>
      <c r="J219" s="9" t="s">
        <v>2215</v>
      </c>
      <c r="K219" s="9" t="s">
        <v>2216</v>
      </c>
    </row>
    <row r="220" ht="15.75" customHeight="1">
      <c r="A220" s="9">
        <v>171.0</v>
      </c>
      <c r="B220" s="9" t="s">
        <v>51</v>
      </c>
      <c r="E220" s="9" t="s">
        <v>2195</v>
      </c>
      <c r="F220" s="9" t="s">
        <v>3</v>
      </c>
      <c r="J220" s="9" t="s">
        <v>2215</v>
      </c>
      <c r="K220" s="9" t="s">
        <v>2216</v>
      </c>
    </row>
    <row r="221" ht="15.75" customHeight="1">
      <c r="A221" s="9">
        <v>172.0</v>
      </c>
      <c r="B221" s="9" t="s">
        <v>51</v>
      </c>
      <c r="E221" s="9" t="s">
        <v>2195</v>
      </c>
      <c r="F221" s="9" t="s">
        <v>3</v>
      </c>
      <c r="J221" s="9" t="s">
        <v>2215</v>
      </c>
      <c r="K221" s="9" t="s">
        <v>2216</v>
      </c>
    </row>
    <row r="222" ht="15.75" customHeight="1">
      <c r="A222" s="9">
        <v>173.0</v>
      </c>
      <c r="B222" s="9" t="s">
        <v>51</v>
      </c>
      <c r="E222" s="9" t="s">
        <v>2195</v>
      </c>
      <c r="F222" s="9" t="s">
        <v>3</v>
      </c>
      <c r="J222" s="9" t="s">
        <v>2215</v>
      </c>
      <c r="K222" s="9" t="s">
        <v>2216</v>
      </c>
    </row>
    <row r="223" ht="15.75" customHeight="1">
      <c r="A223" s="9">
        <v>174.0</v>
      </c>
      <c r="B223" s="9" t="s">
        <v>51</v>
      </c>
      <c r="E223" s="9" t="s">
        <v>2195</v>
      </c>
      <c r="F223" s="9" t="s">
        <v>3</v>
      </c>
      <c r="J223" s="9" t="s">
        <v>2215</v>
      </c>
      <c r="K223" s="9" t="s">
        <v>2216</v>
      </c>
    </row>
    <row r="224" ht="15.75" customHeight="1">
      <c r="A224" s="9">
        <v>49.0</v>
      </c>
      <c r="B224" s="9" t="s">
        <v>51</v>
      </c>
      <c r="E224" s="9" t="s">
        <v>2205</v>
      </c>
      <c r="F224" s="9" t="s">
        <v>3</v>
      </c>
      <c r="J224" s="9" t="s">
        <v>2215</v>
      </c>
      <c r="K224" s="9" t="s">
        <v>2216</v>
      </c>
    </row>
    <row r="225" ht="15.75" customHeight="1">
      <c r="A225" s="9">
        <v>50.0</v>
      </c>
      <c r="B225" s="9" t="s">
        <v>51</v>
      </c>
      <c r="E225" s="9" t="s">
        <v>2205</v>
      </c>
      <c r="F225" s="9" t="s">
        <v>3</v>
      </c>
      <c r="J225" s="9" t="s">
        <v>2215</v>
      </c>
      <c r="K225" s="9" t="s">
        <v>2216</v>
      </c>
    </row>
    <row r="226" ht="15.75" customHeight="1">
      <c r="A226" s="9">
        <v>51.0</v>
      </c>
      <c r="B226" s="9" t="s">
        <v>51</v>
      </c>
      <c r="E226" s="9" t="s">
        <v>2205</v>
      </c>
      <c r="F226" s="9" t="s">
        <v>3</v>
      </c>
      <c r="J226" s="9" t="s">
        <v>2215</v>
      </c>
      <c r="K226" s="9" t="s">
        <v>2216</v>
      </c>
    </row>
    <row r="227" ht="15.75" customHeight="1">
      <c r="A227" s="9">
        <v>52.0</v>
      </c>
      <c r="B227" s="9" t="s">
        <v>51</v>
      </c>
      <c r="E227" s="9" t="s">
        <v>2205</v>
      </c>
      <c r="F227" s="9" t="s">
        <v>3</v>
      </c>
      <c r="J227" s="9" t="s">
        <v>2215</v>
      </c>
      <c r="K227" s="9" t="s">
        <v>2216</v>
      </c>
    </row>
    <row r="228" ht="15.75" customHeight="1">
      <c r="A228" s="9">
        <v>53.0</v>
      </c>
      <c r="B228" s="9" t="s">
        <v>51</v>
      </c>
      <c r="E228" s="9" t="s">
        <v>2205</v>
      </c>
      <c r="F228" s="9" t="s">
        <v>3</v>
      </c>
      <c r="J228" s="9" t="s">
        <v>2215</v>
      </c>
      <c r="K228" s="9" t="s">
        <v>2216</v>
      </c>
    </row>
    <row r="229" ht="15.75" customHeight="1">
      <c r="A229" s="9">
        <v>54.0</v>
      </c>
      <c r="B229" s="9" t="s">
        <v>51</v>
      </c>
      <c r="E229" s="9" t="s">
        <v>2205</v>
      </c>
      <c r="F229" s="9" t="s">
        <v>3</v>
      </c>
      <c r="J229" s="9" t="s">
        <v>2215</v>
      </c>
      <c r="K229" s="9" t="s">
        <v>2216</v>
      </c>
    </row>
    <row r="230" ht="15.75" customHeight="1">
      <c r="A230" s="9">
        <v>55.0</v>
      </c>
      <c r="B230" s="9" t="s">
        <v>51</v>
      </c>
      <c r="E230" s="9" t="s">
        <v>2205</v>
      </c>
      <c r="F230" s="9" t="s">
        <v>3</v>
      </c>
      <c r="J230" s="9" t="s">
        <v>2215</v>
      </c>
      <c r="K230" s="9" t="s">
        <v>2216</v>
      </c>
    </row>
    <row r="231" ht="15.75" customHeight="1">
      <c r="A231" s="9">
        <v>56.0</v>
      </c>
      <c r="B231" s="9" t="s">
        <v>51</v>
      </c>
      <c r="E231" s="9" t="s">
        <v>2205</v>
      </c>
      <c r="F231" s="9" t="s">
        <v>3</v>
      </c>
      <c r="J231" s="9" t="s">
        <v>2215</v>
      </c>
      <c r="K231" s="9" t="s">
        <v>2216</v>
      </c>
    </row>
    <row r="232" ht="15.75" customHeight="1">
      <c r="A232" s="9">
        <v>57.0</v>
      </c>
      <c r="B232" s="9" t="s">
        <v>51</v>
      </c>
      <c r="E232" s="9" t="s">
        <v>2205</v>
      </c>
      <c r="F232" s="9" t="s">
        <v>3</v>
      </c>
      <c r="J232" s="9" t="s">
        <v>2215</v>
      </c>
      <c r="K232" s="9" t="s">
        <v>2216</v>
      </c>
    </row>
    <row r="233" ht="15.75" customHeight="1">
      <c r="A233" s="9">
        <v>58.0</v>
      </c>
      <c r="B233" s="9" t="s">
        <v>51</v>
      </c>
      <c r="E233" s="9" t="s">
        <v>2205</v>
      </c>
      <c r="F233" s="9" t="s">
        <v>3</v>
      </c>
      <c r="J233" s="9" t="s">
        <v>2215</v>
      </c>
      <c r="K233" s="9" t="s">
        <v>2216</v>
      </c>
    </row>
    <row r="234" ht="15.75" customHeight="1">
      <c r="A234" s="9">
        <v>59.0</v>
      </c>
      <c r="B234" s="9" t="s">
        <v>51</v>
      </c>
      <c r="E234" s="9" t="s">
        <v>2205</v>
      </c>
      <c r="F234" s="9" t="s">
        <v>3</v>
      </c>
      <c r="J234" s="9" t="s">
        <v>2215</v>
      </c>
      <c r="K234" s="9" t="s">
        <v>2216</v>
      </c>
    </row>
    <row r="235" ht="15.75" customHeight="1">
      <c r="A235" s="9">
        <v>60.0</v>
      </c>
      <c r="B235" s="9" t="s">
        <v>51</v>
      </c>
      <c r="E235" s="9" t="s">
        <v>2205</v>
      </c>
      <c r="F235" s="9" t="s">
        <v>3</v>
      </c>
      <c r="J235" s="9" t="s">
        <v>2215</v>
      </c>
      <c r="K235" s="9" t="s">
        <v>2216</v>
      </c>
    </row>
    <row r="236" ht="15.75" customHeight="1">
      <c r="A236" s="9">
        <v>61.0</v>
      </c>
      <c r="B236" s="9" t="s">
        <v>51</v>
      </c>
      <c r="E236" s="9" t="s">
        <v>2205</v>
      </c>
      <c r="F236" s="9" t="s">
        <v>3</v>
      </c>
      <c r="J236" s="9" t="s">
        <v>2215</v>
      </c>
      <c r="K236" s="9" t="s">
        <v>2216</v>
      </c>
    </row>
    <row r="237" ht="15.75" customHeight="1">
      <c r="A237" s="9">
        <v>62.0</v>
      </c>
      <c r="B237" s="9" t="s">
        <v>51</v>
      </c>
      <c r="E237" s="9" t="s">
        <v>2205</v>
      </c>
      <c r="F237" s="9" t="s">
        <v>3</v>
      </c>
      <c r="J237" s="9" t="s">
        <v>2215</v>
      </c>
      <c r="K237" s="9" t="s">
        <v>2216</v>
      </c>
    </row>
    <row r="238" ht="15.75" customHeight="1">
      <c r="A238" s="9">
        <v>63.0</v>
      </c>
      <c r="B238" s="9" t="s">
        <v>51</v>
      </c>
      <c r="E238" s="9" t="s">
        <v>2205</v>
      </c>
      <c r="F238" s="9" t="s">
        <v>3</v>
      </c>
      <c r="J238" s="9" t="s">
        <v>2215</v>
      </c>
      <c r="K238" s="9" t="s">
        <v>2216</v>
      </c>
    </row>
    <row r="239" ht="15.75" customHeight="1">
      <c r="A239" s="9">
        <v>64.0</v>
      </c>
      <c r="B239" s="9" t="s">
        <v>51</v>
      </c>
      <c r="E239" s="9" t="s">
        <v>2205</v>
      </c>
      <c r="F239" s="9" t="s">
        <v>3</v>
      </c>
      <c r="J239" s="9" t="s">
        <v>2215</v>
      </c>
      <c r="K239" s="9" t="s">
        <v>2216</v>
      </c>
    </row>
    <row r="240" ht="15.75" customHeight="1">
      <c r="A240" s="9">
        <v>65.0</v>
      </c>
      <c r="B240" s="9" t="s">
        <v>51</v>
      </c>
      <c r="E240" s="9" t="s">
        <v>2205</v>
      </c>
      <c r="F240" s="9" t="s">
        <v>3</v>
      </c>
      <c r="J240" s="9" t="s">
        <v>2215</v>
      </c>
      <c r="K240" s="9" t="s">
        <v>2216</v>
      </c>
    </row>
    <row r="241" ht="15.75" customHeight="1">
      <c r="A241" s="9">
        <v>66.0</v>
      </c>
      <c r="B241" s="9" t="s">
        <v>51</v>
      </c>
      <c r="E241" s="9" t="s">
        <v>2205</v>
      </c>
      <c r="F241" s="9" t="s">
        <v>3</v>
      </c>
      <c r="J241" s="9" t="s">
        <v>2215</v>
      </c>
      <c r="K241" s="9" t="s">
        <v>2216</v>
      </c>
    </row>
    <row r="242" ht="15.75" customHeight="1">
      <c r="A242" s="9">
        <v>67.0</v>
      </c>
      <c r="B242" s="9" t="s">
        <v>51</v>
      </c>
      <c r="E242" s="9" t="s">
        <v>2205</v>
      </c>
      <c r="F242" s="9" t="s">
        <v>3</v>
      </c>
      <c r="J242" s="9" t="s">
        <v>2215</v>
      </c>
      <c r="K242" s="9" t="s">
        <v>2216</v>
      </c>
    </row>
    <row r="243" ht="15.75" customHeight="1">
      <c r="A243" s="9">
        <v>68.0</v>
      </c>
      <c r="B243" s="9" t="s">
        <v>51</v>
      </c>
      <c r="E243" s="9" t="s">
        <v>2205</v>
      </c>
      <c r="F243" s="9" t="s">
        <v>3</v>
      </c>
      <c r="J243" s="9" t="s">
        <v>2215</v>
      </c>
      <c r="K243" s="9" t="s">
        <v>2216</v>
      </c>
    </row>
    <row r="244" ht="15.75" customHeight="1">
      <c r="A244" s="9">
        <v>69.0</v>
      </c>
      <c r="B244" s="9" t="s">
        <v>51</v>
      </c>
      <c r="E244" s="9" t="s">
        <v>2205</v>
      </c>
      <c r="F244" s="9" t="s">
        <v>3</v>
      </c>
      <c r="J244" s="9" t="s">
        <v>2215</v>
      </c>
      <c r="K244" s="9" t="s">
        <v>2216</v>
      </c>
    </row>
    <row r="245" ht="15.75" customHeight="1">
      <c r="A245" s="9">
        <v>70.0</v>
      </c>
      <c r="B245" s="9" t="s">
        <v>51</v>
      </c>
      <c r="E245" s="9" t="s">
        <v>2205</v>
      </c>
      <c r="F245" s="9" t="s">
        <v>3</v>
      </c>
      <c r="J245" s="9" t="s">
        <v>2215</v>
      </c>
      <c r="K245" s="9" t="s">
        <v>2216</v>
      </c>
    </row>
    <row r="246" ht="15.75" customHeight="1">
      <c r="A246" s="9">
        <v>71.0</v>
      </c>
      <c r="B246" s="9" t="s">
        <v>51</v>
      </c>
      <c r="E246" s="9" t="s">
        <v>2205</v>
      </c>
      <c r="F246" s="9" t="s">
        <v>3</v>
      </c>
      <c r="J246" s="9" t="s">
        <v>2215</v>
      </c>
      <c r="K246" s="9" t="s">
        <v>2216</v>
      </c>
    </row>
    <row r="247" ht="15.75" customHeight="1">
      <c r="A247" s="9">
        <v>72.0</v>
      </c>
      <c r="B247" s="9" t="s">
        <v>51</v>
      </c>
      <c r="E247" s="9" t="s">
        <v>2205</v>
      </c>
      <c r="F247" s="9" t="s">
        <v>3</v>
      </c>
      <c r="J247" s="9" t="s">
        <v>2215</v>
      </c>
      <c r="K247" s="9" t="s">
        <v>2216</v>
      </c>
    </row>
    <row r="248" ht="15.75" customHeight="1">
      <c r="A248" s="9">
        <v>73.0</v>
      </c>
      <c r="B248" s="9" t="s">
        <v>51</v>
      </c>
      <c r="E248" s="9" t="s">
        <v>2205</v>
      </c>
      <c r="F248" s="9" t="s">
        <v>3</v>
      </c>
      <c r="J248" s="9" t="s">
        <v>2215</v>
      </c>
      <c r="K248" s="9" t="s">
        <v>2216</v>
      </c>
    </row>
    <row r="249" ht="15.75" customHeight="1">
      <c r="A249" s="9">
        <v>175.0</v>
      </c>
      <c r="B249" s="9" t="s">
        <v>51</v>
      </c>
      <c r="E249" s="9" t="s">
        <v>2205</v>
      </c>
      <c r="F249" s="9" t="s">
        <v>3</v>
      </c>
      <c r="J249" s="9" t="s">
        <v>2215</v>
      </c>
      <c r="K249" s="9" t="s">
        <v>2216</v>
      </c>
    </row>
    <row r="250" ht="15.75" customHeight="1">
      <c r="A250" s="9">
        <v>176.0</v>
      </c>
      <c r="B250" s="9" t="s">
        <v>51</v>
      </c>
      <c r="E250" s="9" t="s">
        <v>2205</v>
      </c>
      <c r="F250" s="9" t="s">
        <v>3</v>
      </c>
      <c r="J250" s="9" t="s">
        <v>2215</v>
      </c>
      <c r="K250" s="9" t="s">
        <v>2216</v>
      </c>
    </row>
    <row r="251" ht="15.75" customHeight="1">
      <c r="A251" s="9">
        <v>177.0</v>
      </c>
      <c r="B251" s="9" t="s">
        <v>51</v>
      </c>
      <c r="E251" s="9" t="s">
        <v>2205</v>
      </c>
      <c r="F251" s="9" t="s">
        <v>3</v>
      </c>
      <c r="J251" s="9" t="s">
        <v>2215</v>
      </c>
      <c r="K251" s="9" t="s">
        <v>2216</v>
      </c>
    </row>
    <row r="252" ht="15.75" customHeight="1">
      <c r="A252" s="9">
        <v>178.0</v>
      </c>
      <c r="B252" s="9" t="s">
        <v>51</v>
      </c>
      <c r="E252" s="9" t="s">
        <v>2205</v>
      </c>
      <c r="F252" s="9" t="s">
        <v>3</v>
      </c>
      <c r="J252" s="9" t="s">
        <v>2215</v>
      </c>
      <c r="K252" s="9" t="s">
        <v>2216</v>
      </c>
    </row>
    <row r="253" ht="15.75" customHeight="1">
      <c r="A253" s="9">
        <v>179.0</v>
      </c>
      <c r="B253" s="9" t="s">
        <v>51</v>
      </c>
      <c r="E253" s="9" t="s">
        <v>2205</v>
      </c>
      <c r="F253" s="9" t="s">
        <v>3</v>
      </c>
      <c r="J253" s="9" t="s">
        <v>2215</v>
      </c>
      <c r="K253" s="9" t="s">
        <v>2216</v>
      </c>
    </row>
    <row r="254" ht="15.75" customHeight="1">
      <c r="A254" s="9">
        <v>180.0</v>
      </c>
      <c r="B254" s="9" t="s">
        <v>51</v>
      </c>
      <c r="E254" s="9" t="s">
        <v>2205</v>
      </c>
      <c r="F254" s="9" t="s">
        <v>3</v>
      </c>
      <c r="J254" s="9" t="s">
        <v>2215</v>
      </c>
      <c r="K254" s="9" t="s">
        <v>2216</v>
      </c>
    </row>
    <row r="255" ht="15.75" customHeight="1">
      <c r="A255" s="9">
        <v>181.0</v>
      </c>
      <c r="B255" s="9" t="s">
        <v>51</v>
      </c>
      <c r="E255" s="9" t="s">
        <v>2205</v>
      </c>
      <c r="F255" s="9" t="s">
        <v>3</v>
      </c>
      <c r="J255" s="9" t="s">
        <v>2215</v>
      </c>
      <c r="K255" s="9" t="s">
        <v>2216</v>
      </c>
    </row>
    <row r="256" ht="15.75" customHeight="1">
      <c r="A256" s="9">
        <v>182.0</v>
      </c>
      <c r="B256" s="9" t="s">
        <v>51</v>
      </c>
      <c r="E256" s="9" t="s">
        <v>2205</v>
      </c>
      <c r="F256" s="9" t="s">
        <v>3</v>
      </c>
      <c r="J256" s="9" t="s">
        <v>2215</v>
      </c>
      <c r="K256" s="9" t="s">
        <v>2216</v>
      </c>
    </row>
    <row r="257" ht="15.75" customHeight="1">
      <c r="A257" s="9">
        <v>183.0</v>
      </c>
      <c r="B257" s="9" t="s">
        <v>51</v>
      </c>
      <c r="E257" s="9" t="s">
        <v>2205</v>
      </c>
      <c r="F257" s="9" t="s">
        <v>3</v>
      </c>
      <c r="J257" s="9" t="s">
        <v>2215</v>
      </c>
      <c r="K257" s="9" t="s">
        <v>2216</v>
      </c>
    </row>
    <row r="258" ht="15.75" customHeight="1">
      <c r="A258" s="9">
        <v>184.0</v>
      </c>
      <c r="B258" s="9" t="s">
        <v>51</v>
      </c>
      <c r="E258" s="9" t="s">
        <v>2205</v>
      </c>
      <c r="F258" s="9" t="s">
        <v>3</v>
      </c>
      <c r="J258" s="9" t="s">
        <v>2215</v>
      </c>
      <c r="K258" s="9" t="s">
        <v>2216</v>
      </c>
    </row>
    <row r="259" ht="15.75" customHeight="1">
      <c r="A259" s="9">
        <v>185.0</v>
      </c>
      <c r="B259" s="9" t="s">
        <v>51</v>
      </c>
      <c r="E259" s="9" t="s">
        <v>2205</v>
      </c>
      <c r="F259" s="9" t="s">
        <v>3</v>
      </c>
      <c r="J259" s="9" t="s">
        <v>2215</v>
      </c>
      <c r="K259" s="9" t="s">
        <v>2216</v>
      </c>
    </row>
    <row r="260" ht="15.75" customHeight="1">
      <c r="A260" s="9">
        <v>186.0</v>
      </c>
      <c r="B260" s="9" t="s">
        <v>51</v>
      </c>
      <c r="E260" s="9" t="s">
        <v>2205</v>
      </c>
      <c r="F260" s="9" t="s">
        <v>3</v>
      </c>
      <c r="J260" s="9" t="s">
        <v>2215</v>
      </c>
      <c r="K260" s="9" t="s">
        <v>2216</v>
      </c>
    </row>
    <row r="261" ht="15.75" customHeight="1">
      <c r="A261" s="9">
        <v>187.0</v>
      </c>
      <c r="B261" s="9" t="s">
        <v>51</v>
      </c>
      <c r="E261" s="9" t="s">
        <v>2205</v>
      </c>
      <c r="F261" s="9" t="s">
        <v>3</v>
      </c>
      <c r="J261" s="9" t="s">
        <v>2215</v>
      </c>
      <c r="K261" s="9" t="s">
        <v>2216</v>
      </c>
    </row>
    <row r="262" ht="15.75" customHeight="1">
      <c r="A262" s="9">
        <v>188.0</v>
      </c>
      <c r="B262" s="9" t="s">
        <v>51</v>
      </c>
      <c r="E262" s="9" t="s">
        <v>2208</v>
      </c>
      <c r="F262" s="9" t="s">
        <v>3</v>
      </c>
      <c r="J262" s="9" t="s">
        <v>2215</v>
      </c>
      <c r="K262" s="9" t="s">
        <v>2216</v>
      </c>
    </row>
    <row r="263" ht="15.75" customHeight="1">
      <c r="A263" s="9">
        <v>74.0</v>
      </c>
      <c r="B263" s="9" t="s">
        <v>51</v>
      </c>
      <c r="E263" s="9" t="s">
        <v>2202</v>
      </c>
      <c r="F263" s="9" t="s">
        <v>3</v>
      </c>
      <c r="J263" s="9" t="s">
        <v>2215</v>
      </c>
      <c r="K263" s="9" t="s">
        <v>2216</v>
      </c>
    </row>
    <row r="264" ht="15.75" customHeight="1">
      <c r="A264" s="9">
        <v>75.0</v>
      </c>
      <c r="B264" s="9" t="s">
        <v>51</v>
      </c>
      <c r="E264" s="9" t="s">
        <v>2202</v>
      </c>
      <c r="F264" s="9" t="s">
        <v>3</v>
      </c>
      <c r="J264" s="9" t="s">
        <v>2215</v>
      </c>
      <c r="K264" s="9" t="s">
        <v>2216</v>
      </c>
    </row>
    <row r="265" ht="15.75" customHeight="1">
      <c r="A265" s="9">
        <v>76.0</v>
      </c>
      <c r="B265" s="9" t="s">
        <v>51</v>
      </c>
      <c r="E265" s="9" t="s">
        <v>2202</v>
      </c>
      <c r="F265" s="9" t="s">
        <v>3</v>
      </c>
      <c r="J265" s="9" t="s">
        <v>2215</v>
      </c>
      <c r="K265" s="9" t="s">
        <v>2216</v>
      </c>
    </row>
    <row r="266" ht="15.75" customHeight="1">
      <c r="A266" s="9">
        <v>77.0</v>
      </c>
      <c r="B266" s="9" t="s">
        <v>51</v>
      </c>
      <c r="E266" s="9" t="s">
        <v>2202</v>
      </c>
      <c r="F266" s="9" t="s">
        <v>3</v>
      </c>
      <c r="J266" s="9" t="s">
        <v>2215</v>
      </c>
      <c r="K266" s="9" t="s">
        <v>2216</v>
      </c>
    </row>
    <row r="267" ht="15.75" customHeight="1">
      <c r="A267" s="9">
        <v>78.0</v>
      </c>
      <c r="B267" s="9" t="s">
        <v>51</v>
      </c>
      <c r="E267" s="9" t="s">
        <v>2202</v>
      </c>
      <c r="F267" s="9" t="s">
        <v>3</v>
      </c>
      <c r="J267" s="9" t="s">
        <v>2215</v>
      </c>
      <c r="K267" s="9" t="s">
        <v>2216</v>
      </c>
    </row>
    <row r="268" ht="15.75" customHeight="1">
      <c r="A268" s="9">
        <v>79.0</v>
      </c>
      <c r="B268" s="9" t="s">
        <v>51</v>
      </c>
      <c r="E268" s="9" t="s">
        <v>2202</v>
      </c>
      <c r="F268" s="9" t="s">
        <v>3</v>
      </c>
      <c r="J268" s="9" t="s">
        <v>2215</v>
      </c>
      <c r="K268" s="9" t="s">
        <v>2216</v>
      </c>
    </row>
    <row r="269" ht="15.75" customHeight="1">
      <c r="A269" s="9">
        <v>80.0</v>
      </c>
      <c r="B269" s="9" t="s">
        <v>51</v>
      </c>
      <c r="E269" s="9" t="s">
        <v>2202</v>
      </c>
      <c r="F269" s="9" t="s">
        <v>3</v>
      </c>
      <c r="J269" s="9" t="s">
        <v>2215</v>
      </c>
      <c r="K269" s="9" t="s">
        <v>2216</v>
      </c>
    </row>
    <row r="270" ht="15.75" customHeight="1">
      <c r="A270" s="9">
        <v>81.0</v>
      </c>
      <c r="B270" s="9" t="s">
        <v>51</v>
      </c>
      <c r="E270" s="9" t="s">
        <v>2202</v>
      </c>
      <c r="F270" s="9" t="s">
        <v>3</v>
      </c>
      <c r="J270" s="9" t="s">
        <v>2215</v>
      </c>
      <c r="K270" s="9" t="s">
        <v>2216</v>
      </c>
    </row>
    <row r="271" ht="15.75" customHeight="1">
      <c r="A271" s="9">
        <v>82.0</v>
      </c>
      <c r="B271" s="9" t="s">
        <v>51</v>
      </c>
      <c r="E271" s="9" t="s">
        <v>2202</v>
      </c>
      <c r="F271" s="9" t="s">
        <v>3</v>
      </c>
      <c r="J271" s="9" t="s">
        <v>2215</v>
      </c>
      <c r="K271" s="9" t="s">
        <v>2216</v>
      </c>
    </row>
    <row r="272" ht="15.75" customHeight="1">
      <c r="A272" s="9">
        <v>83.0</v>
      </c>
      <c r="B272" s="9" t="s">
        <v>51</v>
      </c>
      <c r="E272" s="9" t="s">
        <v>2202</v>
      </c>
      <c r="F272" s="9" t="s">
        <v>3</v>
      </c>
      <c r="J272" s="9" t="s">
        <v>2215</v>
      </c>
      <c r="K272" s="9" t="s">
        <v>2216</v>
      </c>
    </row>
    <row r="273" ht="15.75" customHeight="1">
      <c r="A273" s="9">
        <v>84.0</v>
      </c>
      <c r="B273" s="9" t="s">
        <v>51</v>
      </c>
      <c r="E273" s="9" t="s">
        <v>2202</v>
      </c>
      <c r="F273" s="9" t="s">
        <v>3</v>
      </c>
      <c r="J273" s="9" t="s">
        <v>2215</v>
      </c>
      <c r="K273" s="9" t="s">
        <v>2216</v>
      </c>
    </row>
    <row r="274" ht="15.75" customHeight="1">
      <c r="A274" s="9">
        <v>85.0</v>
      </c>
      <c r="B274" s="9" t="s">
        <v>51</v>
      </c>
      <c r="E274" s="9" t="s">
        <v>2202</v>
      </c>
      <c r="F274" s="9" t="s">
        <v>3</v>
      </c>
      <c r="J274" s="9" t="s">
        <v>2215</v>
      </c>
      <c r="K274" s="9" t="s">
        <v>2216</v>
      </c>
    </row>
    <row r="275" ht="15.75" customHeight="1">
      <c r="A275" s="9">
        <v>86.0</v>
      </c>
      <c r="B275" s="9" t="s">
        <v>51</v>
      </c>
      <c r="E275" s="9" t="s">
        <v>2202</v>
      </c>
      <c r="F275" s="9" t="s">
        <v>3</v>
      </c>
      <c r="J275" s="9" t="s">
        <v>2215</v>
      </c>
      <c r="K275" s="9" t="s">
        <v>2216</v>
      </c>
    </row>
    <row r="276" ht="15.75" customHeight="1">
      <c r="A276" s="9">
        <v>87.0</v>
      </c>
      <c r="B276" s="9" t="s">
        <v>51</v>
      </c>
      <c r="E276" s="9" t="s">
        <v>2202</v>
      </c>
      <c r="F276" s="9" t="s">
        <v>3</v>
      </c>
      <c r="J276" s="9" t="s">
        <v>2215</v>
      </c>
      <c r="K276" s="9" t="s">
        <v>2216</v>
      </c>
    </row>
    <row r="277" ht="15.75" customHeight="1">
      <c r="A277" s="9">
        <v>88.0</v>
      </c>
      <c r="B277" s="9" t="s">
        <v>51</v>
      </c>
      <c r="E277" s="9" t="s">
        <v>2202</v>
      </c>
      <c r="F277" s="9" t="s">
        <v>3</v>
      </c>
      <c r="J277" s="9" t="s">
        <v>2215</v>
      </c>
      <c r="K277" s="9" t="s">
        <v>2216</v>
      </c>
    </row>
    <row r="278" ht="15.75" customHeight="1">
      <c r="A278" s="9">
        <v>89.0</v>
      </c>
      <c r="B278" s="9" t="s">
        <v>51</v>
      </c>
      <c r="E278" s="9" t="s">
        <v>2202</v>
      </c>
      <c r="F278" s="9" t="s">
        <v>3</v>
      </c>
      <c r="J278" s="9" t="s">
        <v>2215</v>
      </c>
      <c r="K278" s="9" t="s">
        <v>2216</v>
      </c>
    </row>
    <row r="279" ht="15.75" customHeight="1">
      <c r="A279" s="9">
        <v>90.0</v>
      </c>
      <c r="B279" s="9" t="s">
        <v>51</v>
      </c>
      <c r="E279" s="9" t="s">
        <v>2202</v>
      </c>
      <c r="F279" s="9" t="s">
        <v>3</v>
      </c>
      <c r="J279" s="9" t="s">
        <v>2215</v>
      </c>
      <c r="K279" s="9" t="s">
        <v>2216</v>
      </c>
    </row>
    <row r="280" ht="15.75" customHeight="1">
      <c r="A280" s="9">
        <v>91.0</v>
      </c>
      <c r="B280" s="9" t="s">
        <v>51</v>
      </c>
      <c r="E280" s="9" t="s">
        <v>2202</v>
      </c>
      <c r="F280" s="9" t="s">
        <v>3</v>
      </c>
      <c r="J280" s="9" t="s">
        <v>2215</v>
      </c>
      <c r="K280" s="9" t="s">
        <v>2216</v>
      </c>
    </row>
    <row r="281" ht="15.75" customHeight="1">
      <c r="A281" s="9">
        <v>92.0</v>
      </c>
      <c r="B281" s="9" t="s">
        <v>51</v>
      </c>
      <c r="E281" s="9" t="s">
        <v>2202</v>
      </c>
      <c r="F281" s="9" t="s">
        <v>3</v>
      </c>
      <c r="J281" s="9" t="s">
        <v>2215</v>
      </c>
      <c r="K281" s="9" t="s">
        <v>2216</v>
      </c>
    </row>
    <row r="282" ht="15.75" customHeight="1">
      <c r="A282" s="9">
        <v>93.0</v>
      </c>
      <c r="B282" s="9" t="s">
        <v>51</v>
      </c>
      <c r="E282" s="9" t="s">
        <v>2202</v>
      </c>
      <c r="F282" s="9" t="s">
        <v>3</v>
      </c>
      <c r="J282" s="9" t="s">
        <v>2215</v>
      </c>
      <c r="K282" s="9" t="s">
        <v>2216</v>
      </c>
    </row>
    <row r="283" ht="15.75" customHeight="1">
      <c r="A283" s="9">
        <v>189.0</v>
      </c>
      <c r="B283" s="9" t="s">
        <v>51</v>
      </c>
      <c r="E283" s="9" t="s">
        <v>2202</v>
      </c>
      <c r="F283" s="9" t="s">
        <v>3</v>
      </c>
      <c r="J283" s="9" t="s">
        <v>2215</v>
      </c>
      <c r="K283" s="9" t="s">
        <v>2216</v>
      </c>
    </row>
    <row r="284" ht="15.75" customHeight="1">
      <c r="A284" s="9">
        <v>190.0</v>
      </c>
      <c r="B284" s="9" t="s">
        <v>51</v>
      </c>
      <c r="E284" s="9" t="s">
        <v>2202</v>
      </c>
      <c r="F284" s="9" t="s">
        <v>3</v>
      </c>
      <c r="J284" s="9" t="s">
        <v>2215</v>
      </c>
      <c r="K284" s="9" t="s">
        <v>2216</v>
      </c>
    </row>
    <row r="285" ht="15.75" customHeight="1">
      <c r="A285" s="9">
        <v>191.0</v>
      </c>
      <c r="B285" s="9" t="s">
        <v>51</v>
      </c>
      <c r="E285" s="9" t="s">
        <v>2202</v>
      </c>
      <c r="F285" s="9" t="s">
        <v>3</v>
      </c>
      <c r="J285" s="9" t="s">
        <v>2215</v>
      </c>
      <c r="K285" s="9" t="s">
        <v>2216</v>
      </c>
    </row>
    <row r="286" ht="15.75" customHeight="1">
      <c r="A286" s="9">
        <v>192.0</v>
      </c>
      <c r="B286" s="9" t="s">
        <v>51</v>
      </c>
      <c r="E286" s="9" t="s">
        <v>2202</v>
      </c>
      <c r="F286" s="9" t="s">
        <v>3</v>
      </c>
      <c r="J286" s="9" t="s">
        <v>2215</v>
      </c>
      <c r="K286" s="9" t="s">
        <v>2216</v>
      </c>
    </row>
    <row r="287" ht="15.75" customHeight="1">
      <c r="A287" s="9">
        <v>193.0</v>
      </c>
      <c r="B287" s="9" t="s">
        <v>51</v>
      </c>
      <c r="E287" s="9" t="s">
        <v>2202</v>
      </c>
      <c r="F287" s="9" t="s">
        <v>3</v>
      </c>
      <c r="J287" s="9" t="s">
        <v>2215</v>
      </c>
      <c r="K287" s="9" t="s">
        <v>2216</v>
      </c>
    </row>
    <row r="288" ht="15.75" customHeight="1">
      <c r="A288" s="9">
        <v>94.0</v>
      </c>
      <c r="B288" s="9" t="s">
        <v>51</v>
      </c>
      <c r="E288" s="9" t="s">
        <v>2209</v>
      </c>
      <c r="F288" s="9" t="s">
        <v>3</v>
      </c>
      <c r="J288" s="9" t="s">
        <v>2215</v>
      </c>
      <c r="K288" s="9" t="s">
        <v>2216</v>
      </c>
    </row>
    <row r="289" ht="15.75" customHeight="1">
      <c r="A289" s="9">
        <v>95.0</v>
      </c>
      <c r="B289" s="9" t="s">
        <v>51</v>
      </c>
      <c r="E289" s="9" t="s">
        <v>2209</v>
      </c>
      <c r="F289" s="9" t="s">
        <v>3</v>
      </c>
      <c r="J289" s="9" t="s">
        <v>2215</v>
      </c>
      <c r="K289" s="9" t="s">
        <v>2216</v>
      </c>
    </row>
    <row r="290" ht="15.75" customHeight="1">
      <c r="A290" s="9">
        <v>96.0</v>
      </c>
      <c r="B290" s="9" t="s">
        <v>51</v>
      </c>
      <c r="E290" s="9" t="s">
        <v>2209</v>
      </c>
      <c r="F290" s="9" t="s">
        <v>3</v>
      </c>
      <c r="J290" s="9" t="s">
        <v>2215</v>
      </c>
      <c r="K290" s="9" t="s">
        <v>2216</v>
      </c>
    </row>
    <row r="291" ht="15.75" customHeight="1">
      <c r="A291" s="9">
        <v>97.0</v>
      </c>
      <c r="B291" s="9" t="s">
        <v>51</v>
      </c>
      <c r="E291" s="9" t="s">
        <v>2209</v>
      </c>
      <c r="F291" s="9" t="s">
        <v>3</v>
      </c>
      <c r="J291" s="9" t="s">
        <v>2215</v>
      </c>
      <c r="K291" s="9" t="s">
        <v>2216</v>
      </c>
    </row>
    <row r="292" ht="15.75" customHeight="1">
      <c r="A292" s="9">
        <v>98.0</v>
      </c>
      <c r="B292" s="9" t="s">
        <v>51</v>
      </c>
      <c r="E292" s="9" t="s">
        <v>2209</v>
      </c>
      <c r="F292" s="9" t="s">
        <v>3</v>
      </c>
      <c r="J292" s="9" t="s">
        <v>2215</v>
      </c>
      <c r="K292" s="9" t="s">
        <v>2216</v>
      </c>
    </row>
    <row r="293" ht="15.75" customHeight="1">
      <c r="A293" s="9">
        <v>99.0</v>
      </c>
      <c r="B293" s="9" t="s">
        <v>51</v>
      </c>
      <c r="E293" s="9" t="s">
        <v>2209</v>
      </c>
      <c r="F293" s="9" t="s">
        <v>3</v>
      </c>
      <c r="J293" s="9" t="s">
        <v>2215</v>
      </c>
      <c r="K293" s="9" t="s">
        <v>2216</v>
      </c>
    </row>
    <row r="294" ht="15.75" customHeight="1">
      <c r="A294" s="9">
        <v>100.0</v>
      </c>
      <c r="B294" s="9" t="s">
        <v>51</v>
      </c>
      <c r="E294" s="9" t="s">
        <v>2209</v>
      </c>
      <c r="F294" s="9" t="s">
        <v>3</v>
      </c>
      <c r="J294" s="9" t="s">
        <v>2215</v>
      </c>
      <c r="K294" s="9" t="s">
        <v>2216</v>
      </c>
    </row>
    <row r="295" ht="15.75" customHeight="1">
      <c r="A295" s="9">
        <v>101.0</v>
      </c>
      <c r="B295" s="9" t="s">
        <v>51</v>
      </c>
      <c r="E295" s="9" t="s">
        <v>2209</v>
      </c>
      <c r="F295" s="9" t="s">
        <v>3</v>
      </c>
      <c r="J295" s="9" t="s">
        <v>2215</v>
      </c>
      <c r="K295" s="9" t="s">
        <v>2216</v>
      </c>
    </row>
    <row r="296" ht="15.75" customHeight="1">
      <c r="A296" s="9">
        <v>102.0</v>
      </c>
      <c r="B296" s="9" t="s">
        <v>51</v>
      </c>
      <c r="E296" s="9" t="s">
        <v>2209</v>
      </c>
      <c r="F296" s="9" t="s">
        <v>3</v>
      </c>
      <c r="J296" s="9" t="s">
        <v>2215</v>
      </c>
      <c r="K296" s="9" t="s">
        <v>2216</v>
      </c>
    </row>
    <row r="297" ht="15.75" customHeight="1">
      <c r="A297" s="9">
        <v>103.0</v>
      </c>
      <c r="B297" s="9" t="s">
        <v>51</v>
      </c>
      <c r="E297" s="9" t="s">
        <v>2209</v>
      </c>
      <c r="F297" s="9" t="s">
        <v>3</v>
      </c>
      <c r="J297" s="9" t="s">
        <v>2215</v>
      </c>
      <c r="K297" s="9" t="s">
        <v>2216</v>
      </c>
    </row>
    <row r="298" ht="15.75" customHeight="1">
      <c r="A298" s="9">
        <v>104.0</v>
      </c>
      <c r="B298" s="9" t="s">
        <v>51</v>
      </c>
      <c r="E298" s="9" t="s">
        <v>2209</v>
      </c>
      <c r="F298" s="9" t="s">
        <v>3</v>
      </c>
      <c r="J298" s="9" t="s">
        <v>2215</v>
      </c>
      <c r="K298" s="9" t="s">
        <v>2216</v>
      </c>
    </row>
    <row r="299" ht="15.75" customHeight="1">
      <c r="A299" s="9">
        <v>105.0</v>
      </c>
      <c r="B299" s="9" t="s">
        <v>51</v>
      </c>
      <c r="E299" s="9" t="s">
        <v>2209</v>
      </c>
      <c r="F299" s="9" t="s">
        <v>3</v>
      </c>
      <c r="J299" s="9" t="s">
        <v>2215</v>
      </c>
      <c r="K299" s="9" t="s">
        <v>2216</v>
      </c>
    </row>
    <row r="300" ht="15.75" customHeight="1">
      <c r="A300" s="9">
        <v>106.0</v>
      </c>
      <c r="B300" s="9" t="s">
        <v>51</v>
      </c>
      <c r="E300" s="9" t="s">
        <v>2209</v>
      </c>
      <c r="F300" s="9" t="s">
        <v>3</v>
      </c>
      <c r="J300" s="9" t="s">
        <v>2215</v>
      </c>
      <c r="K300" s="9" t="s">
        <v>2216</v>
      </c>
    </row>
    <row r="301" ht="15.75" customHeight="1">
      <c r="A301" s="9">
        <v>107.0</v>
      </c>
      <c r="B301" s="9" t="s">
        <v>51</v>
      </c>
      <c r="E301" s="9" t="s">
        <v>2209</v>
      </c>
      <c r="F301" s="9" t="s">
        <v>3</v>
      </c>
      <c r="J301" s="9" t="s">
        <v>2215</v>
      </c>
      <c r="K301" s="9" t="s">
        <v>2216</v>
      </c>
    </row>
    <row r="302" ht="15.75" customHeight="1">
      <c r="A302" s="9">
        <v>108.0</v>
      </c>
      <c r="B302" s="9" t="s">
        <v>51</v>
      </c>
      <c r="E302" s="9" t="s">
        <v>2209</v>
      </c>
      <c r="F302" s="9" t="s">
        <v>3</v>
      </c>
      <c r="J302" s="9" t="s">
        <v>2215</v>
      </c>
      <c r="K302" s="9" t="s">
        <v>2216</v>
      </c>
    </row>
    <row r="303" ht="15.75" customHeight="1">
      <c r="A303" s="9">
        <v>109.0</v>
      </c>
      <c r="B303" s="9" t="s">
        <v>51</v>
      </c>
      <c r="E303" s="9" t="s">
        <v>2209</v>
      </c>
      <c r="F303" s="9" t="s">
        <v>3</v>
      </c>
      <c r="J303" s="9" t="s">
        <v>2215</v>
      </c>
      <c r="K303" s="9" t="s">
        <v>2216</v>
      </c>
    </row>
    <row r="304" ht="15.75" customHeight="1">
      <c r="A304" s="9">
        <v>110.0</v>
      </c>
      <c r="B304" s="9" t="s">
        <v>51</v>
      </c>
      <c r="E304" s="9" t="s">
        <v>2209</v>
      </c>
      <c r="F304" s="9" t="s">
        <v>3</v>
      </c>
      <c r="J304" s="9" t="s">
        <v>2215</v>
      </c>
      <c r="K304" s="9" t="s">
        <v>2216</v>
      </c>
    </row>
    <row r="305" ht="15.75" customHeight="1">
      <c r="A305" s="9">
        <v>111.0</v>
      </c>
      <c r="B305" s="9" t="s">
        <v>51</v>
      </c>
      <c r="E305" s="9" t="s">
        <v>2209</v>
      </c>
      <c r="F305" s="9" t="s">
        <v>3</v>
      </c>
      <c r="J305" s="9" t="s">
        <v>2215</v>
      </c>
      <c r="K305" s="9" t="s">
        <v>2216</v>
      </c>
    </row>
    <row r="306" ht="15.75" customHeight="1">
      <c r="A306" s="9">
        <v>112.0</v>
      </c>
      <c r="B306" s="9" t="s">
        <v>51</v>
      </c>
      <c r="E306" s="9" t="s">
        <v>2209</v>
      </c>
      <c r="F306" s="9" t="s">
        <v>3</v>
      </c>
      <c r="J306" s="9" t="s">
        <v>2215</v>
      </c>
      <c r="K306" s="9" t="s">
        <v>2216</v>
      </c>
    </row>
    <row r="307" ht="15.75" customHeight="1">
      <c r="A307" s="9">
        <v>113.0</v>
      </c>
      <c r="B307" s="9" t="s">
        <v>51</v>
      </c>
      <c r="E307" s="9" t="s">
        <v>2209</v>
      </c>
      <c r="F307" s="9" t="s">
        <v>3</v>
      </c>
      <c r="J307" s="9" t="s">
        <v>2215</v>
      </c>
      <c r="K307" s="9" t="s">
        <v>2216</v>
      </c>
    </row>
    <row r="308" ht="15.75" customHeight="1">
      <c r="A308" s="9">
        <v>114.0</v>
      </c>
      <c r="B308" s="9" t="s">
        <v>51</v>
      </c>
      <c r="E308" s="9" t="s">
        <v>2209</v>
      </c>
      <c r="F308" s="9" t="s">
        <v>3</v>
      </c>
      <c r="J308" s="9" t="s">
        <v>2215</v>
      </c>
      <c r="K308" s="9" t="s">
        <v>2216</v>
      </c>
    </row>
    <row r="309" ht="15.75" customHeight="1">
      <c r="A309" s="9">
        <v>115.0</v>
      </c>
      <c r="B309" s="9" t="s">
        <v>51</v>
      </c>
      <c r="E309" s="9" t="s">
        <v>2209</v>
      </c>
      <c r="F309" s="9" t="s">
        <v>3</v>
      </c>
      <c r="J309" s="9" t="s">
        <v>2215</v>
      </c>
      <c r="K309" s="9" t="s">
        <v>2216</v>
      </c>
    </row>
    <row r="310" ht="15.75" customHeight="1">
      <c r="A310" s="9">
        <v>116.0</v>
      </c>
      <c r="B310" s="9" t="s">
        <v>51</v>
      </c>
      <c r="E310" s="9" t="s">
        <v>2209</v>
      </c>
      <c r="F310" s="9" t="s">
        <v>3</v>
      </c>
      <c r="J310" s="9" t="s">
        <v>2215</v>
      </c>
      <c r="K310" s="9" t="s">
        <v>2216</v>
      </c>
    </row>
    <row r="311" ht="15.75" customHeight="1">
      <c r="A311" s="9">
        <v>117.0</v>
      </c>
      <c r="B311" s="9" t="s">
        <v>51</v>
      </c>
      <c r="E311" s="9" t="s">
        <v>2209</v>
      </c>
      <c r="F311" s="9" t="s">
        <v>3</v>
      </c>
      <c r="J311" s="9" t="s">
        <v>2215</v>
      </c>
      <c r="K311" s="9" t="s">
        <v>2216</v>
      </c>
    </row>
    <row r="312" ht="15.75" customHeight="1">
      <c r="A312" s="9">
        <v>118.0</v>
      </c>
      <c r="B312" s="9" t="s">
        <v>51</v>
      </c>
      <c r="E312" s="9" t="s">
        <v>2209</v>
      </c>
      <c r="F312" s="9" t="s">
        <v>3</v>
      </c>
      <c r="J312" s="9" t="s">
        <v>2215</v>
      </c>
      <c r="K312" s="9" t="s">
        <v>2216</v>
      </c>
    </row>
    <row r="313" ht="15.75" customHeight="1">
      <c r="A313" s="9">
        <v>119.0</v>
      </c>
      <c r="B313" s="9" t="s">
        <v>51</v>
      </c>
      <c r="E313" s="9" t="s">
        <v>2209</v>
      </c>
      <c r="F313" s="9" t="s">
        <v>3</v>
      </c>
      <c r="J313" s="9" t="s">
        <v>2215</v>
      </c>
      <c r="K313" s="9" t="s">
        <v>2216</v>
      </c>
    </row>
    <row r="314" ht="15.75" customHeight="1">
      <c r="A314" s="9">
        <v>120.0</v>
      </c>
      <c r="B314" s="9" t="s">
        <v>51</v>
      </c>
      <c r="E314" s="9" t="s">
        <v>2209</v>
      </c>
      <c r="F314" s="9" t="s">
        <v>3</v>
      </c>
      <c r="J314" s="9" t="s">
        <v>2215</v>
      </c>
      <c r="K314" s="9" t="s">
        <v>2216</v>
      </c>
    </row>
    <row r="315" ht="15.75" customHeight="1">
      <c r="A315" s="9">
        <v>121.0</v>
      </c>
      <c r="B315" s="9" t="s">
        <v>51</v>
      </c>
      <c r="E315" s="9" t="s">
        <v>2209</v>
      </c>
      <c r="F315" s="9" t="s">
        <v>3</v>
      </c>
      <c r="J315" s="9" t="s">
        <v>2215</v>
      </c>
      <c r="K315" s="9" t="s">
        <v>2216</v>
      </c>
    </row>
    <row r="316" ht="15.75" customHeight="1">
      <c r="A316" s="9">
        <v>122.0</v>
      </c>
      <c r="B316" s="9" t="s">
        <v>51</v>
      </c>
      <c r="E316" s="9" t="s">
        <v>2209</v>
      </c>
      <c r="F316" s="9" t="s">
        <v>3</v>
      </c>
      <c r="J316" s="9" t="s">
        <v>2215</v>
      </c>
      <c r="K316" s="9" t="s">
        <v>2216</v>
      </c>
    </row>
    <row r="317" ht="15.75" customHeight="1">
      <c r="A317" s="9">
        <v>123.0</v>
      </c>
      <c r="B317" s="9" t="s">
        <v>51</v>
      </c>
      <c r="E317" s="9" t="s">
        <v>2209</v>
      </c>
      <c r="F317" s="9" t="s">
        <v>3</v>
      </c>
      <c r="J317" s="9" t="s">
        <v>2215</v>
      </c>
      <c r="K317" s="9" t="s">
        <v>2216</v>
      </c>
    </row>
    <row r="318" ht="15.75" customHeight="1">
      <c r="A318" s="9">
        <v>124.0</v>
      </c>
      <c r="B318" s="9" t="s">
        <v>51</v>
      </c>
      <c r="E318" s="9" t="s">
        <v>2209</v>
      </c>
      <c r="F318" s="9" t="s">
        <v>3</v>
      </c>
      <c r="J318" s="9" t="s">
        <v>2215</v>
      </c>
      <c r="K318" s="9" t="s">
        <v>2216</v>
      </c>
    </row>
    <row r="319" ht="15.75" customHeight="1">
      <c r="A319" s="9">
        <v>125.0</v>
      </c>
      <c r="B319" s="9" t="s">
        <v>51</v>
      </c>
      <c r="E319" s="9" t="s">
        <v>2209</v>
      </c>
      <c r="F319" s="9" t="s">
        <v>3</v>
      </c>
      <c r="J319" s="9" t="s">
        <v>2215</v>
      </c>
      <c r="K319" s="9" t="s">
        <v>2216</v>
      </c>
    </row>
    <row r="320" ht="15.75" customHeight="1">
      <c r="A320" s="9">
        <v>126.0</v>
      </c>
      <c r="B320" s="9" t="s">
        <v>51</v>
      </c>
      <c r="E320" s="9" t="s">
        <v>2209</v>
      </c>
      <c r="F320" s="9" t="s">
        <v>3</v>
      </c>
      <c r="J320" s="9" t="s">
        <v>2215</v>
      </c>
      <c r="K320" s="9" t="s">
        <v>2216</v>
      </c>
    </row>
    <row r="321" ht="15.75" customHeight="1">
      <c r="A321" s="9">
        <v>127.0</v>
      </c>
      <c r="B321" s="9" t="s">
        <v>51</v>
      </c>
      <c r="E321" s="9" t="s">
        <v>2210</v>
      </c>
      <c r="F321" s="9" t="s">
        <v>3</v>
      </c>
      <c r="J321" s="9" t="s">
        <v>2215</v>
      </c>
      <c r="K321" s="9" t="s">
        <v>2216</v>
      </c>
    </row>
    <row r="322" ht="15.75" customHeight="1">
      <c r="A322" s="9">
        <v>128.0</v>
      </c>
      <c r="B322" s="9" t="s">
        <v>51</v>
      </c>
      <c r="E322" s="9" t="s">
        <v>2210</v>
      </c>
      <c r="F322" s="9" t="s">
        <v>3</v>
      </c>
      <c r="J322" s="9" t="s">
        <v>2215</v>
      </c>
      <c r="K322" s="9" t="s">
        <v>2216</v>
      </c>
    </row>
    <row r="323" ht="15.75" customHeight="1">
      <c r="A323" s="9">
        <v>130.0</v>
      </c>
      <c r="B323" s="9" t="s">
        <v>51</v>
      </c>
      <c r="E323" s="9" t="s">
        <v>2211</v>
      </c>
      <c r="F323" s="9" t="s">
        <v>3</v>
      </c>
      <c r="J323" s="9" t="s">
        <v>2215</v>
      </c>
      <c r="K323" s="9" t="s">
        <v>2216</v>
      </c>
    </row>
    <row r="324" ht="15.75" customHeight="1">
      <c r="A324" s="9">
        <v>131.0</v>
      </c>
      <c r="B324" s="9" t="s">
        <v>51</v>
      </c>
      <c r="E324" s="9" t="s">
        <v>2211</v>
      </c>
      <c r="F324" s="9" t="s">
        <v>3</v>
      </c>
      <c r="J324" s="9" t="s">
        <v>2215</v>
      </c>
      <c r="K324" s="9" t="s">
        <v>2216</v>
      </c>
    </row>
    <row r="325" ht="15.75" customHeight="1">
      <c r="A325" s="9">
        <v>194.0</v>
      </c>
      <c r="B325" s="9" t="s">
        <v>51</v>
      </c>
      <c r="E325" s="9" t="s">
        <v>2211</v>
      </c>
      <c r="F325" s="9" t="s">
        <v>3</v>
      </c>
      <c r="J325" s="9" t="s">
        <v>2215</v>
      </c>
      <c r="K325" s="9" t="s">
        <v>2216</v>
      </c>
    </row>
    <row r="326" ht="15.75" customHeight="1">
      <c r="A326" s="9">
        <v>195.0</v>
      </c>
      <c r="B326" s="9" t="s">
        <v>51</v>
      </c>
      <c r="E326" s="9" t="s">
        <v>2211</v>
      </c>
      <c r="F326" s="9" t="s">
        <v>3</v>
      </c>
      <c r="J326" s="9" t="s">
        <v>2215</v>
      </c>
      <c r="K326" s="9" t="s">
        <v>2216</v>
      </c>
    </row>
    <row r="327" ht="15.75" customHeight="1">
      <c r="A327" s="9">
        <v>132.0</v>
      </c>
      <c r="B327" s="9" t="s">
        <v>51</v>
      </c>
      <c r="E327" s="9" t="s">
        <v>2212</v>
      </c>
      <c r="F327" s="9" t="s">
        <v>3</v>
      </c>
      <c r="J327" s="9" t="s">
        <v>2215</v>
      </c>
      <c r="K327" s="9" t="s">
        <v>2216</v>
      </c>
    </row>
    <row r="328" ht="15.75" customHeight="1">
      <c r="A328" s="9">
        <v>134.0</v>
      </c>
      <c r="B328" s="9" t="s">
        <v>51</v>
      </c>
      <c r="E328" s="9" t="s">
        <v>2213</v>
      </c>
      <c r="F328" s="9" t="s">
        <v>3</v>
      </c>
      <c r="J328" s="9" t="s">
        <v>2215</v>
      </c>
      <c r="K328" s="9" t="s">
        <v>2216</v>
      </c>
    </row>
    <row r="329" ht="15.75" customHeight="1">
      <c r="A329" s="9">
        <v>135.0</v>
      </c>
      <c r="B329" s="9" t="s">
        <v>51</v>
      </c>
      <c r="E329" s="9" t="s">
        <v>2213</v>
      </c>
      <c r="F329" s="9" t="s">
        <v>3</v>
      </c>
      <c r="J329" s="9" t="s">
        <v>2215</v>
      </c>
      <c r="K329" s="9" t="s">
        <v>2216</v>
      </c>
    </row>
    <row r="330" ht="15.75" customHeight="1">
      <c r="A330" s="9">
        <v>136.0</v>
      </c>
      <c r="B330" s="9" t="s">
        <v>51</v>
      </c>
      <c r="E330" s="9" t="s">
        <v>2213</v>
      </c>
      <c r="F330" s="9" t="s">
        <v>3</v>
      </c>
      <c r="J330" s="9" t="s">
        <v>2215</v>
      </c>
      <c r="K330" s="9" t="s">
        <v>2216</v>
      </c>
    </row>
    <row r="331" ht="15.75" customHeight="1">
      <c r="A331" s="9">
        <v>137.0</v>
      </c>
      <c r="B331" s="9" t="s">
        <v>51</v>
      </c>
      <c r="E331" s="9" t="s">
        <v>2213</v>
      </c>
      <c r="F331" s="9" t="s">
        <v>3</v>
      </c>
      <c r="J331" s="9" t="s">
        <v>2215</v>
      </c>
      <c r="K331" s="9" t="s">
        <v>2216</v>
      </c>
    </row>
    <row r="332" ht="15.75" customHeight="1">
      <c r="A332" s="9">
        <v>138.0</v>
      </c>
      <c r="B332" s="9" t="s">
        <v>51</v>
      </c>
      <c r="E332" s="9" t="s">
        <v>2213</v>
      </c>
      <c r="F332" s="9" t="s">
        <v>3</v>
      </c>
      <c r="J332" s="9" t="s">
        <v>2215</v>
      </c>
      <c r="K332" s="9" t="s">
        <v>2216</v>
      </c>
    </row>
    <row r="333" ht="15.75" customHeight="1">
      <c r="A333" s="9">
        <v>139.0</v>
      </c>
      <c r="B333" s="9" t="s">
        <v>51</v>
      </c>
      <c r="E333" s="9" t="s">
        <v>2203</v>
      </c>
      <c r="F333" s="9" t="s">
        <v>3</v>
      </c>
      <c r="J333" s="9" t="s">
        <v>2215</v>
      </c>
      <c r="K333" s="9" t="s">
        <v>2216</v>
      </c>
    </row>
    <row r="334" ht="15.75" customHeight="1">
      <c r="A334" s="9">
        <v>196.0</v>
      </c>
      <c r="B334" s="9" t="s">
        <v>51</v>
      </c>
      <c r="E334" s="9" t="s">
        <v>2203</v>
      </c>
      <c r="F334" s="9" t="s">
        <v>3</v>
      </c>
      <c r="J334" s="9" t="s">
        <v>2215</v>
      </c>
      <c r="K334" s="9" t="s">
        <v>2216</v>
      </c>
    </row>
    <row r="335" ht="15.75" customHeight="1">
      <c r="A335" s="9">
        <v>197.0</v>
      </c>
      <c r="B335" s="9" t="s">
        <v>51</v>
      </c>
      <c r="E335" s="9" t="s">
        <v>2217</v>
      </c>
      <c r="F335" s="9" t="s">
        <v>3</v>
      </c>
      <c r="J335" s="9" t="s">
        <v>2215</v>
      </c>
      <c r="K335" s="9" t="s">
        <v>2216</v>
      </c>
    </row>
    <row r="336" ht="15.75" customHeight="1">
      <c r="A336" s="9">
        <v>198.0</v>
      </c>
      <c r="B336" s="9" t="s">
        <v>51</v>
      </c>
      <c r="E336" s="9" t="s">
        <v>2217</v>
      </c>
      <c r="F336" s="9" t="s">
        <v>3</v>
      </c>
      <c r="J336" s="9" t="s">
        <v>2215</v>
      </c>
      <c r="K336" s="9" t="s">
        <v>2216</v>
      </c>
    </row>
    <row r="337" ht="15.75" customHeight="1">
      <c r="A337" s="9">
        <v>199.0</v>
      </c>
      <c r="B337" s="9" t="s">
        <v>51</v>
      </c>
      <c r="E337" s="9" t="s">
        <v>2217</v>
      </c>
      <c r="F337" s="9" t="s">
        <v>3</v>
      </c>
      <c r="J337" s="9" t="s">
        <v>2215</v>
      </c>
      <c r="K337" s="9" t="s">
        <v>2216</v>
      </c>
    </row>
    <row r="338" ht="15.75" customHeight="1">
      <c r="A338" s="9">
        <v>200.0</v>
      </c>
      <c r="B338" s="9" t="s">
        <v>51</v>
      </c>
      <c r="E338" s="9" t="s">
        <v>2217</v>
      </c>
      <c r="F338" s="9" t="s">
        <v>3</v>
      </c>
      <c r="J338" s="9" t="s">
        <v>2215</v>
      </c>
      <c r="K338" s="9" t="s">
        <v>2216</v>
      </c>
    </row>
    <row r="339" ht="15.75" customHeight="1">
      <c r="A339" s="9">
        <v>140.0</v>
      </c>
      <c r="B339" s="9" t="s">
        <v>51</v>
      </c>
      <c r="E339" s="9" t="s">
        <v>2204</v>
      </c>
      <c r="F339" s="9" t="s">
        <v>3</v>
      </c>
      <c r="J339" s="9" t="s">
        <v>2215</v>
      </c>
      <c r="K339" s="9" t="s">
        <v>2216</v>
      </c>
    </row>
    <row r="340" ht="15.75" customHeight="1">
      <c r="A340" s="9">
        <v>153.0</v>
      </c>
      <c r="B340" s="9" t="s">
        <v>51</v>
      </c>
      <c r="E340" s="9" t="s">
        <v>2214</v>
      </c>
      <c r="F340" s="9" t="s">
        <v>3</v>
      </c>
      <c r="J340" s="9" t="s">
        <v>2215</v>
      </c>
      <c r="K340" s="9" t="s">
        <v>2216</v>
      </c>
    </row>
    <row r="341" ht="15.75" customHeight="1">
      <c r="A341" s="9">
        <v>154.0</v>
      </c>
      <c r="B341" s="9" t="s">
        <v>51</v>
      </c>
      <c r="E341" s="9" t="s">
        <v>2214</v>
      </c>
      <c r="F341" s="9" t="s">
        <v>3</v>
      </c>
      <c r="J341" s="9" t="s">
        <v>2215</v>
      </c>
      <c r="K341" s="9" t="s">
        <v>2216</v>
      </c>
    </row>
    <row r="342" ht="15.75" customHeight="1">
      <c r="A342" s="9">
        <v>155.0</v>
      </c>
      <c r="B342" s="9" t="s">
        <v>51</v>
      </c>
      <c r="E342" s="9" t="s">
        <v>2214</v>
      </c>
      <c r="F342" s="9" t="s">
        <v>3</v>
      </c>
      <c r="J342" s="9" t="s">
        <v>2215</v>
      </c>
      <c r="K342" s="9" t="s">
        <v>2216</v>
      </c>
    </row>
    <row r="343" ht="15.75" customHeight="1">
      <c r="A343" s="9">
        <v>156.0</v>
      </c>
      <c r="B343" s="9" t="s">
        <v>51</v>
      </c>
      <c r="E343" s="9" t="s">
        <v>2214</v>
      </c>
      <c r="F343" s="9" t="s">
        <v>3</v>
      </c>
      <c r="J343" s="9" t="s">
        <v>2215</v>
      </c>
      <c r="K343" s="9" t="s">
        <v>2216</v>
      </c>
    </row>
    <row r="344" ht="15.75" customHeight="1">
      <c r="A344" s="9">
        <v>1.0</v>
      </c>
      <c r="B344" s="9" t="s">
        <v>51</v>
      </c>
      <c r="E344" s="9" t="s">
        <v>2195</v>
      </c>
      <c r="F344" s="9" t="s">
        <v>2196</v>
      </c>
      <c r="G344" s="9" t="s">
        <v>2197</v>
      </c>
      <c r="J344" s="9" t="s">
        <v>2218</v>
      </c>
      <c r="K344" s="15" t="s">
        <v>164</v>
      </c>
    </row>
    <row r="345" ht="15.75" customHeight="1">
      <c r="A345" s="9">
        <v>2.0</v>
      </c>
      <c r="B345" s="9" t="s">
        <v>51</v>
      </c>
      <c r="E345" s="9" t="s">
        <v>2195</v>
      </c>
      <c r="F345" s="9" t="s">
        <v>2196</v>
      </c>
      <c r="G345" s="9" t="s">
        <v>2197</v>
      </c>
      <c r="J345" s="9" t="s">
        <v>2218</v>
      </c>
      <c r="K345" s="15" t="s">
        <v>164</v>
      </c>
    </row>
    <row r="346" ht="15.75" customHeight="1">
      <c r="A346" s="9">
        <v>3.0</v>
      </c>
      <c r="B346" s="9" t="s">
        <v>51</v>
      </c>
      <c r="E346" s="9" t="s">
        <v>2195</v>
      </c>
      <c r="F346" s="9" t="s">
        <v>2200</v>
      </c>
      <c r="G346" s="9" t="s">
        <v>2197</v>
      </c>
      <c r="J346" s="9" t="s">
        <v>2218</v>
      </c>
      <c r="K346" s="15" t="s">
        <v>164</v>
      </c>
    </row>
    <row r="347" ht="15.75" customHeight="1">
      <c r="A347" s="9">
        <v>4.0</v>
      </c>
      <c r="B347" s="9" t="s">
        <v>51</v>
      </c>
      <c r="E347" s="9" t="s">
        <v>2195</v>
      </c>
      <c r="F347" s="9" t="s">
        <v>2200</v>
      </c>
      <c r="G347" s="9" t="s">
        <v>2197</v>
      </c>
      <c r="J347" s="9" t="s">
        <v>2218</v>
      </c>
      <c r="K347" s="15" t="s">
        <v>164</v>
      </c>
    </row>
    <row r="348" ht="15.75" customHeight="1">
      <c r="A348" s="9">
        <v>5.0</v>
      </c>
      <c r="B348" s="9" t="s">
        <v>51</v>
      </c>
      <c r="E348" s="9" t="s">
        <v>2195</v>
      </c>
      <c r="F348" s="9" t="s">
        <v>2200</v>
      </c>
      <c r="G348" s="9" t="s">
        <v>2197</v>
      </c>
      <c r="J348" s="9" t="s">
        <v>2218</v>
      </c>
      <c r="K348" s="15" t="s">
        <v>164</v>
      </c>
    </row>
    <row r="349" ht="15.75" customHeight="1">
      <c r="A349" s="9">
        <v>6.0</v>
      </c>
      <c r="B349" s="9" t="s">
        <v>51</v>
      </c>
      <c r="E349" s="9" t="s">
        <v>2195</v>
      </c>
      <c r="F349" s="9" t="s">
        <v>2200</v>
      </c>
      <c r="G349" s="9" t="s">
        <v>2197</v>
      </c>
      <c r="J349" s="9" t="s">
        <v>2218</v>
      </c>
      <c r="K349" s="15" t="s">
        <v>164</v>
      </c>
    </row>
    <row r="350" ht="15.75" customHeight="1">
      <c r="A350" s="9">
        <v>7.0</v>
      </c>
      <c r="B350" s="9" t="s">
        <v>51</v>
      </c>
      <c r="E350" s="9" t="s">
        <v>2195</v>
      </c>
      <c r="F350" s="9" t="s">
        <v>2200</v>
      </c>
      <c r="G350" s="9" t="s">
        <v>2197</v>
      </c>
      <c r="J350" s="9" t="s">
        <v>2218</v>
      </c>
      <c r="K350" s="15" t="s">
        <v>164</v>
      </c>
    </row>
    <row r="351" ht="15.75" customHeight="1">
      <c r="A351" s="9">
        <v>8.0</v>
      </c>
      <c r="B351" s="9" t="s">
        <v>51</v>
      </c>
      <c r="E351" s="9" t="s">
        <v>2195</v>
      </c>
      <c r="F351" s="9" t="s">
        <v>2200</v>
      </c>
      <c r="G351" s="9" t="s">
        <v>2197</v>
      </c>
      <c r="J351" s="9" t="s">
        <v>2218</v>
      </c>
      <c r="K351" s="15" t="s">
        <v>164</v>
      </c>
    </row>
    <row r="352" ht="15.75" customHeight="1">
      <c r="A352" s="9">
        <v>9.0</v>
      </c>
      <c r="B352" s="9" t="s">
        <v>51</v>
      </c>
      <c r="E352" s="9" t="s">
        <v>2195</v>
      </c>
      <c r="F352" s="9" t="s">
        <v>2200</v>
      </c>
      <c r="G352" s="9" t="s">
        <v>2197</v>
      </c>
      <c r="J352" s="9" t="s">
        <v>2218</v>
      </c>
      <c r="K352" s="15" t="s">
        <v>164</v>
      </c>
    </row>
    <row r="353" ht="15.75" customHeight="1">
      <c r="A353" s="9">
        <v>10.0</v>
      </c>
      <c r="B353" s="9" t="s">
        <v>51</v>
      </c>
      <c r="E353" s="9" t="s">
        <v>2195</v>
      </c>
      <c r="F353" s="9" t="s">
        <v>2200</v>
      </c>
      <c r="G353" s="9" t="s">
        <v>2197</v>
      </c>
      <c r="J353" s="9" t="s">
        <v>2218</v>
      </c>
      <c r="K353" s="15" t="s">
        <v>164</v>
      </c>
    </row>
    <row r="354" ht="15.75" customHeight="1">
      <c r="A354" s="9">
        <v>13.0</v>
      </c>
      <c r="B354" s="9" t="s">
        <v>51</v>
      </c>
      <c r="E354" s="9" t="s">
        <v>2195</v>
      </c>
      <c r="F354" s="9" t="s">
        <v>2200</v>
      </c>
      <c r="G354" s="9" t="s">
        <v>2197</v>
      </c>
      <c r="J354" s="9" t="s">
        <v>2218</v>
      </c>
      <c r="K354" s="15" t="s">
        <v>164</v>
      </c>
    </row>
    <row r="355" ht="15.75" customHeight="1">
      <c r="A355" s="9">
        <v>14.0</v>
      </c>
      <c r="B355" s="9" t="s">
        <v>51</v>
      </c>
      <c r="E355" s="9" t="s">
        <v>2195</v>
      </c>
      <c r="F355" s="9" t="s">
        <v>2200</v>
      </c>
      <c r="G355" s="9" t="s">
        <v>2197</v>
      </c>
      <c r="J355" s="9" t="s">
        <v>2218</v>
      </c>
      <c r="K355" s="15" t="s">
        <v>164</v>
      </c>
    </row>
    <row r="356" ht="15.75" customHeight="1">
      <c r="A356" s="9">
        <v>15.0</v>
      </c>
      <c r="B356" s="9" t="s">
        <v>51</v>
      </c>
      <c r="E356" s="9" t="s">
        <v>2195</v>
      </c>
      <c r="F356" s="9" t="s">
        <v>2201</v>
      </c>
      <c r="G356" s="9" t="s">
        <v>2197</v>
      </c>
      <c r="J356" s="9" t="s">
        <v>2218</v>
      </c>
      <c r="K356" s="15" t="s">
        <v>164</v>
      </c>
    </row>
    <row r="357" ht="15.75" customHeight="1">
      <c r="A357" s="9">
        <v>16.0</v>
      </c>
      <c r="B357" s="9" t="s">
        <v>51</v>
      </c>
      <c r="E357" s="9" t="s">
        <v>2195</v>
      </c>
      <c r="F357" s="9" t="s">
        <v>2201</v>
      </c>
      <c r="G357" s="9" t="s">
        <v>2197</v>
      </c>
      <c r="J357" s="9" t="s">
        <v>2218</v>
      </c>
      <c r="K357" s="15" t="s">
        <v>164</v>
      </c>
    </row>
    <row r="358" ht="15.75" customHeight="1">
      <c r="A358" s="9">
        <v>17.0</v>
      </c>
      <c r="B358" s="9" t="s">
        <v>51</v>
      </c>
      <c r="E358" s="9" t="s">
        <v>2195</v>
      </c>
      <c r="F358" s="9" t="s">
        <v>2201</v>
      </c>
      <c r="G358" s="9" t="s">
        <v>2197</v>
      </c>
      <c r="J358" s="9" t="s">
        <v>2218</v>
      </c>
      <c r="K358" s="15" t="s">
        <v>164</v>
      </c>
    </row>
    <row r="359" ht="15.75" customHeight="1">
      <c r="A359" s="9">
        <v>18.0</v>
      </c>
      <c r="B359" s="9" t="s">
        <v>51</v>
      </c>
      <c r="E359" s="9" t="s">
        <v>2195</v>
      </c>
      <c r="F359" s="9" t="s">
        <v>2201</v>
      </c>
      <c r="G359" s="9" t="s">
        <v>2197</v>
      </c>
      <c r="J359" s="9" t="s">
        <v>2218</v>
      </c>
      <c r="K359" s="15" t="s">
        <v>164</v>
      </c>
    </row>
    <row r="360" ht="15.75" customHeight="1">
      <c r="A360" s="9">
        <v>19.0</v>
      </c>
      <c r="B360" s="9" t="s">
        <v>51</v>
      </c>
      <c r="E360" s="9" t="s">
        <v>2195</v>
      </c>
      <c r="F360" s="9" t="s">
        <v>2201</v>
      </c>
      <c r="G360" s="9" t="s">
        <v>2197</v>
      </c>
      <c r="J360" s="9" t="s">
        <v>2218</v>
      </c>
      <c r="K360" s="15" t="s">
        <v>164</v>
      </c>
    </row>
    <row r="361" ht="15.75" customHeight="1">
      <c r="A361" s="9">
        <v>20.0</v>
      </c>
      <c r="B361" s="9" t="s">
        <v>51</v>
      </c>
      <c r="E361" s="9" t="s">
        <v>2195</v>
      </c>
      <c r="F361" s="9" t="s">
        <v>2201</v>
      </c>
      <c r="G361" s="9" t="s">
        <v>2197</v>
      </c>
      <c r="J361" s="9" t="s">
        <v>2218</v>
      </c>
      <c r="K361" s="15" t="s">
        <v>164</v>
      </c>
    </row>
    <row r="362" ht="15.75" customHeight="1">
      <c r="A362" s="9">
        <v>21.0</v>
      </c>
      <c r="B362" s="9" t="s">
        <v>51</v>
      </c>
      <c r="E362" s="9" t="s">
        <v>2195</v>
      </c>
      <c r="F362" s="9" t="s">
        <v>2201</v>
      </c>
      <c r="G362" s="9" t="s">
        <v>2197</v>
      </c>
      <c r="J362" s="9" t="s">
        <v>2218</v>
      </c>
      <c r="K362" s="15" t="s">
        <v>164</v>
      </c>
    </row>
    <row r="363" ht="15.75" customHeight="1">
      <c r="A363" s="9">
        <v>22.0</v>
      </c>
      <c r="B363" s="9" t="s">
        <v>51</v>
      </c>
      <c r="E363" s="9" t="s">
        <v>2202</v>
      </c>
      <c r="F363" s="9" t="s">
        <v>2201</v>
      </c>
      <c r="G363" s="9" t="s">
        <v>2197</v>
      </c>
      <c r="J363" s="9" t="s">
        <v>2218</v>
      </c>
      <c r="K363" s="15" t="s">
        <v>164</v>
      </c>
    </row>
    <row r="364" ht="15.75" customHeight="1">
      <c r="A364" s="9">
        <v>23.0</v>
      </c>
      <c r="B364" s="9" t="s">
        <v>51</v>
      </c>
      <c r="E364" s="9" t="s">
        <v>2203</v>
      </c>
      <c r="F364" s="9" t="s">
        <v>2201</v>
      </c>
      <c r="G364" s="9" t="s">
        <v>2197</v>
      </c>
      <c r="J364" s="9" t="s">
        <v>2218</v>
      </c>
      <c r="K364" s="15" t="s">
        <v>164</v>
      </c>
    </row>
    <row r="365" ht="15.75" customHeight="1">
      <c r="A365" s="9">
        <v>24.0</v>
      </c>
      <c r="B365" s="9" t="s">
        <v>51</v>
      </c>
      <c r="E365" s="9" t="s">
        <v>2204</v>
      </c>
      <c r="F365" s="9" t="s">
        <v>2201</v>
      </c>
      <c r="G365" s="9" t="s">
        <v>2197</v>
      </c>
      <c r="J365" s="9" t="s">
        <v>2218</v>
      </c>
      <c r="K365" s="15" t="s">
        <v>164</v>
      </c>
    </row>
    <row r="366" ht="15.75" customHeight="1">
      <c r="A366" s="9">
        <v>25.0</v>
      </c>
      <c r="B366" s="9" t="s">
        <v>51</v>
      </c>
      <c r="E366" s="9" t="s">
        <v>2205</v>
      </c>
      <c r="F366" s="9" t="s">
        <v>2201</v>
      </c>
      <c r="G366" s="9" t="s">
        <v>2206</v>
      </c>
      <c r="J366" s="9" t="s">
        <v>2218</v>
      </c>
      <c r="K366" s="15" t="s">
        <v>164</v>
      </c>
    </row>
    <row r="367" ht="15.75" customHeight="1">
      <c r="A367" s="9">
        <v>26.0</v>
      </c>
      <c r="B367" s="9" t="s">
        <v>51</v>
      </c>
      <c r="E367" s="9" t="s">
        <v>2205</v>
      </c>
      <c r="F367" s="9" t="s">
        <v>2201</v>
      </c>
      <c r="G367" s="9" t="s">
        <v>2206</v>
      </c>
      <c r="J367" s="9" t="s">
        <v>2218</v>
      </c>
      <c r="K367" s="15" t="s">
        <v>164</v>
      </c>
    </row>
    <row r="368" ht="15.75" customHeight="1">
      <c r="A368" s="9">
        <v>27.0</v>
      </c>
      <c r="B368" s="9" t="s">
        <v>51</v>
      </c>
      <c r="E368" s="9" t="s">
        <v>2205</v>
      </c>
      <c r="F368" s="9" t="s">
        <v>2201</v>
      </c>
      <c r="G368" s="9" t="s">
        <v>2206</v>
      </c>
      <c r="J368" s="9" t="s">
        <v>2218</v>
      </c>
      <c r="K368" s="15" t="s">
        <v>164</v>
      </c>
    </row>
    <row r="369" ht="15.75" customHeight="1">
      <c r="A369" s="9">
        <v>28.0</v>
      </c>
      <c r="B369" s="9" t="s">
        <v>51</v>
      </c>
      <c r="E369" s="9" t="s">
        <v>2207</v>
      </c>
      <c r="F369" s="9" t="s">
        <v>2201</v>
      </c>
      <c r="G369" s="9" t="s">
        <v>2206</v>
      </c>
      <c r="J369" s="9" t="s">
        <v>2218</v>
      </c>
      <c r="K369" s="15" t="s">
        <v>164</v>
      </c>
    </row>
    <row r="370" ht="15.75" customHeight="1">
      <c r="A370" s="9">
        <v>29.0</v>
      </c>
      <c r="B370" s="9" t="s">
        <v>51</v>
      </c>
      <c r="E370" s="9" t="s">
        <v>2208</v>
      </c>
      <c r="F370" s="9" t="s">
        <v>2201</v>
      </c>
      <c r="G370" s="9" t="s">
        <v>2206</v>
      </c>
      <c r="J370" s="9" t="s">
        <v>2218</v>
      </c>
      <c r="K370" s="15" t="s">
        <v>164</v>
      </c>
    </row>
    <row r="371" ht="15.75" customHeight="1">
      <c r="A371" s="9">
        <v>160.0</v>
      </c>
      <c r="B371" s="9" t="s">
        <v>51</v>
      </c>
      <c r="E371" s="9" t="s">
        <v>2195</v>
      </c>
      <c r="F371" s="9" t="s">
        <v>2201</v>
      </c>
      <c r="G371" s="9" t="s">
        <v>2197</v>
      </c>
      <c r="J371" s="9" t="s">
        <v>2218</v>
      </c>
      <c r="K371" s="15" t="s">
        <v>164</v>
      </c>
    </row>
    <row r="372" ht="15.75" customHeight="1">
      <c r="A372" s="9">
        <v>161.0</v>
      </c>
      <c r="B372" s="9" t="s">
        <v>51</v>
      </c>
      <c r="E372" s="9" t="s">
        <v>2195</v>
      </c>
      <c r="F372" s="9" t="s">
        <v>2201</v>
      </c>
      <c r="G372" s="9" t="s">
        <v>2197</v>
      </c>
      <c r="J372" s="9" t="s">
        <v>2218</v>
      </c>
      <c r="K372" s="15" t="s">
        <v>164</v>
      </c>
    </row>
    <row r="373" ht="15.75" customHeight="1">
      <c r="A373" s="9">
        <v>162.0</v>
      </c>
      <c r="B373" s="9" t="s">
        <v>51</v>
      </c>
      <c r="E373" s="9" t="s">
        <v>2195</v>
      </c>
      <c r="F373" s="9" t="s">
        <v>2201</v>
      </c>
      <c r="G373" s="9" t="s">
        <v>2197</v>
      </c>
      <c r="J373" s="9" t="s">
        <v>2218</v>
      </c>
      <c r="K373" s="15" t="s">
        <v>164</v>
      </c>
    </row>
    <row r="374" ht="15.75" customHeight="1">
      <c r="A374" s="9">
        <v>163.0</v>
      </c>
      <c r="B374" s="9" t="s">
        <v>51</v>
      </c>
      <c r="E374" s="9" t="s">
        <v>2195</v>
      </c>
      <c r="F374" s="9" t="s">
        <v>2201</v>
      </c>
      <c r="G374" s="9" t="s">
        <v>2197</v>
      </c>
      <c r="J374" s="9" t="s">
        <v>2218</v>
      </c>
      <c r="K374" s="15" t="s">
        <v>164</v>
      </c>
    </row>
    <row r="375" ht="15.75" customHeight="1">
      <c r="A375" s="9">
        <v>164.0</v>
      </c>
      <c r="B375" s="9" t="s">
        <v>51</v>
      </c>
      <c r="E375" s="9" t="s">
        <v>2195</v>
      </c>
      <c r="F375" s="9" t="s">
        <v>2201</v>
      </c>
      <c r="G375" s="9" t="s">
        <v>2197</v>
      </c>
      <c r="J375" s="9" t="s">
        <v>2218</v>
      </c>
      <c r="K375" s="15" t="s">
        <v>164</v>
      </c>
    </row>
    <row r="376" ht="15.75" customHeight="1">
      <c r="A376" s="9">
        <v>165.0</v>
      </c>
      <c r="B376" s="9" t="s">
        <v>51</v>
      </c>
      <c r="E376" s="9" t="s">
        <v>2195</v>
      </c>
      <c r="F376" s="9" t="s">
        <v>2201</v>
      </c>
      <c r="G376" s="9" t="s">
        <v>2197</v>
      </c>
      <c r="J376" s="9" t="s">
        <v>2218</v>
      </c>
      <c r="K376" s="15" t="s">
        <v>164</v>
      </c>
    </row>
    <row r="377" ht="15.75" customHeight="1">
      <c r="A377" s="9">
        <v>166.0</v>
      </c>
      <c r="B377" s="9" t="s">
        <v>51</v>
      </c>
      <c r="E377" s="9" t="s">
        <v>2195</v>
      </c>
      <c r="F377" s="9" t="s">
        <v>2201</v>
      </c>
      <c r="G377" s="9" t="s">
        <v>2197</v>
      </c>
      <c r="J377" s="9" t="s">
        <v>2218</v>
      </c>
      <c r="K377" s="15" t="s">
        <v>164</v>
      </c>
    </row>
    <row r="378" ht="15.75" customHeight="1">
      <c r="A378" s="9">
        <v>167.0</v>
      </c>
      <c r="B378" s="9" t="s">
        <v>51</v>
      </c>
      <c r="E378" s="9" t="s">
        <v>2205</v>
      </c>
      <c r="F378" s="9" t="s">
        <v>2201</v>
      </c>
      <c r="G378" s="9" t="s">
        <v>2206</v>
      </c>
      <c r="J378" s="9" t="s">
        <v>2218</v>
      </c>
      <c r="K378" s="15" t="s">
        <v>164</v>
      </c>
    </row>
    <row r="379" ht="15.75" customHeight="1">
      <c r="A379" s="9">
        <v>30.0</v>
      </c>
      <c r="B379" s="9" t="s">
        <v>51</v>
      </c>
      <c r="E379" s="9" t="s">
        <v>2195</v>
      </c>
      <c r="F379" s="9" t="s">
        <v>3</v>
      </c>
      <c r="J379" s="9" t="s">
        <v>2218</v>
      </c>
      <c r="K379" s="15" t="s">
        <v>164</v>
      </c>
    </row>
    <row r="380" ht="15.75" customHeight="1">
      <c r="A380" s="9">
        <v>31.0</v>
      </c>
      <c r="B380" s="9" t="s">
        <v>51</v>
      </c>
      <c r="E380" s="9" t="s">
        <v>2195</v>
      </c>
      <c r="F380" s="9" t="s">
        <v>3</v>
      </c>
      <c r="J380" s="9" t="s">
        <v>2218</v>
      </c>
      <c r="K380" s="15" t="s">
        <v>164</v>
      </c>
    </row>
    <row r="381" ht="15.75" customHeight="1">
      <c r="A381" s="9">
        <v>32.0</v>
      </c>
      <c r="B381" s="9" t="s">
        <v>51</v>
      </c>
      <c r="E381" s="9" t="s">
        <v>2195</v>
      </c>
      <c r="F381" s="9" t="s">
        <v>3</v>
      </c>
      <c r="J381" s="9" t="s">
        <v>2218</v>
      </c>
      <c r="K381" s="15" t="s">
        <v>164</v>
      </c>
    </row>
    <row r="382" ht="15.75" customHeight="1">
      <c r="A382" s="9">
        <v>33.0</v>
      </c>
      <c r="B382" s="9" t="s">
        <v>51</v>
      </c>
      <c r="E382" s="9" t="s">
        <v>2195</v>
      </c>
      <c r="F382" s="9" t="s">
        <v>3</v>
      </c>
      <c r="J382" s="9" t="s">
        <v>2218</v>
      </c>
      <c r="K382" s="15" t="s">
        <v>164</v>
      </c>
    </row>
    <row r="383" ht="15.75" customHeight="1">
      <c r="A383" s="9">
        <v>34.0</v>
      </c>
      <c r="B383" s="9" t="s">
        <v>51</v>
      </c>
      <c r="E383" s="9" t="s">
        <v>2195</v>
      </c>
      <c r="F383" s="9" t="s">
        <v>3</v>
      </c>
      <c r="J383" s="9" t="s">
        <v>2218</v>
      </c>
      <c r="K383" s="15" t="s">
        <v>164</v>
      </c>
    </row>
    <row r="384" ht="15.75" customHeight="1">
      <c r="A384" s="9">
        <v>35.0</v>
      </c>
      <c r="B384" s="9" t="s">
        <v>51</v>
      </c>
      <c r="E384" s="9" t="s">
        <v>2195</v>
      </c>
      <c r="F384" s="9" t="s">
        <v>3</v>
      </c>
      <c r="J384" s="9" t="s">
        <v>2218</v>
      </c>
      <c r="K384" s="15" t="s">
        <v>164</v>
      </c>
    </row>
    <row r="385" ht="15.75" customHeight="1">
      <c r="A385" s="9">
        <v>36.0</v>
      </c>
      <c r="B385" s="9" t="s">
        <v>51</v>
      </c>
      <c r="E385" s="9" t="s">
        <v>2195</v>
      </c>
      <c r="F385" s="9" t="s">
        <v>3</v>
      </c>
      <c r="J385" s="9" t="s">
        <v>2218</v>
      </c>
      <c r="K385" s="15" t="s">
        <v>164</v>
      </c>
    </row>
    <row r="386" ht="15.75" customHeight="1">
      <c r="A386" s="9">
        <v>37.0</v>
      </c>
      <c r="B386" s="9" t="s">
        <v>51</v>
      </c>
      <c r="E386" s="9" t="s">
        <v>2195</v>
      </c>
      <c r="F386" s="9" t="s">
        <v>3</v>
      </c>
      <c r="J386" s="9" t="s">
        <v>2218</v>
      </c>
      <c r="K386" s="15" t="s">
        <v>164</v>
      </c>
    </row>
    <row r="387" ht="15.75" customHeight="1">
      <c r="A387" s="9">
        <v>38.0</v>
      </c>
      <c r="B387" s="9" t="s">
        <v>51</v>
      </c>
      <c r="E387" s="9" t="s">
        <v>2195</v>
      </c>
      <c r="F387" s="9" t="s">
        <v>3</v>
      </c>
      <c r="J387" s="9" t="s">
        <v>2218</v>
      </c>
      <c r="K387" s="15" t="s">
        <v>164</v>
      </c>
    </row>
    <row r="388" ht="15.75" customHeight="1">
      <c r="A388" s="9">
        <v>39.0</v>
      </c>
      <c r="B388" s="9" t="s">
        <v>51</v>
      </c>
      <c r="E388" s="9" t="s">
        <v>2195</v>
      </c>
      <c r="F388" s="9" t="s">
        <v>3</v>
      </c>
      <c r="J388" s="9" t="s">
        <v>2218</v>
      </c>
      <c r="K388" s="15" t="s">
        <v>164</v>
      </c>
    </row>
    <row r="389" ht="15.75" customHeight="1">
      <c r="A389" s="9">
        <v>40.0</v>
      </c>
      <c r="B389" s="9" t="s">
        <v>51</v>
      </c>
      <c r="E389" s="9" t="s">
        <v>2195</v>
      </c>
      <c r="F389" s="9" t="s">
        <v>3</v>
      </c>
      <c r="J389" s="9" t="s">
        <v>2218</v>
      </c>
      <c r="K389" s="15" t="s">
        <v>164</v>
      </c>
    </row>
    <row r="390" ht="15.75" customHeight="1">
      <c r="A390" s="9">
        <v>41.0</v>
      </c>
      <c r="B390" s="9" t="s">
        <v>51</v>
      </c>
      <c r="E390" s="9" t="s">
        <v>2195</v>
      </c>
      <c r="F390" s="9" t="s">
        <v>3</v>
      </c>
      <c r="J390" s="9" t="s">
        <v>2218</v>
      </c>
      <c r="K390" s="15" t="s">
        <v>164</v>
      </c>
    </row>
    <row r="391" ht="15.75" customHeight="1">
      <c r="A391" s="9">
        <v>42.0</v>
      </c>
      <c r="B391" s="9" t="s">
        <v>51</v>
      </c>
      <c r="E391" s="9" t="s">
        <v>2195</v>
      </c>
      <c r="F391" s="9" t="s">
        <v>3</v>
      </c>
      <c r="J391" s="9" t="s">
        <v>2218</v>
      </c>
      <c r="K391" s="15" t="s">
        <v>164</v>
      </c>
    </row>
    <row r="392" ht="15.75" customHeight="1">
      <c r="A392" s="9">
        <v>43.0</v>
      </c>
      <c r="B392" s="9" t="s">
        <v>51</v>
      </c>
      <c r="E392" s="9" t="s">
        <v>2195</v>
      </c>
      <c r="F392" s="9" t="s">
        <v>3</v>
      </c>
      <c r="J392" s="9" t="s">
        <v>2218</v>
      </c>
      <c r="K392" s="15" t="s">
        <v>164</v>
      </c>
    </row>
    <row r="393" ht="15.75" customHeight="1">
      <c r="A393" s="9">
        <v>44.0</v>
      </c>
      <c r="B393" s="9" t="s">
        <v>51</v>
      </c>
      <c r="E393" s="9" t="s">
        <v>2195</v>
      </c>
      <c r="F393" s="9" t="s">
        <v>3</v>
      </c>
      <c r="J393" s="9" t="s">
        <v>2218</v>
      </c>
      <c r="K393" s="15" t="s">
        <v>164</v>
      </c>
    </row>
    <row r="394" ht="15.75" customHeight="1">
      <c r="A394" s="9">
        <v>45.0</v>
      </c>
      <c r="B394" s="9" t="s">
        <v>51</v>
      </c>
      <c r="E394" s="9" t="s">
        <v>2195</v>
      </c>
      <c r="F394" s="9" t="s">
        <v>3</v>
      </c>
      <c r="J394" s="9" t="s">
        <v>2218</v>
      </c>
      <c r="K394" s="15" t="s">
        <v>164</v>
      </c>
    </row>
    <row r="395" ht="15.75" customHeight="1">
      <c r="A395" s="9">
        <v>46.0</v>
      </c>
      <c r="B395" s="9" t="s">
        <v>51</v>
      </c>
      <c r="E395" s="9" t="s">
        <v>2195</v>
      </c>
      <c r="F395" s="9" t="s">
        <v>3</v>
      </c>
      <c r="J395" s="9" t="s">
        <v>2218</v>
      </c>
      <c r="K395" s="15" t="s">
        <v>164</v>
      </c>
    </row>
    <row r="396" ht="15.75" customHeight="1">
      <c r="A396" s="9">
        <v>47.0</v>
      </c>
      <c r="B396" s="9" t="s">
        <v>51</v>
      </c>
      <c r="E396" s="9" t="s">
        <v>2195</v>
      </c>
      <c r="F396" s="9" t="s">
        <v>3</v>
      </c>
      <c r="J396" s="9" t="s">
        <v>2218</v>
      </c>
      <c r="K396" s="15" t="s">
        <v>164</v>
      </c>
    </row>
    <row r="397" ht="15.75" customHeight="1">
      <c r="A397" s="9">
        <v>48.0</v>
      </c>
      <c r="B397" s="9" t="s">
        <v>51</v>
      </c>
      <c r="E397" s="9" t="s">
        <v>2195</v>
      </c>
      <c r="F397" s="9" t="s">
        <v>3</v>
      </c>
      <c r="J397" s="9" t="s">
        <v>2218</v>
      </c>
      <c r="K397" s="15" t="s">
        <v>164</v>
      </c>
    </row>
    <row r="398" ht="15.75" customHeight="1">
      <c r="A398" s="9">
        <v>168.0</v>
      </c>
      <c r="B398" s="9" t="s">
        <v>51</v>
      </c>
      <c r="E398" s="9" t="s">
        <v>2195</v>
      </c>
      <c r="F398" s="9" t="s">
        <v>3</v>
      </c>
      <c r="J398" s="9" t="s">
        <v>2218</v>
      </c>
      <c r="K398" s="15" t="s">
        <v>164</v>
      </c>
    </row>
    <row r="399" ht="15.75" customHeight="1">
      <c r="A399" s="9">
        <v>169.0</v>
      </c>
      <c r="B399" s="9" t="s">
        <v>51</v>
      </c>
      <c r="E399" s="9" t="s">
        <v>2195</v>
      </c>
      <c r="F399" s="9" t="s">
        <v>3</v>
      </c>
      <c r="J399" s="9" t="s">
        <v>2218</v>
      </c>
      <c r="K399" s="15" t="s">
        <v>164</v>
      </c>
    </row>
    <row r="400" ht="15.75" customHeight="1">
      <c r="A400" s="9">
        <v>170.0</v>
      </c>
      <c r="B400" s="9" t="s">
        <v>51</v>
      </c>
      <c r="E400" s="9" t="s">
        <v>2195</v>
      </c>
      <c r="F400" s="9" t="s">
        <v>3</v>
      </c>
      <c r="J400" s="9" t="s">
        <v>2218</v>
      </c>
      <c r="K400" s="15" t="s">
        <v>164</v>
      </c>
    </row>
    <row r="401" ht="15.75" customHeight="1">
      <c r="A401" s="9">
        <v>171.0</v>
      </c>
      <c r="B401" s="9" t="s">
        <v>51</v>
      </c>
      <c r="E401" s="9" t="s">
        <v>2195</v>
      </c>
      <c r="F401" s="9" t="s">
        <v>3</v>
      </c>
      <c r="J401" s="9" t="s">
        <v>2218</v>
      </c>
      <c r="K401" s="15" t="s">
        <v>164</v>
      </c>
    </row>
    <row r="402" ht="15.75" customHeight="1">
      <c r="A402" s="9">
        <v>172.0</v>
      </c>
      <c r="B402" s="9" t="s">
        <v>51</v>
      </c>
      <c r="E402" s="9" t="s">
        <v>2195</v>
      </c>
      <c r="F402" s="9" t="s">
        <v>3</v>
      </c>
      <c r="J402" s="9" t="s">
        <v>2218</v>
      </c>
      <c r="K402" s="15" t="s">
        <v>164</v>
      </c>
    </row>
    <row r="403" ht="15.75" customHeight="1">
      <c r="A403" s="9">
        <v>173.0</v>
      </c>
      <c r="B403" s="9" t="s">
        <v>51</v>
      </c>
      <c r="E403" s="9" t="s">
        <v>2195</v>
      </c>
      <c r="F403" s="9" t="s">
        <v>3</v>
      </c>
      <c r="J403" s="9" t="s">
        <v>2218</v>
      </c>
      <c r="K403" s="15" t="s">
        <v>164</v>
      </c>
    </row>
    <row r="404" ht="15.75" customHeight="1">
      <c r="A404" s="9">
        <v>174.0</v>
      </c>
      <c r="B404" s="9" t="s">
        <v>51</v>
      </c>
      <c r="E404" s="9" t="s">
        <v>2195</v>
      </c>
      <c r="F404" s="9" t="s">
        <v>3</v>
      </c>
      <c r="J404" s="9" t="s">
        <v>2218</v>
      </c>
      <c r="K404" s="15" t="s">
        <v>164</v>
      </c>
    </row>
    <row r="405" ht="15.75" customHeight="1">
      <c r="A405" s="9">
        <v>49.0</v>
      </c>
      <c r="B405" s="9" t="s">
        <v>51</v>
      </c>
      <c r="E405" s="9" t="s">
        <v>2205</v>
      </c>
      <c r="F405" s="9" t="s">
        <v>2201</v>
      </c>
      <c r="G405" s="9" t="s">
        <v>2206</v>
      </c>
      <c r="J405" s="9" t="s">
        <v>2218</v>
      </c>
      <c r="K405" s="15" t="s">
        <v>164</v>
      </c>
    </row>
    <row r="406" ht="15.75" customHeight="1">
      <c r="A406" s="9">
        <v>50.0</v>
      </c>
      <c r="B406" s="9" t="s">
        <v>51</v>
      </c>
      <c r="E406" s="9" t="s">
        <v>2205</v>
      </c>
      <c r="F406" s="9" t="s">
        <v>3</v>
      </c>
      <c r="J406" s="9" t="s">
        <v>2218</v>
      </c>
      <c r="K406" s="15" t="s">
        <v>164</v>
      </c>
    </row>
    <row r="407" ht="15.75" customHeight="1">
      <c r="A407" s="9">
        <v>51.0</v>
      </c>
      <c r="B407" s="9" t="s">
        <v>51</v>
      </c>
      <c r="E407" s="9" t="s">
        <v>2205</v>
      </c>
      <c r="F407" s="9" t="s">
        <v>3</v>
      </c>
      <c r="J407" s="9" t="s">
        <v>2218</v>
      </c>
      <c r="K407" s="15" t="s">
        <v>164</v>
      </c>
    </row>
    <row r="408" ht="15.75" customHeight="1">
      <c r="A408" s="9">
        <v>52.0</v>
      </c>
      <c r="B408" s="9" t="s">
        <v>51</v>
      </c>
      <c r="E408" s="9" t="s">
        <v>2205</v>
      </c>
      <c r="F408" s="9" t="s">
        <v>3</v>
      </c>
      <c r="J408" s="9" t="s">
        <v>2218</v>
      </c>
      <c r="K408" s="15" t="s">
        <v>164</v>
      </c>
    </row>
    <row r="409" ht="15.75" customHeight="1">
      <c r="A409" s="9">
        <v>53.0</v>
      </c>
      <c r="B409" s="9" t="s">
        <v>51</v>
      </c>
      <c r="E409" s="9" t="s">
        <v>2205</v>
      </c>
      <c r="F409" s="9" t="s">
        <v>3</v>
      </c>
      <c r="J409" s="9" t="s">
        <v>2218</v>
      </c>
      <c r="K409" s="15" t="s">
        <v>164</v>
      </c>
    </row>
    <row r="410" ht="15.75" customHeight="1">
      <c r="A410" s="9">
        <v>54.0</v>
      </c>
      <c r="B410" s="9" t="s">
        <v>51</v>
      </c>
      <c r="E410" s="9" t="s">
        <v>2205</v>
      </c>
      <c r="F410" s="9" t="s">
        <v>3</v>
      </c>
      <c r="J410" s="9" t="s">
        <v>2218</v>
      </c>
      <c r="K410" s="15" t="s">
        <v>164</v>
      </c>
    </row>
    <row r="411" ht="15.75" customHeight="1">
      <c r="A411" s="9">
        <v>55.0</v>
      </c>
      <c r="B411" s="9" t="s">
        <v>51</v>
      </c>
      <c r="E411" s="9" t="s">
        <v>2205</v>
      </c>
      <c r="F411" s="9" t="s">
        <v>3</v>
      </c>
      <c r="J411" s="9" t="s">
        <v>2218</v>
      </c>
      <c r="K411" s="15" t="s">
        <v>164</v>
      </c>
    </row>
    <row r="412" ht="15.75" customHeight="1">
      <c r="A412" s="9">
        <v>56.0</v>
      </c>
      <c r="B412" s="9" t="s">
        <v>51</v>
      </c>
      <c r="E412" s="9" t="s">
        <v>2205</v>
      </c>
      <c r="F412" s="9" t="s">
        <v>3</v>
      </c>
      <c r="J412" s="9" t="s">
        <v>2218</v>
      </c>
      <c r="K412" s="15" t="s">
        <v>164</v>
      </c>
    </row>
    <row r="413" ht="15.75" customHeight="1">
      <c r="A413" s="9">
        <v>57.0</v>
      </c>
      <c r="B413" s="9" t="s">
        <v>51</v>
      </c>
      <c r="E413" s="9" t="s">
        <v>2205</v>
      </c>
      <c r="F413" s="9" t="s">
        <v>3</v>
      </c>
      <c r="J413" s="9" t="s">
        <v>2218</v>
      </c>
      <c r="K413" s="15" t="s">
        <v>164</v>
      </c>
    </row>
    <row r="414" ht="15.75" customHeight="1">
      <c r="A414" s="9">
        <v>58.0</v>
      </c>
      <c r="B414" s="9" t="s">
        <v>51</v>
      </c>
      <c r="E414" s="9" t="s">
        <v>2205</v>
      </c>
      <c r="F414" s="9" t="s">
        <v>3</v>
      </c>
      <c r="J414" s="9" t="s">
        <v>2218</v>
      </c>
      <c r="K414" s="15" t="s">
        <v>164</v>
      </c>
    </row>
    <row r="415" ht="15.75" customHeight="1">
      <c r="A415" s="9">
        <v>59.0</v>
      </c>
      <c r="B415" s="9" t="s">
        <v>51</v>
      </c>
      <c r="E415" s="9" t="s">
        <v>2205</v>
      </c>
      <c r="F415" s="9" t="s">
        <v>3</v>
      </c>
      <c r="J415" s="9" t="s">
        <v>2218</v>
      </c>
      <c r="K415" s="15" t="s">
        <v>164</v>
      </c>
    </row>
    <row r="416" ht="15.75" customHeight="1">
      <c r="A416" s="9">
        <v>60.0</v>
      </c>
      <c r="B416" s="9" t="s">
        <v>51</v>
      </c>
      <c r="E416" s="9" t="s">
        <v>2205</v>
      </c>
      <c r="F416" s="9" t="s">
        <v>3</v>
      </c>
      <c r="J416" s="9" t="s">
        <v>2218</v>
      </c>
      <c r="K416" s="15" t="s">
        <v>164</v>
      </c>
    </row>
    <row r="417" ht="15.75" customHeight="1">
      <c r="A417" s="9">
        <v>61.0</v>
      </c>
      <c r="B417" s="9" t="s">
        <v>51</v>
      </c>
      <c r="E417" s="9" t="s">
        <v>2205</v>
      </c>
      <c r="F417" s="9" t="s">
        <v>3</v>
      </c>
      <c r="J417" s="9" t="s">
        <v>2218</v>
      </c>
      <c r="K417" s="15" t="s">
        <v>164</v>
      </c>
    </row>
    <row r="418" ht="15.75" customHeight="1">
      <c r="A418" s="9">
        <v>62.0</v>
      </c>
      <c r="B418" s="9" t="s">
        <v>51</v>
      </c>
      <c r="E418" s="9" t="s">
        <v>2205</v>
      </c>
      <c r="F418" s="9" t="s">
        <v>3</v>
      </c>
      <c r="J418" s="9" t="s">
        <v>2218</v>
      </c>
      <c r="K418" s="15" t="s">
        <v>164</v>
      </c>
    </row>
    <row r="419" ht="15.75" customHeight="1">
      <c r="A419" s="9">
        <v>63.0</v>
      </c>
      <c r="B419" s="9" t="s">
        <v>51</v>
      </c>
      <c r="E419" s="9" t="s">
        <v>2205</v>
      </c>
      <c r="F419" s="9" t="s">
        <v>3</v>
      </c>
      <c r="J419" s="9" t="s">
        <v>2218</v>
      </c>
      <c r="K419" s="15" t="s">
        <v>164</v>
      </c>
    </row>
    <row r="420" ht="15.75" customHeight="1">
      <c r="A420" s="9">
        <v>64.0</v>
      </c>
      <c r="B420" s="9" t="s">
        <v>51</v>
      </c>
      <c r="E420" s="9" t="s">
        <v>2205</v>
      </c>
      <c r="F420" s="9" t="s">
        <v>3</v>
      </c>
      <c r="J420" s="9" t="s">
        <v>2218</v>
      </c>
      <c r="K420" s="15" t="s">
        <v>164</v>
      </c>
    </row>
    <row r="421" ht="15.75" customHeight="1">
      <c r="A421" s="9">
        <v>65.0</v>
      </c>
      <c r="B421" s="9" t="s">
        <v>51</v>
      </c>
      <c r="E421" s="9" t="s">
        <v>2205</v>
      </c>
      <c r="F421" s="9" t="s">
        <v>3</v>
      </c>
      <c r="J421" s="9" t="s">
        <v>2218</v>
      </c>
      <c r="K421" s="15" t="s">
        <v>164</v>
      </c>
    </row>
    <row r="422" ht="15.75" customHeight="1">
      <c r="A422" s="9">
        <v>66.0</v>
      </c>
      <c r="B422" s="9" t="s">
        <v>51</v>
      </c>
      <c r="E422" s="9" t="s">
        <v>2205</v>
      </c>
      <c r="F422" s="9" t="s">
        <v>3</v>
      </c>
      <c r="J422" s="9" t="s">
        <v>2218</v>
      </c>
      <c r="K422" s="15" t="s">
        <v>164</v>
      </c>
    </row>
    <row r="423" ht="15.75" customHeight="1">
      <c r="A423" s="9">
        <v>67.0</v>
      </c>
      <c r="B423" s="9" t="s">
        <v>51</v>
      </c>
      <c r="E423" s="9" t="s">
        <v>2205</v>
      </c>
      <c r="F423" s="9" t="s">
        <v>3</v>
      </c>
      <c r="J423" s="9" t="s">
        <v>2218</v>
      </c>
      <c r="K423" s="15" t="s">
        <v>164</v>
      </c>
    </row>
    <row r="424" ht="15.75" customHeight="1">
      <c r="A424" s="9">
        <v>68.0</v>
      </c>
      <c r="B424" s="9" t="s">
        <v>51</v>
      </c>
      <c r="E424" s="9" t="s">
        <v>2205</v>
      </c>
      <c r="F424" s="9" t="s">
        <v>3</v>
      </c>
      <c r="J424" s="9" t="s">
        <v>2218</v>
      </c>
      <c r="K424" s="15" t="s">
        <v>164</v>
      </c>
    </row>
    <row r="425" ht="15.75" customHeight="1">
      <c r="A425" s="9">
        <v>69.0</v>
      </c>
      <c r="B425" s="9" t="s">
        <v>51</v>
      </c>
      <c r="E425" s="9" t="s">
        <v>2205</v>
      </c>
      <c r="F425" s="9" t="s">
        <v>3</v>
      </c>
      <c r="J425" s="9" t="s">
        <v>2218</v>
      </c>
      <c r="K425" s="15" t="s">
        <v>164</v>
      </c>
    </row>
    <row r="426" ht="15.75" customHeight="1">
      <c r="A426" s="9">
        <v>70.0</v>
      </c>
      <c r="B426" s="9" t="s">
        <v>51</v>
      </c>
      <c r="E426" s="9" t="s">
        <v>2205</v>
      </c>
      <c r="F426" s="9" t="s">
        <v>3</v>
      </c>
      <c r="J426" s="9" t="s">
        <v>2218</v>
      </c>
      <c r="K426" s="15" t="s">
        <v>164</v>
      </c>
    </row>
    <row r="427" ht="15.75" customHeight="1">
      <c r="A427" s="9">
        <v>71.0</v>
      </c>
      <c r="B427" s="9" t="s">
        <v>51</v>
      </c>
      <c r="E427" s="9" t="s">
        <v>2205</v>
      </c>
      <c r="F427" s="9" t="s">
        <v>3</v>
      </c>
      <c r="J427" s="9" t="s">
        <v>2218</v>
      </c>
      <c r="K427" s="15" t="s">
        <v>164</v>
      </c>
    </row>
    <row r="428" ht="15.75" customHeight="1">
      <c r="A428" s="9">
        <v>72.0</v>
      </c>
      <c r="B428" s="9" t="s">
        <v>51</v>
      </c>
      <c r="E428" s="9" t="s">
        <v>2205</v>
      </c>
      <c r="F428" s="9" t="s">
        <v>3</v>
      </c>
      <c r="J428" s="9" t="s">
        <v>2218</v>
      </c>
      <c r="K428" s="15" t="s">
        <v>164</v>
      </c>
    </row>
    <row r="429" ht="15.75" customHeight="1">
      <c r="A429" s="9">
        <v>73.0</v>
      </c>
      <c r="B429" s="9" t="s">
        <v>51</v>
      </c>
      <c r="E429" s="9" t="s">
        <v>2205</v>
      </c>
      <c r="F429" s="9" t="s">
        <v>3</v>
      </c>
      <c r="J429" s="9" t="s">
        <v>2218</v>
      </c>
      <c r="K429" s="15" t="s">
        <v>164</v>
      </c>
    </row>
    <row r="430" ht="15.75" customHeight="1">
      <c r="A430" s="9">
        <v>175.0</v>
      </c>
      <c r="B430" s="9" t="s">
        <v>51</v>
      </c>
      <c r="E430" s="9" t="s">
        <v>2205</v>
      </c>
      <c r="F430" s="9" t="s">
        <v>3</v>
      </c>
      <c r="J430" s="9" t="s">
        <v>2218</v>
      </c>
      <c r="K430" s="15" t="s">
        <v>164</v>
      </c>
    </row>
    <row r="431" ht="15.75" customHeight="1">
      <c r="A431" s="9">
        <v>176.0</v>
      </c>
      <c r="B431" s="9" t="s">
        <v>51</v>
      </c>
      <c r="E431" s="9" t="s">
        <v>2205</v>
      </c>
      <c r="F431" s="9" t="s">
        <v>3</v>
      </c>
      <c r="J431" s="9" t="s">
        <v>2218</v>
      </c>
      <c r="K431" s="15" t="s">
        <v>164</v>
      </c>
    </row>
    <row r="432" ht="15.75" customHeight="1">
      <c r="A432" s="9">
        <v>177.0</v>
      </c>
      <c r="B432" s="9" t="s">
        <v>51</v>
      </c>
      <c r="E432" s="9" t="s">
        <v>2205</v>
      </c>
      <c r="F432" s="9" t="s">
        <v>3</v>
      </c>
      <c r="J432" s="9" t="s">
        <v>2218</v>
      </c>
      <c r="K432" s="15" t="s">
        <v>164</v>
      </c>
    </row>
    <row r="433" ht="15.75" customHeight="1">
      <c r="A433" s="9">
        <v>178.0</v>
      </c>
      <c r="B433" s="9" t="s">
        <v>51</v>
      </c>
      <c r="E433" s="9" t="s">
        <v>2205</v>
      </c>
      <c r="F433" s="9" t="s">
        <v>3</v>
      </c>
      <c r="J433" s="9" t="s">
        <v>2218</v>
      </c>
      <c r="K433" s="15" t="s">
        <v>164</v>
      </c>
    </row>
    <row r="434" ht="15.75" customHeight="1">
      <c r="A434" s="9">
        <v>179.0</v>
      </c>
      <c r="B434" s="9" t="s">
        <v>51</v>
      </c>
      <c r="E434" s="9" t="s">
        <v>2205</v>
      </c>
      <c r="F434" s="9" t="s">
        <v>3</v>
      </c>
      <c r="J434" s="9" t="s">
        <v>2218</v>
      </c>
      <c r="K434" s="15" t="s">
        <v>164</v>
      </c>
    </row>
    <row r="435" ht="15.75" customHeight="1">
      <c r="A435" s="9">
        <v>180.0</v>
      </c>
      <c r="B435" s="9" t="s">
        <v>51</v>
      </c>
      <c r="E435" s="9" t="s">
        <v>2205</v>
      </c>
      <c r="F435" s="9" t="s">
        <v>3</v>
      </c>
      <c r="J435" s="9" t="s">
        <v>2218</v>
      </c>
      <c r="K435" s="15" t="s">
        <v>164</v>
      </c>
    </row>
    <row r="436" ht="15.75" customHeight="1">
      <c r="A436" s="9">
        <v>181.0</v>
      </c>
      <c r="B436" s="9" t="s">
        <v>51</v>
      </c>
      <c r="E436" s="9" t="s">
        <v>2205</v>
      </c>
      <c r="F436" s="9" t="s">
        <v>3</v>
      </c>
      <c r="J436" s="9" t="s">
        <v>2218</v>
      </c>
      <c r="K436" s="15" t="s">
        <v>164</v>
      </c>
    </row>
    <row r="437" ht="15.75" customHeight="1">
      <c r="A437" s="9">
        <v>182.0</v>
      </c>
      <c r="B437" s="9" t="s">
        <v>51</v>
      </c>
      <c r="E437" s="9" t="s">
        <v>2205</v>
      </c>
      <c r="F437" s="9" t="s">
        <v>3</v>
      </c>
      <c r="J437" s="9" t="s">
        <v>2218</v>
      </c>
      <c r="K437" s="15" t="s">
        <v>164</v>
      </c>
    </row>
    <row r="438" ht="15.75" customHeight="1">
      <c r="A438" s="9">
        <v>183.0</v>
      </c>
      <c r="B438" s="9" t="s">
        <v>51</v>
      </c>
      <c r="E438" s="9" t="s">
        <v>2205</v>
      </c>
      <c r="F438" s="9" t="s">
        <v>3</v>
      </c>
      <c r="J438" s="9" t="s">
        <v>2218</v>
      </c>
      <c r="K438" s="15" t="s">
        <v>164</v>
      </c>
    </row>
    <row r="439" ht="15.75" customHeight="1">
      <c r="A439" s="9">
        <v>184.0</v>
      </c>
      <c r="B439" s="9" t="s">
        <v>51</v>
      </c>
      <c r="E439" s="9" t="s">
        <v>2205</v>
      </c>
      <c r="F439" s="9" t="s">
        <v>3</v>
      </c>
      <c r="J439" s="9" t="s">
        <v>2218</v>
      </c>
      <c r="K439" s="15" t="s">
        <v>164</v>
      </c>
    </row>
    <row r="440" ht="15.75" customHeight="1">
      <c r="A440" s="9">
        <v>185.0</v>
      </c>
      <c r="B440" s="9" t="s">
        <v>51</v>
      </c>
      <c r="E440" s="9" t="s">
        <v>2205</v>
      </c>
      <c r="F440" s="9" t="s">
        <v>3</v>
      </c>
      <c r="J440" s="9" t="s">
        <v>2218</v>
      </c>
      <c r="K440" s="15" t="s">
        <v>164</v>
      </c>
    </row>
    <row r="441" ht="15.75" customHeight="1">
      <c r="A441" s="9">
        <v>186.0</v>
      </c>
      <c r="B441" s="9" t="s">
        <v>51</v>
      </c>
      <c r="E441" s="9" t="s">
        <v>2205</v>
      </c>
      <c r="F441" s="9" t="s">
        <v>3</v>
      </c>
      <c r="J441" s="9" t="s">
        <v>2218</v>
      </c>
      <c r="K441" s="15" t="s">
        <v>164</v>
      </c>
    </row>
    <row r="442" ht="15.75" customHeight="1">
      <c r="A442" s="9">
        <v>187.0</v>
      </c>
      <c r="B442" s="9" t="s">
        <v>51</v>
      </c>
      <c r="E442" s="9" t="s">
        <v>2205</v>
      </c>
      <c r="F442" s="9" t="s">
        <v>3</v>
      </c>
      <c r="J442" s="9" t="s">
        <v>2218</v>
      </c>
      <c r="K442" s="15" t="s">
        <v>164</v>
      </c>
    </row>
    <row r="443" ht="15.75" customHeight="1">
      <c r="A443" s="9">
        <v>201.0</v>
      </c>
      <c r="B443" s="9" t="s">
        <v>51</v>
      </c>
      <c r="E443" s="9" t="s">
        <v>2205</v>
      </c>
      <c r="F443" s="9" t="s">
        <v>3</v>
      </c>
      <c r="J443" s="9" t="s">
        <v>2218</v>
      </c>
      <c r="K443" s="15" t="s">
        <v>164</v>
      </c>
    </row>
    <row r="444" ht="15.75" customHeight="1">
      <c r="A444" s="9">
        <v>202.0</v>
      </c>
      <c r="B444" s="9" t="s">
        <v>51</v>
      </c>
      <c r="E444" s="9" t="s">
        <v>2205</v>
      </c>
      <c r="F444" s="9" t="s">
        <v>3</v>
      </c>
      <c r="J444" s="9" t="s">
        <v>2218</v>
      </c>
      <c r="K444" s="15" t="s">
        <v>164</v>
      </c>
    </row>
    <row r="445" ht="15.75" customHeight="1">
      <c r="A445" s="9">
        <v>203.0</v>
      </c>
      <c r="B445" s="9" t="s">
        <v>51</v>
      </c>
      <c r="E445" s="9" t="s">
        <v>2205</v>
      </c>
      <c r="F445" s="9" t="s">
        <v>3</v>
      </c>
      <c r="J445" s="9" t="s">
        <v>2218</v>
      </c>
      <c r="K445" s="15" t="s">
        <v>164</v>
      </c>
    </row>
    <row r="446" ht="15.75" customHeight="1">
      <c r="A446" s="9">
        <v>204.0</v>
      </c>
      <c r="B446" s="9" t="s">
        <v>51</v>
      </c>
      <c r="E446" s="9" t="s">
        <v>2205</v>
      </c>
      <c r="F446" s="9" t="s">
        <v>3</v>
      </c>
      <c r="J446" s="9" t="s">
        <v>2218</v>
      </c>
      <c r="K446" s="15" t="s">
        <v>164</v>
      </c>
    </row>
    <row r="447" ht="15.75" customHeight="1">
      <c r="A447" s="9">
        <v>205.0</v>
      </c>
      <c r="B447" s="9" t="s">
        <v>51</v>
      </c>
      <c r="E447" s="9" t="s">
        <v>2205</v>
      </c>
      <c r="F447" s="9" t="s">
        <v>3</v>
      </c>
      <c r="J447" s="9" t="s">
        <v>2218</v>
      </c>
      <c r="K447" s="15" t="s">
        <v>164</v>
      </c>
    </row>
    <row r="448" ht="15.75" customHeight="1">
      <c r="A448" s="9">
        <v>206.0</v>
      </c>
      <c r="B448" s="9" t="s">
        <v>51</v>
      </c>
      <c r="E448" s="9" t="s">
        <v>2205</v>
      </c>
      <c r="F448" s="9" t="s">
        <v>3</v>
      </c>
      <c r="J448" s="9" t="s">
        <v>2218</v>
      </c>
      <c r="K448" s="15" t="s">
        <v>164</v>
      </c>
    </row>
    <row r="449" ht="15.75" customHeight="1">
      <c r="A449" s="9">
        <v>207.0</v>
      </c>
      <c r="B449" s="9" t="s">
        <v>51</v>
      </c>
      <c r="E449" s="9" t="s">
        <v>2205</v>
      </c>
      <c r="F449" s="9" t="s">
        <v>3</v>
      </c>
      <c r="J449" s="9" t="s">
        <v>2218</v>
      </c>
      <c r="K449" s="15" t="s">
        <v>164</v>
      </c>
    </row>
    <row r="450" ht="15.75" customHeight="1">
      <c r="A450" s="9">
        <v>208.0</v>
      </c>
      <c r="B450" s="9" t="s">
        <v>51</v>
      </c>
      <c r="E450" s="9" t="s">
        <v>2205</v>
      </c>
      <c r="F450" s="9" t="s">
        <v>3</v>
      </c>
      <c r="J450" s="9" t="s">
        <v>2218</v>
      </c>
      <c r="K450" s="15" t="s">
        <v>164</v>
      </c>
    </row>
    <row r="451" ht="15.75" customHeight="1">
      <c r="A451" s="9">
        <v>209.0</v>
      </c>
      <c r="B451" s="9" t="s">
        <v>51</v>
      </c>
      <c r="E451" s="9" t="s">
        <v>2205</v>
      </c>
      <c r="F451" s="9" t="s">
        <v>3</v>
      </c>
      <c r="J451" s="9" t="s">
        <v>2218</v>
      </c>
      <c r="K451" s="15" t="s">
        <v>164</v>
      </c>
    </row>
    <row r="452" ht="15.75" customHeight="1">
      <c r="A452" s="9">
        <v>210.0</v>
      </c>
      <c r="B452" s="9" t="s">
        <v>51</v>
      </c>
      <c r="E452" s="9" t="s">
        <v>2205</v>
      </c>
      <c r="F452" s="9" t="s">
        <v>3</v>
      </c>
      <c r="J452" s="9" t="s">
        <v>2218</v>
      </c>
      <c r="K452" s="15" t="s">
        <v>164</v>
      </c>
    </row>
    <row r="453" ht="15.75" customHeight="1">
      <c r="A453" s="9">
        <v>211.0</v>
      </c>
      <c r="B453" s="9" t="s">
        <v>51</v>
      </c>
      <c r="E453" s="9" t="s">
        <v>2205</v>
      </c>
      <c r="F453" s="9" t="s">
        <v>3</v>
      </c>
      <c r="J453" s="9" t="s">
        <v>2218</v>
      </c>
      <c r="K453" s="15" t="s">
        <v>164</v>
      </c>
    </row>
    <row r="454" ht="15.75" customHeight="1">
      <c r="A454" s="9">
        <v>212.0</v>
      </c>
      <c r="B454" s="9" t="s">
        <v>51</v>
      </c>
      <c r="E454" s="9" t="s">
        <v>2205</v>
      </c>
      <c r="F454" s="9" t="s">
        <v>3</v>
      </c>
      <c r="J454" s="9" t="s">
        <v>2218</v>
      </c>
      <c r="K454" s="15" t="s">
        <v>164</v>
      </c>
    </row>
    <row r="455" ht="15.75" customHeight="1">
      <c r="A455" s="9">
        <v>213.0</v>
      </c>
      <c r="B455" s="9" t="s">
        <v>51</v>
      </c>
      <c r="E455" s="9" t="s">
        <v>2205</v>
      </c>
      <c r="F455" s="9" t="s">
        <v>3</v>
      </c>
      <c r="J455" s="9" t="s">
        <v>2218</v>
      </c>
      <c r="K455" s="15" t="s">
        <v>164</v>
      </c>
    </row>
    <row r="456" ht="15.75" customHeight="1">
      <c r="A456" s="9">
        <v>214.0</v>
      </c>
      <c r="B456" s="9" t="s">
        <v>51</v>
      </c>
      <c r="E456" s="9" t="s">
        <v>2205</v>
      </c>
      <c r="F456" s="9" t="s">
        <v>3</v>
      </c>
      <c r="J456" s="9" t="s">
        <v>2218</v>
      </c>
      <c r="K456" s="15" t="s">
        <v>164</v>
      </c>
    </row>
    <row r="457" ht="15.75" customHeight="1">
      <c r="A457" s="9">
        <v>215.0</v>
      </c>
      <c r="B457" s="9" t="s">
        <v>51</v>
      </c>
      <c r="E457" s="9" t="s">
        <v>2205</v>
      </c>
      <c r="F457" s="9" t="s">
        <v>3</v>
      </c>
      <c r="J457" s="9" t="s">
        <v>2218</v>
      </c>
      <c r="K457" s="15" t="s">
        <v>164</v>
      </c>
    </row>
    <row r="458" ht="15.75" customHeight="1">
      <c r="A458" s="9">
        <v>216.0</v>
      </c>
      <c r="B458" s="9" t="s">
        <v>51</v>
      </c>
      <c r="E458" s="9" t="s">
        <v>2205</v>
      </c>
      <c r="F458" s="9" t="s">
        <v>3</v>
      </c>
      <c r="J458" s="9" t="s">
        <v>2218</v>
      </c>
      <c r="K458" s="15" t="s">
        <v>164</v>
      </c>
    </row>
    <row r="459" ht="15.75" customHeight="1">
      <c r="A459" s="9">
        <v>188.0</v>
      </c>
      <c r="B459" s="9" t="s">
        <v>51</v>
      </c>
      <c r="E459" s="9" t="s">
        <v>2208</v>
      </c>
      <c r="F459" s="9" t="s">
        <v>3</v>
      </c>
      <c r="J459" s="9" t="s">
        <v>2218</v>
      </c>
      <c r="K459" s="15" t="s">
        <v>164</v>
      </c>
    </row>
    <row r="460" ht="15.75" customHeight="1">
      <c r="A460" s="9">
        <v>74.0</v>
      </c>
      <c r="B460" s="9" t="s">
        <v>51</v>
      </c>
      <c r="E460" s="9" t="s">
        <v>2202</v>
      </c>
      <c r="F460" s="9" t="s">
        <v>3</v>
      </c>
      <c r="J460" s="9" t="s">
        <v>2218</v>
      </c>
      <c r="K460" s="15" t="s">
        <v>164</v>
      </c>
    </row>
    <row r="461" ht="15.75" customHeight="1">
      <c r="A461" s="9">
        <v>75.0</v>
      </c>
      <c r="B461" s="9" t="s">
        <v>51</v>
      </c>
      <c r="E461" s="9" t="s">
        <v>2202</v>
      </c>
      <c r="F461" s="9" t="s">
        <v>3</v>
      </c>
      <c r="J461" s="9" t="s">
        <v>2218</v>
      </c>
      <c r="K461" s="15" t="s">
        <v>164</v>
      </c>
    </row>
    <row r="462" ht="15.75" customHeight="1">
      <c r="A462" s="9">
        <v>76.0</v>
      </c>
      <c r="B462" s="9" t="s">
        <v>51</v>
      </c>
      <c r="E462" s="9" t="s">
        <v>2202</v>
      </c>
      <c r="F462" s="9" t="s">
        <v>3</v>
      </c>
      <c r="J462" s="9" t="s">
        <v>2218</v>
      </c>
      <c r="K462" s="15" t="s">
        <v>164</v>
      </c>
    </row>
    <row r="463" ht="15.75" customHeight="1">
      <c r="A463" s="9">
        <v>77.0</v>
      </c>
      <c r="B463" s="9" t="s">
        <v>51</v>
      </c>
      <c r="E463" s="9" t="s">
        <v>2202</v>
      </c>
      <c r="F463" s="9" t="s">
        <v>3</v>
      </c>
      <c r="J463" s="9" t="s">
        <v>2218</v>
      </c>
      <c r="K463" s="15" t="s">
        <v>164</v>
      </c>
    </row>
    <row r="464" ht="15.75" customHeight="1">
      <c r="A464" s="9">
        <v>78.0</v>
      </c>
      <c r="B464" s="9" t="s">
        <v>51</v>
      </c>
      <c r="E464" s="9" t="s">
        <v>2202</v>
      </c>
      <c r="F464" s="9" t="s">
        <v>3</v>
      </c>
      <c r="J464" s="9" t="s">
        <v>2218</v>
      </c>
      <c r="K464" s="15" t="s">
        <v>164</v>
      </c>
    </row>
    <row r="465" ht="15.75" customHeight="1">
      <c r="A465" s="9">
        <v>79.0</v>
      </c>
      <c r="B465" s="9" t="s">
        <v>51</v>
      </c>
      <c r="E465" s="9" t="s">
        <v>2202</v>
      </c>
      <c r="F465" s="9" t="s">
        <v>3</v>
      </c>
      <c r="J465" s="9" t="s">
        <v>2218</v>
      </c>
      <c r="K465" s="15" t="s">
        <v>164</v>
      </c>
    </row>
    <row r="466" ht="15.75" customHeight="1">
      <c r="A466" s="9">
        <v>80.0</v>
      </c>
      <c r="B466" s="9" t="s">
        <v>51</v>
      </c>
      <c r="E466" s="9" t="s">
        <v>2202</v>
      </c>
      <c r="F466" s="9" t="s">
        <v>3</v>
      </c>
      <c r="J466" s="9" t="s">
        <v>2218</v>
      </c>
      <c r="K466" s="15" t="s">
        <v>164</v>
      </c>
    </row>
    <row r="467" ht="15.75" customHeight="1">
      <c r="A467" s="9">
        <v>81.0</v>
      </c>
      <c r="B467" s="9" t="s">
        <v>51</v>
      </c>
      <c r="E467" s="9" t="s">
        <v>2202</v>
      </c>
      <c r="F467" s="9" t="s">
        <v>3</v>
      </c>
      <c r="J467" s="9" t="s">
        <v>2218</v>
      </c>
      <c r="K467" s="15" t="s">
        <v>164</v>
      </c>
    </row>
    <row r="468" ht="15.75" customHeight="1">
      <c r="A468" s="9">
        <v>82.0</v>
      </c>
      <c r="B468" s="9" t="s">
        <v>51</v>
      </c>
      <c r="E468" s="9" t="s">
        <v>2202</v>
      </c>
      <c r="F468" s="9" t="s">
        <v>3</v>
      </c>
      <c r="J468" s="9" t="s">
        <v>2218</v>
      </c>
      <c r="K468" s="15" t="s">
        <v>164</v>
      </c>
    </row>
    <row r="469" ht="15.75" customHeight="1">
      <c r="A469" s="9">
        <v>83.0</v>
      </c>
      <c r="B469" s="9" t="s">
        <v>51</v>
      </c>
      <c r="E469" s="9" t="s">
        <v>2202</v>
      </c>
      <c r="F469" s="9" t="s">
        <v>3</v>
      </c>
      <c r="J469" s="9" t="s">
        <v>2218</v>
      </c>
      <c r="K469" s="15" t="s">
        <v>164</v>
      </c>
    </row>
    <row r="470" ht="15.75" customHeight="1">
      <c r="A470" s="9">
        <v>84.0</v>
      </c>
      <c r="B470" s="9" t="s">
        <v>51</v>
      </c>
      <c r="E470" s="9" t="s">
        <v>2202</v>
      </c>
      <c r="F470" s="9" t="s">
        <v>3</v>
      </c>
      <c r="J470" s="9" t="s">
        <v>2218</v>
      </c>
      <c r="K470" s="15" t="s">
        <v>164</v>
      </c>
    </row>
    <row r="471" ht="15.75" customHeight="1">
      <c r="A471" s="9">
        <v>85.0</v>
      </c>
      <c r="B471" s="9" t="s">
        <v>51</v>
      </c>
      <c r="E471" s="9" t="s">
        <v>2202</v>
      </c>
      <c r="F471" s="9" t="s">
        <v>3</v>
      </c>
      <c r="J471" s="9" t="s">
        <v>2218</v>
      </c>
      <c r="K471" s="15" t="s">
        <v>164</v>
      </c>
    </row>
    <row r="472" ht="15.75" customHeight="1">
      <c r="A472" s="9">
        <v>86.0</v>
      </c>
      <c r="B472" s="9" t="s">
        <v>51</v>
      </c>
      <c r="E472" s="9" t="s">
        <v>2202</v>
      </c>
      <c r="F472" s="9" t="s">
        <v>3</v>
      </c>
      <c r="J472" s="9" t="s">
        <v>2218</v>
      </c>
      <c r="K472" s="15" t="s">
        <v>164</v>
      </c>
    </row>
    <row r="473" ht="15.75" customHeight="1">
      <c r="A473" s="9">
        <v>87.0</v>
      </c>
      <c r="B473" s="9" t="s">
        <v>51</v>
      </c>
      <c r="E473" s="9" t="s">
        <v>2202</v>
      </c>
      <c r="F473" s="9" t="s">
        <v>3</v>
      </c>
      <c r="J473" s="9" t="s">
        <v>2218</v>
      </c>
      <c r="K473" s="15" t="s">
        <v>164</v>
      </c>
    </row>
    <row r="474" ht="15.75" customHeight="1">
      <c r="A474" s="9">
        <v>88.0</v>
      </c>
      <c r="B474" s="9" t="s">
        <v>51</v>
      </c>
      <c r="E474" s="9" t="s">
        <v>2202</v>
      </c>
      <c r="F474" s="9" t="s">
        <v>3</v>
      </c>
      <c r="J474" s="9" t="s">
        <v>2218</v>
      </c>
      <c r="K474" s="15" t="s">
        <v>164</v>
      </c>
    </row>
    <row r="475" ht="15.75" customHeight="1">
      <c r="A475" s="9">
        <v>89.0</v>
      </c>
      <c r="B475" s="9" t="s">
        <v>51</v>
      </c>
      <c r="E475" s="9" t="s">
        <v>2202</v>
      </c>
      <c r="F475" s="9" t="s">
        <v>3</v>
      </c>
      <c r="J475" s="9" t="s">
        <v>2218</v>
      </c>
      <c r="K475" s="15" t="s">
        <v>164</v>
      </c>
    </row>
    <row r="476" ht="15.75" customHeight="1">
      <c r="A476" s="9">
        <v>90.0</v>
      </c>
      <c r="B476" s="9" t="s">
        <v>51</v>
      </c>
      <c r="E476" s="9" t="s">
        <v>2202</v>
      </c>
      <c r="F476" s="9" t="s">
        <v>3</v>
      </c>
      <c r="J476" s="9" t="s">
        <v>2218</v>
      </c>
      <c r="K476" s="15" t="s">
        <v>164</v>
      </c>
    </row>
    <row r="477" ht="15.75" customHeight="1">
      <c r="A477" s="9">
        <v>91.0</v>
      </c>
      <c r="B477" s="9" t="s">
        <v>51</v>
      </c>
      <c r="E477" s="9" t="s">
        <v>2202</v>
      </c>
      <c r="F477" s="9" t="s">
        <v>3</v>
      </c>
      <c r="J477" s="9" t="s">
        <v>2218</v>
      </c>
      <c r="K477" s="15" t="s">
        <v>164</v>
      </c>
    </row>
    <row r="478" ht="15.75" customHeight="1">
      <c r="A478" s="9">
        <v>92.0</v>
      </c>
      <c r="B478" s="9" t="s">
        <v>51</v>
      </c>
      <c r="E478" s="9" t="s">
        <v>2202</v>
      </c>
      <c r="F478" s="9" t="s">
        <v>3</v>
      </c>
      <c r="J478" s="9" t="s">
        <v>2218</v>
      </c>
      <c r="K478" s="15" t="s">
        <v>164</v>
      </c>
    </row>
    <row r="479" ht="15.75" customHeight="1">
      <c r="A479" s="9">
        <v>93.0</v>
      </c>
      <c r="B479" s="9" t="s">
        <v>51</v>
      </c>
      <c r="E479" s="9" t="s">
        <v>2202</v>
      </c>
      <c r="F479" s="9" t="s">
        <v>3</v>
      </c>
      <c r="J479" s="9" t="s">
        <v>2218</v>
      </c>
      <c r="K479" s="15" t="s">
        <v>164</v>
      </c>
    </row>
    <row r="480" ht="15.75" customHeight="1">
      <c r="A480" s="9">
        <v>189.0</v>
      </c>
      <c r="B480" s="9" t="s">
        <v>51</v>
      </c>
      <c r="E480" s="9" t="s">
        <v>2202</v>
      </c>
      <c r="F480" s="9" t="s">
        <v>3</v>
      </c>
      <c r="J480" s="9" t="s">
        <v>2218</v>
      </c>
      <c r="K480" s="15" t="s">
        <v>164</v>
      </c>
    </row>
    <row r="481" ht="15.75" customHeight="1">
      <c r="A481" s="9">
        <v>190.0</v>
      </c>
      <c r="B481" s="9" t="s">
        <v>51</v>
      </c>
      <c r="E481" s="9" t="s">
        <v>2202</v>
      </c>
      <c r="F481" s="9" t="s">
        <v>3</v>
      </c>
      <c r="J481" s="9" t="s">
        <v>2218</v>
      </c>
      <c r="K481" s="15" t="s">
        <v>164</v>
      </c>
    </row>
    <row r="482" ht="15.75" customHeight="1">
      <c r="A482" s="9">
        <v>191.0</v>
      </c>
      <c r="B482" s="9" t="s">
        <v>51</v>
      </c>
      <c r="E482" s="9" t="s">
        <v>2202</v>
      </c>
      <c r="F482" s="9" t="s">
        <v>3</v>
      </c>
      <c r="J482" s="9" t="s">
        <v>2218</v>
      </c>
      <c r="K482" s="15" t="s">
        <v>164</v>
      </c>
    </row>
    <row r="483" ht="15.75" customHeight="1">
      <c r="A483" s="9">
        <v>192.0</v>
      </c>
      <c r="B483" s="9" t="s">
        <v>51</v>
      </c>
      <c r="E483" s="9" t="s">
        <v>2202</v>
      </c>
      <c r="F483" s="9" t="s">
        <v>3</v>
      </c>
      <c r="J483" s="9" t="s">
        <v>2218</v>
      </c>
      <c r="K483" s="15" t="s">
        <v>164</v>
      </c>
    </row>
    <row r="484" ht="15.75" customHeight="1">
      <c r="A484" s="9">
        <v>193.0</v>
      </c>
      <c r="B484" s="9" t="s">
        <v>51</v>
      </c>
      <c r="E484" s="9" t="s">
        <v>2202</v>
      </c>
      <c r="F484" s="9" t="s">
        <v>3</v>
      </c>
      <c r="J484" s="9" t="s">
        <v>2218</v>
      </c>
      <c r="K484" s="15" t="s">
        <v>164</v>
      </c>
    </row>
    <row r="485" ht="15.75" customHeight="1">
      <c r="A485" s="9">
        <v>94.0</v>
      </c>
      <c r="B485" s="9" t="s">
        <v>51</v>
      </c>
      <c r="E485" s="9" t="s">
        <v>2209</v>
      </c>
      <c r="F485" s="9" t="s">
        <v>3</v>
      </c>
      <c r="J485" s="9" t="s">
        <v>2218</v>
      </c>
      <c r="K485" s="15" t="s">
        <v>164</v>
      </c>
    </row>
    <row r="486" ht="15.75" customHeight="1">
      <c r="A486" s="9">
        <v>95.0</v>
      </c>
      <c r="B486" s="9" t="s">
        <v>51</v>
      </c>
      <c r="E486" s="9" t="s">
        <v>2209</v>
      </c>
      <c r="F486" s="9" t="s">
        <v>3</v>
      </c>
      <c r="J486" s="9" t="s">
        <v>2218</v>
      </c>
      <c r="K486" s="15" t="s">
        <v>164</v>
      </c>
    </row>
    <row r="487" ht="15.75" customHeight="1">
      <c r="A487" s="9">
        <v>96.0</v>
      </c>
      <c r="B487" s="9" t="s">
        <v>51</v>
      </c>
      <c r="E487" s="9" t="s">
        <v>2209</v>
      </c>
      <c r="F487" s="9" t="s">
        <v>3</v>
      </c>
      <c r="J487" s="9" t="s">
        <v>2218</v>
      </c>
      <c r="K487" s="15" t="s">
        <v>164</v>
      </c>
    </row>
    <row r="488" ht="15.75" customHeight="1">
      <c r="A488" s="9">
        <v>97.0</v>
      </c>
      <c r="B488" s="9" t="s">
        <v>51</v>
      </c>
      <c r="E488" s="9" t="s">
        <v>2209</v>
      </c>
      <c r="F488" s="9" t="s">
        <v>3</v>
      </c>
      <c r="J488" s="9" t="s">
        <v>2218</v>
      </c>
      <c r="K488" s="15" t="s">
        <v>164</v>
      </c>
    </row>
    <row r="489" ht="15.75" customHeight="1">
      <c r="A489" s="9">
        <v>98.0</v>
      </c>
      <c r="B489" s="9" t="s">
        <v>51</v>
      </c>
      <c r="E489" s="9" t="s">
        <v>2209</v>
      </c>
      <c r="F489" s="9" t="s">
        <v>3</v>
      </c>
      <c r="J489" s="9" t="s">
        <v>2218</v>
      </c>
      <c r="K489" s="15" t="s">
        <v>164</v>
      </c>
    </row>
    <row r="490" ht="15.75" customHeight="1">
      <c r="A490" s="9">
        <v>99.0</v>
      </c>
      <c r="B490" s="9" t="s">
        <v>51</v>
      </c>
      <c r="E490" s="9" t="s">
        <v>2209</v>
      </c>
      <c r="F490" s="9" t="s">
        <v>3</v>
      </c>
      <c r="J490" s="9" t="s">
        <v>2218</v>
      </c>
      <c r="K490" s="15" t="s">
        <v>164</v>
      </c>
    </row>
    <row r="491" ht="15.75" customHeight="1">
      <c r="A491" s="9">
        <v>100.0</v>
      </c>
      <c r="B491" s="9" t="s">
        <v>51</v>
      </c>
      <c r="E491" s="9" t="s">
        <v>2209</v>
      </c>
      <c r="F491" s="9" t="s">
        <v>3</v>
      </c>
      <c r="J491" s="9" t="s">
        <v>2218</v>
      </c>
      <c r="K491" s="15" t="s">
        <v>164</v>
      </c>
    </row>
    <row r="492" ht="15.75" customHeight="1">
      <c r="A492" s="9">
        <v>101.0</v>
      </c>
      <c r="B492" s="9" t="s">
        <v>51</v>
      </c>
      <c r="E492" s="9" t="s">
        <v>2209</v>
      </c>
      <c r="F492" s="9" t="s">
        <v>3</v>
      </c>
      <c r="J492" s="9" t="s">
        <v>2218</v>
      </c>
      <c r="K492" s="15" t="s">
        <v>164</v>
      </c>
    </row>
    <row r="493" ht="15.75" customHeight="1">
      <c r="A493" s="9">
        <v>102.0</v>
      </c>
      <c r="B493" s="9" t="s">
        <v>51</v>
      </c>
      <c r="E493" s="9" t="s">
        <v>2209</v>
      </c>
      <c r="F493" s="9" t="s">
        <v>3</v>
      </c>
      <c r="J493" s="9" t="s">
        <v>2218</v>
      </c>
      <c r="K493" s="15" t="s">
        <v>164</v>
      </c>
    </row>
    <row r="494" ht="15.75" customHeight="1">
      <c r="A494" s="9">
        <v>103.0</v>
      </c>
      <c r="B494" s="9" t="s">
        <v>51</v>
      </c>
      <c r="E494" s="9" t="s">
        <v>2209</v>
      </c>
      <c r="F494" s="9" t="s">
        <v>3</v>
      </c>
      <c r="J494" s="9" t="s">
        <v>2218</v>
      </c>
      <c r="K494" s="15" t="s">
        <v>164</v>
      </c>
    </row>
    <row r="495" ht="15.75" customHeight="1">
      <c r="A495" s="9">
        <v>104.0</v>
      </c>
      <c r="B495" s="9" t="s">
        <v>51</v>
      </c>
      <c r="E495" s="9" t="s">
        <v>2209</v>
      </c>
      <c r="F495" s="9" t="s">
        <v>3</v>
      </c>
      <c r="J495" s="9" t="s">
        <v>2218</v>
      </c>
      <c r="K495" s="15" t="s">
        <v>164</v>
      </c>
    </row>
    <row r="496" ht="15.75" customHeight="1">
      <c r="A496" s="9">
        <v>105.0</v>
      </c>
      <c r="B496" s="9" t="s">
        <v>51</v>
      </c>
      <c r="E496" s="9" t="s">
        <v>2209</v>
      </c>
      <c r="F496" s="9" t="s">
        <v>3</v>
      </c>
      <c r="J496" s="9" t="s">
        <v>2218</v>
      </c>
      <c r="K496" s="15" t="s">
        <v>164</v>
      </c>
    </row>
    <row r="497" ht="15.75" customHeight="1">
      <c r="A497" s="9">
        <v>106.0</v>
      </c>
      <c r="B497" s="9" t="s">
        <v>51</v>
      </c>
      <c r="E497" s="9" t="s">
        <v>2209</v>
      </c>
      <c r="F497" s="9" t="s">
        <v>3</v>
      </c>
      <c r="J497" s="9" t="s">
        <v>2218</v>
      </c>
      <c r="K497" s="15" t="s">
        <v>164</v>
      </c>
    </row>
    <row r="498" ht="15.75" customHeight="1">
      <c r="A498" s="9">
        <v>107.0</v>
      </c>
      <c r="B498" s="9" t="s">
        <v>51</v>
      </c>
      <c r="E498" s="9" t="s">
        <v>2209</v>
      </c>
      <c r="F498" s="9" t="s">
        <v>3</v>
      </c>
      <c r="J498" s="9" t="s">
        <v>2218</v>
      </c>
      <c r="K498" s="15" t="s">
        <v>164</v>
      </c>
    </row>
    <row r="499" ht="15.75" customHeight="1">
      <c r="A499" s="9">
        <v>108.0</v>
      </c>
      <c r="B499" s="9" t="s">
        <v>51</v>
      </c>
      <c r="E499" s="9" t="s">
        <v>2209</v>
      </c>
      <c r="F499" s="9" t="s">
        <v>3</v>
      </c>
      <c r="J499" s="9" t="s">
        <v>2218</v>
      </c>
      <c r="K499" s="15" t="s">
        <v>164</v>
      </c>
    </row>
    <row r="500" ht="15.75" customHeight="1">
      <c r="A500" s="9">
        <v>109.0</v>
      </c>
      <c r="B500" s="9" t="s">
        <v>51</v>
      </c>
      <c r="E500" s="9" t="s">
        <v>2209</v>
      </c>
      <c r="F500" s="9" t="s">
        <v>3</v>
      </c>
      <c r="J500" s="9" t="s">
        <v>2218</v>
      </c>
      <c r="K500" s="15" t="s">
        <v>164</v>
      </c>
    </row>
    <row r="501" ht="15.75" customHeight="1">
      <c r="A501" s="9">
        <v>110.0</v>
      </c>
      <c r="B501" s="9" t="s">
        <v>51</v>
      </c>
      <c r="E501" s="9" t="s">
        <v>2209</v>
      </c>
      <c r="F501" s="9" t="s">
        <v>3</v>
      </c>
      <c r="J501" s="9" t="s">
        <v>2218</v>
      </c>
      <c r="K501" s="15" t="s">
        <v>164</v>
      </c>
    </row>
    <row r="502" ht="15.75" customHeight="1">
      <c r="A502" s="9">
        <v>111.0</v>
      </c>
      <c r="B502" s="9" t="s">
        <v>51</v>
      </c>
      <c r="E502" s="9" t="s">
        <v>2209</v>
      </c>
      <c r="F502" s="9" t="s">
        <v>3</v>
      </c>
      <c r="J502" s="9" t="s">
        <v>2218</v>
      </c>
      <c r="K502" s="15" t="s">
        <v>164</v>
      </c>
    </row>
    <row r="503" ht="15.75" customHeight="1">
      <c r="A503" s="9">
        <v>112.0</v>
      </c>
      <c r="B503" s="9" t="s">
        <v>51</v>
      </c>
      <c r="E503" s="9" t="s">
        <v>2209</v>
      </c>
      <c r="F503" s="9" t="s">
        <v>3</v>
      </c>
      <c r="J503" s="9" t="s">
        <v>2218</v>
      </c>
      <c r="K503" s="15" t="s">
        <v>164</v>
      </c>
    </row>
    <row r="504" ht="15.75" customHeight="1">
      <c r="A504" s="9">
        <v>113.0</v>
      </c>
      <c r="B504" s="9" t="s">
        <v>51</v>
      </c>
      <c r="E504" s="9" t="s">
        <v>2209</v>
      </c>
      <c r="F504" s="9" t="s">
        <v>3</v>
      </c>
      <c r="J504" s="9" t="s">
        <v>2218</v>
      </c>
      <c r="K504" s="15" t="s">
        <v>164</v>
      </c>
    </row>
    <row r="505" ht="15.75" customHeight="1">
      <c r="A505" s="9">
        <v>114.0</v>
      </c>
      <c r="B505" s="9" t="s">
        <v>51</v>
      </c>
      <c r="E505" s="9" t="s">
        <v>2209</v>
      </c>
      <c r="F505" s="9" t="s">
        <v>3</v>
      </c>
      <c r="J505" s="9" t="s">
        <v>2218</v>
      </c>
      <c r="K505" s="15" t="s">
        <v>164</v>
      </c>
    </row>
    <row r="506" ht="15.75" customHeight="1">
      <c r="A506" s="9">
        <v>115.0</v>
      </c>
      <c r="B506" s="9" t="s">
        <v>51</v>
      </c>
      <c r="E506" s="9" t="s">
        <v>2209</v>
      </c>
      <c r="F506" s="9" t="s">
        <v>3</v>
      </c>
      <c r="J506" s="9" t="s">
        <v>2218</v>
      </c>
      <c r="K506" s="15" t="s">
        <v>164</v>
      </c>
    </row>
    <row r="507" ht="15.75" customHeight="1">
      <c r="A507" s="9">
        <v>116.0</v>
      </c>
      <c r="B507" s="9" t="s">
        <v>51</v>
      </c>
      <c r="E507" s="9" t="s">
        <v>2209</v>
      </c>
      <c r="F507" s="9" t="s">
        <v>3</v>
      </c>
      <c r="J507" s="9" t="s">
        <v>2218</v>
      </c>
      <c r="K507" s="15" t="s">
        <v>164</v>
      </c>
    </row>
    <row r="508" ht="15.75" customHeight="1">
      <c r="A508" s="9">
        <v>117.0</v>
      </c>
      <c r="B508" s="9" t="s">
        <v>51</v>
      </c>
      <c r="E508" s="9" t="s">
        <v>2209</v>
      </c>
      <c r="F508" s="9" t="s">
        <v>3</v>
      </c>
      <c r="J508" s="9" t="s">
        <v>2218</v>
      </c>
      <c r="K508" s="15" t="s">
        <v>164</v>
      </c>
    </row>
    <row r="509" ht="15.75" customHeight="1">
      <c r="A509" s="9">
        <v>118.0</v>
      </c>
      <c r="B509" s="9" t="s">
        <v>51</v>
      </c>
      <c r="E509" s="9" t="s">
        <v>2209</v>
      </c>
      <c r="F509" s="9" t="s">
        <v>3</v>
      </c>
      <c r="J509" s="9" t="s">
        <v>2218</v>
      </c>
      <c r="K509" s="15" t="s">
        <v>164</v>
      </c>
    </row>
    <row r="510" ht="15.75" customHeight="1">
      <c r="A510" s="9">
        <v>119.0</v>
      </c>
      <c r="B510" s="9" t="s">
        <v>51</v>
      </c>
      <c r="E510" s="9" t="s">
        <v>2209</v>
      </c>
      <c r="F510" s="9" t="s">
        <v>3</v>
      </c>
      <c r="J510" s="9" t="s">
        <v>2218</v>
      </c>
      <c r="K510" s="15" t="s">
        <v>164</v>
      </c>
    </row>
    <row r="511" ht="15.75" customHeight="1">
      <c r="A511" s="9">
        <v>120.0</v>
      </c>
      <c r="B511" s="9" t="s">
        <v>51</v>
      </c>
      <c r="E511" s="9" t="s">
        <v>2209</v>
      </c>
      <c r="F511" s="9" t="s">
        <v>3</v>
      </c>
      <c r="J511" s="9" t="s">
        <v>2218</v>
      </c>
      <c r="K511" s="15" t="s">
        <v>164</v>
      </c>
    </row>
    <row r="512" ht="15.75" customHeight="1">
      <c r="A512" s="9">
        <v>121.0</v>
      </c>
      <c r="B512" s="9" t="s">
        <v>51</v>
      </c>
      <c r="E512" s="9" t="s">
        <v>2209</v>
      </c>
      <c r="F512" s="9" t="s">
        <v>3</v>
      </c>
      <c r="J512" s="9" t="s">
        <v>2218</v>
      </c>
      <c r="K512" s="15" t="s">
        <v>164</v>
      </c>
    </row>
    <row r="513" ht="15.75" customHeight="1">
      <c r="A513" s="9">
        <v>122.0</v>
      </c>
      <c r="B513" s="9" t="s">
        <v>51</v>
      </c>
      <c r="E513" s="9" t="s">
        <v>2209</v>
      </c>
      <c r="F513" s="9" t="s">
        <v>3</v>
      </c>
      <c r="J513" s="9" t="s">
        <v>2218</v>
      </c>
      <c r="K513" s="15" t="s">
        <v>164</v>
      </c>
    </row>
    <row r="514" ht="15.75" customHeight="1">
      <c r="A514" s="9">
        <v>123.0</v>
      </c>
      <c r="B514" s="9" t="s">
        <v>51</v>
      </c>
      <c r="E514" s="9" t="s">
        <v>2209</v>
      </c>
      <c r="F514" s="9" t="s">
        <v>3</v>
      </c>
      <c r="J514" s="9" t="s">
        <v>2218</v>
      </c>
      <c r="K514" s="15" t="s">
        <v>164</v>
      </c>
    </row>
    <row r="515" ht="15.75" customHeight="1">
      <c r="A515" s="9">
        <v>124.0</v>
      </c>
      <c r="B515" s="9" t="s">
        <v>51</v>
      </c>
      <c r="E515" s="9" t="s">
        <v>2209</v>
      </c>
      <c r="F515" s="9" t="s">
        <v>3</v>
      </c>
      <c r="J515" s="9" t="s">
        <v>2218</v>
      </c>
      <c r="K515" s="15" t="s">
        <v>164</v>
      </c>
    </row>
    <row r="516" ht="15.75" customHeight="1">
      <c r="A516" s="9">
        <v>125.0</v>
      </c>
      <c r="B516" s="9" t="s">
        <v>51</v>
      </c>
      <c r="E516" s="9" t="s">
        <v>2209</v>
      </c>
      <c r="F516" s="9" t="s">
        <v>3</v>
      </c>
      <c r="J516" s="9" t="s">
        <v>2218</v>
      </c>
      <c r="K516" s="15" t="s">
        <v>164</v>
      </c>
    </row>
    <row r="517" ht="15.75" customHeight="1">
      <c r="A517" s="9">
        <v>126.0</v>
      </c>
      <c r="B517" s="9" t="s">
        <v>51</v>
      </c>
      <c r="E517" s="9" t="s">
        <v>2209</v>
      </c>
      <c r="F517" s="9" t="s">
        <v>3</v>
      </c>
      <c r="J517" s="9" t="s">
        <v>2218</v>
      </c>
      <c r="K517" s="15" t="s">
        <v>164</v>
      </c>
    </row>
    <row r="518" ht="15.75" customHeight="1">
      <c r="A518" s="9">
        <v>127.0</v>
      </c>
      <c r="B518" s="9" t="s">
        <v>51</v>
      </c>
      <c r="E518" s="9" t="s">
        <v>2210</v>
      </c>
      <c r="F518" s="9" t="s">
        <v>3</v>
      </c>
      <c r="J518" s="9" t="s">
        <v>2218</v>
      </c>
      <c r="K518" s="15" t="s">
        <v>164</v>
      </c>
    </row>
    <row r="519" ht="15.75" customHeight="1">
      <c r="A519" s="9">
        <v>128.0</v>
      </c>
      <c r="B519" s="9" t="s">
        <v>51</v>
      </c>
      <c r="E519" s="9" t="s">
        <v>2210</v>
      </c>
      <c r="F519" s="9" t="s">
        <v>3</v>
      </c>
      <c r="J519" s="9" t="s">
        <v>2218</v>
      </c>
      <c r="K519" s="15" t="s">
        <v>164</v>
      </c>
    </row>
    <row r="520" ht="15.75" customHeight="1">
      <c r="A520" s="9">
        <v>130.0</v>
      </c>
      <c r="B520" s="9" t="s">
        <v>51</v>
      </c>
      <c r="E520" s="9" t="s">
        <v>2211</v>
      </c>
      <c r="F520" s="9" t="s">
        <v>3</v>
      </c>
      <c r="J520" s="9" t="s">
        <v>2218</v>
      </c>
      <c r="K520" s="15" t="s">
        <v>164</v>
      </c>
    </row>
    <row r="521" ht="15.75" customHeight="1">
      <c r="A521" s="9">
        <v>131.0</v>
      </c>
      <c r="B521" s="9" t="s">
        <v>51</v>
      </c>
      <c r="E521" s="9" t="s">
        <v>2211</v>
      </c>
      <c r="F521" s="9" t="s">
        <v>3</v>
      </c>
      <c r="J521" s="9" t="s">
        <v>2218</v>
      </c>
      <c r="K521" s="15" t="s">
        <v>164</v>
      </c>
    </row>
    <row r="522" ht="15.75" customHeight="1">
      <c r="A522" s="9">
        <v>194.0</v>
      </c>
      <c r="B522" s="9" t="s">
        <v>51</v>
      </c>
      <c r="E522" s="9" t="s">
        <v>2211</v>
      </c>
      <c r="F522" s="9" t="s">
        <v>3</v>
      </c>
      <c r="J522" s="9" t="s">
        <v>2218</v>
      </c>
      <c r="K522" s="15" t="s">
        <v>164</v>
      </c>
    </row>
    <row r="523" ht="15.75" customHeight="1">
      <c r="A523" s="9">
        <v>195.0</v>
      </c>
      <c r="B523" s="9" t="s">
        <v>51</v>
      </c>
      <c r="E523" s="9" t="s">
        <v>2211</v>
      </c>
      <c r="F523" s="9" t="s">
        <v>3</v>
      </c>
      <c r="J523" s="9" t="s">
        <v>2218</v>
      </c>
      <c r="K523" s="15" t="s">
        <v>164</v>
      </c>
    </row>
    <row r="524" ht="15.75" customHeight="1">
      <c r="A524" s="9">
        <v>217.0</v>
      </c>
      <c r="B524" s="9" t="s">
        <v>51</v>
      </c>
      <c r="E524" s="9" t="s">
        <v>2211</v>
      </c>
      <c r="F524" s="9" t="s">
        <v>3</v>
      </c>
      <c r="J524" s="9" t="s">
        <v>2218</v>
      </c>
      <c r="K524" s="15" t="s">
        <v>164</v>
      </c>
    </row>
    <row r="525" ht="15.75" customHeight="1">
      <c r="A525" s="9">
        <v>218.0</v>
      </c>
      <c r="B525" s="9" t="s">
        <v>51</v>
      </c>
      <c r="E525" s="9" t="s">
        <v>2211</v>
      </c>
      <c r="F525" s="9" t="s">
        <v>3</v>
      </c>
      <c r="J525" s="9" t="s">
        <v>2218</v>
      </c>
      <c r="K525" s="15" t="s">
        <v>164</v>
      </c>
    </row>
    <row r="526" ht="15.75" customHeight="1">
      <c r="A526" s="9">
        <v>132.0</v>
      </c>
      <c r="B526" s="9" t="s">
        <v>51</v>
      </c>
      <c r="E526" s="9" t="s">
        <v>2212</v>
      </c>
      <c r="F526" s="9" t="s">
        <v>3</v>
      </c>
      <c r="J526" s="9" t="s">
        <v>2218</v>
      </c>
      <c r="K526" s="15" t="s">
        <v>164</v>
      </c>
    </row>
    <row r="527" ht="15.75" customHeight="1">
      <c r="A527" s="9">
        <v>219.0</v>
      </c>
      <c r="B527" s="9" t="s">
        <v>51</v>
      </c>
      <c r="E527" s="9" t="s">
        <v>2212</v>
      </c>
      <c r="F527" s="9" t="s">
        <v>3</v>
      </c>
      <c r="J527" s="9" t="s">
        <v>2218</v>
      </c>
      <c r="K527" s="15" t="s">
        <v>164</v>
      </c>
    </row>
    <row r="528" ht="15.75" customHeight="1">
      <c r="A528" s="9">
        <v>134.0</v>
      </c>
      <c r="B528" s="9" t="s">
        <v>51</v>
      </c>
      <c r="E528" s="9" t="s">
        <v>2213</v>
      </c>
      <c r="F528" s="9" t="s">
        <v>3</v>
      </c>
      <c r="J528" s="9" t="s">
        <v>2218</v>
      </c>
      <c r="K528" s="15" t="s">
        <v>164</v>
      </c>
    </row>
    <row r="529" ht="15.75" customHeight="1">
      <c r="A529" s="9">
        <v>135.0</v>
      </c>
      <c r="B529" s="9" t="s">
        <v>51</v>
      </c>
      <c r="E529" s="9" t="s">
        <v>2213</v>
      </c>
      <c r="F529" s="9" t="s">
        <v>3</v>
      </c>
      <c r="J529" s="9" t="s">
        <v>2218</v>
      </c>
      <c r="K529" s="15" t="s">
        <v>164</v>
      </c>
    </row>
    <row r="530" ht="15.75" customHeight="1">
      <c r="A530" s="9">
        <v>136.0</v>
      </c>
      <c r="B530" s="9" t="s">
        <v>51</v>
      </c>
      <c r="E530" s="9" t="s">
        <v>2213</v>
      </c>
      <c r="F530" s="9" t="s">
        <v>3</v>
      </c>
      <c r="J530" s="9" t="s">
        <v>2218</v>
      </c>
      <c r="K530" s="15" t="s">
        <v>164</v>
      </c>
    </row>
    <row r="531" ht="15.75" customHeight="1">
      <c r="A531" s="9">
        <v>137.0</v>
      </c>
      <c r="B531" s="9" t="s">
        <v>51</v>
      </c>
      <c r="E531" s="9" t="s">
        <v>2213</v>
      </c>
      <c r="F531" s="9" t="s">
        <v>3</v>
      </c>
      <c r="J531" s="9" t="s">
        <v>2218</v>
      </c>
      <c r="K531" s="15" t="s">
        <v>164</v>
      </c>
    </row>
    <row r="532" ht="15.75" customHeight="1">
      <c r="A532" s="9">
        <v>138.0</v>
      </c>
      <c r="B532" s="9" t="s">
        <v>51</v>
      </c>
      <c r="E532" s="9" t="s">
        <v>2213</v>
      </c>
      <c r="F532" s="9" t="s">
        <v>3</v>
      </c>
      <c r="J532" s="9" t="s">
        <v>2218</v>
      </c>
      <c r="K532" s="15" t="s">
        <v>164</v>
      </c>
    </row>
    <row r="533" ht="15.75" customHeight="1">
      <c r="A533" s="9">
        <v>220.0</v>
      </c>
      <c r="B533" s="9" t="s">
        <v>51</v>
      </c>
      <c r="E533" s="9" t="s">
        <v>2213</v>
      </c>
      <c r="F533" s="9" t="s">
        <v>3</v>
      </c>
      <c r="J533" s="9" t="s">
        <v>2218</v>
      </c>
      <c r="K533" s="15" t="s">
        <v>164</v>
      </c>
    </row>
    <row r="534" ht="15.75" customHeight="1">
      <c r="A534" s="9">
        <v>139.0</v>
      </c>
      <c r="B534" s="9" t="s">
        <v>51</v>
      </c>
      <c r="E534" s="9" t="s">
        <v>2203</v>
      </c>
      <c r="F534" s="9" t="s">
        <v>3</v>
      </c>
      <c r="J534" s="9" t="s">
        <v>2218</v>
      </c>
      <c r="K534" s="15" t="s">
        <v>164</v>
      </c>
    </row>
    <row r="535" ht="15.75" customHeight="1">
      <c r="A535" s="9">
        <v>196.0</v>
      </c>
      <c r="B535" s="9" t="s">
        <v>51</v>
      </c>
      <c r="E535" s="9" t="s">
        <v>2203</v>
      </c>
      <c r="F535" s="9" t="s">
        <v>3</v>
      </c>
      <c r="J535" s="9" t="s">
        <v>2218</v>
      </c>
      <c r="K535" s="15" t="s">
        <v>164</v>
      </c>
    </row>
    <row r="536" ht="15.75" customHeight="1">
      <c r="A536" s="9">
        <v>197.0</v>
      </c>
      <c r="B536" s="9" t="s">
        <v>51</v>
      </c>
      <c r="E536" s="9" t="s">
        <v>2217</v>
      </c>
      <c r="F536" s="9" t="s">
        <v>3</v>
      </c>
      <c r="J536" s="9" t="s">
        <v>2218</v>
      </c>
      <c r="K536" s="15" t="s">
        <v>164</v>
      </c>
    </row>
    <row r="537" ht="15.75" customHeight="1">
      <c r="A537" s="9">
        <v>198.0</v>
      </c>
      <c r="B537" s="9" t="s">
        <v>51</v>
      </c>
      <c r="E537" s="9" t="s">
        <v>2217</v>
      </c>
      <c r="F537" s="9" t="s">
        <v>3</v>
      </c>
      <c r="J537" s="9" t="s">
        <v>2218</v>
      </c>
      <c r="K537" s="15" t="s">
        <v>164</v>
      </c>
    </row>
    <row r="538" ht="15.75" customHeight="1">
      <c r="A538" s="9">
        <v>199.0</v>
      </c>
      <c r="B538" s="9" t="s">
        <v>51</v>
      </c>
      <c r="E538" s="9" t="s">
        <v>2217</v>
      </c>
      <c r="F538" s="9" t="s">
        <v>3</v>
      </c>
      <c r="J538" s="9" t="s">
        <v>2218</v>
      </c>
      <c r="K538" s="15" t="s">
        <v>164</v>
      </c>
    </row>
    <row r="539" ht="15.75" customHeight="1">
      <c r="A539" s="9">
        <v>200.0</v>
      </c>
      <c r="B539" s="9" t="s">
        <v>51</v>
      </c>
      <c r="E539" s="9" t="s">
        <v>2217</v>
      </c>
      <c r="F539" s="9" t="s">
        <v>3</v>
      </c>
      <c r="J539" s="9" t="s">
        <v>2218</v>
      </c>
      <c r="K539" s="15" t="s">
        <v>164</v>
      </c>
    </row>
    <row r="540" ht="15.75" customHeight="1">
      <c r="A540" s="9">
        <v>140.0</v>
      </c>
      <c r="B540" s="9" t="s">
        <v>51</v>
      </c>
      <c r="E540" s="9" t="s">
        <v>2204</v>
      </c>
      <c r="F540" s="9" t="s">
        <v>3</v>
      </c>
      <c r="J540" s="9" t="s">
        <v>2218</v>
      </c>
      <c r="K540" s="15" t="s">
        <v>164</v>
      </c>
    </row>
    <row r="541" ht="15.75" customHeight="1">
      <c r="A541" s="9">
        <v>1.0</v>
      </c>
      <c r="B541" s="9" t="s">
        <v>51</v>
      </c>
      <c r="E541" s="9" t="s">
        <v>2195</v>
      </c>
      <c r="F541" s="9" t="s">
        <v>2196</v>
      </c>
      <c r="G541" s="9" t="s">
        <v>2197</v>
      </c>
      <c r="J541" s="9" t="s">
        <v>2219</v>
      </c>
      <c r="K541" s="15" t="s">
        <v>157</v>
      </c>
    </row>
    <row r="542" ht="15.75" customHeight="1">
      <c r="A542" s="9">
        <v>2.0</v>
      </c>
      <c r="B542" s="9" t="s">
        <v>51</v>
      </c>
      <c r="E542" s="9" t="s">
        <v>2195</v>
      </c>
      <c r="F542" s="9" t="s">
        <v>2196</v>
      </c>
      <c r="G542" s="9" t="s">
        <v>2197</v>
      </c>
      <c r="J542" s="9" t="s">
        <v>2219</v>
      </c>
      <c r="K542" s="9" t="s">
        <v>157</v>
      </c>
    </row>
    <row r="543" ht="15.75" customHeight="1">
      <c r="A543" s="9">
        <v>3.0</v>
      </c>
      <c r="B543" s="9" t="s">
        <v>51</v>
      </c>
      <c r="E543" s="9" t="s">
        <v>2195</v>
      </c>
      <c r="F543" s="9" t="s">
        <v>2200</v>
      </c>
      <c r="G543" s="9" t="s">
        <v>2197</v>
      </c>
      <c r="J543" s="9" t="s">
        <v>2219</v>
      </c>
      <c r="K543" s="9" t="s">
        <v>157</v>
      </c>
    </row>
    <row r="544" ht="15.75" customHeight="1">
      <c r="A544" s="9">
        <v>4.0</v>
      </c>
      <c r="B544" s="9" t="s">
        <v>51</v>
      </c>
      <c r="E544" s="9" t="s">
        <v>2195</v>
      </c>
      <c r="F544" s="9" t="s">
        <v>2200</v>
      </c>
      <c r="G544" s="9" t="s">
        <v>2197</v>
      </c>
      <c r="J544" s="9" t="s">
        <v>2219</v>
      </c>
      <c r="K544" s="9" t="s">
        <v>157</v>
      </c>
    </row>
    <row r="545" ht="15.75" customHeight="1">
      <c r="A545" s="9">
        <v>5.0</v>
      </c>
      <c r="B545" s="9" t="s">
        <v>51</v>
      </c>
      <c r="E545" s="9" t="s">
        <v>2195</v>
      </c>
      <c r="F545" s="9" t="s">
        <v>2200</v>
      </c>
      <c r="G545" s="9" t="s">
        <v>2197</v>
      </c>
      <c r="J545" s="9" t="s">
        <v>2219</v>
      </c>
      <c r="K545" s="9" t="s">
        <v>157</v>
      </c>
    </row>
    <row r="546" ht="15.75" customHeight="1">
      <c r="A546" s="9">
        <v>6.0</v>
      </c>
      <c r="B546" s="9" t="s">
        <v>51</v>
      </c>
      <c r="E546" s="9" t="s">
        <v>2195</v>
      </c>
      <c r="F546" s="9" t="s">
        <v>2200</v>
      </c>
      <c r="G546" s="9" t="s">
        <v>2197</v>
      </c>
      <c r="J546" s="9" t="s">
        <v>2219</v>
      </c>
      <c r="K546" s="9" t="s">
        <v>157</v>
      </c>
    </row>
    <row r="547" ht="15.75" customHeight="1">
      <c r="A547" s="9">
        <v>7.0</v>
      </c>
      <c r="B547" s="9" t="s">
        <v>51</v>
      </c>
      <c r="E547" s="9" t="s">
        <v>2195</v>
      </c>
      <c r="F547" s="9" t="s">
        <v>2200</v>
      </c>
      <c r="G547" s="9" t="s">
        <v>2197</v>
      </c>
      <c r="J547" s="9" t="s">
        <v>2219</v>
      </c>
      <c r="K547" s="9" t="s">
        <v>157</v>
      </c>
    </row>
    <row r="548" ht="15.75" customHeight="1">
      <c r="A548" s="9">
        <v>8.0</v>
      </c>
      <c r="B548" s="9" t="s">
        <v>51</v>
      </c>
      <c r="E548" s="9" t="s">
        <v>2195</v>
      </c>
      <c r="F548" s="9" t="s">
        <v>2200</v>
      </c>
      <c r="G548" s="9" t="s">
        <v>2197</v>
      </c>
      <c r="J548" s="9" t="s">
        <v>2219</v>
      </c>
      <c r="K548" s="9" t="s">
        <v>157</v>
      </c>
    </row>
    <row r="549" ht="15.75" customHeight="1">
      <c r="A549" s="9">
        <v>9.0</v>
      </c>
      <c r="B549" s="9" t="s">
        <v>51</v>
      </c>
      <c r="E549" s="9" t="s">
        <v>2195</v>
      </c>
      <c r="F549" s="9" t="s">
        <v>2200</v>
      </c>
      <c r="G549" s="9" t="s">
        <v>2197</v>
      </c>
      <c r="J549" s="9" t="s">
        <v>2219</v>
      </c>
      <c r="K549" s="9" t="s">
        <v>157</v>
      </c>
    </row>
    <row r="550" ht="15.75" customHeight="1">
      <c r="A550" s="9">
        <v>10.0</v>
      </c>
      <c r="B550" s="9" t="s">
        <v>51</v>
      </c>
      <c r="E550" s="9" t="s">
        <v>2195</v>
      </c>
      <c r="F550" s="9" t="s">
        <v>2200</v>
      </c>
      <c r="G550" s="9" t="s">
        <v>2197</v>
      </c>
      <c r="J550" s="9" t="s">
        <v>2219</v>
      </c>
      <c r="K550" s="9" t="s">
        <v>157</v>
      </c>
    </row>
    <row r="551" ht="15.75" customHeight="1">
      <c r="A551" s="9">
        <v>13.0</v>
      </c>
      <c r="B551" s="9" t="s">
        <v>51</v>
      </c>
      <c r="E551" s="9" t="s">
        <v>2195</v>
      </c>
      <c r="F551" s="9" t="s">
        <v>2200</v>
      </c>
      <c r="G551" s="9" t="s">
        <v>2197</v>
      </c>
      <c r="J551" s="9" t="s">
        <v>2219</v>
      </c>
      <c r="K551" s="9" t="s">
        <v>157</v>
      </c>
    </row>
    <row r="552" ht="15.75" customHeight="1">
      <c r="A552" s="9">
        <v>14.0</v>
      </c>
      <c r="B552" s="9" t="s">
        <v>51</v>
      </c>
      <c r="E552" s="9" t="s">
        <v>2195</v>
      </c>
      <c r="F552" s="9" t="s">
        <v>2200</v>
      </c>
      <c r="G552" s="9" t="s">
        <v>2197</v>
      </c>
      <c r="J552" s="9" t="s">
        <v>2219</v>
      </c>
      <c r="K552" s="9" t="s">
        <v>157</v>
      </c>
    </row>
    <row r="553" ht="15.75" customHeight="1">
      <c r="A553" s="9">
        <v>15.0</v>
      </c>
      <c r="B553" s="9" t="s">
        <v>51</v>
      </c>
      <c r="E553" s="9" t="s">
        <v>2195</v>
      </c>
      <c r="F553" s="9" t="s">
        <v>2200</v>
      </c>
      <c r="G553" s="9" t="s">
        <v>2197</v>
      </c>
      <c r="J553" s="9" t="s">
        <v>2219</v>
      </c>
      <c r="K553" s="9" t="s">
        <v>157</v>
      </c>
    </row>
    <row r="554" ht="15.75" customHeight="1">
      <c r="A554" s="9">
        <v>16.0</v>
      </c>
      <c r="B554" s="9" t="s">
        <v>51</v>
      </c>
      <c r="E554" s="9" t="s">
        <v>2195</v>
      </c>
      <c r="F554" s="9" t="s">
        <v>2200</v>
      </c>
      <c r="G554" s="9" t="s">
        <v>2197</v>
      </c>
      <c r="J554" s="9" t="s">
        <v>2219</v>
      </c>
      <c r="K554" s="9" t="s">
        <v>157</v>
      </c>
    </row>
    <row r="555" ht="15.75" customHeight="1">
      <c r="A555" s="9">
        <v>17.0</v>
      </c>
      <c r="B555" s="9" t="s">
        <v>51</v>
      </c>
      <c r="E555" s="9" t="s">
        <v>2195</v>
      </c>
      <c r="F555" s="9" t="s">
        <v>2201</v>
      </c>
      <c r="G555" s="9" t="s">
        <v>2197</v>
      </c>
      <c r="J555" s="9" t="s">
        <v>2219</v>
      </c>
      <c r="K555" s="9" t="s">
        <v>157</v>
      </c>
    </row>
    <row r="556" ht="15.75" customHeight="1">
      <c r="A556" s="9">
        <v>18.0</v>
      </c>
      <c r="B556" s="9" t="s">
        <v>51</v>
      </c>
      <c r="E556" s="9" t="s">
        <v>2195</v>
      </c>
      <c r="F556" s="9" t="s">
        <v>2201</v>
      </c>
      <c r="G556" s="9" t="s">
        <v>2197</v>
      </c>
      <c r="J556" s="9" t="s">
        <v>2219</v>
      </c>
      <c r="K556" s="9" t="s">
        <v>157</v>
      </c>
    </row>
    <row r="557" ht="15.75" customHeight="1">
      <c r="A557" s="9">
        <v>19.0</v>
      </c>
      <c r="B557" s="9" t="s">
        <v>51</v>
      </c>
      <c r="E557" s="9" t="s">
        <v>2195</v>
      </c>
      <c r="F557" s="9" t="s">
        <v>2201</v>
      </c>
      <c r="G557" s="9" t="s">
        <v>2197</v>
      </c>
      <c r="J557" s="9" t="s">
        <v>2219</v>
      </c>
      <c r="K557" s="9" t="s">
        <v>157</v>
      </c>
    </row>
    <row r="558" ht="15.75" customHeight="1">
      <c r="A558" s="9">
        <v>20.0</v>
      </c>
      <c r="B558" s="9" t="s">
        <v>51</v>
      </c>
      <c r="E558" s="9" t="s">
        <v>2195</v>
      </c>
      <c r="F558" s="9" t="s">
        <v>2201</v>
      </c>
      <c r="G558" s="9" t="s">
        <v>2197</v>
      </c>
      <c r="J558" s="9" t="s">
        <v>2219</v>
      </c>
      <c r="K558" s="9" t="s">
        <v>157</v>
      </c>
    </row>
    <row r="559" ht="15.75" customHeight="1">
      <c r="A559" s="9">
        <v>21.0</v>
      </c>
      <c r="B559" s="9" t="s">
        <v>51</v>
      </c>
      <c r="E559" s="9" t="s">
        <v>2195</v>
      </c>
      <c r="F559" s="9" t="s">
        <v>2201</v>
      </c>
      <c r="G559" s="9" t="s">
        <v>2197</v>
      </c>
      <c r="J559" s="9" t="s">
        <v>2219</v>
      </c>
      <c r="K559" s="9" t="s">
        <v>157</v>
      </c>
    </row>
    <row r="560" ht="15.75" customHeight="1">
      <c r="A560" s="9">
        <v>22.0</v>
      </c>
      <c r="B560" s="9" t="s">
        <v>51</v>
      </c>
      <c r="E560" s="9" t="s">
        <v>2202</v>
      </c>
      <c r="F560" s="9" t="s">
        <v>2201</v>
      </c>
      <c r="G560" s="9" t="s">
        <v>2197</v>
      </c>
      <c r="J560" s="9" t="s">
        <v>2219</v>
      </c>
      <c r="K560" s="9" t="s">
        <v>157</v>
      </c>
    </row>
    <row r="561" ht="15.75" customHeight="1">
      <c r="A561" s="9">
        <v>23.0</v>
      </c>
      <c r="B561" s="9" t="s">
        <v>51</v>
      </c>
      <c r="E561" s="9" t="s">
        <v>2203</v>
      </c>
      <c r="F561" s="9" t="s">
        <v>2201</v>
      </c>
      <c r="G561" s="9" t="s">
        <v>2197</v>
      </c>
      <c r="J561" s="9" t="s">
        <v>2219</v>
      </c>
      <c r="K561" s="9" t="s">
        <v>157</v>
      </c>
    </row>
    <row r="562" ht="15.75" customHeight="1">
      <c r="A562" s="9">
        <v>24.0</v>
      </c>
      <c r="B562" s="9" t="s">
        <v>51</v>
      </c>
      <c r="E562" s="9" t="s">
        <v>2204</v>
      </c>
      <c r="F562" s="9" t="s">
        <v>2201</v>
      </c>
      <c r="G562" s="9" t="s">
        <v>2197</v>
      </c>
      <c r="J562" s="9" t="s">
        <v>2219</v>
      </c>
      <c r="K562" s="9" t="s">
        <v>157</v>
      </c>
    </row>
    <row r="563" ht="15.75" customHeight="1">
      <c r="A563" s="9">
        <v>25.0</v>
      </c>
      <c r="B563" s="9" t="s">
        <v>51</v>
      </c>
      <c r="E563" s="9" t="s">
        <v>2205</v>
      </c>
      <c r="F563" s="9" t="s">
        <v>2201</v>
      </c>
      <c r="G563" s="9" t="s">
        <v>2206</v>
      </c>
      <c r="J563" s="9" t="s">
        <v>2219</v>
      </c>
      <c r="K563" s="9" t="s">
        <v>157</v>
      </c>
    </row>
    <row r="564" ht="15.75" customHeight="1">
      <c r="A564" s="9">
        <v>26.0</v>
      </c>
      <c r="B564" s="9" t="s">
        <v>51</v>
      </c>
      <c r="E564" s="9" t="s">
        <v>2205</v>
      </c>
      <c r="F564" s="9" t="s">
        <v>2201</v>
      </c>
      <c r="G564" s="9" t="s">
        <v>2206</v>
      </c>
      <c r="J564" s="9" t="s">
        <v>2219</v>
      </c>
      <c r="K564" s="9" t="s">
        <v>157</v>
      </c>
    </row>
    <row r="565" ht="15.75" customHeight="1">
      <c r="A565" s="9">
        <v>27.0</v>
      </c>
      <c r="B565" s="9" t="s">
        <v>51</v>
      </c>
      <c r="E565" s="9" t="s">
        <v>2205</v>
      </c>
      <c r="F565" s="9" t="s">
        <v>2201</v>
      </c>
      <c r="G565" s="9" t="s">
        <v>2206</v>
      </c>
      <c r="J565" s="9" t="s">
        <v>2219</v>
      </c>
      <c r="K565" s="9" t="s">
        <v>157</v>
      </c>
    </row>
    <row r="566" ht="15.75" customHeight="1">
      <c r="A566" s="9">
        <v>28.0</v>
      </c>
      <c r="B566" s="9" t="s">
        <v>51</v>
      </c>
      <c r="E566" s="9" t="s">
        <v>2207</v>
      </c>
      <c r="F566" s="9" t="s">
        <v>2201</v>
      </c>
      <c r="G566" s="9" t="s">
        <v>2206</v>
      </c>
      <c r="J566" s="9" t="s">
        <v>2219</v>
      </c>
      <c r="K566" s="9" t="s">
        <v>157</v>
      </c>
    </row>
    <row r="567" ht="15.75" customHeight="1">
      <c r="A567" s="9">
        <v>29.0</v>
      </c>
      <c r="B567" s="9" t="s">
        <v>51</v>
      </c>
      <c r="E567" s="9" t="s">
        <v>2208</v>
      </c>
      <c r="F567" s="9" t="s">
        <v>2201</v>
      </c>
      <c r="G567" s="9" t="s">
        <v>2206</v>
      </c>
      <c r="J567" s="9" t="s">
        <v>2219</v>
      </c>
      <c r="K567" s="9" t="s">
        <v>157</v>
      </c>
    </row>
    <row r="568" ht="15.75" customHeight="1">
      <c r="A568" s="9">
        <v>160.0</v>
      </c>
      <c r="B568" s="9" t="s">
        <v>51</v>
      </c>
      <c r="E568" s="9" t="s">
        <v>2195</v>
      </c>
      <c r="F568" s="9" t="s">
        <v>2201</v>
      </c>
      <c r="G568" s="9" t="s">
        <v>2197</v>
      </c>
      <c r="J568" s="9" t="s">
        <v>2219</v>
      </c>
      <c r="K568" s="9" t="s">
        <v>157</v>
      </c>
    </row>
    <row r="569" ht="15.75" customHeight="1">
      <c r="A569" s="9">
        <v>161.0</v>
      </c>
      <c r="B569" s="9" t="s">
        <v>51</v>
      </c>
      <c r="E569" s="9" t="s">
        <v>2195</v>
      </c>
      <c r="F569" s="9" t="s">
        <v>2201</v>
      </c>
      <c r="G569" s="9" t="s">
        <v>2197</v>
      </c>
      <c r="J569" s="9" t="s">
        <v>2219</v>
      </c>
      <c r="K569" s="9" t="s">
        <v>157</v>
      </c>
    </row>
    <row r="570" ht="15.75" customHeight="1">
      <c r="A570" s="9">
        <v>162.0</v>
      </c>
      <c r="B570" s="9" t="s">
        <v>51</v>
      </c>
      <c r="E570" s="9" t="s">
        <v>2195</v>
      </c>
      <c r="F570" s="9" t="s">
        <v>2201</v>
      </c>
      <c r="G570" s="9" t="s">
        <v>2197</v>
      </c>
      <c r="J570" s="9" t="s">
        <v>2219</v>
      </c>
      <c r="K570" s="9" t="s">
        <v>157</v>
      </c>
    </row>
    <row r="571" ht="15.75" customHeight="1">
      <c r="A571" s="9">
        <v>163.0</v>
      </c>
      <c r="B571" s="9" t="s">
        <v>51</v>
      </c>
      <c r="E571" s="9" t="s">
        <v>2195</v>
      </c>
      <c r="F571" s="9" t="s">
        <v>2201</v>
      </c>
      <c r="G571" s="9" t="s">
        <v>2197</v>
      </c>
      <c r="J571" s="9" t="s">
        <v>2219</v>
      </c>
      <c r="K571" s="9" t="s">
        <v>157</v>
      </c>
    </row>
    <row r="572" ht="15.75" customHeight="1">
      <c r="A572" s="9">
        <v>164.0</v>
      </c>
      <c r="B572" s="9" t="s">
        <v>51</v>
      </c>
      <c r="E572" s="9" t="s">
        <v>2195</v>
      </c>
      <c r="F572" s="9" t="s">
        <v>2201</v>
      </c>
      <c r="G572" s="9" t="s">
        <v>2197</v>
      </c>
      <c r="J572" s="9" t="s">
        <v>2219</v>
      </c>
      <c r="K572" s="9" t="s">
        <v>157</v>
      </c>
    </row>
    <row r="573" ht="15.75" customHeight="1">
      <c r="A573" s="9">
        <v>165.0</v>
      </c>
      <c r="B573" s="9" t="s">
        <v>51</v>
      </c>
      <c r="E573" s="9" t="s">
        <v>2195</v>
      </c>
      <c r="F573" s="9" t="s">
        <v>2201</v>
      </c>
      <c r="G573" s="9" t="s">
        <v>2197</v>
      </c>
      <c r="J573" s="9" t="s">
        <v>2219</v>
      </c>
      <c r="K573" s="9" t="s">
        <v>157</v>
      </c>
    </row>
    <row r="574" ht="15.75" customHeight="1">
      <c r="A574" s="9">
        <v>166.0</v>
      </c>
      <c r="B574" s="9" t="s">
        <v>51</v>
      </c>
      <c r="E574" s="9" t="s">
        <v>2195</v>
      </c>
      <c r="F574" s="9" t="s">
        <v>2201</v>
      </c>
      <c r="G574" s="9" t="s">
        <v>2197</v>
      </c>
      <c r="J574" s="9" t="s">
        <v>2219</v>
      </c>
      <c r="K574" s="9" t="s">
        <v>157</v>
      </c>
    </row>
    <row r="575" ht="15.75" customHeight="1">
      <c r="A575" s="9">
        <v>167.0</v>
      </c>
      <c r="B575" s="9" t="s">
        <v>51</v>
      </c>
      <c r="E575" s="9" t="s">
        <v>2205</v>
      </c>
      <c r="F575" s="9" t="s">
        <v>2201</v>
      </c>
      <c r="G575" s="9" t="s">
        <v>2206</v>
      </c>
      <c r="J575" s="9" t="s">
        <v>2219</v>
      </c>
      <c r="K575" s="9" t="s">
        <v>157</v>
      </c>
    </row>
    <row r="576" ht="15.75" customHeight="1">
      <c r="A576" s="9">
        <v>30.0</v>
      </c>
      <c r="B576" s="9" t="s">
        <v>51</v>
      </c>
      <c r="E576" s="9" t="s">
        <v>2195</v>
      </c>
      <c r="F576" s="9" t="s">
        <v>3</v>
      </c>
      <c r="J576" s="9" t="s">
        <v>2219</v>
      </c>
      <c r="K576" s="9" t="s">
        <v>157</v>
      </c>
    </row>
    <row r="577" ht="15.75" customHeight="1">
      <c r="A577" s="9">
        <v>31.0</v>
      </c>
      <c r="B577" s="9" t="s">
        <v>51</v>
      </c>
      <c r="E577" s="9" t="s">
        <v>2195</v>
      </c>
      <c r="F577" s="9" t="s">
        <v>3</v>
      </c>
      <c r="J577" s="9" t="s">
        <v>2219</v>
      </c>
      <c r="K577" s="9" t="s">
        <v>157</v>
      </c>
    </row>
    <row r="578" ht="15.75" customHeight="1">
      <c r="A578" s="9">
        <v>32.0</v>
      </c>
      <c r="B578" s="9" t="s">
        <v>51</v>
      </c>
      <c r="E578" s="9" t="s">
        <v>2195</v>
      </c>
      <c r="F578" s="9" t="s">
        <v>3</v>
      </c>
      <c r="J578" s="9" t="s">
        <v>2219</v>
      </c>
      <c r="K578" s="9" t="s">
        <v>157</v>
      </c>
    </row>
    <row r="579" ht="15.75" customHeight="1">
      <c r="A579" s="9">
        <v>33.0</v>
      </c>
      <c r="B579" s="9" t="s">
        <v>51</v>
      </c>
      <c r="E579" s="9" t="s">
        <v>2195</v>
      </c>
      <c r="F579" s="9" t="s">
        <v>3</v>
      </c>
      <c r="J579" s="9" t="s">
        <v>2219</v>
      </c>
      <c r="K579" s="9" t="s">
        <v>157</v>
      </c>
    </row>
    <row r="580" ht="15.75" customHeight="1">
      <c r="A580" s="9">
        <v>34.0</v>
      </c>
      <c r="B580" s="9" t="s">
        <v>51</v>
      </c>
      <c r="E580" s="9" t="s">
        <v>2195</v>
      </c>
      <c r="F580" s="9" t="s">
        <v>3</v>
      </c>
      <c r="J580" s="9" t="s">
        <v>2219</v>
      </c>
      <c r="K580" s="9" t="s">
        <v>157</v>
      </c>
    </row>
    <row r="581" ht="15.75" customHeight="1">
      <c r="A581" s="9">
        <v>35.0</v>
      </c>
      <c r="B581" s="9" t="s">
        <v>51</v>
      </c>
      <c r="E581" s="9" t="s">
        <v>2195</v>
      </c>
      <c r="F581" s="9" t="s">
        <v>3</v>
      </c>
      <c r="J581" s="9" t="s">
        <v>2219</v>
      </c>
      <c r="K581" s="9" t="s">
        <v>157</v>
      </c>
    </row>
    <row r="582" ht="15.75" customHeight="1">
      <c r="A582" s="9">
        <v>36.0</v>
      </c>
      <c r="B582" s="9" t="s">
        <v>51</v>
      </c>
      <c r="E582" s="9" t="s">
        <v>2195</v>
      </c>
      <c r="F582" s="9" t="s">
        <v>3</v>
      </c>
      <c r="J582" s="9" t="s">
        <v>2219</v>
      </c>
      <c r="K582" s="9" t="s">
        <v>157</v>
      </c>
    </row>
    <row r="583" ht="15.75" customHeight="1">
      <c r="A583" s="9">
        <v>37.0</v>
      </c>
      <c r="B583" s="9" t="s">
        <v>51</v>
      </c>
      <c r="E583" s="9" t="s">
        <v>2195</v>
      </c>
      <c r="F583" s="9" t="s">
        <v>3</v>
      </c>
      <c r="J583" s="9" t="s">
        <v>2219</v>
      </c>
      <c r="K583" s="9" t="s">
        <v>157</v>
      </c>
    </row>
    <row r="584" ht="15.75" customHeight="1">
      <c r="A584" s="9">
        <v>38.0</v>
      </c>
      <c r="B584" s="9" t="s">
        <v>51</v>
      </c>
      <c r="E584" s="9" t="s">
        <v>2195</v>
      </c>
      <c r="F584" s="9" t="s">
        <v>3</v>
      </c>
      <c r="J584" s="9" t="s">
        <v>2219</v>
      </c>
      <c r="K584" s="9" t="s">
        <v>157</v>
      </c>
    </row>
    <row r="585" ht="15.75" customHeight="1">
      <c r="A585" s="9">
        <v>39.0</v>
      </c>
      <c r="B585" s="9" t="s">
        <v>51</v>
      </c>
      <c r="E585" s="9" t="s">
        <v>2195</v>
      </c>
      <c r="F585" s="9" t="s">
        <v>3</v>
      </c>
      <c r="J585" s="9" t="s">
        <v>2219</v>
      </c>
      <c r="K585" s="9" t="s">
        <v>157</v>
      </c>
    </row>
    <row r="586" ht="15.75" customHeight="1">
      <c r="A586" s="9">
        <v>40.0</v>
      </c>
      <c r="B586" s="9" t="s">
        <v>51</v>
      </c>
      <c r="E586" s="9" t="s">
        <v>2195</v>
      </c>
      <c r="F586" s="9" t="s">
        <v>3</v>
      </c>
      <c r="J586" s="9" t="s">
        <v>2219</v>
      </c>
      <c r="K586" s="9" t="s">
        <v>157</v>
      </c>
    </row>
    <row r="587" ht="15.75" customHeight="1">
      <c r="A587" s="9">
        <v>41.0</v>
      </c>
      <c r="B587" s="9" t="s">
        <v>51</v>
      </c>
      <c r="E587" s="9" t="s">
        <v>2195</v>
      </c>
      <c r="F587" s="9" t="s">
        <v>3</v>
      </c>
      <c r="J587" s="9" t="s">
        <v>2219</v>
      </c>
      <c r="K587" s="9" t="s">
        <v>157</v>
      </c>
    </row>
    <row r="588" ht="15.75" customHeight="1">
      <c r="A588" s="9">
        <v>42.0</v>
      </c>
      <c r="B588" s="9" t="s">
        <v>51</v>
      </c>
      <c r="E588" s="9" t="s">
        <v>2195</v>
      </c>
      <c r="F588" s="9" t="s">
        <v>3</v>
      </c>
      <c r="J588" s="9" t="s">
        <v>2219</v>
      </c>
      <c r="K588" s="9" t="s">
        <v>157</v>
      </c>
    </row>
    <row r="589" ht="15.75" customHeight="1">
      <c r="A589" s="9">
        <v>43.0</v>
      </c>
      <c r="B589" s="9" t="s">
        <v>51</v>
      </c>
      <c r="E589" s="9" t="s">
        <v>2195</v>
      </c>
      <c r="F589" s="9" t="s">
        <v>3</v>
      </c>
      <c r="J589" s="9" t="s">
        <v>2219</v>
      </c>
      <c r="K589" s="9" t="s">
        <v>157</v>
      </c>
    </row>
    <row r="590" ht="15.75" customHeight="1">
      <c r="A590" s="9">
        <v>44.0</v>
      </c>
      <c r="B590" s="9" t="s">
        <v>51</v>
      </c>
      <c r="E590" s="9" t="s">
        <v>2195</v>
      </c>
      <c r="F590" s="9" t="s">
        <v>3</v>
      </c>
      <c r="J590" s="9" t="s">
        <v>2219</v>
      </c>
      <c r="K590" s="9" t="s">
        <v>157</v>
      </c>
    </row>
    <row r="591" ht="15.75" customHeight="1">
      <c r="A591" s="9">
        <v>45.0</v>
      </c>
      <c r="B591" s="9" t="s">
        <v>51</v>
      </c>
      <c r="E591" s="9" t="s">
        <v>2195</v>
      </c>
      <c r="F591" s="9" t="s">
        <v>3</v>
      </c>
      <c r="J591" s="9" t="s">
        <v>2219</v>
      </c>
      <c r="K591" s="9" t="s">
        <v>157</v>
      </c>
    </row>
    <row r="592" ht="15.75" customHeight="1">
      <c r="A592" s="9">
        <v>46.0</v>
      </c>
      <c r="B592" s="9" t="s">
        <v>51</v>
      </c>
      <c r="E592" s="9" t="s">
        <v>2195</v>
      </c>
      <c r="F592" s="9" t="s">
        <v>3</v>
      </c>
      <c r="J592" s="9" t="s">
        <v>2219</v>
      </c>
      <c r="K592" s="9" t="s">
        <v>157</v>
      </c>
    </row>
    <row r="593" ht="15.75" customHeight="1">
      <c r="A593" s="9">
        <v>47.0</v>
      </c>
      <c r="B593" s="9" t="s">
        <v>51</v>
      </c>
      <c r="E593" s="9" t="s">
        <v>2195</v>
      </c>
      <c r="F593" s="9" t="s">
        <v>3</v>
      </c>
      <c r="J593" s="9" t="s">
        <v>2219</v>
      </c>
      <c r="K593" s="9" t="s">
        <v>157</v>
      </c>
    </row>
    <row r="594" ht="15.75" customHeight="1">
      <c r="A594" s="9">
        <v>48.0</v>
      </c>
      <c r="B594" s="9" t="s">
        <v>51</v>
      </c>
      <c r="E594" s="9" t="s">
        <v>2195</v>
      </c>
      <c r="F594" s="9" t="s">
        <v>3</v>
      </c>
      <c r="J594" s="9" t="s">
        <v>2219</v>
      </c>
      <c r="K594" s="9" t="s">
        <v>157</v>
      </c>
    </row>
    <row r="595" ht="15.75" customHeight="1">
      <c r="A595" s="9">
        <v>168.0</v>
      </c>
      <c r="B595" s="9" t="s">
        <v>51</v>
      </c>
      <c r="E595" s="9" t="s">
        <v>2195</v>
      </c>
      <c r="F595" s="9" t="s">
        <v>3</v>
      </c>
      <c r="J595" s="9" t="s">
        <v>2219</v>
      </c>
      <c r="K595" s="9" t="s">
        <v>157</v>
      </c>
    </row>
    <row r="596" ht="15.75" customHeight="1">
      <c r="A596" s="9">
        <v>169.0</v>
      </c>
      <c r="B596" s="9" t="s">
        <v>51</v>
      </c>
      <c r="E596" s="9" t="s">
        <v>2195</v>
      </c>
      <c r="F596" s="9" t="s">
        <v>3</v>
      </c>
      <c r="J596" s="9" t="s">
        <v>2219</v>
      </c>
      <c r="K596" s="9" t="s">
        <v>157</v>
      </c>
    </row>
    <row r="597" ht="15.75" customHeight="1">
      <c r="A597" s="9">
        <v>170.0</v>
      </c>
      <c r="B597" s="9" t="s">
        <v>51</v>
      </c>
      <c r="E597" s="9" t="s">
        <v>2195</v>
      </c>
      <c r="F597" s="9" t="s">
        <v>3</v>
      </c>
      <c r="J597" s="9" t="s">
        <v>2219</v>
      </c>
      <c r="K597" s="9" t="s">
        <v>157</v>
      </c>
    </row>
    <row r="598" ht="15.75" customHeight="1">
      <c r="A598" s="9">
        <v>171.0</v>
      </c>
      <c r="B598" s="9" t="s">
        <v>51</v>
      </c>
      <c r="E598" s="9" t="s">
        <v>2195</v>
      </c>
      <c r="F598" s="9" t="s">
        <v>3</v>
      </c>
      <c r="J598" s="9" t="s">
        <v>2219</v>
      </c>
      <c r="K598" s="9" t="s">
        <v>157</v>
      </c>
    </row>
    <row r="599" ht="15.75" customHeight="1">
      <c r="A599" s="9">
        <v>172.0</v>
      </c>
      <c r="B599" s="9" t="s">
        <v>51</v>
      </c>
      <c r="E599" s="9" t="s">
        <v>2195</v>
      </c>
      <c r="F599" s="9" t="s">
        <v>3</v>
      </c>
      <c r="J599" s="9" t="s">
        <v>2219</v>
      </c>
      <c r="K599" s="9" t="s">
        <v>157</v>
      </c>
    </row>
    <row r="600" ht="15.75" customHeight="1">
      <c r="A600" s="9">
        <v>173.0</v>
      </c>
      <c r="B600" s="9" t="s">
        <v>51</v>
      </c>
      <c r="E600" s="9" t="s">
        <v>2195</v>
      </c>
      <c r="F600" s="9" t="s">
        <v>3</v>
      </c>
      <c r="J600" s="9" t="s">
        <v>2219</v>
      </c>
      <c r="K600" s="9" t="s">
        <v>157</v>
      </c>
    </row>
    <row r="601" ht="15.75" customHeight="1">
      <c r="A601" s="9">
        <v>174.0</v>
      </c>
      <c r="B601" s="9" t="s">
        <v>51</v>
      </c>
      <c r="E601" s="9" t="s">
        <v>2195</v>
      </c>
      <c r="F601" s="9" t="s">
        <v>3</v>
      </c>
      <c r="J601" s="9" t="s">
        <v>2219</v>
      </c>
      <c r="K601" s="9" t="s">
        <v>157</v>
      </c>
    </row>
    <row r="602" ht="15.75" customHeight="1">
      <c r="A602" s="9">
        <v>221.0</v>
      </c>
      <c r="B602" s="9" t="s">
        <v>51</v>
      </c>
      <c r="E602" s="9" t="s">
        <v>2195</v>
      </c>
      <c r="F602" s="9" t="s">
        <v>3</v>
      </c>
      <c r="J602" s="9" t="s">
        <v>2219</v>
      </c>
      <c r="K602" s="9" t="s">
        <v>157</v>
      </c>
    </row>
    <row r="603" ht="15.75" customHeight="1">
      <c r="A603" s="9">
        <v>222.0</v>
      </c>
      <c r="B603" s="9" t="s">
        <v>51</v>
      </c>
      <c r="E603" s="9" t="s">
        <v>2195</v>
      </c>
      <c r="F603" s="9" t="s">
        <v>3</v>
      </c>
      <c r="J603" s="9" t="s">
        <v>2219</v>
      </c>
      <c r="K603" s="9" t="s">
        <v>157</v>
      </c>
    </row>
    <row r="604" ht="15.75" customHeight="1">
      <c r="A604" s="9">
        <v>223.0</v>
      </c>
      <c r="B604" s="9" t="s">
        <v>51</v>
      </c>
      <c r="E604" s="9" t="s">
        <v>2195</v>
      </c>
      <c r="F604" s="9" t="s">
        <v>3</v>
      </c>
      <c r="J604" s="9" t="s">
        <v>2219</v>
      </c>
      <c r="K604" s="9" t="s">
        <v>157</v>
      </c>
    </row>
    <row r="605" ht="15.75" customHeight="1">
      <c r="A605" s="9">
        <v>224.0</v>
      </c>
      <c r="B605" s="9" t="s">
        <v>51</v>
      </c>
      <c r="E605" s="9" t="s">
        <v>2195</v>
      </c>
      <c r="F605" s="9" t="s">
        <v>3</v>
      </c>
      <c r="J605" s="9" t="s">
        <v>2219</v>
      </c>
      <c r="K605" s="9" t="s">
        <v>157</v>
      </c>
    </row>
    <row r="606" ht="15.75" customHeight="1">
      <c r="A606" s="9">
        <v>225.0</v>
      </c>
      <c r="B606" s="9" t="s">
        <v>51</v>
      </c>
      <c r="E606" s="9" t="s">
        <v>2195</v>
      </c>
      <c r="F606" s="9" t="s">
        <v>3</v>
      </c>
      <c r="J606" s="9" t="s">
        <v>2219</v>
      </c>
      <c r="K606" s="9" t="s">
        <v>157</v>
      </c>
    </row>
    <row r="607" ht="15.75" customHeight="1">
      <c r="A607" s="9">
        <v>226.0</v>
      </c>
      <c r="B607" s="9" t="s">
        <v>51</v>
      </c>
      <c r="E607" s="9" t="s">
        <v>2195</v>
      </c>
      <c r="F607" s="9" t="s">
        <v>3</v>
      </c>
      <c r="J607" s="9" t="s">
        <v>2219</v>
      </c>
      <c r="K607" s="9" t="s">
        <v>157</v>
      </c>
    </row>
    <row r="608" ht="15.75" customHeight="1">
      <c r="A608" s="9">
        <v>227.0</v>
      </c>
      <c r="B608" s="9" t="s">
        <v>51</v>
      </c>
      <c r="E608" s="9" t="s">
        <v>2195</v>
      </c>
      <c r="F608" s="9" t="s">
        <v>3</v>
      </c>
      <c r="J608" s="9" t="s">
        <v>2219</v>
      </c>
      <c r="K608" s="9" t="s">
        <v>157</v>
      </c>
    </row>
    <row r="609" ht="15.75" customHeight="1">
      <c r="A609" s="9">
        <v>228.0</v>
      </c>
      <c r="B609" s="9" t="s">
        <v>51</v>
      </c>
      <c r="E609" s="9" t="s">
        <v>2195</v>
      </c>
      <c r="F609" s="9" t="s">
        <v>3</v>
      </c>
      <c r="J609" s="9" t="s">
        <v>2219</v>
      </c>
      <c r="K609" s="9" t="s">
        <v>157</v>
      </c>
    </row>
    <row r="610" ht="15.75" customHeight="1">
      <c r="A610" s="9">
        <v>229.0</v>
      </c>
      <c r="B610" s="9" t="s">
        <v>51</v>
      </c>
      <c r="E610" s="9" t="s">
        <v>2195</v>
      </c>
      <c r="F610" s="9" t="s">
        <v>3</v>
      </c>
      <c r="J610" s="9" t="s">
        <v>2219</v>
      </c>
      <c r="K610" s="9" t="s">
        <v>157</v>
      </c>
    </row>
    <row r="611" ht="15.75" customHeight="1">
      <c r="A611" s="9">
        <v>230.0</v>
      </c>
      <c r="B611" s="9" t="s">
        <v>51</v>
      </c>
      <c r="E611" s="9" t="s">
        <v>2195</v>
      </c>
      <c r="F611" s="9" t="s">
        <v>3</v>
      </c>
      <c r="J611" s="9" t="s">
        <v>2219</v>
      </c>
      <c r="K611" s="9" t="s">
        <v>157</v>
      </c>
    </row>
    <row r="612" ht="15.75" customHeight="1">
      <c r="A612" s="9">
        <v>231.0</v>
      </c>
      <c r="B612" s="9" t="s">
        <v>51</v>
      </c>
      <c r="E612" s="9" t="s">
        <v>2195</v>
      </c>
      <c r="F612" s="9" t="s">
        <v>3</v>
      </c>
      <c r="J612" s="9" t="s">
        <v>2219</v>
      </c>
      <c r="K612" s="9" t="s">
        <v>157</v>
      </c>
    </row>
    <row r="613" ht="15.75" customHeight="1">
      <c r="A613" s="9">
        <v>232.0</v>
      </c>
      <c r="B613" s="9" t="s">
        <v>51</v>
      </c>
      <c r="E613" s="9" t="s">
        <v>2195</v>
      </c>
      <c r="F613" s="9" t="s">
        <v>3</v>
      </c>
      <c r="J613" s="9" t="s">
        <v>2219</v>
      </c>
      <c r="K613" s="9" t="s">
        <v>157</v>
      </c>
    </row>
    <row r="614" ht="15.75" customHeight="1">
      <c r="A614" s="9">
        <v>233.0</v>
      </c>
      <c r="B614" s="9" t="s">
        <v>51</v>
      </c>
      <c r="E614" s="9" t="s">
        <v>2195</v>
      </c>
      <c r="F614" s="9" t="s">
        <v>3</v>
      </c>
      <c r="J614" s="9" t="s">
        <v>2219</v>
      </c>
      <c r="K614" s="9" t="s">
        <v>157</v>
      </c>
    </row>
    <row r="615" ht="15.75" customHeight="1">
      <c r="A615" s="9">
        <v>234.0</v>
      </c>
      <c r="B615" s="9" t="s">
        <v>51</v>
      </c>
      <c r="E615" s="9" t="s">
        <v>2195</v>
      </c>
      <c r="F615" s="9" t="s">
        <v>3</v>
      </c>
      <c r="J615" s="9" t="s">
        <v>2219</v>
      </c>
      <c r="K615" s="9" t="s">
        <v>157</v>
      </c>
    </row>
    <row r="616" ht="15.75" customHeight="1">
      <c r="A616" s="9">
        <v>235.0</v>
      </c>
      <c r="B616" s="9" t="s">
        <v>51</v>
      </c>
      <c r="E616" s="9" t="s">
        <v>2195</v>
      </c>
      <c r="F616" s="9" t="s">
        <v>3</v>
      </c>
      <c r="J616" s="9" t="s">
        <v>2219</v>
      </c>
      <c r="K616" s="9" t="s">
        <v>157</v>
      </c>
    </row>
    <row r="617" ht="15.75" customHeight="1">
      <c r="A617" s="9">
        <v>236.0</v>
      </c>
      <c r="B617" s="9" t="s">
        <v>51</v>
      </c>
      <c r="E617" s="9" t="s">
        <v>2195</v>
      </c>
      <c r="F617" s="9" t="s">
        <v>3</v>
      </c>
      <c r="J617" s="9" t="s">
        <v>2219</v>
      </c>
      <c r="K617" s="9" t="s">
        <v>157</v>
      </c>
    </row>
    <row r="618" ht="15.75" customHeight="1">
      <c r="A618" s="9">
        <v>237.0</v>
      </c>
      <c r="B618" s="9" t="s">
        <v>51</v>
      </c>
      <c r="E618" s="9" t="s">
        <v>2195</v>
      </c>
      <c r="F618" s="9" t="s">
        <v>3</v>
      </c>
      <c r="J618" s="9" t="s">
        <v>2219</v>
      </c>
      <c r="K618" s="9" t="s">
        <v>157</v>
      </c>
    </row>
    <row r="619" ht="15.75" customHeight="1">
      <c r="A619" s="9">
        <v>238.0</v>
      </c>
      <c r="B619" s="9" t="s">
        <v>51</v>
      </c>
      <c r="E619" s="9" t="s">
        <v>2195</v>
      </c>
      <c r="F619" s="9" t="s">
        <v>3</v>
      </c>
      <c r="J619" s="9" t="s">
        <v>2219</v>
      </c>
      <c r="K619" s="9" t="s">
        <v>157</v>
      </c>
    </row>
    <row r="620" ht="15.75" customHeight="1">
      <c r="A620" s="9">
        <v>239.0</v>
      </c>
      <c r="B620" s="9" t="s">
        <v>51</v>
      </c>
      <c r="E620" s="9" t="s">
        <v>2195</v>
      </c>
      <c r="F620" s="9" t="s">
        <v>3</v>
      </c>
      <c r="J620" s="9" t="s">
        <v>2219</v>
      </c>
      <c r="K620" s="9" t="s">
        <v>157</v>
      </c>
    </row>
    <row r="621" ht="15.75" customHeight="1">
      <c r="A621" s="9">
        <v>240.0</v>
      </c>
      <c r="B621" s="9" t="s">
        <v>51</v>
      </c>
      <c r="E621" s="9" t="s">
        <v>2195</v>
      </c>
      <c r="F621" s="9" t="s">
        <v>3</v>
      </c>
      <c r="J621" s="9" t="s">
        <v>2219</v>
      </c>
      <c r="K621" s="9" t="s">
        <v>157</v>
      </c>
    </row>
    <row r="622" ht="15.75" customHeight="1">
      <c r="A622" s="9">
        <v>241.0</v>
      </c>
      <c r="B622" s="9" t="s">
        <v>51</v>
      </c>
      <c r="E622" s="9" t="s">
        <v>2195</v>
      </c>
      <c r="F622" s="9" t="s">
        <v>3</v>
      </c>
      <c r="J622" s="9" t="s">
        <v>2219</v>
      </c>
      <c r="K622" s="9" t="s">
        <v>157</v>
      </c>
    </row>
    <row r="623" ht="15.75" customHeight="1">
      <c r="A623" s="9">
        <v>242.0</v>
      </c>
      <c r="B623" s="9" t="s">
        <v>51</v>
      </c>
      <c r="E623" s="9" t="s">
        <v>2195</v>
      </c>
      <c r="F623" s="9" t="s">
        <v>3</v>
      </c>
      <c r="J623" s="9" t="s">
        <v>2219</v>
      </c>
      <c r="K623" s="9" t="s">
        <v>157</v>
      </c>
    </row>
    <row r="624" ht="15.75" customHeight="1">
      <c r="A624" s="9">
        <v>243.0</v>
      </c>
      <c r="B624" s="9" t="s">
        <v>51</v>
      </c>
      <c r="E624" s="9" t="s">
        <v>2195</v>
      </c>
      <c r="F624" s="9" t="s">
        <v>3</v>
      </c>
      <c r="J624" s="9" t="s">
        <v>2219</v>
      </c>
      <c r="K624" s="9" t="s">
        <v>157</v>
      </c>
    </row>
    <row r="625" ht="15.75" customHeight="1">
      <c r="A625" s="9">
        <v>244.0</v>
      </c>
      <c r="B625" s="9" t="s">
        <v>51</v>
      </c>
      <c r="E625" s="9" t="s">
        <v>2195</v>
      </c>
      <c r="F625" s="9" t="s">
        <v>3</v>
      </c>
      <c r="J625" s="9" t="s">
        <v>2219</v>
      </c>
      <c r="K625" s="9" t="s">
        <v>157</v>
      </c>
    </row>
    <row r="626" ht="15.75" customHeight="1">
      <c r="A626" s="9">
        <v>245.0</v>
      </c>
      <c r="B626" s="9" t="s">
        <v>51</v>
      </c>
      <c r="E626" s="9" t="s">
        <v>2195</v>
      </c>
      <c r="F626" s="9" t="s">
        <v>3</v>
      </c>
      <c r="J626" s="9" t="s">
        <v>2219</v>
      </c>
      <c r="K626" s="9" t="s">
        <v>157</v>
      </c>
    </row>
    <row r="627" ht="15.75" customHeight="1">
      <c r="A627" s="9">
        <v>246.0</v>
      </c>
      <c r="B627" s="9" t="s">
        <v>51</v>
      </c>
      <c r="E627" s="9" t="s">
        <v>2195</v>
      </c>
      <c r="F627" s="9" t="s">
        <v>3</v>
      </c>
      <c r="J627" s="9" t="s">
        <v>2219</v>
      </c>
      <c r="K627" s="9" t="s">
        <v>157</v>
      </c>
    </row>
    <row r="628" ht="15.75" customHeight="1">
      <c r="A628" s="9">
        <v>247.0</v>
      </c>
      <c r="B628" s="9" t="s">
        <v>51</v>
      </c>
      <c r="E628" s="9" t="s">
        <v>2195</v>
      </c>
      <c r="F628" s="9" t="s">
        <v>3</v>
      </c>
      <c r="J628" s="9" t="s">
        <v>2219</v>
      </c>
      <c r="K628" s="9" t="s">
        <v>157</v>
      </c>
    </row>
    <row r="629" ht="15.75" customHeight="1">
      <c r="A629" s="9">
        <v>248.0</v>
      </c>
      <c r="B629" s="9" t="s">
        <v>51</v>
      </c>
      <c r="E629" s="9" t="s">
        <v>2195</v>
      </c>
      <c r="F629" s="9" t="s">
        <v>3</v>
      </c>
      <c r="J629" s="9" t="s">
        <v>2219</v>
      </c>
      <c r="K629" s="9" t="s">
        <v>157</v>
      </c>
    </row>
    <row r="630" ht="15.75" customHeight="1">
      <c r="A630" s="9">
        <v>249.0</v>
      </c>
      <c r="B630" s="9" t="s">
        <v>51</v>
      </c>
      <c r="E630" s="9" t="s">
        <v>2195</v>
      </c>
      <c r="F630" s="9" t="s">
        <v>3</v>
      </c>
      <c r="J630" s="9" t="s">
        <v>2219</v>
      </c>
      <c r="K630" s="9" t="s">
        <v>157</v>
      </c>
    </row>
    <row r="631" ht="15.75" customHeight="1">
      <c r="A631" s="9">
        <v>250.0</v>
      </c>
      <c r="B631" s="9" t="s">
        <v>51</v>
      </c>
      <c r="E631" s="9" t="s">
        <v>2195</v>
      </c>
      <c r="F631" s="9" t="s">
        <v>3</v>
      </c>
      <c r="J631" s="9" t="s">
        <v>2219</v>
      </c>
      <c r="K631" s="9" t="s">
        <v>157</v>
      </c>
    </row>
    <row r="632" ht="15.75" customHeight="1">
      <c r="A632" s="9">
        <v>251.0</v>
      </c>
      <c r="B632" s="9" t="s">
        <v>51</v>
      </c>
      <c r="E632" s="9" t="s">
        <v>2195</v>
      </c>
      <c r="F632" s="9" t="s">
        <v>3</v>
      </c>
      <c r="J632" s="9" t="s">
        <v>2219</v>
      </c>
      <c r="K632" s="9" t="s">
        <v>157</v>
      </c>
    </row>
    <row r="633" ht="15.75" customHeight="1">
      <c r="A633" s="9">
        <v>252.0</v>
      </c>
      <c r="B633" s="9" t="s">
        <v>51</v>
      </c>
      <c r="E633" s="9" t="s">
        <v>2195</v>
      </c>
      <c r="F633" s="9" t="s">
        <v>3</v>
      </c>
      <c r="J633" s="9" t="s">
        <v>2219</v>
      </c>
      <c r="K633" s="9" t="s">
        <v>157</v>
      </c>
    </row>
    <row r="634" ht="15.75" customHeight="1">
      <c r="A634" s="9">
        <v>253.0</v>
      </c>
      <c r="B634" s="9" t="s">
        <v>51</v>
      </c>
      <c r="E634" s="9" t="s">
        <v>2195</v>
      </c>
      <c r="F634" s="9" t="s">
        <v>3</v>
      </c>
      <c r="J634" s="9" t="s">
        <v>2219</v>
      </c>
      <c r="K634" s="9" t="s">
        <v>157</v>
      </c>
    </row>
    <row r="635" ht="15.75" customHeight="1">
      <c r="A635" s="9">
        <v>254.0</v>
      </c>
      <c r="B635" s="9" t="s">
        <v>51</v>
      </c>
      <c r="E635" s="9" t="s">
        <v>2195</v>
      </c>
      <c r="F635" s="9" t="s">
        <v>3</v>
      </c>
      <c r="J635" s="9" t="s">
        <v>2219</v>
      </c>
      <c r="K635" s="9" t="s">
        <v>157</v>
      </c>
    </row>
    <row r="636" ht="15.75" customHeight="1">
      <c r="A636" s="9">
        <v>255.0</v>
      </c>
      <c r="B636" s="9" t="s">
        <v>51</v>
      </c>
      <c r="E636" s="9" t="s">
        <v>2195</v>
      </c>
      <c r="F636" s="9" t="s">
        <v>3</v>
      </c>
      <c r="J636" s="9" t="s">
        <v>2219</v>
      </c>
      <c r="K636" s="9" t="s">
        <v>157</v>
      </c>
    </row>
    <row r="637" ht="15.75" customHeight="1">
      <c r="A637" s="9">
        <v>256.0</v>
      </c>
      <c r="B637" s="9" t="s">
        <v>51</v>
      </c>
      <c r="E637" s="9" t="s">
        <v>2195</v>
      </c>
      <c r="F637" s="9" t="s">
        <v>3</v>
      </c>
      <c r="J637" s="9" t="s">
        <v>2219</v>
      </c>
      <c r="K637" s="9" t="s">
        <v>157</v>
      </c>
    </row>
    <row r="638" ht="15.75" customHeight="1">
      <c r="A638" s="9">
        <v>257.0</v>
      </c>
      <c r="B638" s="9" t="s">
        <v>51</v>
      </c>
      <c r="E638" s="9" t="s">
        <v>2195</v>
      </c>
      <c r="F638" s="9" t="s">
        <v>3</v>
      </c>
      <c r="J638" s="9" t="s">
        <v>2219</v>
      </c>
      <c r="K638" s="9" t="s">
        <v>157</v>
      </c>
    </row>
    <row r="639" ht="15.75" customHeight="1">
      <c r="A639" s="9">
        <v>258.0</v>
      </c>
      <c r="B639" s="9" t="s">
        <v>51</v>
      </c>
      <c r="E639" s="9" t="s">
        <v>2195</v>
      </c>
      <c r="F639" s="9" t="s">
        <v>3</v>
      </c>
      <c r="J639" s="9" t="s">
        <v>2219</v>
      </c>
      <c r="K639" s="9" t="s">
        <v>157</v>
      </c>
    </row>
    <row r="640" ht="15.75" customHeight="1">
      <c r="A640" s="9">
        <v>259.0</v>
      </c>
      <c r="B640" s="9" t="s">
        <v>51</v>
      </c>
      <c r="E640" s="9" t="s">
        <v>2195</v>
      </c>
      <c r="F640" s="9" t="s">
        <v>3</v>
      </c>
      <c r="J640" s="9" t="s">
        <v>2219</v>
      </c>
      <c r="K640" s="9" t="s">
        <v>157</v>
      </c>
    </row>
    <row r="641" ht="15.75" customHeight="1">
      <c r="A641" s="9">
        <v>260.0</v>
      </c>
      <c r="B641" s="9" t="s">
        <v>51</v>
      </c>
      <c r="E641" s="9" t="s">
        <v>2195</v>
      </c>
      <c r="F641" s="9" t="s">
        <v>3</v>
      </c>
      <c r="J641" s="9" t="s">
        <v>2219</v>
      </c>
      <c r="K641" s="9" t="s">
        <v>157</v>
      </c>
    </row>
    <row r="642" ht="15.75" customHeight="1">
      <c r="A642" s="9">
        <v>261.0</v>
      </c>
      <c r="B642" s="9" t="s">
        <v>51</v>
      </c>
      <c r="E642" s="9" t="s">
        <v>2195</v>
      </c>
      <c r="F642" s="9" t="s">
        <v>3</v>
      </c>
      <c r="J642" s="9" t="s">
        <v>2219</v>
      </c>
      <c r="K642" s="9" t="s">
        <v>157</v>
      </c>
    </row>
    <row r="643" ht="15.75" customHeight="1">
      <c r="A643" s="9">
        <v>262.0</v>
      </c>
      <c r="B643" s="9" t="s">
        <v>51</v>
      </c>
      <c r="E643" s="9" t="s">
        <v>2195</v>
      </c>
      <c r="F643" s="9" t="s">
        <v>3</v>
      </c>
      <c r="J643" s="9" t="s">
        <v>2219</v>
      </c>
      <c r="K643" s="9" t="s">
        <v>157</v>
      </c>
    </row>
    <row r="644" ht="15.75" customHeight="1">
      <c r="A644" s="9">
        <v>263.0</v>
      </c>
      <c r="B644" s="9" t="s">
        <v>51</v>
      </c>
      <c r="E644" s="9" t="s">
        <v>2195</v>
      </c>
      <c r="F644" s="9" t="s">
        <v>3</v>
      </c>
      <c r="J644" s="9" t="s">
        <v>2219</v>
      </c>
      <c r="K644" s="9" t="s">
        <v>157</v>
      </c>
    </row>
    <row r="645" ht="15.75" customHeight="1">
      <c r="A645" s="9">
        <v>264.0</v>
      </c>
      <c r="B645" s="9" t="s">
        <v>51</v>
      </c>
      <c r="E645" s="9" t="s">
        <v>2195</v>
      </c>
      <c r="F645" s="9" t="s">
        <v>3</v>
      </c>
      <c r="J645" s="9" t="s">
        <v>2219</v>
      </c>
      <c r="K645" s="9" t="s">
        <v>157</v>
      </c>
    </row>
    <row r="646" ht="15.75" customHeight="1">
      <c r="A646" s="9">
        <v>265.0</v>
      </c>
      <c r="B646" s="9" t="s">
        <v>51</v>
      </c>
      <c r="E646" s="9" t="s">
        <v>2195</v>
      </c>
      <c r="F646" s="9" t="s">
        <v>3</v>
      </c>
      <c r="J646" s="9" t="s">
        <v>2219</v>
      </c>
      <c r="K646" s="9" t="s">
        <v>157</v>
      </c>
    </row>
    <row r="647" ht="15.75" customHeight="1">
      <c r="A647" s="9">
        <v>266.0</v>
      </c>
      <c r="B647" s="9" t="s">
        <v>51</v>
      </c>
      <c r="E647" s="9" t="s">
        <v>2195</v>
      </c>
      <c r="F647" s="9" t="s">
        <v>3</v>
      </c>
      <c r="J647" s="9" t="s">
        <v>2219</v>
      </c>
      <c r="K647" s="9" t="s">
        <v>157</v>
      </c>
    </row>
    <row r="648" ht="15.75" customHeight="1">
      <c r="A648" s="9">
        <v>267.0</v>
      </c>
      <c r="B648" s="9" t="s">
        <v>51</v>
      </c>
      <c r="E648" s="9" t="s">
        <v>2195</v>
      </c>
      <c r="F648" s="9" t="s">
        <v>3</v>
      </c>
      <c r="J648" s="9" t="s">
        <v>2219</v>
      </c>
      <c r="K648" s="9" t="s">
        <v>157</v>
      </c>
    </row>
    <row r="649" ht="15.75" customHeight="1">
      <c r="A649" s="9">
        <v>268.0</v>
      </c>
      <c r="B649" s="9" t="s">
        <v>51</v>
      </c>
      <c r="E649" s="9" t="s">
        <v>2195</v>
      </c>
      <c r="F649" s="9" t="s">
        <v>3</v>
      </c>
      <c r="J649" s="9" t="s">
        <v>2219</v>
      </c>
      <c r="K649" s="9" t="s">
        <v>157</v>
      </c>
    </row>
    <row r="650" ht="15.75" customHeight="1">
      <c r="A650" s="9">
        <v>269.0</v>
      </c>
      <c r="B650" s="9" t="s">
        <v>51</v>
      </c>
      <c r="E650" s="9" t="s">
        <v>2195</v>
      </c>
      <c r="F650" s="9" t="s">
        <v>3</v>
      </c>
      <c r="J650" s="9" t="s">
        <v>2219</v>
      </c>
      <c r="K650" s="9" t="s">
        <v>157</v>
      </c>
    </row>
    <row r="651" ht="15.75" customHeight="1">
      <c r="A651" s="9">
        <v>49.0</v>
      </c>
      <c r="B651" s="9" t="s">
        <v>51</v>
      </c>
      <c r="E651" s="9" t="s">
        <v>2205</v>
      </c>
      <c r="F651" s="9" t="s">
        <v>2201</v>
      </c>
      <c r="G651" s="9" t="s">
        <v>2206</v>
      </c>
      <c r="J651" s="9" t="s">
        <v>2219</v>
      </c>
      <c r="K651" s="9" t="s">
        <v>157</v>
      </c>
    </row>
    <row r="652" ht="15.75" customHeight="1">
      <c r="A652" s="9">
        <v>50.0</v>
      </c>
      <c r="B652" s="9" t="s">
        <v>51</v>
      </c>
      <c r="E652" s="9" t="s">
        <v>2205</v>
      </c>
      <c r="F652" s="9" t="s">
        <v>2201</v>
      </c>
      <c r="G652" s="9" t="s">
        <v>2206</v>
      </c>
      <c r="J652" s="9" t="s">
        <v>2219</v>
      </c>
      <c r="K652" s="9" t="s">
        <v>157</v>
      </c>
    </row>
    <row r="653" ht="15.75" customHeight="1">
      <c r="A653" s="9">
        <v>51.0</v>
      </c>
      <c r="B653" s="9" t="s">
        <v>51</v>
      </c>
      <c r="E653" s="9" t="s">
        <v>2205</v>
      </c>
      <c r="F653" s="9" t="s">
        <v>3</v>
      </c>
      <c r="J653" s="9" t="s">
        <v>2219</v>
      </c>
      <c r="K653" s="9" t="s">
        <v>157</v>
      </c>
    </row>
    <row r="654" ht="15.75" customHeight="1">
      <c r="A654" s="9">
        <v>52.0</v>
      </c>
      <c r="B654" s="9" t="s">
        <v>51</v>
      </c>
      <c r="E654" s="9" t="s">
        <v>2205</v>
      </c>
      <c r="F654" s="9" t="s">
        <v>3</v>
      </c>
      <c r="J654" s="9" t="s">
        <v>2219</v>
      </c>
      <c r="K654" s="9" t="s">
        <v>157</v>
      </c>
    </row>
    <row r="655" ht="15.75" customHeight="1">
      <c r="A655" s="9">
        <v>53.0</v>
      </c>
      <c r="B655" s="9" t="s">
        <v>51</v>
      </c>
      <c r="E655" s="9" t="s">
        <v>2205</v>
      </c>
      <c r="F655" s="9" t="s">
        <v>3</v>
      </c>
      <c r="J655" s="9" t="s">
        <v>2219</v>
      </c>
      <c r="K655" s="9" t="s">
        <v>157</v>
      </c>
    </row>
    <row r="656" ht="15.75" customHeight="1">
      <c r="A656" s="9">
        <v>54.0</v>
      </c>
      <c r="B656" s="9" t="s">
        <v>51</v>
      </c>
      <c r="E656" s="9" t="s">
        <v>2205</v>
      </c>
      <c r="F656" s="9" t="s">
        <v>3</v>
      </c>
      <c r="J656" s="9" t="s">
        <v>2219</v>
      </c>
      <c r="K656" s="9" t="s">
        <v>157</v>
      </c>
    </row>
    <row r="657" ht="15.75" customHeight="1">
      <c r="A657" s="9">
        <v>55.0</v>
      </c>
      <c r="B657" s="9" t="s">
        <v>51</v>
      </c>
      <c r="E657" s="9" t="s">
        <v>2205</v>
      </c>
      <c r="F657" s="9" t="s">
        <v>3</v>
      </c>
      <c r="J657" s="9" t="s">
        <v>2219</v>
      </c>
      <c r="K657" s="9" t="s">
        <v>157</v>
      </c>
    </row>
    <row r="658" ht="15.75" customHeight="1">
      <c r="A658" s="9">
        <v>56.0</v>
      </c>
      <c r="B658" s="9" t="s">
        <v>51</v>
      </c>
      <c r="E658" s="9" t="s">
        <v>2205</v>
      </c>
      <c r="F658" s="9" t="s">
        <v>3</v>
      </c>
      <c r="J658" s="9" t="s">
        <v>2219</v>
      </c>
      <c r="K658" s="9" t="s">
        <v>157</v>
      </c>
    </row>
    <row r="659" ht="15.75" customHeight="1">
      <c r="A659" s="9">
        <v>57.0</v>
      </c>
      <c r="B659" s="9" t="s">
        <v>51</v>
      </c>
      <c r="E659" s="9" t="s">
        <v>2205</v>
      </c>
      <c r="F659" s="9" t="s">
        <v>3</v>
      </c>
      <c r="J659" s="9" t="s">
        <v>2219</v>
      </c>
      <c r="K659" s="9" t="s">
        <v>157</v>
      </c>
    </row>
    <row r="660" ht="15.75" customHeight="1">
      <c r="A660" s="9">
        <v>58.0</v>
      </c>
      <c r="B660" s="9" t="s">
        <v>51</v>
      </c>
      <c r="E660" s="9" t="s">
        <v>2205</v>
      </c>
      <c r="F660" s="9" t="s">
        <v>3</v>
      </c>
      <c r="J660" s="9" t="s">
        <v>2219</v>
      </c>
      <c r="K660" s="9" t="s">
        <v>157</v>
      </c>
    </row>
    <row r="661" ht="15.75" customHeight="1">
      <c r="A661" s="9">
        <v>59.0</v>
      </c>
      <c r="B661" s="9" t="s">
        <v>51</v>
      </c>
      <c r="E661" s="9" t="s">
        <v>2205</v>
      </c>
      <c r="F661" s="9" t="s">
        <v>3</v>
      </c>
      <c r="J661" s="9" t="s">
        <v>2219</v>
      </c>
      <c r="K661" s="9" t="s">
        <v>157</v>
      </c>
    </row>
    <row r="662" ht="15.75" customHeight="1">
      <c r="A662" s="9">
        <v>60.0</v>
      </c>
      <c r="B662" s="9" t="s">
        <v>51</v>
      </c>
      <c r="E662" s="9" t="s">
        <v>2205</v>
      </c>
      <c r="F662" s="9" t="s">
        <v>3</v>
      </c>
      <c r="J662" s="9" t="s">
        <v>2219</v>
      </c>
      <c r="K662" s="9" t="s">
        <v>157</v>
      </c>
    </row>
    <row r="663" ht="15.75" customHeight="1">
      <c r="A663" s="9">
        <v>61.0</v>
      </c>
      <c r="B663" s="9" t="s">
        <v>51</v>
      </c>
      <c r="E663" s="9" t="s">
        <v>2205</v>
      </c>
      <c r="F663" s="9" t="s">
        <v>3</v>
      </c>
      <c r="J663" s="9" t="s">
        <v>2219</v>
      </c>
      <c r="K663" s="9" t="s">
        <v>157</v>
      </c>
    </row>
    <row r="664" ht="15.75" customHeight="1">
      <c r="A664" s="9">
        <v>62.0</v>
      </c>
      <c r="B664" s="9" t="s">
        <v>51</v>
      </c>
      <c r="E664" s="9" t="s">
        <v>2205</v>
      </c>
      <c r="F664" s="9" t="s">
        <v>3</v>
      </c>
      <c r="J664" s="9" t="s">
        <v>2219</v>
      </c>
      <c r="K664" s="9" t="s">
        <v>157</v>
      </c>
    </row>
    <row r="665" ht="15.75" customHeight="1">
      <c r="A665" s="9">
        <v>63.0</v>
      </c>
      <c r="B665" s="9" t="s">
        <v>51</v>
      </c>
      <c r="E665" s="9" t="s">
        <v>2205</v>
      </c>
      <c r="F665" s="9" t="s">
        <v>3</v>
      </c>
      <c r="J665" s="9" t="s">
        <v>2219</v>
      </c>
      <c r="K665" s="9" t="s">
        <v>157</v>
      </c>
    </row>
    <row r="666" ht="15.75" customHeight="1">
      <c r="A666" s="9">
        <v>64.0</v>
      </c>
      <c r="B666" s="9" t="s">
        <v>51</v>
      </c>
      <c r="E666" s="9" t="s">
        <v>2205</v>
      </c>
      <c r="F666" s="9" t="s">
        <v>3</v>
      </c>
      <c r="J666" s="9" t="s">
        <v>2219</v>
      </c>
      <c r="K666" s="9" t="s">
        <v>157</v>
      </c>
    </row>
    <row r="667" ht="15.75" customHeight="1">
      <c r="A667" s="9">
        <v>65.0</v>
      </c>
      <c r="B667" s="9" t="s">
        <v>51</v>
      </c>
      <c r="E667" s="9" t="s">
        <v>2205</v>
      </c>
      <c r="F667" s="9" t="s">
        <v>3</v>
      </c>
      <c r="J667" s="9" t="s">
        <v>2219</v>
      </c>
      <c r="K667" s="9" t="s">
        <v>157</v>
      </c>
    </row>
    <row r="668" ht="15.75" customHeight="1">
      <c r="A668" s="9">
        <v>66.0</v>
      </c>
      <c r="B668" s="9" t="s">
        <v>51</v>
      </c>
      <c r="E668" s="9" t="s">
        <v>2205</v>
      </c>
      <c r="F668" s="9" t="s">
        <v>3</v>
      </c>
      <c r="J668" s="9" t="s">
        <v>2219</v>
      </c>
      <c r="K668" s="9" t="s">
        <v>157</v>
      </c>
    </row>
    <row r="669" ht="15.75" customHeight="1">
      <c r="A669" s="9">
        <v>67.0</v>
      </c>
      <c r="B669" s="9" t="s">
        <v>51</v>
      </c>
      <c r="E669" s="9" t="s">
        <v>2205</v>
      </c>
      <c r="F669" s="9" t="s">
        <v>3</v>
      </c>
      <c r="J669" s="9" t="s">
        <v>2219</v>
      </c>
      <c r="K669" s="9" t="s">
        <v>157</v>
      </c>
    </row>
    <row r="670" ht="15.75" customHeight="1">
      <c r="A670" s="9">
        <v>68.0</v>
      </c>
      <c r="B670" s="9" t="s">
        <v>51</v>
      </c>
      <c r="E670" s="9" t="s">
        <v>2205</v>
      </c>
      <c r="F670" s="9" t="s">
        <v>3</v>
      </c>
      <c r="J670" s="9" t="s">
        <v>2219</v>
      </c>
      <c r="K670" s="9" t="s">
        <v>157</v>
      </c>
    </row>
    <row r="671" ht="15.75" customHeight="1">
      <c r="A671" s="9">
        <v>69.0</v>
      </c>
      <c r="B671" s="9" t="s">
        <v>51</v>
      </c>
      <c r="E671" s="9" t="s">
        <v>2205</v>
      </c>
      <c r="F671" s="9" t="s">
        <v>3</v>
      </c>
      <c r="J671" s="9" t="s">
        <v>2219</v>
      </c>
      <c r="K671" s="9" t="s">
        <v>157</v>
      </c>
    </row>
    <row r="672" ht="15.75" customHeight="1">
      <c r="A672" s="9">
        <v>70.0</v>
      </c>
      <c r="B672" s="9" t="s">
        <v>51</v>
      </c>
      <c r="E672" s="9" t="s">
        <v>2205</v>
      </c>
      <c r="F672" s="9" t="s">
        <v>3</v>
      </c>
      <c r="J672" s="9" t="s">
        <v>2219</v>
      </c>
      <c r="K672" s="9" t="s">
        <v>157</v>
      </c>
    </row>
    <row r="673" ht="15.75" customHeight="1">
      <c r="A673" s="9">
        <v>71.0</v>
      </c>
      <c r="B673" s="9" t="s">
        <v>51</v>
      </c>
      <c r="E673" s="9" t="s">
        <v>2205</v>
      </c>
      <c r="F673" s="9" t="s">
        <v>3</v>
      </c>
      <c r="J673" s="9" t="s">
        <v>2219</v>
      </c>
      <c r="K673" s="9" t="s">
        <v>157</v>
      </c>
    </row>
    <row r="674" ht="15.75" customHeight="1">
      <c r="A674" s="9">
        <v>72.0</v>
      </c>
      <c r="B674" s="9" t="s">
        <v>51</v>
      </c>
      <c r="E674" s="9" t="s">
        <v>2205</v>
      </c>
      <c r="F674" s="9" t="s">
        <v>3</v>
      </c>
      <c r="J674" s="9" t="s">
        <v>2219</v>
      </c>
      <c r="K674" s="9" t="s">
        <v>157</v>
      </c>
    </row>
    <row r="675" ht="15.75" customHeight="1">
      <c r="A675" s="9">
        <v>73.0</v>
      </c>
      <c r="B675" s="9" t="s">
        <v>51</v>
      </c>
      <c r="E675" s="9" t="s">
        <v>2205</v>
      </c>
      <c r="F675" s="9" t="s">
        <v>3</v>
      </c>
      <c r="J675" s="9" t="s">
        <v>2219</v>
      </c>
      <c r="K675" s="9" t="s">
        <v>157</v>
      </c>
    </row>
    <row r="676" ht="15.75" customHeight="1">
      <c r="A676" s="9">
        <v>175.0</v>
      </c>
      <c r="B676" s="9" t="s">
        <v>51</v>
      </c>
      <c r="E676" s="9" t="s">
        <v>2205</v>
      </c>
      <c r="F676" s="9" t="s">
        <v>3</v>
      </c>
      <c r="J676" s="9" t="s">
        <v>2219</v>
      </c>
      <c r="K676" s="9" t="s">
        <v>157</v>
      </c>
    </row>
    <row r="677" ht="15.75" customHeight="1">
      <c r="A677" s="9">
        <v>176.0</v>
      </c>
      <c r="B677" s="9" t="s">
        <v>51</v>
      </c>
      <c r="E677" s="9" t="s">
        <v>2205</v>
      </c>
      <c r="F677" s="9" t="s">
        <v>3</v>
      </c>
      <c r="J677" s="9" t="s">
        <v>2219</v>
      </c>
      <c r="K677" s="9" t="s">
        <v>157</v>
      </c>
    </row>
    <row r="678" ht="15.75" customHeight="1">
      <c r="A678" s="9">
        <v>177.0</v>
      </c>
      <c r="B678" s="9" t="s">
        <v>51</v>
      </c>
      <c r="E678" s="9" t="s">
        <v>2205</v>
      </c>
      <c r="F678" s="9" t="s">
        <v>3</v>
      </c>
      <c r="J678" s="9" t="s">
        <v>2219</v>
      </c>
      <c r="K678" s="9" t="s">
        <v>157</v>
      </c>
    </row>
    <row r="679" ht="15.75" customHeight="1">
      <c r="A679" s="9">
        <v>178.0</v>
      </c>
      <c r="B679" s="9" t="s">
        <v>51</v>
      </c>
      <c r="E679" s="9" t="s">
        <v>2205</v>
      </c>
      <c r="F679" s="9" t="s">
        <v>3</v>
      </c>
      <c r="J679" s="9" t="s">
        <v>2219</v>
      </c>
      <c r="K679" s="9" t="s">
        <v>157</v>
      </c>
    </row>
    <row r="680" ht="15.75" customHeight="1">
      <c r="A680" s="9">
        <v>179.0</v>
      </c>
      <c r="B680" s="9" t="s">
        <v>51</v>
      </c>
      <c r="E680" s="9" t="s">
        <v>2205</v>
      </c>
      <c r="F680" s="9" t="s">
        <v>3</v>
      </c>
      <c r="J680" s="9" t="s">
        <v>2219</v>
      </c>
      <c r="K680" s="9" t="s">
        <v>157</v>
      </c>
    </row>
    <row r="681" ht="15.75" customHeight="1">
      <c r="A681" s="9">
        <v>180.0</v>
      </c>
      <c r="B681" s="9" t="s">
        <v>51</v>
      </c>
      <c r="E681" s="9" t="s">
        <v>2205</v>
      </c>
      <c r="F681" s="9" t="s">
        <v>3</v>
      </c>
      <c r="J681" s="9" t="s">
        <v>2219</v>
      </c>
      <c r="K681" s="9" t="s">
        <v>157</v>
      </c>
    </row>
    <row r="682" ht="15.75" customHeight="1">
      <c r="A682" s="9">
        <v>181.0</v>
      </c>
      <c r="B682" s="9" t="s">
        <v>51</v>
      </c>
      <c r="E682" s="9" t="s">
        <v>2205</v>
      </c>
      <c r="F682" s="9" t="s">
        <v>3</v>
      </c>
      <c r="J682" s="9" t="s">
        <v>2219</v>
      </c>
      <c r="K682" s="9" t="s">
        <v>157</v>
      </c>
    </row>
    <row r="683" ht="15.75" customHeight="1">
      <c r="A683" s="9">
        <v>182.0</v>
      </c>
      <c r="B683" s="9" t="s">
        <v>51</v>
      </c>
      <c r="E683" s="9" t="s">
        <v>2205</v>
      </c>
      <c r="F683" s="9" t="s">
        <v>3</v>
      </c>
      <c r="J683" s="9" t="s">
        <v>2219</v>
      </c>
      <c r="K683" s="9" t="s">
        <v>157</v>
      </c>
    </row>
    <row r="684" ht="15.75" customHeight="1">
      <c r="A684" s="9">
        <v>183.0</v>
      </c>
      <c r="B684" s="9" t="s">
        <v>51</v>
      </c>
      <c r="E684" s="9" t="s">
        <v>2205</v>
      </c>
      <c r="F684" s="9" t="s">
        <v>3</v>
      </c>
      <c r="J684" s="9" t="s">
        <v>2219</v>
      </c>
      <c r="K684" s="9" t="s">
        <v>157</v>
      </c>
    </row>
    <row r="685" ht="15.75" customHeight="1">
      <c r="A685" s="9">
        <v>184.0</v>
      </c>
      <c r="B685" s="9" t="s">
        <v>51</v>
      </c>
      <c r="E685" s="9" t="s">
        <v>2205</v>
      </c>
      <c r="F685" s="9" t="s">
        <v>3</v>
      </c>
      <c r="J685" s="9" t="s">
        <v>2219</v>
      </c>
      <c r="K685" s="9" t="s">
        <v>157</v>
      </c>
    </row>
    <row r="686" ht="15.75" customHeight="1">
      <c r="A686" s="9">
        <v>185.0</v>
      </c>
      <c r="B686" s="9" t="s">
        <v>51</v>
      </c>
      <c r="E686" s="9" t="s">
        <v>2205</v>
      </c>
      <c r="F686" s="9" t="s">
        <v>3</v>
      </c>
      <c r="J686" s="9" t="s">
        <v>2219</v>
      </c>
      <c r="K686" s="9" t="s">
        <v>157</v>
      </c>
    </row>
    <row r="687" ht="15.75" customHeight="1">
      <c r="A687" s="9">
        <v>186.0</v>
      </c>
      <c r="B687" s="9" t="s">
        <v>51</v>
      </c>
      <c r="E687" s="9" t="s">
        <v>2205</v>
      </c>
      <c r="F687" s="9" t="s">
        <v>3</v>
      </c>
      <c r="J687" s="9" t="s">
        <v>2219</v>
      </c>
      <c r="K687" s="9" t="s">
        <v>157</v>
      </c>
    </row>
    <row r="688" ht="15.75" customHeight="1">
      <c r="A688" s="9">
        <v>187.0</v>
      </c>
      <c r="B688" s="9" t="s">
        <v>51</v>
      </c>
      <c r="E688" s="9" t="s">
        <v>2205</v>
      </c>
      <c r="F688" s="9" t="s">
        <v>3</v>
      </c>
      <c r="J688" s="9" t="s">
        <v>2219</v>
      </c>
      <c r="K688" s="9" t="s">
        <v>157</v>
      </c>
    </row>
    <row r="689" ht="15.75" customHeight="1">
      <c r="A689" s="9">
        <v>201.0</v>
      </c>
      <c r="B689" s="9" t="s">
        <v>51</v>
      </c>
      <c r="E689" s="9" t="s">
        <v>2205</v>
      </c>
      <c r="F689" s="9" t="s">
        <v>3</v>
      </c>
      <c r="J689" s="9" t="s">
        <v>2219</v>
      </c>
      <c r="K689" s="9" t="s">
        <v>157</v>
      </c>
    </row>
    <row r="690" ht="15.75" customHeight="1">
      <c r="A690" s="9">
        <v>202.0</v>
      </c>
      <c r="B690" s="9" t="s">
        <v>51</v>
      </c>
      <c r="E690" s="9" t="s">
        <v>2205</v>
      </c>
      <c r="F690" s="9" t="s">
        <v>3</v>
      </c>
      <c r="J690" s="9" t="s">
        <v>2219</v>
      </c>
      <c r="K690" s="9" t="s">
        <v>157</v>
      </c>
    </row>
    <row r="691" ht="15.75" customHeight="1">
      <c r="A691" s="9">
        <v>203.0</v>
      </c>
      <c r="B691" s="9" t="s">
        <v>51</v>
      </c>
      <c r="E691" s="9" t="s">
        <v>2205</v>
      </c>
      <c r="F691" s="9" t="s">
        <v>3</v>
      </c>
      <c r="J691" s="9" t="s">
        <v>2219</v>
      </c>
      <c r="K691" s="9" t="s">
        <v>157</v>
      </c>
    </row>
    <row r="692" ht="15.75" customHeight="1">
      <c r="A692" s="9">
        <v>204.0</v>
      </c>
      <c r="B692" s="9" t="s">
        <v>51</v>
      </c>
      <c r="E692" s="9" t="s">
        <v>2205</v>
      </c>
      <c r="F692" s="9" t="s">
        <v>3</v>
      </c>
      <c r="J692" s="9" t="s">
        <v>2219</v>
      </c>
      <c r="K692" s="9" t="s">
        <v>157</v>
      </c>
    </row>
    <row r="693" ht="15.75" customHeight="1">
      <c r="A693" s="9">
        <v>205.0</v>
      </c>
      <c r="B693" s="9" t="s">
        <v>51</v>
      </c>
      <c r="E693" s="9" t="s">
        <v>2205</v>
      </c>
      <c r="F693" s="9" t="s">
        <v>3</v>
      </c>
      <c r="J693" s="9" t="s">
        <v>2219</v>
      </c>
      <c r="K693" s="9" t="s">
        <v>157</v>
      </c>
    </row>
    <row r="694" ht="15.75" customHeight="1">
      <c r="A694" s="9">
        <v>206.0</v>
      </c>
      <c r="B694" s="9" t="s">
        <v>51</v>
      </c>
      <c r="E694" s="9" t="s">
        <v>2205</v>
      </c>
      <c r="F694" s="9" t="s">
        <v>3</v>
      </c>
      <c r="J694" s="9" t="s">
        <v>2219</v>
      </c>
      <c r="K694" s="9" t="s">
        <v>157</v>
      </c>
    </row>
    <row r="695" ht="15.75" customHeight="1">
      <c r="A695" s="9">
        <v>207.0</v>
      </c>
      <c r="B695" s="9" t="s">
        <v>51</v>
      </c>
      <c r="E695" s="9" t="s">
        <v>2205</v>
      </c>
      <c r="F695" s="9" t="s">
        <v>3</v>
      </c>
      <c r="J695" s="9" t="s">
        <v>2219</v>
      </c>
      <c r="K695" s="9" t="s">
        <v>157</v>
      </c>
    </row>
    <row r="696" ht="15.75" customHeight="1">
      <c r="A696" s="9">
        <v>208.0</v>
      </c>
      <c r="B696" s="9" t="s">
        <v>51</v>
      </c>
      <c r="E696" s="9" t="s">
        <v>2205</v>
      </c>
      <c r="F696" s="9" t="s">
        <v>3</v>
      </c>
      <c r="J696" s="9" t="s">
        <v>2219</v>
      </c>
      <c r="K696" s="9" t="s">
        <v>157</v>
      </c>
    </row>
    <row r="697" ht="15.75" customHeight="1">
      <c r="A697" s="9">
        <v>209.0</v>
      </c>
      <c r="B697" s="9" t="s">
        <v>51</v>
      </c>
      <c r="E697" s="9" t="s">
        <v>2205</v>
      </c>
      <c r="F697" s="9" t="s">
        <v>3</v>
      </c>
      <c r="J697" s="9" t="s">
        <v>2219</v>
      </c>
      <c r="K697" s="9" t="s">
        <v>157</v>
      </c>
    </row>
    <row r="698" ht="15.75" customHeight="1">
      <c r="A698" s="9">
        <v>210.0</v>
      </c>
      <c r="B698" s="9" t="s">
        <v>51</v>
      </c>
      <c r="E698" s="9" t="s">
        <v>2205</v>
      </c>
      <c r="F698" s="9" t="s">
        <v>3</v>
      </c>
      <c r="J698" s="9" t="s">
        <v>2219</v>
      </c>
      <c r="K698" s="9" t="s">
        <v>157</v>
      </c>
    </row>
    <row r="699" ht="15.75" customHeight="1">
      <c r="A699" s="9">
        <v>211.0</v>
      </c>
      <c r="B699" s="9" t="s">
        <v>51</v>
      </c>
      <c r="E699" s="9" t="s">
        <v>2205</v>
      </c>
      <c r="F699" s="9" t="s">
        <v>3</v>
      </c>
      <c r="J699" s="9" t="s">
        <v>2219</v>
      </c>
      <c r="K699" s="9" t="s">
        <v>157</v>
      </c>
    </row>
    <row r="700" ht="15.75" customHeight="1">
      <c r="A700" s="9">
        <v>212.0</v>
      </c>
      <c r="B700" s="9" t="s">
        <v>51</v>
      </c>
      <c r="E700" s="9" t="s">
        <v>2205</v>
      </c>
      <c r="F700" s="9" t="s">
        <v>3</v>
      </c>
      <c r="J700" s="9" t="s">
        <v>2219</v>
      </c>
      <c r="K700" s="9" t="s">
        <v>157</v>
      </c>
    </row>
    <row r="701" ht="15.75" customHeight="1">
      <c r="A701" s="9">
        <v>213.0</v>
      </c>
      <c r="B701" s="9" t="s">
        <v>51</v>
      </c>
      <c r="E701" s="9" t="s">
        <v>2205</v>
      </c>
      <c r="F701" s="9" t="s">
        <v>3</v>
      </c>
      <c r="J701" s="9" t="s">
        <v>2219</v>
      </c>
      <c r="K701" s="9" t="s">
        <v>157</v>
      </c>
    </row>
    <row r="702" ht="15.75" customHeight="1">
      <c r="A702" s="9">
        <v>214.0</v>
      </c>
      <c r="B702" s="9" t="s">
        <v>51</v>
      </c>
      <c r="E702" s="9" t="s">
        <v>2205</v>
      </c>
      <c r="F702" s="9" t="s">
        <v>3</v>
      </c>
      <c r="J702" s="9" t="s">
        <v>2219</v>
      </c>
      <c r="K702" s="9" t="s">
        <v>157</v>
      </c>
    </row>
    <row r="703" ht="15.75" customHeight="1">
      <c r="A703" s="9">
        <v>215.0</v>
      </c>
      <c r="B703" s="9" t="s">
        <v>51</v>
      </c>
      <c r="E703" s="9" t="s">
        <v>2205</v>
      </c>
      <c r="F703" s="9" t="s">
        <v>3</v>
      </c>
      <c r="J703" s="9" t="s">
        <v>2219</v>
      </c>
      <c r="K703" s="9" t="s">
        <v>157</v>
      </c>
    </row>
    <row r="704" ht="15.75" customHeight="1">
      <c r="A704" s="9">
        <v>216.0</v>
      </c>
      <c r="B704" s="9" t="s">
        <v>51</v>
      </c>
      <c r="E704" s="9" t="s">
        <v>2205</v>
      </c>
      <c r="F704" s="9" t="s">
        <v>3</v>
      </c>
      <c r="J704" s="9" t="s">
        <v>2219</v>
      </c>
      <c r="K704" s="9" t="s">
        <v>157</v>
      </c>
    </row>
    <row r="705" ht="15.75" customHeight="1">
      <c r="A705" s="9">
        <v>270.0</v>
      </c>
      <c r="B705" s="9" t="s">
        <v>51</v>
      </c>
      <c r="E705" s="9" t="s">
        <v>2205</v>
      </c>
      <c r="F705" s="9" t="s">
        <v>3</v>
      </c>
      <c r="J705" s="9" t="s">
        <v>2219</v>
      </c>
      <c r="K705" s="9" t="s">
        <v>157</v>
      </c>
    </row>
    <row r="706" ht="15.75" customHeight="1">
      <c r="A706" s="9">
        <v>271.0</v>
      </c>
      <c r="B706" s="9" t="s">
        <v>51</v>
      </c>
      <c r="E706" s="9" t="s">
        <v>2205</v>
      </c>
      <c r="F706" s="9" t="s">
        <v>3</v>
      </c>
      <c r="J706" s="9" t="s">
        <v>2219</v>
      </c>
      <c r="K706" s="9" t="s">
        <v>157</v>
      </c>
    </row>
    <row r="707" ht="15.75" customHeight="1">
      <c r="A707" s="9">
        <v>74.0</v>
      </c>
      <c r="B707" s="9" t="s">
        <v>51</v>
      </c>
      <c r="E707" s="9" t="s">
        <v>2202</v>
      </c>
      <c r="F707" s="9" t="s">
        <v>3</v>
      </c>
      <c r="J707" s="9" t="s">
        <v>2219</v>
      </c>
      <c r="K707" s="9" t="s">
        <v>157</v>
      </c>
    </row>
    <row r="708" ht="15.75" customHeight="1">
      <c r="A708" s="9">
        <v>75.0</v>
      </c>
      <c r="B708" s="9" t="s">
        <v>51</v>
      </c>
      <c r="E708" s="9" t="s">
        <v>2202</v>
      </c>
      <c r="F708" s="9" t="s">
        <v>3</v>
      </c>
      <c r="J708" s="9" t="s">
        <v>2219</v>
      </c>
      <c r="K708" s="9" t="s">
        <v>157</v>
      </c>
    </row>
    <row r="709" ht="15.75" customHeight="1">
      <c r="A709" s="9">
        <v>76.0</v>
      </c>
      <c r="B709" s="9" t="s">
        <v>51</v>
      </c>
      <c r="E709" s="9" t="s">
        <v>2202</v>
      </c>
      <c r="F709" s="9" t="s">
        <v>3</v>
      </c>
      <c r="J709" s="9" t="s">
        <v>2219</v>
      </c>
      <c r="K709" s="9" t="s">
        <v>157</v>
      </c>
    </row>
    <row r="710" ht="15.75" customHeight="1">
      <c r="A710" s="9">
        <v>77.0</v>
      </c>
      <c r="B710" s="9" t="s">
        <v>51</v>
      </c>
      <c r="E710" s="9" t="s">
        <v>2202</v>
      </c>
      <c r="F710" s="9" t="s">
        <v>3</v>
      </c>
      <c r="J710" s="9" t="s">
        <v>2219</v>
      </c>
      <c r="K710" s="9" t="s">
        <v>157</v>
      </c>
    </row>
    <row r="711" ht="15.75" customHeight="1">
      <c r="A711" s="9">
        <v>78.0</v>
      </c>
      <c r="B711" s="9" t="s">
        <v>51</v>
      </c>
      <c r="E711" s="9" t="s">
        <v>2202</v>
      </c>
      <c r="F711" s="9" t="s">
        <v>3</v>
      </c>
      <c r="J711" s="9" t="s">
        <v>2219</v>
      </c>
      <c r="K711" s="9" t="s">
        <v>157</v>
      </c>
    </row>
    <row r="712" ht="15.75" customHeight="1">
      <c r="A712" s="9">
        <v>79.0</v>
      </c>
      <c r="B712" s="9" t="s">
        <v>51</v>
      </c>
      <c r="E712" s="9" t="s">
        <v>2202</v>
      </c>
      <c r="F712" s="9" t="s">
        <v>3</v>
      </c>
      <c r="J712" s="9" t="s">
        <v>2219</v>
      </c>
      <c r="K712" s="9" t="s">
        <v>157</v>
      </c>
    </row>
    <row r="713" ht="15.75" customHeight="1">
      <c r="A713" s="9">
        <v>80.0</v>
      </c>
      <c r="B713" s="9" t="s">
        <v>51</v>
      </c>
      <c r="E713" s="9" t="s">
        <v>2202</v>
      </c>
      <c r="F713" s="9" t="s">
        <v>3</v>
      </c>
      <c r="J713" s="9" t="s">
        <v>2219</v>
      </c>
      <c r="K713" s="9" t="s">
        <v>157</v>
      </c>
    </row>
    <row r="714" ht="15.75" customHeight="1">
      <c r="A714" s="9">
        <v>81.0</v>
      </c>
      <c r="B714" s="9" t="s">
        <v>51</v>
      </c>
      <c r="E714" s="9" t="s">
        <v>2202</v>
      </c>
      <c r="F714" s="9" t="s">
        <v>3</v>
      </c>
      <c r="J714" s="9" t="s">
        <v>2219</v>
      </c>
      <c r="K714" s="9" t="s">
        <v>157</v>
      </c>
    </row>
    <row r="715" ht="15.75" customHeight="1">
      <c r="A715" s="9">
        <v>82.0</v>
      </c>
      <c r="B715" s="9" t="s">
        <v>51</v>
      </c>
      <c r="E715" s="9" t="s">
        <v>2202</v>
      </c>
      <c r="F715" s="9" t="s">
        <v>3</v>
      </c>
      <c r="J715" s="9" t="s">
        <v>2219</v>
      </c>
      <c r="K715" s="9" t="s">
        <v>157</v>
      </c>
    </row>
    <row r="716" ht="15.75" customHeight="1">
      <c r="A716" s="9">
        <v>83.0</v>
      </c>
      <c r="B716" s="9" t="s">
        <v>51</v>
      </c>
      <c r="E716" s="9" t="s">
        <v>2202</v>
      </c>
      <c r="F716" s="9" t="s">
        <v>3</v>
      </c>
      <c r="J716" s="9" t="s">
        <v>2219</v>
      </c>
      <c r="K716" s="9" t="s">
        <v>157</v>
      </c>
    </row>
    <row r="717" ht="15.75" customHeight="1">
      <c r="A717" s="9">
        <v>84.0</v>
      </c>
      <c r="B717" s="9" t="s">
        <v>51</v>
      </c>
      <c r="E717" s="9" t="s">
        <v>2202</v>
      </c>
      <c r="F717" s="9" t="s">
        <v>3</v>
      </c>
      <c r="J717" s="9" t="s">
        <v>2219</v>
      </c>
      <c r="K717" s="9" t="s">
        <v>157</v>
      </c>
    </row>
    <row r="718" ht="15.75" customHeight="1">
      <c r="A718" s="9">
        <v>85.0</v>
      </c>
      <c r="B718" s="9" t="s">
        <v>51</v>
      </c>
      <c r="E718" s="9" t="s">
        <v>2202</v>
      </c>
      <c r="F718" s="9" t="s">
        <v>3</v>
      </c>
      <c r="J718" s="9" t="s">
        <v>2219</v>
      </c>
      <c r="K718" s="9" t="s">
        <v>157</v>
      </c>
    </row>
    <row r="719" ht="15.75" customHeight="1">
      <c r="A719" s="9">
        <v>86.0</v>
      </c>
      <c r="B719" s="9" t="s">
        <v>51</v>
      </c>
      <c r="E719" s="9" t="s">
        <v>2202</v>
      </c>
      <c r="F719" s="9" t="s">
        <v>3</v>
      </c>
      <c r="J719" s="9" t="s">
        <v>2219</v>
      </c>
      <c r="K719" s="9" t="s">
        <v>157</v>
      </c>
    </row>
    <row r="720" ht="15.75" customHeight="1">
      <c r="A720" s="9">
        <v>87.0</v>
      </c>
      <c r="B720" s="9" t="s">
        <v>51</v>
      </c>
      <c r="E720" s="9" t="s">
        <v>2202</v>
      </c>
      <c r="F720" s="9" t="s">
        <v>3</v>
      </c>
      <c r="J720" s="9" t="s">
        <v>2219</v>
      </c>
      <c r="K720" s="9" t="s">
        <v>157</v>
      </c>
    </row>
    <row r="721" ht="15.75" customHeight="1">
      <c r="A721" s="9">
        <v>88.0</v>
      </c>
      <c r="B721" s="9" t="s">
        <v>51</v>
      </c>
      <c r="E721" s="9" t="s">
        <v>2202</v>
      </c>
      <c r="F721" s="9" t="s">
        <v>3</v>
      </c>
      <c r="J721" s="9" t="s">
        <v>2219</v>
      </c>
      <c r="K721" s="9" t="s">
        <v>157</v>
      </c>
    </row>
    <row r="722" ht="15.75" customHeight="1">
      <c r="A722" s="9">
        <v>89.0</v>
      </c>
      <c r="B722" s="9" t="s">
        <v>51</v>
      </c>
      <c r="E722" s="9" t="s">
        <v>2202</v>
      </c>
      <c r="F722" s="9" t="s">
        <v>3</v>
      </c>
      <c r="J722" s="9" t="s">
        <v>2219</v>
      </c>
      <c r="K722" s="9" t="s">
        <v>157</v>
      </c>
    </row>
    <row r="723" ht="15.75" customHeight="1">
      <c r="A723" s="9">
        <v>90.0</v>
      </c>
      <c r="B723" s="9" t="s">
        <v>51</v>
      </c>
      <c r="E723" s="9" t="s">
        <v>2202</v>
      </c>
      <c r="F723" s="9" t="s">
        <v>3</v>
      </c>
      <c r="J723" s="9" t="s">
        <v>2219</v>
      </c>
      <c r="K723" s="9" t="s">
        <v>157</v>
      </c>
    </row>
    <row r="724" ht="15.75" customHeight="1">
      <c r="A724" s="9">
        <v>91.0</v>
      </c>
      <c r="B724" s="9" t="s">
        <v>51</v>
      </c>
      <c r="E724" s="9" t="s">
        <v>2202</v>
      </c>
      <c r="F724" s="9" t="s">
        <v>3</v>
      </c>
      <c r="J724" s="9" t="s">
        <v>2219</v>
      </c>
      <c r="K724" s="9" t="s">
        <v>157</v>
      </c>
    </row>
    <row r="725" ht="15.75" customHeight="1">
      <c r="A725" s="9">
        <v>92.0</v>
      </c>
      <c r="B725" s="9" t="s">
        <v>51</v>
      </c>
      <c r="E725" s="9" t="s">
        <v>2202</v>
      </c>
      <c r="F725" s="9" t="s">
        <v>3</v>
      </c>
      <c r="J725" s="9" t="s">
        <v>2219</v>
      </c>
      <c r="K725" s="9" t="s">
        <v>157</v>
      </c>
    </row>
    <row r="726" ht="15.75" customHeight="1">
      <c r="A726" s="9">
        <v>93.0</v>
      </c>
      <c r="B726" s="9" t="s">
        <v>51</v>
      </c>
      <c r="E726" s="9" t="s">
        <v>2202</v>
      </c>
      <c r="F726" s="9" t="s">
        <v>3</v>
      </c>
      <c r="J726" s="9" t="s">
        <v>2219</v>
      </c>
      <c r="K726" s="9" t="s">
        <v>157</v>
      </c>
    </row>
    <row r="727" ht="15.75" customHeight="1">
      <c r="A727" s="9">
        <v>189.0</v>
      </c>
      <c r="B727" s="9" t="s">
        <v>51</v>
      </c>
      <c r="E727" s="9" t="s">
        <v>2202</v>
      </c>
      <c r="F727" s="9" t="s">
        <v>3</v>
      </c>
      <c r="J727" s="9" t="s">
        <v>2219</v>
      </c>
      <c r="K727" s="9" t="s">
        <v>157</v>
      </c>
    </row>
    <row r="728" ht="15.75" customHeight="1">
      <c r="A728" s="9">
        <v>190.0</v>
      </c>
      <c r="B728" s="9" t="s">
        <v>51</v>
      </c>
      <c r="E728" s="9" t="s">
        <v>2202</v>
      </c>
      <c r="F728" s="9" t="s">
        <v>3</v>
      </c>
      <c r="J728" s="9" t="s">
        <v>2219</v>
      </c>
      <c r="K728" s="9" t="s">
        <v>157</v>
      </c>
    </row>
    <row r="729" ht="15.75" customHeight="1">
      <c r="A729" s="9">
        <v>191.0</v>
      </c>
      <c r="B729" s="9" t="s">
        <v>51</v>
      </c>
      <c r="E729" s="9" t="s">
        <v>2202</v>
      </c>
      <c r="F729" s="9" t="s">
        <v>3</v>
      </c>
      <c r="J729" s="9" t="s">
        <v>2219</v>
      </c>
      <c r="K729" s="9" t="s">
        <v>157</v>
      </c>
    </row>
    <row r="730" ht="15.75" customHeight="1">
      <c r="A730" s="9">
        <v>192.0</v>
      </c>
      <c r="B730" s="9" t="s">
        <v>51</v>
      </c>
      <c r="E730" s="9" t="s">
        <v>2202</v>
      </c>
      <c r="F730" s="9" t="s">
        <v>3</v>
      </c>
      <c r="J730" s="9" t="s">
        <v>2219</v>
      </c>
      <c r="K730" s="9" t="s">
        <v>157</v>
      </c>
    </row>
    <row r="731" ht="15.75" customHeight="1">
      <c r="A731" s="9">
        <v>193.0</v>
      </c>
      <c r="B731" s="9" t="s">
        <v>51</v>
      </c>
      <c r="E731" s="9" t="s">
        <v>2202</v>
      </c>
      <c r="F731" s="9" t="s">
        <v>3</v>
      </c>
      <c r="J731" s="9" t="s">
        <v>2219</v>
      </c>
      <c r="K731" s="9" t="s">
        <v>157</v>
      </c>
    </row>
    <row r="732" ht="15.75" customHeight="1">
      <c r="A732" s="9">
        <v>272.0</v>
      </c>
      <c r="B732" s="9" t="s">
        <v>51</v>
      </c>
      <c r="E732" s="9" t="s">
        <v>2202</v>
      </c>
      <c r="F732" s="9" t="s">
        <v>3</v>
      </c>
      <c r="J732" s="9" t="s">
        <v>2219</v>
      </c>
      <c r="K732" s="9" t="s">
        <v>157</v>
      </c>
    </row>
    <row r="733" ht="15.75" customHeight="1">
      <c r="A733" s="9">
        <v>273.0</v>
      </c>
      <c r="B733" s="9" t="s">
        <v>51</v>
      </c>
      <c r="E733" s="9" t="s">
        <v>2202</v>
      </c>
      <c r="F733" s="9" t="s">
        <v>3</v>
      </c>
      <c r="J733" s="9" t="s">
        <v>2219</v>
      </c>
      <c r="K733" s="9" t="s">
        <v>157</v>
      </c>
    </row>
    <row r="734" ht="15.75" customHeight="1">
      <c r="A734" s="9">
        <v>94.0</v>
      </c>
      <c r="B734" s="9" t="s">
        <v>51</v>
      </c>
      <c r="E734" s="9" t="s">
        <v>2209</v>
      </c>
      <c r="F734" s="9" t="s">
        <v>3</v>
      </c>
      <c r="J734" s="9" t="s">
        <v>2219</v>
      </c>
      <c r="K734" s="9" t="s">
        <v>157</v>
      </c>
    </row>
    <row r="735" ht="15.75" customHeight="1">
      <c r="A735" s="9">
        <v>95.0</v>
      </c>
      <c r="B735" s="9" t="s">
        <v>51</v>
      </c>
      <c r="E735" s="9" t="s">
        <v>2209</v>
      </c>
      <c r="F735" s="9" t="s">
        <v>3</v>
      </c>
      <c r="J735" s="9" t="s">
        <v>2219</v>
      </c>
      <c r="K735" s="9" t="s">
        <v>157</v>
      </c>
    </row>
    <row r="736" ht="15.75" customHeight="1">
      <c r="A736" s="9">
        <v>96.0</v>
      </c>
      <c r="B736" s="9" t="s">
        <v>51</v>
      </c>
      <c r="E736" s="9" t="s">
        <v>2209</v>
      </c>
      <c r="F736" s="9" t="s">
        <v>3</v>
      </c>
      <c r="J736" s="9" t="s">
        <v>2219</v>
      </c>
      <c r="K736" s="9" t="s">
        <v>157</v>
      </c>
    </row>
    <row r="737" ht="15.75" customHeight="1">
      <c r="A737" s="9">
        <v>97.0</v>
      </c>
      <c r="B737" s="9" t="s">
        <v>51</v>
      </c>
      <c r="E737" s="9" t="s">
        <v>2209</v>
      </c>
      <c r="F737" s="9" t="s">
        <v>3</v>
      </c>
      <c r="J737" s="9" t="s">
        <v>2219</v>
      </c>
      <c r="K737" s="9" t="s">
        <v>157</v>
      </c>
    </row>
    <row r="738" ht="15.75" customHeight="1">
      <c r="A738" s="9">
        <v>98.0</v>
      </c>
      <c r="B738" s="9" t="s">
        <v>51</v>
      </c>
      <c r="E738" s="9" t="s">
        <v>2209</v>
      </c>
      <c r="F738" s="9" t="s">
        <v>3</v>
      </c>
      <c r="J738" s="9" t="s">
        <v>2219</v>
      </c>
      <c r="K738" s="9" t="s">
        <v>157</v>
      </c>
    </row>
    <row r="739" ht="15.75" customHeight="1">
      <c r="A739" s="9">
        <v>99.0</v>
      </c>
      <c r="B739" s="9" t="s">
        <v>51</v>
      </c>
      <c r="E739" s="9" t="s">
        <v>2209</v>
      </c>
      <c r="F739" s="9" t="s">
        <v>3</v>
      </c>
      <c r="J739" s="9" t="s">
        <v>2219</v>
      </c>
      <c r="K739" s="9" t="s">
        <v>157</v>
      </c>
    </row>
    <row r="740" ht="15.75" customHeight="1">
      <c r="A740" s="9">
        <v>100.0</v>
      </c>
      <c r="B740" s="9" t="s">
        <v>51</v>
      </c>
      <c r="E740" s="9" t="s">
        <v>2209</v>
      </c>
      <c r="F740" s="9" t="s">
        <v>3</v>
      </c>
      <c r="J740" s="9" t="s">
        <v>2219</v>
      </c>
      <c r="K740" s="9" t="s">
        <v>157</v>
      </c>
    </row>
    <row r="741" ht="15.75" customHeight="1">
      <c r="A741" s="9">
        <v>101.0</v>
      </c>
      <c r="B741" s="9" t="s">
        <v>51</v>
      </c>
      <c r="E741" s="9" t="s">
        <v>2209</v>
      </c>
      <c r="F741" s="9" t="s">
        <v>3</v>
      </c>
      <c r="J741" s="9" t="s">
        <v>2219</v>
      </c>
      <c r="K741" s="9" t="s">
        <v>157</v>
      </c>
    </row>
    <row r="742" ht="15.75" customHeight="1">
      <c r="A742" s="9">
        <v>102.0</v>
      </c>
      <c r="B742" s="9" t="s">
        <v>51</v>
      </c>
      <c r="E742" s="9" t="s">
        <v>2209</v>
      </c>
      <c r="F742" s="9" t="s">
        <v>3</v>
      </c>
      <c r="J742" s="9" t="s">
        <v>2219</v>
      </c>
      <c r="K742" s="9" t="s">
        <v>157</v>
      </c>
    </row>
    <row r="743" ht="15.75" customHeight="1">
      <c r="A743" s="9">
        <v>103.0</v>
      </c>
      <c r="B743" s="9" t="s">
        <v>51</v>
      </c>
      <c r="E743" s="9" t="s">
        <v>2209</v>
      </c>
      <c r="F743" s="9" t="s">
        <v>3</v>
      </c>
      <c r="J743" s="9" t="s">
        <v>2219</v>
      </c>
      <c r="K743" s="9" t="s">
        <v>157</v>
      </c>
    </row>
    <row r="744" ht="15.75" customHeight="1">
      <c r="A744" s="9">
        <v>104.0</v>
      </c>
      <c r="B744" s="9" t="s">
        <v>51</v>
      </c>
      <c r="E744" s="9" t="s">
        <v>2209</v>
      </c>
      <c r="F744" s="9" t="s">
        <v>3</v>
      </c>
      <c r="J744" s="9" t="s">
        <v>2219</v>
      </c>
      <c r="K744" s="9" t="s">
        <v>157</v>
      </c>
    </row>
    <row r="745" ht="15.75" customHeight="1">
      <c r="A745" s="9">
        <v>105.0</v>
      </c>
      <c r="B745" s="9" t="s">
        <v>51</v>
      </c>
      <c r="E745" s="9" t="s">
        <v>2209</v>
      </c>
      <c r="F745" s="9" t="s">
        <v>3</v>
      </c>
      <c r="J745" s="9" t="s">
        <v>2219</v>
      </c>
      <c r="K745" s="9" t="s">
        <v>157</v>
      </c>
    </row>
    <row r="746" ht="15.75" customHeight="1">
      <c r="A746" s="9">
        <v>106.0</v>
      </c>
      <c r="B746" s="9" t="s">
        <v>51</v>
      </c>
      <c r="E746" s="9" t="s">
        <v>2209</v>
      </c>
      <c r="F746" s="9" t="s">
        <v>3</v>
      </c>
      <c r="J746" s="9" t="s">
        <v>2219</v>
      </c>
      <c r="K746" s="9" t="s">
        <v>157</v>
      </c>
    </row>
    <row r="747" ht="15.75" customHeight="1">
      <c r="A747" s="9">
        <v>107.0</v>
      </c>
      <c r="B747" s="9" t="s">
        <v>51</v>
      </c>
      <c r="E747" s="9" t="s">
        <v>2209</v>
      </c>
      <c r="F747" s="9" t="s">
        <v>3</v>
      </c>
      <c r="J747" s="9" t="s">
        <v>2219</v>
      </c>
      <c r="K747" s="9" t="s">
        <v>157</v>
      </c>
    </row>
    <row r="748" ht="15.75" customHeight="1">
      <c r="A748" s="9">
        <v>108.0</v>
      </c>
      <c r="B748" s="9" t="s">
        <v>51</v>
      </c>
      <c r="E748" s="9" t="s">
        <v>2209</v>
      </c>
      <c r="F748" s="9" t="s">
        <v>3</v>
      </c>
      <c r="J748" s="9" t="s">
        <v>2219</v>
      </c>
      <c r="K748" s="9" t="s">
        <v>157</v>
      </c>
    </row>
    <row r="749" ht="15.75" customHeight="1">
      <c r="A749" s="9">
        <v>109.0</v>
      </c>
      <c r="B749" s="9" t="s">
        <v>51</v>
      </c>
      <c r="E749" s="9" t="s">
        <v>2209</v>
      </c>
      <c r="F749" s="9" t="s">
        <v>3</v>
      </c>
      <c r="J749" s="9" t="s">
        <v>2219</v>
      </c>
      <c r="K749" s="9" t="s">
        <v>157</v>
      </c>
    </row>
    <row r="750" ht="15.75" customHeight="1">
      <c r="A750" s="9">
        <v>110.0</v>
      </c>
      <c r="B750" s="9" t="s">
        <v>51</v>
      </c>
      <c r="E750" s="9" t="s">
        <v>2209</v>
      </c>
      <c r="F750" s="9" t="s">
        <v>3</v>
      </c>
      <c r="J750" s="9" t="s">
        <v>2219</v>
      </c>
      <c r="K750" s="9" t="s">
        <v>157</v>
      </c>
    </row>
    <row r="751" ht="15.75" customHeight="1">
      <c r="A751" s="9">
        <v>111.0</v>
      </c>
      <c r="B751" s="9" t="s">
        <v>51</v>
      </c>
      <c r="E751" s="9" t="s">
        <v>2209</v>
      </c>
      <c r="F751" s="9" t="s">
        <v>3</v>
      </c>
      <c r="J751" s="9" t="s">
        <v>2219</v>
      </c>
      <c r="K751" s="9" t="s">
        <v>157</v>
      </c>
    </row>
    <row r="752" ht="15.75" customHeight="1">
      <c r="A752" s="9">
        <v>112.0</v>
      </c>
      <c r="B752" s="9" t="s">
        <v>51</v>
      </c>
      <c r="E752" s="9" t="s">
        <v>2209</v>
      </c>
      <c r="F752" s="9" t="s">
        <v>3</v>
      </c>
      <c r="J752" s="9" t="s">
        <v>2219</v>
      </c>
      <c r="K752" s="9" t="s">
        <v>157</v>
      </c>
    </row>
    <row r="753" ht="15.75" customHeight="1">
      <c r="A753" s="9">
        <v>113.0</v>
      </c>
      <c r="B753" s="9" t="s">
        <v>51</v>
      </c>
      <c r="E753" s="9" t="s">
        <v>2209</v>
      </c>
      <c r="F753" s="9" t="s">
        <v>3</v>
      </c>
      <c r="J753" s="9" t="s">
        <v>2219</v>
      </c>
      <c r="K753" s="9" t="s">
        <v>157</v>
      </c>
    </row>
    <row r="754" ht="15.75" customHeight="1">
      <c r="A754" s="9">
        <v>114.0</v>
      </c>
      <c r="B754" s="9" t="s">
        <v>51</v>
      </c>
      <c r="E754" s="9" t="s">
        <v>2209</v>
      </c>
      <c r="F754" s="9" t="s">
        <v>3</v>
      </c>
      <c r="J754" s="9" t="s">
        <v>2219</v>
      </c>
      <c r="K754" s="9" t="s">
        <v>157</v>
      </c>
    </row>
    <row r="755" ht="15.75" customHeight="1">
      <c r="A755" s="9">
        <v>115.0</v>
      </c>
      <c r="B755" s="9" t="s">
        <v>51</v>
      </c>
      <c r="E755" s="9" t="s">
        <v>2209</v>
      </c>
      <c r="F755" s="9" t="s">
        <v>3</v>
      </c>
      <c r="J755" s="9" t="s">
        <v>2219</v>
      </c>
      <c r="K755" s="9" t="s">
        <v>157</v>
      </c>
    </row>
    <row r="756" ht="15.75" customHeight="1">
      <c r="A756" s="9">
        <v>116.0</v>
      </c>
      <c r="B756" s="9" t="s">
        <v>51</v>
      </c>
      <c r="E756" s="9" t="s">
        <v>2209</v>
      </c>
      <c r="F756" s="9" t="s">
        <v>3</v>
      </c>
      <c r="J756" s="9" t="s">
        <v>2219</v>
      </c>
      <c r="K756" s="9" t="s">
        <v>157</v>
      </c>
    </row>
    <row r="757" ht="15.75" customHeight="1">
      <c r="A757" s="9">
        <v>117.0</v>
      </c>
      <c r="B757" s="9" t="s">
        <v>51</v>
      </c>
      <c r="E757" s="9" t="s">
        <v>2209</v>
      </c>
      <c r="F757" s="9" t="s">
        <v>3</v>
      </c>
      <c r="J757" s="9" t="s">
        <v>2219</v>
      </c>
      <c r="K757" s="9" t="s">
        <v>157</v>
      </c>
    </row>
    <row r="758" ht="15.75" customHeight="1">
      <c r="A758" s="9">
        <v>118.0</v>
      </c>
      <c r="B758" s="9" t="s">
        <v>51</v>
      </c>
      <c r="E758" s="9" t="s">
        <v>2209</v>
      </c>
      <c r="F758" s="9" t="s">
        <v>3</v>
      </c>
      <c r="J758" s="9" t="s">
        <v>2219</v>
      </c>
      <c r="K758" s="9" t="s">
        <v>157</v>
      </c>
    </row>
    <row r="759" ht="15.75" customHeight="1">
      <c r="A759" s="9">
        <v>119.0</v>
      </c>
      <c r="B759" s="9" t="s">
        <v>51</v>
      </c>
      <c r="E759" s="9" t="s">
        <v>2209</v>
      </c>
      <c r="F759" s="9" t="s">
        <v>3</v>
      </c>
      <c r="J759" s="9" t="s">
        <v>2219</v>
      </c>
      <c r="K759" s="9" t="s">
        <v>157</v>
      </c>
    </row>
    <row r="760" ht="15.75" customHeight="1">
      <c r="A760" s="9">
        <v>120.0</v>
      </c>
      <c r="B760" s="9" t="s">
        <v>51</v>
      </c>
      <c r="E760" s="9" t="s">
        <v>2209</v>
      </c>
      <c r="F760" s="9" t="s">
        <v>3</v>
      </c>
      <c r="J760" s="9" t="s">
        <v>2219</v>
      </c>
      <c r="K760" s="9" t="s">
        <v>157</v>
      </c>
    </row>
    <row r="761" ht="15.75" customHeight="1">
      <c r="A761" s="9">
        <v>121.0</v>
      </c>
      <c r="B761" s="9" t="s">
        <v>51</v>
      </c>
      <c r="E761" s="9" t="s">
        <v>2209</v>
      </c>
      <c r="F761" s="9" t="s">
        <v>3</v>
      </c>
      <c r="J761" s="9" t="s">
        <v>2219</v>
      </c>
      <c r="K761" s="9" t="s">
        <v>157</v>
      </c>
    </row>
    <row r="762" ht="15.75" customHeight="1">
      <c r="A762" s="9">
        <v>122.0</v>
      </c>
      <c r="B762" s="9" t="s">
        <v>51</v>
      </c>
      <c r="E762" s="9" t="s">
        <v>2209</v>
      </c>
      <c r="F762" s="9" t="s">
        <v>3</v>
      </c>
      <c r="J762" s="9" t="s">
        <v>2219</v>
      </c>
      <c r="K762" s="9" t="s">
        <v>157</v>
      </c>
    </row>
    <row r="763" ht="15.75" customHeight="1">
      <c r="A763" s="9">
        <v>123.0</v>
      </c>
      <c r="B763" s="9" t="s">
        <v>51</v>
      </c>
      <c r="E763" s="9" t="s">
        <v>2209</v>
      </c>
      <c r="F763" s="9" t="s">
        <v>3</v>
      </c>
      <c r="J763" s="9" t="s">
        <v>2219</v>
      </c>
      <c r="K763" s="9" t="s">
        <v>157</v>
      </c>
    </row>
    <row r="764" ht="15.75" customHeight="1">
      <c r="A764" s="9">
        <v>124.0</v>
      </c>
      <c r="B764" s="9" t="s">
        <v>51</v>
      </c>
      <c r="E764" s="9" t="s">
        <v>2209</v>
      </c>
      <c r="F764" s="9" t="s">
        <v>3</v>
      </c>
      <c r="J764" s="9" t="s">
        <v>2219</v>
      </c>
      <c r="K764" s="9" t="s">
        <v>157</v>
      </c>
    </row>
    <row r="765" ht="15.75" customHeight="1">
      <c r="A765" s="9">
        <v>125.0</v>
      </c>
      <c r="B765" s="9" t="s">
        <v>51</v>
      </c>
      <c r="E765" s="9" t="s">
        <v>2209</v>
      </c>
      <c r="F765" s="9" t="s">
        <v>3</v>
      </c>
      <c r="J765" s="9" t="s">
        <v>2219</v>
      </c>
      <c r="K765" s="9" t="s">
        <v>157</v>
      </c>
    </row>
    <row r="766" ht="15.75" customHeight="1">
      <c r="A766" s="9">
        <v>126.0</v>
      </c>
      <c r="B766" s="9" t="s">
        <v>51</v>
      </c>
      <c r="E766" s="9" t="s">
        <v>2209</v>
      </c>
      <c r="F766" s="9" t="s">
        <v>3</v>
      </c>
      <c r="J766" s="9" t="s">
        <v>2219</v>
      </c>
      <c r="K766" s="9" t="s">
        <v>157</v>
      </c>
    </row>
    <row r="767" ht="15.75" customHeight="1">
      <c r="A767" s="9">
        <v>127.0</v>
      </c>
      <c r="B767" s="9" t="s">
        <v>51</v>
      </c>
      <c r="E767" s="9" t="s">
        <v>2210</v>
      </c>
      <c r="F767" s="9" t="s">
        <v>2201</v>
      </c>
      <c r="G767" s="9" t="s">
        <v>2197</v>
      </c>
      <c r="J767" s="9" t="s">
        <v>2219</v>
      </c>
      <c r="K767" s="9" t="s">
        <v>157</v>
      </c>
    </row>
    <row r="768" ht="15.75" customHeight="1">
      <c r="A768" s="9">
        <v>128.0</v>
      </c>
      <c r="B768" s="9" t="s">
        <v>51</v>
      </c>
      <c r="E768" s="9" t="s">
        <v>2210</v>
      </c>
      <c r="F768" s="9" t="s">
        <v>3</v>
      </c>
      <c r="J768" s="9" t="s">
        <v>2219</v>
      </c>
      <c r="K768" s="9" t="s">
        <v>157</v>
      </c>
    </row>
    <row r="769" ht="15.75" customHeight="1">
      <c r="A769" s="9">
        <v>274.0</v>
      </c>
      <c r="B769" s="9" t="s">
        <v>51</v>
      </c>
      <c r="E769" s="9" t="s">
        <v>2210</v>
      </c>
      <c r="F769" s="9" t="s">
        <v>3</v>
      </c>
      <c r="J769" s="9" t="s">
        <v>2219</v>
      </c>
      <c r="K769" s="9" t="s">
        <v>157</v>
      </c>
    </row>
    <row r="770" ht="15.75" customHeight="1">
      <c r="A770" s="9">
        <v>275.0</v>
      </c>
      <c r="B770" s="9" t="s">
        <v>51</v>
      </c>
      <c r="E770" s="9" t="s">
        <v>2210</v>
      </c>
      <c r="F770" s="9" t="s">
        <v>3</v>
      </c>
      <c r="J770" s="9" t="s">
        <v>2219</v>
      </c>
      <c r="K770" s="9" t="s">
        <v>157</v>
      </c>
    </row>
    <row r="771" ht="15.75" customHeight="1">
      <c r="A771" s="9">
        <v>130.0</v>
      </c>
      <c r="B771" s="9" t="s">
        <v>51</v>
      </c>
      <c r="E771" s="9" t="s">
        <v>2211</v>
      </c>
      <c r="F771" s="9" t="s">
        <v>3</v>
      </c>
      <c r="J771" s="9" t="s">
        <v>2219</v>
      </c>
      <c r="K771" s="9" t="s">
        <v>157</v>
      </c>
    </row>
    <row r="772" ht="15.75" customHeight="1">
      <c r="A772" s="9">
        <v>131.0</v>
      </c>
      <c r="B772" s="9" t="s">
        <v>51</v>
      </c>
      <c r="E772" s="9" t="s">
        <v>2211</v>
      </c>
      <c r="F772" s="9" t="s">
        <v>3</v>
      </c>
      <c r="J772" s="9" t="s">
        <v>2219</v>
      </c>
      <c r="K772" s="9" t="s">
        <v>157</v>
      </c>
    </row>
    <row r="773" ht="15.75" customHeight="1">
      <c r="A773" s="9">
        <v>194.0</v>
      </c>
      <c r="B773" s="9" t="s">
        <v>51</v>
      </c>
      <c r="E773" s="9" t="s">
        <v>2211</v>
      </c>
      <c r="F773" s="9" t="s">
        <v>3</v>
      </c>
      <c r="J773" s="9" t="s">
        <v>2219</v>
      </c>
      <c r="K773" s="9" t="s">
        <v>157</v>
      </c>
    </row>
    <row r="774" ht="15.75" customHeight="1">
      <c r="A774" s="9">
        <v>195.0</v>
      </c>
      <c r="B774" s="9" t="s">
        <v>51</v>
      </c>
      <c r="E774" s="9" t="s">
        <v>2211</v>
      </c>
      <c r="F774" s="9" t="s">
        <v>3</v>
      </c>
      <c r="J774" s="9" t="s">
        <v>2219</v>
      </c>
      <c r="K774" s="9" t="s">
        <v>157</v>
      </c>
    </row>
    <row r="775" ht="15.75" customHeight="1">
      <c r="A775" s="9">
        <v>217.0</v>
      </c>
      <c r="B775" s="9" t="s">
        <v>51</v>
      </c>
      <c r="E775" s="9" t="s">
        <v>2211</v>
      </c>
      <c r="F775" s="9" t="s">
        <v>3</v>
      </c>
      <c r="J775" s="9" t="s">
        <v>2219</v>
      </c>
      <c r="K775" s="9" t="s">
        <v>157</v>
      </c>
    </row>
    <row r="776" ht="15.75" customHeight="1">
      <c r="A776" s="9">
        <v>218.0</v>
      </c>
      <c r="B776" s="9" t="s">
        <v>51</v>
      </c>
      <c r="E776" s="9" t="s">
        <v>2211</v>
      </c>
      <c r="F776" s="9" t="s">
        <v>3</v>
      </c>
      <c r="J776" s="9" t="s">
        <v>2219</v>
      </c>
      <c r="K776" s="9" t="s">
        <v>157</v>
      </c>
    </row>
    <row r="777" ht="15.75" customHeight="1">
      <c r="A777" s="9">
        <v>132.0</v>
      </c>
      <c r="B777" s="9" t="s">
        <v>51</v>
      </c>
      <c r="E777" s="9" t="s">
        <v>2212</v>
      </c>
      <c r="F777" s="9" t="s">
        <v>3</v>
      </c>
      <c r="J777" s="9" t="s">
        <v>2219</v>
      </c>
      <c r="K777" s="9" t="s">
        <v>157</v>
      </c>
    </row>
    <row r="778" ht="15.75" customHeight="1">
      <c r="A778" s="9">
        <v>219.0</v>
      </c>
      <c r="B778" s="9" t="s">
        <v>51</v>
      </c>
      <c r="E778" s="9" t="s">
        <v>2212</v>
      </c>
      <c r="F778" s="9" t="s">
        <v>3</v>
      </c>
      <c r="J778" s="9" t="s">
        <v>2219</v>
      </c>
      <c r="K778" s="9" t="s">
        <v>157</v>
      </c>
    </row>
    <row r="779" ht="15.75" customHeight="1">
      <c r="A779" s="9">
        <v>134.0</v>
      </c>
      <c r="B779" s="9" t="s">
        <v>51</v>
      </c>
      <c r="E779" s="9" t="s">
        <v>2213</v>
      </c>
      <c r="F779" s="9" t="s">
        <v>3</v>
      </c>
      <c r="J779" s="9" t="s">
        <v>2219</v>
      </c>
      <c r="K779" s="9" t="s">
        <v>157</v>
      </c>
    </row>
    <row r="780" ht="15.75" customHeight="1">
      <c r="A780" s="9">
        <v>135.0</v>
      </c>
      <c r="B780" s="9" t="s">
        <v>51</v>
      </c>
      <c r="E780" s="9" t="s">
        <v>2213</v>
      </c>
      <c r="F780" s="9" t="s">
        <v>3</v>
      </c>
      <c r="J780" s="9" t="s">
        <v>2219</v>
      </c>
      <c r="K780" s="9" t="s">
        <v>157</v>
      </c>
    </row>
    <row r="781" ht="15.75" customHeight="1">
      <c r="A781" s="9">
        <v>136.0</v>
      </c>
      <c r="B781" s="9" t="s">
        <v>51</v>
      </c>
      <c r="E781" s="9" t="s">
        <v>2213</v>
      </c>
      <c r="F781" s="9" t="s">
        <v>3</v>
      </c>
      <c r="J781" s="9" t="s">
        <v>2219</v>
      </c>
      <c r="K781" s="9" t="s">
        <v>157</v>
      </c>
    </row>
    <row r="782" ht="15.75" customHeight="1">
      <c r="A782" s="9">
        <v>137.0</v>
      </c>
      <c r="B782" s="9" t="s">
        <v>51</v>
      </c>
      <c r="E782" s="9" t="s">
        <v>2213</v>
      </c>
      <c r="F782" s="9" t="s">
        <v>3</v>
      </c>
      <c r="J782" s="9" t="s">
        <v>2219</v>
      </c>
      <c r="K782" s="9" t="s">
        <v>157</v>
      </c>
    </row>
    <row r="783" ht="15.75" customHeight="1">
      <c r="A783" s="9">
        <v>138.0</v>
      </c>
      <c r="B783" s="9" t="s">
        <v>51</v>
      </c>
      <c r="E783" s="9" t="s">
        <v>2213</v>
      </c>
      <c r="F783" s="9" t="s">
        <v>3</v>
      </c>
      <c r="J783" s="9" t="s">
        <v>2219</v>
      </c>
      <c r="K783" s="9" t="s">
        <v>157</v>
      </c>
    </row>
    <row r="784" ht="15.75" customHeight="1">
      <c r="A784" s="9">
        <v>220.0</v>
      </c>
      <c r="B784" s="9" t="s">
        <v>51</v>
      </c>
      <c r="E784" s="9" t="s">
        <v>2213</v>
      </c>
      <c r="F784" s="9" t="s">
        <v>3</v>
      </c>
      <c r="J784" s="9" t="s">
        <v>2219</v>
      </c>
      <c r="K784" s="9" t="s">
        <v>157</v>
      </c>
    </row>
    <row r="785" ht="15.75" customHeight="1">
      <c r="A785" s="9">
        <v>139.0</v>
      </c>
      <c r="B785" s="9" t="s">
        <v>51</v>
      </c>
      <c r="E785" s="9" t="s">
        <v>2203</v>
      </c>
      <c r="F785" s="9" t="s">
        <v>3</v>
      </c>
      <c r="J785" s="9" t="s">
        <v>2219</v>
      </c>
      <c r="K785" s="9" t="s">
        <v>157</v>
      </c>
    </row>
    <row r="786" ht="15.75" customHeight="1">
      <c r="A786" s="9">
        <v>196.0</v>
      </c>
      <c r="B786" s="9" t="s">
        <v>51</v>
      </c>
      <c r="E786" s="9" t="s">
        <v>2203</v>
      </c>
      <c r="F786" s="9" t="s">
        <v>3</v>
      </c>
      <c r="J786" s="9" t="s">
        <v>2219</v>
      </c>
      <c r="K786" s="9" t="s">
        <v>157</v>
      </c>
    </row>
    <row r="787" ht="15.75" customHeight="1">
      <c r="A787" s="9">
        <v>197.0</v>
      </c>
      <c r="B787" s="9" t="s">
        <v>51</v>
      </c>
      <c r="E787" s="9" t="s">
        <v>2217</v>
      </c>
      <c r="F787" s="9" t="s">
        <v>3</v>
      </c>
      <c r="J787" s="9" t="s">
        <v>2219</v>
      </c>
      <c r="K787" s="9" t="s">
        <v>157</v>
      </c>
    </row>
    <row r="788" ht="15.75" customHeight="1">
      <c r="A788" s="9">
        <v>198.0</v>
      </c>
      <c r="B788" s="9" t="s">
        <v>51</v>
      </c>
      <c r="E788" s="9" t="s">
        <v>2217</v>
      </c>
      <c r="F788" s="9" t="s">
        <v>3</v>
      </c>
      <c r="J788" s="9" t="s">
        <v>2219</v>
      </c>
      <c r="K788" s="9" t="s">
        <v>157</v>
      </c>
    </row>
    <row r="789" ht="15.75" customHeight="1">
      <c r="A789" s="9">
        <v>199.0</v>
      </c>
      <c r="B789" s="9" t="s">
        <v>51</v>
      </c>
      <c r="E789" s="9" t="s">
        <v>2217</v>
      </c>
      <c r="F789" s="9" t="s">
        <v>3</v>
      </c>
      <c r="J789" s="9" t="s">
        <v>2219</v>
      </c>
      <c r="K789" s="9" t="s">
        <v>157</v>
      </c>
    </row>
    <row r="790" ht="15.75" customHeight="1">
      <c r="A790" s="9">
        <v>200.0</v>
      </c>
      <c r="B790" s="9" t="s">
        <v>51</v>
      </c>
      <c r="E790" s="9" t="s">
        <v>2217</v>
      </c>
      <c r="F790" s="9" t="s">
        <v>3</v>
      </c>
      <c r="J790" s="9" t="s">
        <v>2219</v>
      </c>
      <c r="K790" s="9" t="s">
        <v>157</v>
      </c>
    </row>
    <row r="791" ht="15.75" customHeight="1">
      <c r="A791" s="9">
        <v>140.0</v>
      </c>
      <c r="B791" s="9" t="s">
        <v>51</v>
      </c>
      <c r="E791" s="9" t="s">
        <v>2204</v>
      </c>
      <c r="F791" s="9" t="s">
        <v>2201</v>
      </c>
      <c r="G791" s="9" t="s">
        <v>2197</v>
      </c>
      <c r="J791" s="9" t="s">
        <v>2219</v>
      </c>
      <c r="K791" s="9" t="s">
        <v>157</v>
      </c>
    </row>
    <row r="792" ht="15.75" customHeight="1">
      <c r="A792" s="9">
        <v>276.0</v>
      </c>
      <c r="B792" s="9" t="s">
        <v>51</v>
      </c>
      <c r="E792" s="9" t="s">
        <v>2204</v>
      </c>
      <c r="F792" s="9" t="s">
        <v>3</v>
      </c>
      <c r="J792" s="9" t="s">
        <v>2219</v>
      </c>
      <c r="K792" s="9" t="s">
        <v>157</v>
      </c>
    </row>
    <row r="793" ht="15.75" customHeight="1">
      <c r="A793" s="9">
        <v>277.0</v>
      </c>
      <c r="B793" s="9" t="s">
        <v>51</v>
      </c>
      <c r="E793" s="9" t="s">
        <v>2207</v>
      </c>
      <c r="F793" s="9" t="s">
        <v>3</v>
      </c>
      <c r="J793" s="9" t="s">
        <v>2219</v>
      </c>
      <c r="K793" s="9" t="s">
        <v>157</v>
      </c>
    </row>
    <row r="794" ht="15.75" customHeight="1">
      <c r="A794" s="9">
        <v>278.0</v>
      </c>
      <c r="B794" s="9" t="s">
        <v>51</v>
      </c>
      <c r="E794" s="9" t="s">
        <v>2207</v>
      </c>
      <c r="F794" s="9" t="s">
        <v>3</v>
      </c>
      <c r="J794" s="9" t="s">
        <v>2219</v>
      </c>
      <c r="K794" s="9" t="s">
        <v>157</v>
      </c>
    </row>
    <row r="795" ht="15.75" customHeight="1">
      <c r="A795" s="9">
        <v>279.0</v>
      </c>
      <c r="B795" s="9" t="s">
        <v>51</v>
      </c>
      <c r="E795" s="9" t="s">
        <v>2207</v>
      </c>
      <c r="F795" s="9" t="s">
        <v>3</v>
      </c>
      <c r="J795" s="9" t="s">
        <v>2219</v>
      </c>
      <c r="K795" s="9" t="s">
        <v>157</v>
      </c>
    </row>
    <row r="796" ht="15.75" customHeight="1">
      <c r="A796" s="9">
        <v>280.0</v>
      </c>
      <c r="B796" s="9" t="s">
        <v>51</v>
      </c>
      <c r="E796" s="9" t="s">
        <v>2207</v>
      </c>
      <c r="F796" s="9" t="s">
        <v>3</v>
      </c>
      <c r="J796" s="9" t="s">
        <v>2219</v>
      </c>
      <c r="K796" s="9" t="s">
        <v>157</v>
      </c>
    </row>
    <row r="797" ht="15.75" customHeight="1">
      <c r="A797" s="9">
        <v>281.0</v>
      </c>
      <c r="B797" s="9" t="s">
        <v>51</v>
      </c>
      <c r="E797" s="9" t="s">
        <v>2207</v>
      </c>
      <c r="F797" s="9" t="s">
        <v>3</v>
      </c>
      <c r="J797" s="9" t="s">
        <v>2219</v>
      </c>
      <c r="K797" s="9" t="s">
        <v>157</v>
      </c>
    </row>
    <row r="798" ht="15.75" customHeight="1">
      <c r="A798" s="9">
        <v>282.0</v>
      </c>
      <c r="B798" s="9" t="s">
        <v>51</v>
      </c>
      <c r="E798" s="9" t="s">
        <v>2207</v>
      </c>
      <c r="F798" s="9" t="s">
        <v>3</v>
      </c>
      <c r="J798" s="9" t="s">
        <v>2219</v>
      </c>
      <c r="K798" s="9" t="s">
        <v>157</v>
      </c>
    </row>
    <row r="799" ht="15.75" customHeight="1">
      <c r="A799" s="9">
        <v>283.0</v>
      </c>
      <c r="B799" s="9" t="s">
        <v>51</v>
      </c>
      <c r="E799" s="9" t="s">
        <v>2207</v>
      </c>
      <c r="F799" s="9" t="s">
        <v>3</v>
      </c>
      <c r="J799" s="9" t="s">
        <v>2219</v>
      </c>
      <c r="K799" s="9" t="s">
        <v>157</v>
      </c>
    </row>
    <row r="800" ht="15.75" customHeight="1">
      <c r="A800" s="9">
        <v>1.0</v>
      </c>
      <c r="B800" s="9" t="s">
        <v>51</v>
      </c>
      <c r="E800" s="9" t="s">
        <v>2195</v>
      </c>
      <c r="F800" s="9" t="s">
        <v>2196</v>
      </c>
      <c r="G800" s="9" t="s">
        <v>2197</v>
      </c>
      <c r="H800" s="9" t="s">
        <v>2220</v>
      </c>
      <c r="J800" s="9" t="s">
        <v>2221</v>
      </c>
      <c r="K800" s="9" t="s">
        <v>157</v>
      </c>
    </row>
    <row r="801" ht="15.75" customHeight="1">
      <c r="A801" s="9">
        <v>2.0</v>
      </c>
      <c r="B801" s="9" t="s">
        <v>51</v>
      </c>
      <c r="E801" s="9" t="s">
        <v>2195</v>
      </c>
      <c r="F801" s="9" t="s">
        <v>2196</v>
      </c>
      <c r="G801" s="9" t="s">
        <v>2197</v>
      </c>
      <c r="H801" s="9" t="s">
        <v>2222</v>
      </c>
      <c r="J801" s="9" t="s">
        <v>2221</v>
      </c>
      <c r="K801" s="9" t="s">
        <v>157</v>
      </c>
    </row>
    <row r="802" ht="15.75" customHeight="1">
      <c r="A802" s="9">
        <v>3.0</v>
      </c>
      <c r="B802" s="9" t="s">
        <v>51</v>
      </c>
      <c r="E802" s="9" t="s">
        <v>2195</v>
      </c>
      <c r="F802" s="9" t="s">
        <v>2200</v>
      </c>
      <c r="G802" s="9" t="s">
        <v>2197</v>
      </c>
      <c r="J802" s="9" t="s">
        <v>2221</v>
      </c>
      <c r="K802" s="9" t="s">
        <v>157</v>
      </c>
    </row>
    <row r="803" ht="15.75" customHeight="1">
      <c r="A803" s="9">
        <v>4.0</v>
      </c>
      <c r="B803" s="9" t="s">
        <v>51</v>
      </c>
      <c r="E803" s="9" t="s">
        <v>2195</v>
      </c>
      <c r="F803" s="9" t="s">
        <v>2200</v>
      </c>
      <c r="G803" s="9" t="s">
        <v>2197</v>
      </c>
      <c r="J803" s="9" t="s">
        <v>2221</v>
      </c>
      <c r="K803" s="9" t="s">
        <v>157</v>
      </c>
    </row>
    <row r="804" ht="15.75" customHeight="1">
      <c r="A804" s="9">
        <v>5.0</v>
      </c>
      <c r="B804" s="9" t="s">
        <v>51</v>
      </c>
      <c r="E804" s="9" t="s">
        <v>2195</v>
      </c>
      <c r="F804" s="9" t="s">
        <v>2200</v>
      </c>
      <c r="G804" s="9" t="s">
        <v>2197</v>
      </c>
      <c r="J804" s="9" t="s">
        <v>2221</v>
      </c>
      <c r="K804" s="9" t="s">
        <v>157</v>
      </c>
    </row>
    <row r="805" ht="15.75" customHeight="1">
      <c r="A805" s="9">
        <v>6.0</v>
      </c>
      <c r="B805" s="9" t="s">
        <v>51</v>
      </c>
      <c r="E805" s="9" t="s">
        <v>2195</v>
      </c>
      <c r="F805" s="9" t="s">
        <v>2200</v>
      </c>
      <c r="G805" s="9" t="s">
        <v>2197</v>
      </c>
      <c r="J805" s="9" t="s">
        <v>2221</v>
      </c>
      <c r="K805" s="9" t="s">
        <v>157</v>
      </c>
    </row>
    <row r="806" ht="15.75" customHeight="1">
      <c r="A806" s="9">
        <v>7.0</v>
      </c>
      <c r="B806" s="9" t="s">
        <v>51</v>
      </c>
      <c r="E806" s="9" t="s">
        <v>2195</v>
      </c>
      <c r="F806" s="9" t="s">
        <v>2200</v>
      </c>
      <c r="G806" s="9" t="s">
        <v>2197</v>
      </c>
      <c r="J806" s="9" t="s">
        <v>2221</v>
      </c>
      <c r="K806" s="9" t="s">
        <v>157</v>
      </c>
    </row>
    <row r="807" ht="15.75" customHeight="1">
      <c r="A807" s="9">
        <v>8.0</v>
      </c>
      <c r="B807" s="9" t="s">
        <v>51</v>
      </c>
      <c r="E807" s="9" t="s">
        <v>2195</v>
      </c>
      <c r="F807" s="9" t="s">
        <v>2200</v>
      </c>
      <c r="G807" s="9" t="s">
        <v>2197</v>
      </c>
      <c r="J807" s="9" t="s">
        <v>2221</v>
      </c>
      <c r="K807" s="9" t="s">
        <v>157</v>
      </c>
    </row>
    <row r="808" ht="15.75" customHeight="1">
      <c r="A808" s="9">
        <v>9.0</v>
      </c>
      <c r="B808" s="9" t="s">
        <v>51</v>
      </c>
      <c r="E808" s="9" t="s">
        <v>2195</v>
      </c>
      <c r="F808" s="9" t="s">
        <v>2200</v>
      </c>
      <c r="G808" s="9" t="s">
        <v>2197</v>
      </c>
      <c r="J808" s="9" t="s">
        <v>2221</v>
      </c>
      <c r="K808" s="9" t="s">
        <v>157</v>
      </c>
    </row>
    <row r="809" ht="15.75" customHeight="1">
      <c r="A809" s="9">
        <v>10.0</v>
      </c>
      <c r="B809" s="9" t="s">
        <v>51</v>
      </c>
      <c r="E809" s="9" t="s">
        <v>2195</v>
      </c>
      <c r="F809" s="9" t="s">
        <v>2200</v>
      </c>
      <c r="G809" s="9" t="s">
        <v>2197</v>
      </c>
      <c r="J809" s="9" t="s">
        <v>2221</v>
      </c>
      <c r="K809" s="9" t="s">
        <v>157</v>
      </c>
    </row>
    <row r="810" ht="15.75" customHeight="1">
      <c r="A810" s="9">
        <v>13.0</v>
      </c>
      <c r="B810" s="9" t="s">
        <v>51</v>
      </c>
      <c r="E810" s="9" t="s">
        <v>2195</v>
      </c>
      <c r="F810" s="9" t="s">
        <v>2200</v>
      </c>
      <c r="G810" s="9" t="s">
        <v>2197</v>
      </c>
      <c r="J810" s="9" t="s">
        <v>2221</v>
      </c>
      <c r="K810" s="9" t="s">
        <v>157</v>
      </c>
    </row>
    <row r="811" ht="15.75" customHeight="1">
      <c r="A811" s="9">
        <v>14.0</v>
      </c>
      <c r="B811" s="9" t="s">
        <v>51</v>
      </c>
      <c r="E811" s="9" t="s">
        <v>2195</v>
      </c>
      <c r="F811" s="9" t="s">
        <v>2200</v>
      </c>
      <c r="G811" s="9" t="s">
        <v>2197</v>
      </c>
      <c r="J811" s="9" t="s">
        <v>2221</v>
      </c>
      <c r="K811" s="9" t="s">
        <v>157</v>
      </c>
    </row>
    <row r="812" ht="15.75" customHeight="1">
      <c r="A812" s="9">
        <v>15.0</v>
      </c>
      <c r="B812" s="9" t="s">
        <v>51</v>
      </c>
      <c r="E812" s="9" t="s">
        <v>2195</v>
      </c>
      <c r="F812" s="9" t="s">
        <v>2200</v>
      </c>
      <c r="G812" s="9" t="s">
        <v>2197</v>
      </c>
      <c r="J812" s="9" t="s">
        <v>2221</v>
      </c>
      <c r="K812" s="9" t="s">
        <v>157</v>
      </c>
    </row>
    <row r="813" ht="15.75" customHeight="1">
      <c r="A813" s="9">
        <v>16.0</v>
      </c>
      <c r="B813" s="9" t="s">
        <v>51</v>
      </c>
      <c r="E813" s="9" t="s">
        <v>2195</v>
      </c>
      <c r="F813" s="9" t="s">
        <v>2200</v>
      </c>
      <c r="G813" s="9" t="s">
        <v>2197</v>
      </c>
      <c r="J813" s="9" t="s">
        <v>2221</v>
      </c>
      <c r="K813" s="9" t="s">
        <v>157</v>
      </c>
    </row>
    <row r="814" ht="15.75" customHeight="1">
      <c r="A814" s="9">
        <v>17.0</v>
      </c>
      <c r="B814" s="9" t="s">
        <v>51</v>
      </c>
      <c r="E814" s="9" t="s">
        <v>2195</v>
      </c>
      <c r="F814" s="9" t="s">
        <v>2196</v>
      </c>
      <c r="G814" s="9" t="s">
        <v>2197</v>
      </c>
      <c r="H814" s="9" t="s">
        <v>2223</v>
      </c>
      <c r="J814" s="9" t="s">
        <v>2221</v>
      </c>
      <c r="K814" s="9" t="s">
        <v>157</v>
      </c>
    </row>
    <row r="815" ht="15.75" customHeight="1">
      <c r="A815" s="9">
        <v>18.0</v>
      </c>
      <c r="B815" s="9" t="s">
        <v>51</v>
      </c>
      <c r="E815" s="9" t="s">
        <v>2195</v>
      </c>
      <c r="F815" s="9" t="s">
        <v>2200</v>
      </c>
      <c r="G815" s="9" t="s">
        <v>2197</v>
      </c>
      <c r="J815" s="9" t="s">
        <v>2221</v>
      </c>
      <c r="K815" s="9" t="s">
        <v>157</v>
      </c>
    </row>
    <row r="816" ht="15.75" customHeight="1">
      <c r="A816" s="9">
        <v>19.0</v>
      </c>
      <c r="B816" s="9" t="s">
        <v>51</v>
      </c>
      <c r="E816" s="9" t="s">
        <v>2195</v>
      </c>
      <c r="F816" s="9" t="s">
        <v>2200</v>
      </c>
      <c r="G816" s="9" t="s">
        <v>2197</v>
      </c>
      <c r="J816" s="9" t="s">
        <v>2221</v>
      </c>
      <c r="K816" s="9" t="s">
        <v>157</v>
      </c>
    </row>
    <row r="817" ht="15.75" customHeight="1">
      <c r="A817" s="9">
        <v>20.0</v>
      </c>
      <c r="B817" s="9" t="s">
        <v>51</v>
      </c>
      <c r="E817" s="9" t="s">
        <v>2195</v>
      </c>
      <c r="F817" s="9" t="s">
        <v>2200</v>
      </c>
      <c r="G817" s="9" t="s">
        <v>2197</v>
      </c>
      <c r="J817" s="9" t="s">
        <v>2221</v>
      </c>
      <c r="K817" s="9" t="s">
        <v>157</v>
      </c>
    </row>
    <row r="818" ht="15.75" customHeight="1">
      <c r="A818" s="9">
        <v>21.0</v>
      </c>
      <c r="B818" s="9" t="s">
        <v>51</v>
      </c>
      <c r="E818" s="9" t="s">
        <v>2195</v>
      </c>
      <c r="F818" s="9" t="s">
        <v>2200</v>
      </c>
      <c r="G818" s="9" t="s">
        <v>2197</v>
      </c>
      <c r="J818" s="9" t="s">
        <v>2221</v>
      </c>
      <c r="K818" s="9" t="s">
        <v>157</v>
      </c>
    </row>
    <row r="819" ht="15.75" customHeight="1">
      <c r="A819" s="9">
        <v>22.0</v>
      </c>
      <c r="B819" s="9" t="s">
        <v>51</v>
      </c>
      <c r="E819" s="9" t="s">
        <v>2202</v>
      </c>
      <c r="F819" s="9" t="s">
        <v>2201</v>
      </c>
      <c r="G819" s="9" t="s">
        <v>2197</v>
      </c>
      <c r="J819" s="9" t="s">
        <v>2221</v>
      </c>
      <c r="K819" s="9" t="s">
        <v>157</v>
      </c>
    </row>
    <row r="820" ht="15.75" customHeight="1">
      <c r="A820" s="9">
        <v>23.0</v>
      </c>
      <c r="B820" s="9" t="s">
        <v>51</v>
      </c>
      <c r="E820" s="9" t="s">
        <v>2203</v>
      </c>
      <c r="F820" s="9" t="s">
        <v>2201</v>
      </c>
      <c r="G820" s="9" t="s">
        <v>2197</v>
      </c>
      <c r="J820" s="9" t="s">
        <v>2221</v>
      </c>
      <c r="K820" s="9" t="s">
        <v>157</v>
      </c>
    </row>
    <row r="821" ht="15.75" customHeight="1">
      <c r="A821" s="9">
        <v>24.0</v>
      </c>
      <c r="B821" s="9" t="s">
        <v>51</v>
      </c>
      <c r="E821" s="9" t="s">
        <v>2204</v>
      </c>
      <c r="F821" s="9" t="s">
        <v>2201</v>
      </c>
      <c r="G821" s="9" t="s">
        <v>2197</v>
      </c>
      <c r="J821" s="9" t="s">
        <v>2221</v>
      </c>
      <c r="K821" s="9" t="s">
        <v>157</v>
      </c>
    </row>
    <row r="822" ht="15.75" customHeight="1">
      <c r="A822" s="9">
        <v>25.0</v>
      </c>
      <c r="B822" s="9" t="s">
        <v>51</v>
      </c>
      <c r="C822" s="9" t="s">
        <v>2224</v>
      </c>
      <c r="D822" s="9" t="s">
        <v>2225</v>
      </c>
      <c r="E822" s="9" t="s">
        <v>2205</v>
      </c>
      <c r="F822" s="9" t="s">
        <v>2201</v>
      </c>
      <c r="G822" s="9" t="s">
        <v>2206</v>
      </c>
      <c r="I822" s="9" t="s">
        <v>2226</v>
      </c>
      <c r="J822" s="9" t="s">
        <v>2221</v>
      </c>
      <c r="K822" s="9" t="s">
        <v>157</v>
      </c>
    </row>
    <row r="823" ht="15.75" customHeight="1">
      <c r="A823" s="9">
        <v>26.0</v>
      </c>
      <c r="B823" s="9" t="s">
        <v>51</v>
      </c>
      <c r="C823" s="9" t="s">
        <v>2224</v>
      </c>
      <c r="D823" s="9" t="s">
        <v>2225</v>
      </c>
      <c r="E823" s="9" t="s">
        <v>2205</v>
      </c>
      <c r="F823" s="9" t="s">
        <v>2201</v>
      </c>
      <c r="G823" s="9" t="s">
        <v>2206</v>
      </c>
      <c r="J823" s="9" t="s">
        <v>2221</v>
      </c>
      <c r="K823" s="9" t="s">
        <v>157</v>
      </c>
    </row>
    <row r="824" ht="15.75" customHeight="1">
      <c r="A824" s="9">
        <v>27.0</v>
      </c>
      <c r="B824" s="9" t="s">
        <v>51</v>
      </c>
      <c r="C824" s="9" t="s">
        <v>2227</v>
      </c>
      <c r="D824" s="9" t="s">
        <v>2228</v>
      </c>
      <c r="E824" s="9" t="s">
        <v>2205</v>
      </c>
      <c r="F824" s="9" t="s">
        <v>2201</v>
      </c>
      <c r="G824" s="9" t="s">
        <v>2206</v>
      </c>
      <c r="J824" s="9" t="s">
        <v>2221</v>
      </c>
      <c r="K824" s="9" t="s">
        <v>157</v>
      </c>
    </row>
    <row r="825" ht="15.75" customHeight="1">
      <c r="A825" s="9">
        <v>28.0</v>
      </c>
      <c r="B825" s="9" t="s">
        <v>51</v>
      </c>
      <c r="E825" s="9" t="s">
        <v>2207</v>
      </c>
      <c r="F825" s="9" t="s">
        <v>2201</v>
      </c>
      <c r="G825" s="9" t="s">
        <v>2206</v>
      </c>
      <c r="J825" s="9" t="s">
        <v>2221</v>
      </c>
      <c r="K825" s="9" t="s">
        <v>157</v>
      </c>
    </row>
    <row r="826" ht="15.75" customHeight="1">
      <c r="A826" s="9">
        <v>29.0</v>
      </c>
      <c r="B826" s="9" t="s">
        <v>51</v>
      </c>
      <c r="E826" s="9" t="s">
        <v>2208</v>
      </c>
      <c r="F826" s="9" t="s">
        <v>2201</v>
      </c>
      <c r="G826" s="9" t="s">
        <v>2206</v>
      </c>
      <c r="J826" s="9" t="s">
        <v>2221</v>
      </c>
      <c r="K826" s="9" t="s">
        <v>157</v>
      </c>
    </row>
    <row r="827" ht="15.75" customHeight="1">
      <c r="A827" s="9">
        <v>160.0</v>
      </c>
      <c r="B827" s="9" t="s">
        <v>51</v>
      </c>
      <c r="E827" s="9" t="s">
        <v>2195</v>
      </c>
      <c r="F827" s="9" t="s">
        <v>2200</v>
      </c>
      <c r="G827" s="9" t="s">
        <v>2197</v>
      </c>
      <c r="J827" s="9" t="s">
        <v>2221</v>
      </c>
      <c r="K827" s="9" t="s">
        <v>157</v>
      </c>
    </row>
    <row r="828" ht="15.75" customHeight="1">
      <c r="A828" s="9">
        <v>161.0</v>
      </c>
      <c r="B828" s="9" t="s">
        <v>51</v>
      </c>
      <c r="E828" s="9" t="s">
        <v>2195</v>
      </c>
      <c r="F828" s="9" t="s">
        <v>2200</v>
      </c>
      <c r="G828" s="9" t="s">
        <v>2197</v>
      </c>
      <c r="J828" s="9" t="s">
        <v>2221</v>
      </c>
      <c r="K828" s="9" t="s">
        <v>157</v>
      </c>
    </row>
    <row r="829" ht="15.75" customHeight="1">
      <c r="A829" s="9">
        <v>162.0</v>
      </c>
      <c r="B829" s="9" t="s">
        <v>51</v>
      </c>
      <c r="E829" s="9" t="s">
        <v>2195</v>
      </c>
      <c r="F829" s="9" t="s">
        <v>2200</v>
      </c>
      <c r="G829" s="9" t="s">
        <v>2197</v>
      </c>
      <c r="J829" s="9" t="s">
        <v>2221</v>
      </c>
      <c r="K829" s="9" t="s">
        <v>157</v>
      </c>
    </row>
    <row r="830" ht="15.75" customHeight="1">
      <c r="A830" s="9">
        <v>163.0</v>
      </c>
      <c r="B830" s="9" t="s">
        <v>51</v>
      </c>
      <c r="E830" s="9" t="s">
        <v>2195</v>
      </c>
      <c r="F830" s="9" t="s">
        <v>2200</v>
      </c>
      <c r="G830" s="9" t="s">
        <v>2197</v>
      </c>
      <c r="J830" s="9" t="s">
        <v>2221</v>
      </c>
      <c r="K830" s="9" t="s">
        <v>157</v>
      </c>
    </row>
    <row r="831" ht="15.75" customHeight="1">
      <c r="A831" s="9">
        <v>164.0</v>
      </c>
      <c r="B831" s="9" t="s">
        <v>51</v>
      </c>
      <c r="E831" s="9" t="s">
        <v>2195</v>
      </c>
      <c r="F831" s="9" t="s">
        <v>2200</v>
      </c>
      <c r="G831" s="9" t="s">
        <v>2197</v>
      </c>
      <c r="J831" s="9" t="s">
        <v>2221</v>
      </c>
      <c r="K831" s="9" t="s">
        <v>157</v>
      </c>
    </row>
    <row r="832" ht="15.75" customHeight="1">
      <c r="A832" s="9">
        <v>165.0</v>
      </c>
      <c r="B832" s="9" t="s">
        <v>51</v>
      </c>
      <c r="E832" s="9" t="s">
        <v>2195</v>
      </c>
      <c r="F832" s="9" t="s">
        <v>2201</v>
      </c>
      <c r="G832" s="9" t="s">
        <v>2197</v>
      </c>
      <c r="J832" s="9" t="s">
        <v>2221</v>
      </c>
      <c r="K832" s="9" t="s">
        <v>157</v>
      </c>
    </row>
    <row r="833" ht="15.75" customHeight="1">
      <c r="A833" s="9">
        <v>166.0</v>
      </c>
      <c r="B833" s="9" t="s">
        <v>51</v>
      </c>
      <c r="E833" s="9" t="s">
        <v>2195</v>
      </c>
      <c r="F833" s="9" t="s">
        <v>2201</v>
      </c>
      <c r="G833" s="9" t="s">
        <v>2197</v>
      </c>
      <c r="J833" s="9" t="s">
        <v>2221</v>
      </c>
      <c r="K833" s="9" t="s">
        <v>157</v>
      </c>
    </row>
    <row r="834" ht="15.75" customHeight="1">
      <c r="A834" s="9">
        <v>167.0</v>
      </c>
      <c r="B834" s="9" t="s">
        <v>51</v>
      </c>
      <c r="C834" s="9" t="s">
        <v>2229</v>
      </c>
      <c r="D834" s="9" t="s">
        <v>2230</v>
      </c>
      <c r="E834" s="9" t="s">
        <v>2205</v>
      </c>
      <c r="F834" s="9" t="s">
        <v>2201</v>
      </c>
      <c r="G834" s="9" t="s">
        <v>2206</v>
      </c>
      <c r="J834" s="9" t="s">
        <v>2221</v>
      </c>
      <c r="K834" s="9" t="s">
        <v>157</v>
      </c>
    </row>
    <row r="835" ht="15.75" customHeight="1">
      <c r="A835" s="9">
        <v>284.0</v>
      </c>
      <c r="B835" s="9" t="s">
        <v>51</v>
      </c>
      <c r="E835" s="9" t="s">
        <v>2195</v>
      </c>
      <c r="F835" s="9" t="s">
        <v>2201</v>
      </c>
      <c r="G835" s="9" t="s">
        <v>2197</v>
      </c>
      <c r="J835" s="9" t="s">
        <v>2221</v>
      </c>
      <c r="K835" s="9" t="s">
        <v>157</v>
      </c>
    </row>
    <row r="836" ht="15.75" customHeight="1">
      <c r="A836" s="9">
        <v>285.0</v>
      </c>
      <c r="B836" s="9" t="s">
        <v>51</v>
      </c>
      <c r="E836" s="9" t="s">
        <v>2195</v>
      </c>
      <c r="F836" s="9" t="s">
        <v>2201</v>
      </c>
      <c r="G836" s="9" t="s">
        <v>2197</v>
      </c>
      <c r="J836" s="9" t="s">
        <v>2221</v>
      </c>
      <c r="K836" s="9" t="s">
        <v>157</v>
      </c>
    </row>
    <row r="837" ht="15.75" customHeight="1">
      <c r="A837" s="9">
        <v>286.0</v>
      </c>
      <c r="B837" s="9" t="s">
        <v>51</v>
      </c>
      <c r="E837" s="9" t="s">
        <v>2195</v>
      </c>
      <c r="F837" s="9" t="s">
        <v>2201</v>
      </c>
      <c r="G837" s="9" t="s">
        <v>2197</v>
      </c>
      <c r="J837" s="9" t="s">
        <v>2221</v>
      </c>
      <c r="K837" s="9" t="s">
        <v>157</v>
      </c>
    </row>
    <row r="838" ht="15.75" customHeight="1">
      <c r="A838" s="9">
        <v>287.0</v>
      </c>
      <c r="B838" s="9" t="s">
        <v>51</v>
      </c>
      <c r="E838" s="9" t="s">
        <v>2195</v>
      </c>
      <c r="F838" s="9" t="s">
        <v>2201</v>
      </c>
      <c r="G838" s="9" t="s">
        <v>2197</v>
      </c>
      <c r="J838" s="9" t="s">
        <v>2221</v>
      </c>
      <c r="K838" s="9" t="s">
        <v>157</v>
      </c>
    </row>
    <row r="839" ht="15.75" customHeight="1">
      <c r="A839" s="9">
        <v>288.0</v>
      </c>
      <c r="B839" s="9" t="s">
        <v>51</v>
      </c>
      <c r="E839" s="9" t="s">
        <v>2195</v>
      </c>
      <c r="F839" s="9" t="s">
        <v>2201</v>
      </c>
      <c r="G839" s="9" t="s">
        <v>2197</v>
      </c>
      <c r="J839" s="9" t="s">
        <v>2221</v>
      </c>
      <c r="K839" s="9" t="s">
        <v>157</v>
      </c>
    </row>
    <row r="840" ht="15.75" customHeight="1">
      <c r="A840" s="9">
        <v>289.0</v>
      </c>
      <c r="B840" s="9" t="s">
        <v>51</v>
      </c>
      <c r="E840" s="9" t="s">
        <v>2208</v>
      </c>
      <c r="F840" s="9" t="s">
        <v>2201</v>
      </c>
      <c r="G840" s="9" t="s">
        <v>2231</v>
      </c>
      <c r="J840" s="9" t="s">
        <v>2221</v>
      </c>
      <c r="K840" s="9" t="s">
        <v>157</v>
      </c>
    </row>
    <row r="841" ht="15.75" customHeight="1">
      <c r="A841" s="9">
        <v>290.0</v>
      </c>
      <c r="B841" s="9" t="s">
        <v>51</v>
      </c>
      <c r="E841" s="9" t="s">
        <v>2213</v>
      </c>
      <c r="F841" s="9" t="s">
        <v>2201</v>
      </c>
      <c r="G841" s="9" t="s">
        <v>2232</v>
      </c>
      <c r="J841" s="9" t="s">
        <v>2221</v>
      </c>
      <c r="K841" s="9" t="s">
        <v>157</v>
      </c>
    </row>
    <row r="842" ht="15.75" customHeight="1">
      <c r="A842" s="9">
        <v>291.0</v>
      </c>
      <c r="B842" s="9" t="s">
        <v>51</v>
      </c>
      <c r="E842" s="9" t="s">
        <v>2203</v>
      </c>
      <c r="F842" s="9" t="s">
        <v>2201</v>
      </c>
      <c r="G842" s="9" t="s">
        <v>2233</v>
      </c>
      <c r="J842" s="9" t="s">
        <v>2221</v>
      </c>
      <c r="K842" s="9" t="s">
        <v>157</v>
      </c>
    </row>
    <row r="843" ht="15.75" customHeight="1">
      <c r="A843" s="9">
        <v>292.0</v>
      </c>
      <c r="B843" s="9" t="s">
        <v>51</v>
      </c>
      <c r="E843" s="9" t="s">
        <v>2214</v>
      </c>
      <c r="F843" s="9" t="s">
        <v>2201</v>
      </c>
      <c r="G843" s="9" t="s">
        <v>2197</v>
      </c>
      <c r="J843" s="9" t="s">
        <v>2221</v>
      </c>
      <c r="K843" s="9" t="s">
        <v>157</v>
      </c>
    </row>
    <row r="844" ht="15.75" customHeight="1">
      <c r="A844" s="9">
        <v>30.0</v>
      </c>
      <c r="B844" s="9" t="s">
        <v>51</v>
      </c>
      <c r="E844" s="9" t="s">
        <v>2195</v>
      </c>
      <c r="F844" s="9" t="s">
        <v>3</v>
      </c>
      <c r="J844" s="9" t="s">
        <v>2221</v>
      </c>
      <c r="K844" s="9" t="s">
        <v>157</v>
      </c>
    </row>
    <row r="845" ht="15.75" customHeight="1">
      <c r="A845" s="9">
        <v>31.0</v>
      </c>
      <c r="B845" s="9" t="s">
        <v>51</v>
      </c>
      <c r="E845" s="9" t="s">
        <v>2195</v>
      </c>
      <c r="F845" s="9" t="s">
        <v>3</v>
      </c>
      <c r="J845" s="9" t="s">
        <v>2221</v>
      </c>
      <c r="K845" s="9" t="s">
        <v>157</v>
      </c>
    </row>
    <row r="846" ht="15.75" customHeight="1">
      <c r="A846" s="9">
        <v>32.0</v>
      </c>
      <c r="B846" s="9" t="s">
        <v>51</v>
      </c>
      <c r="E846" s="9" t="s">
        <v>2195</v>
      </c>
      <c r="F846" s="9" t="s">
        <v>3</v>
      </c>
      <c r="J846" s="9" t="s">
        <v>2221</v>
      </c>
      <c r="K846" s="9" t="s">
        <v>157</v>
      </c>
    </row>
    <row r="847" ht="15.75" customHeight="1">
      <c r="A847" s="9">
        <v>33.0</v>
      </c>
      <c r="B847" s="9" t="s">
        <v>51</v>
      </c>
      <c r="E847" s="9" t="s">
        <v>2195</v>
      </c>
      <c r="F847" s="9" t="s">
        <v>3</v>
      </c>
      <c r="J847" s="9" t="s">
        <v>2221</v>
      </c>
      <c r="K847" s="9" t="s">
        <v>157</v>
      </c>
    </row>
    <row r="848" ht="15.75" customHeight="1">
      <c r="A848" s="9">
        <v>34.0</v>
      </c>
      <c r="B848" s="9" t="s">
        <v>51</v>
      </c>
      <c r="E848" s="9" t="s">
        <v>2195</v>
      </c>
      <c r="F848" s="9" t="s">
        <v>3</v>
      </c>
      <c r="J848" s="9" t="s">
        <v>2221</v>
      </c>
      <c r="K848" s="9" t="s">
        <v>157</v>
      </c>
    </row>
    <row r="849" ht="15.75" customHeight="1">
      <c r="A849" s="9">
        <v>35.0</v>
      </c>
      <c r="B849" s="9" t="s">
        <v>51</v>
      </c>
      <c r="E849" s="9" t="s">
        <v>2195</v>
      </c>
      <c r="F849" s="9" t="s">
        <v>3</v>
      </c>
      <c r="J849" s="9" t="s">
        <v>2221</v>
      </c>
      <c r="K849" s="9" t="s">
        <v>157</v>
      </c>
    </row>
    <row r="850" ht="15.75" customHeight="1">
      <c r="A850" s="9">
        <v>36.0</v>
      </c>
      <c r="B850" s="9" t="s">
        <v>51</v>
      </c>
      <c r="E850" s="9" t="s">
        <v>2195</v>
      </c>
      <c r="F850" s="9" t="s">
        <v>3</v>
      </c>
      <c r="J850" s="9" t="s">
        <v>2221</v>
      </c>
      <c r="K850" s="9" t="s">
        <v>157</v>
      </c>
    </row>
    <row r="851" ht="15.75" customHeight="1">
      <c r="A851" s="9">
        <v>37.0</v>
      </c>
      <c r="B851" s="9" t="s">
        <v>51</v>
      </c>
      <c r="E851" s="9" t="s">
        <v>2195</v>
      </c>
      <c r="F851" s="9" t="s">
        <v>3</v>
      </c>
      <c r="J851" s="9" t="s">
        <v>2221</v>
      </c>
      <c r="K851" s="9" t="s">
        <v>157</v>
      </c>
    </row>
    <row r="852" ht="15.75" customHeight="1">
      <c r="A852" s="9">
        <v>38.0</v>
      </c>
      <c r="B852" s="9" t="s">
        <v>51</v>
      </c>
      <c r="E852" s="9" t="s">
        <v>2195</v>
      </c>
      <c r="F852" s="9" t="s">
        <v>3</v>
      </c>
      <c r="J852" s="9" t="s">
        <v>2221</v>
      </c>
      <c r="K852" s="9" t="s">
        <v>157</v>
      </c>
    </row>
    <row r="853" ht="15.75" customHeight="1">
      <c r="A853" s="9">
        <v>39.0</v>
      </c>
      <c r="B853" s="9" t="s">
        <v>51</v>
      </c>
      <c r="E853" s="9" t="s">
        <v>2195</v>
      </c>
      <c r="F853" s="9" t="s">
        <v>3</v>
      </c>
      <c r="J853" s="9" t="s">
        <v>2221</v>
      </c>
      <c r="K853" s="9" t="s">
        <v>157</v>
      </c>
    </row>
    <row r="854" ht="15.75" customHeight="1">
      <c r="A854" s="9">
        <v>40.0</v>
      </c>
      <c r="B854" s="9" t="s">
        <v>51</v>
      </c>
      <c r="E854" s="9" t="s">
        <v>2195</v>
      </c>
      <c r="F854" s="9" t="s">
        <v>3</v>
      </c>
      <c r="J854" s="9" t="s">
        <v>2221</v>
      </c>
      <c r="K854" s="9" t="s">
        <v>157</v>
      </c>
    </row>
    <row r="855" ht="15.75" customHeight="1">
      <c r="A855" s="9">
        <v>41.0</v>
      </c>
      <c r="B855" s="9" t="s">
        <v>51</v>
      </c>
      <c r="E855" s="9" t="s">
        <v>2195</v>
      </c>
      <c r="F855" s="9" t="s">
        <v>3</v>
      </c>
      <c r="J855" s="9" t="s">
        <v>2221</v>
      </c>
      <c r="K855" s="9" t="s">
        <v>157</v>
      </c>
    </row>
    <row r="856" ht="15.75" customHeight="1">
      <c r="A856" s="9">
        <v>42.0</v>
      </c>
      <c r="B856" s="9" t="s">
        <v>51</v>
      </c>
      <c r="E856" s="9" t="s">
        <v>2195</v>
      </c>
      <c r="F856" s="9" t="s">
        <v>3</v>
      </c>
      <c r="J856" s="9" t="s">
        <v>2221</v>
      </c>
      <c r="K856" s="9" t="s">
        <v>157</v>
      </c>
    </row>
    <row r="857" ht="15.75" customHeight="1">
      <c r="A857" s="9">
        <v>43.0</v>
      </c>
      <c r="B857" s="9" t="s">
        <v>51</v>
      </c>
      <c r="E857" s="9" t="s">
        <v>2195</v>
      </c>
      <c r="F857" s="9" t="s">
        <v>3</v>
      </c>
      <c r="J857" s="9" t="s">
        <v>2221</v>
      </c>
      <c r="K857" s="9" t="s">
        <v>157</v>
      </c>
    </row>
    <row r="858" ht="15.75" customHeight="1">
      <c r="A858" s="9">
        <v>44.0</v>
      </c>
      <c r="B858" s="9" t="s">
        <v>51</v>
      </c>
      <c r="E858" s="9" t="s">
        <v>2195</v>
      </c>
      <c r="F858" s="9" t="s">
        <v>3</v>
      </c>
      <c r="J858" s="9" t="s">
        <v>2221</v>
      </c>
      <c r="K858" s="9" t="s">
        <v>157</v>
      </c>
    </row>
    <row r="859" ht="15.75" customHeight="1">
      <c r="A859" s="9">
        <v>45.0</v>
      </c>
      <c r="B859" s="9" t="s">
        <v>51</v>
      </c>
      <c r="E859" s="9" t="s">
        <v>2195</v>
      </c>
      <c r="F859" s="9" t="s">
        <v>3</v>
      </c>
      <c r="J859" s="9" t="s">
        <v>2221</v>
      </c>
      <c r="K859" s="9" t="s">
        <v>157</v>
      </c>
    </row>
    <row r="860" ht="15.75" customHeight="1">
      <c r="A860" s="9">
        <v>46.0</v>
      </c>
      <c r="B860" s="9" t="s">
        <v>51</v>
      </c>
      <c r="E860" s="9" t="s">
        <v>2195</v>
      </c>
      <c r="F860" s="9" t="s">
        <v>3</v>
      </c>
      <c r="J860" s="9" t="s">
        <v>2221</v>
      </c>
      <c r="K860" s="9" t="s">
        <v>157</v>
      </c>
    </row>
    <row r="861" ht="15.75" customHeight="1">
      <c r="A861" s="9">
        <v>47.0</v>
      </c>
      <c r="B861" s="9" t="s">
        <v>51</v>
      </c>
      <c r="E861" s="9" t="s">
        <v>2195</v>
      </c>
      <c r="F861" s="9" t="s">
        <v>3</v>
      </c>
      <c r="J861" s="9" t="s">
        <v>2221</v>
      </c>
      <c r="K861" s="9" t="s">
        <v>157</v>
      </c>
    </row>
    <row r="862" ht="15.75" customHeight="1">
      <c r="A862" s="9">
        <v>48.0</v>
      </c>
      <c r="B862" s="9" t="s">
        <v>51</v>
      </c>
      <c r="E862" s="9" t="s">
        <v>2195</v>
      </c>
      <c r="F862" s="9" t="s">
        <v>3</v>
      </c>
      <c r="J862" s="9" t="s">
        <v>2221</v>
      </c>
      <c r="K862" s="9" t="s">
        <v>157</v>
      </c>
    </row>
    <row r="863" ht="15.75" customHeight="1">
      <c r="A863" s="9">
        <v>168.0</v>
      </c>
      <c r="B863" s="9" t="s">
        <v>51</v>
      </c>
      <c r="E863" s="9" t="s">
        <v>2195</v>
      </c>
      <c r="F863" s="9" t="s">
        <v>3</v>
      </c>
      <c r="J863" s="9" t="s">
        <v>2221</v>
      </c>
      <c r="K863" s="9" t="s">
        <v>157</v>
      </c>
    </row>
    <row r="864" ht="15.75" customHeight="1">
      <c r="A864" s="9">
        <v>169.0</v>
      </c>
      <c r="B864" s="9" t="s">
        <v>51</v>
      </c>
      <c r="E864" s="9" t="s">
        <v>2195</v>
      </c>
      <c r="F864" s="9" t="s">
        <v>3</v>
      </c>
      <c r="J864" s="9" t="s">
        <v>2221</v>
      </c>
      <c r="K864" s="9" t="s">
        <v>157</v>
      </c>
    </row>
    <row r="865" ht="15.75" customHeight="1">
      <c r="A865" s="9">
        <v>170.0</v>
      </c>
      <c r="B865" s="9" t="s">
        <v>51</v>
      </c>
      <c r="E865" s="9" t="s">
        <v>2195</v>
      </c>
      <c r="F865" s="9" t="s">
        <v>3</v>
      </c>
      <c r="J865" s="9" t="s">
        <v>2221</v>
      </c>
      <c r="K865" s="9" t="s">
        <v>157</v>
      </c>
    </row>
    <row r="866" ht="15.75" customHeight="1">
      <c r="A866" s="9">
        <v>171.0</v>
      </c>
      <c r="B866" s="9" t="s">
        <v>51</v>
      </c>
      <c r="E866" s="9" t="s">
        <v>2195</v>
      </c>
      <c r="F866" s="9" t="s">
        <v>3</v>
      </c>
      <c r="J866" s="9" t="s">
        <v>2221</v>
      </c>
      <c r="K866" s="9" t="s">
        <v>157</v>
      </c>
    </row>
    <row r="867" ht="15.75" customHeight="1">
      <c r="A867" s="9">
        <v>172.0</v>
      </c>
      <c r="B867" s="9" t="s">
        <v>51</v>
      </c>
      <c r="E867" s="9" t="s">
        <v>2195</v>
      </c>
      <c r="F867" s="9" t="s">
        <v>3</v>
      </c>
      <c r="J867" s="9" t="s">
        <v>2221</v>
      </c>
      <c r="K867" s="9" t="s">
        <v>157</v>
      </c>
    </row>
    <row r="868" ht="15.75" customHeight="1">
      <c r="A868" s="9">
        <v>173.0</v>
      </c>
      <c r="B868" s="9" t="s">
        <v>51</v>
      </c>
      <c r="E868" s="9" t="s">
        <v>2195</v>
      </c>
      <c r="F868" s="9" t="s">
        <v>3</v>
      </c>
      <c r="J868" s="9" t="s">
        <v>2221</v>
      </c>
      <c r="K868" s="9" t="s">
        <v>157</v>
      </c>
    </row>
    <row r="869" ht="15.75" customHeight="1">
      <c r="A869" s="9">
        <v>174.0</v>
      </c>
      <c r="B869" s="9" t="s">
        <v>51</v>
      </c>
      <c r="E869" s="9" t="s">
        <v>2195</v>
      </c>
      <c r="F869" s="9" t="s">
        <v>3</v>
      </c>
      <c r="J869" s="9" t="s">
        <v>2221</v>
      </c>
      <c r="K869" s="9" t="s">
        <v>157</v>
      </c>
    </row>
    <row r="870" ht="15.75" customHeight="1">
      <c r="A870" s="9">
        <v>221.0</v>
      </c>
      <c r="B870" s="9" t="s">
        <v>51</v>
      </c>
      <c r="E870" s="9" t="s">
        <v>2195</v>
      </c>
      <c r="F870" s="9" t="s">
        <v>3</v>
      </c>
      <c r="J870" s="9" t="s">
        <v>2221</v>
      </c>
      <c r="K870" s="9" t="s">
        <v>157</v>
      </c>
    </row>
    <row r="871" ht="15.75" customHeight="1">
      <c r="A871" s="9">
        <v>222.0</v>
      </c>
      <c r="B871" s="9" t="s">
        <v>51</v>
      </c>
      <c r="E871" s="9" t="s">
        <v>2195</v>
      </c>
      <c r="F871" s="9" t="s">
        <v>3</v>
      </c>
      <c r="J871" s="9" t="s">
        <v>2221</v>
      </c>
      <c r="K871" s="9" t="s">
        <v>157</v>
      </c>
    </row>
    <row r="872" ht="15.75" customHeight="1">
      <c r="A872" s="9">
        <v>223.0</v>
      </c>
      <c r="B872" s="9" t="s">
        <v>51</v>
      </c>
      <c r="E872" s="9" t="s">
        <v>2195</v>
      </c>
      <c r="F872" s="9" t="s">
        <v>3</v>
      </c>
      <c r="J872" s="9" t="s">
        <v>2221</v>
      </c>
      <c r="K872" s="9" t="s">
        <v>157</v>
      </c>
    </row>
    <row r="873" ht="15.75" customHeight="1">
      <c r="A873" s="9">
        <v>224.0</v>
      </c>
      <c r="B873" s="9" t="s">
        <v>51</v>
      </c>
      <c r="E873" s="9" t="s">
        <v>2195</v>
      </c>
      <c r="F873" s="9" t="s">
        <v>3</v>
      </c>
      <c r="J873" s="9" t="s">
        <v>2221</v>
      </c>
      <c r="K873" s="9" t="s">
        <v>157</v>
      </c>
    </row>
    <row r="874" ht="15.75" customHeight="1">
      <c r="A874" s="9">
        <v>225.0</v>
      </c>
      <c r="B874" s="9" t="s">
        <v>51</v>
      </c>
      <c r="E874" s="9" t="s">
        <v>2195</v>
      </c>
      <c r="F874" s="9" t="s">
        <v>3</v>
      </c>
      <c r="J874" s="9" t="s">
        <v>2221</v>
      </c>
      <c r="K874" s="9" t="s">
        <v>157</v>
      </c>
    </row>
    <row r="875" ht="15.75" customHeight="1">
      <c r="A875" s="9">
        <v>226.0</v>
      </c>
      <c r="B875" s="9" t="s">
        <v>51</v>
      </c>
      <c r="E875" s="9" t="s">
        <v>2195</v>
      </c>
      <c r="F875" s="9" t="s">
        <v>3</v>
      </c>
      <c r="J875" s="9" t="s">
        <v>2221</v>
      </c>
      <c r="K875" s="9" t="s">
        <v>157</v>
      </c>
    </row>
    <row r="876" ht="15.75" customHeight="1">
      <c r="A876" s="9">
        <v>227.0</v>
      </c>
      <c r="B876" s="9" t="s">
        <v>51</v>
      </c>
      <c r="E876" s="9" t="s">
        <v>2195</v>
      </c>
      <c r="F876" s="9" t="s">
        <v>3</v>
      </c>
      <c r="J876" s="9" t="s">
        <v>2221</v>
      </c>
      <c r="K876" s="9" t="s">
        <v>157</v>
      </c>
    </row>
    <row r="877" ht="15.75" customHeight="1">
      <c r="A877" s="9">
        <v>228.0</v>
      </c>
      <c r="B877" s="9" t="s">
        <v>51</v>
      </c>
      <c r="E877" s="9" t="s">
        <v>2195</v>
      </c>
      <c r="F877" s="9" t="s">
        <v>3</v>
      </c>
      <c r="J877" s="9" t="s">
        <v>2221</v>
      </c>
      <c r="K877" s="9" t="s">
        <v>157</v>
      </c>
    </row>
    <row r="878" ht="15.75" customHeight="1">
      <c r="A878" s="9">
        <v>229.0</v>
      </c>
      <c r="B878" s="9" t="s">
        <v>51</v>
      </c>
      <c r="E878" s="9" t="s">
        <v>2195</v>
      </c>
      <c r="F878" s="9" t="s">
        <v>3</v>
      </c>
      <c r="J878" s="9" t="s">
        <v>2221</v>
      </c>
      <c r="K878" s="9" t="s">
        <v>157</v>
      </c>
    </row>
    <row r="879" ht="15.75" customHeight="1">
      <c r="A879" s="9">
        <v>230.0</v>
      </c>
      <c r="B879" s="9" t="s">
        <v>51</v>
      </c>
      <c r="E879" s="9" t="s">
        <v>2195</v>
      </c>
      <c r="F879" s="9" t="s">
        <v>3</v>
      </c>
      <c r="J879" s="9" t="s">
        <v>2221</v>
      </c>
      <c r="K879" s="9" t="s">
        <v>157</v>
      </c>
    </row>
    <row r="880" ht="15.75" customHeight="1">
      <c r="A880" s="9">
        <v>231.0</v>
      </c>
      <c r="B880" s="9" t="s">
        <v>51</v>
      </c>
      <c r="E880" s="9" t="s">
        <v>2195</v>
      </c>
      <c r="F880" s="9" t="s">
        <v>3</v>
      </c>
      <c r="J880" s="9" t="s">
        <v>2221</v>
      </c>
      <c r="K880" s="9" t="s">
        <v>157</v>
      </c>
    </row>
    <row r="881" ht="15.75" customHeight="1">
      <c r="A881" s="9">
        <v>232.0</v>
      </c>
      <c r="B881" s="9" t="s">
        <v>51</v>
      </c>
      <c r="E881" s="9" t="s">
        <v>2195</v>
      </c>
      <c r="F881" s="9" t="s">
        <v>3</v>
      </c>
      <c r="J881" s="9" t="s">
        <v>2221</v>
      </c>
      <c r="K881" s="9" t="s">
        <v>157</v>
      </c>
    </row>
    <row r="882" ht="15.75" customHeight="1">
      <c r="A882" s="9">
        <v>233.0</v>
      </c>
      <c r="B882" s="9" t="s">
        <v>51</v>
      </c>
      <c r="E882" s="9" t="s">
        <v>2195</v>
      </c>
      <c r="F882" s="9" t="s">
        <v>3</v>
      </c>
      <c r="J882" s="9" t="s">
        <v>2221</v>
      </c>
      <c r="K882" s="9" t="s">
        <v>157</v>
      </c>
    </row>
    <row r="883" ht="15.75" customHeight="1">
      <c r="A883" s="9">
        <v>234.0</v>
      </c>
      <c r="B883" s="9" t="s">
        <v>51</v>
      </c>
      <c r="E883" s="9" t="s">
        <v>2195</v>
      </c>
      <c r="F883" s="9" t="s">
        <v>3</v>
      </c>
      <c r="J883" s="9" t="s">
        <v>2221</v>
      </c>
      <c r="K883" s="9" t="s">
        <v>157</v>
      </c>
    </row>
    <row r="884" ht="15.75" customHeight="1">
      <c r="A884" s="9">
        <v>235.0</v>
      </c>
      <c r="B884" s="9" t="s">
        <v>51</v>
      </c>
      <c r="E884" s="9" t="s">
        <v>2195</v>
      </c>
      <c r="F884" s="9" t="s">
        <v>3</v>
      </c>
      <c r="J884" s="9" t="s">
        <v>2221</v>
      </c>
      <c r="K884" s="9" t="s">
        <v>157</v>
      </c>
    </row>
    <row r="885" ht="15.75" customHeight="1">
      <c r="A885" s="9">
        <v>236.0</v>
      </c>
      <c r="B885" s="9" t="s">
        <v>51</v>
      </c>
      <c r="E885" s="9" t="s">
        <v>2195</v>
      </c>
      <c r="F885" s="9" t="s">
        <v>3</v>
      </c>
      <c r="J885" s="9" t="s">
        <v>2221</v>
      </c>
      <c r="K885" s="9" t="s">
        <v>157</v>
      </c>
    </row>
    <row r="886" ht="15.75" customHeight="1">
      <c r="A886" s="9">
        <v>237.0</v>
      </c>
      <c r="B886" s="9" t="s">
        <v>51</v>
      </c>
      <c r="E886" s="9" t="s">
        <v>2195</v>
      </c>
      <c r="F886" s="9" t="s">
        <v>3</v>
      </c>
      <c r="J886" s="9" t="s">
        <v>2221</v>
      </c>
      <c r="K886" s="9" t="s">
        <v>157</v>
      </c>
    </row>
    <row r="887" ht="15.75" customHeight="1">
      <c r="A887" s="9">
        <v>238.0</v>
      </c>
      <c r="B887" s="9" t="s">
        <v>51</v>
      </c>
      <c r="E887" s="9" t="s">
        <v>2195</v>
      </c>
      <c r="F887" s="9" t="s">
        <v>3</v>
      </c>
      <c r="J887" s="9" t="s">
        <v>2221</v>
      </c>
      <c r="K887" s="9" t="s">
        <v>157</v>
      </c>
    </row>
    <row r="888" ht="15.75" customHeight="1">
      <c r="A888" s="9">
        <v>239.0</v>
      </c>
      <c r="B888" s="9" t="s">
        <v>51</v>
      </c>
      <c r="E888" s="9" t="s">
        <v>2195</v>
      </c>
      <c r="F888" s="9" t="s">
        <v>3</v>
      </c>
      <c r="J888" s="9" t="s">
        <v>2221</v>
      </c>
      <c r="K888" s="9" t="s">
        <v>157</v>
      </c>
    </row>
    <row r="889" ht="15.75" customHeight="1">
      <c r="A889" s="9">
        <v>240.0</v>
      </c>
      <c r="B889" s="9" t="s">
        <v>51</v>
      </c>
      <c r="E889" s="9" t="s">
        <v>2195</v>
      </c>
      <c r="F889" s="9" t="s">
        <v>3</v>
      </c>
      <c r="J889" s="9" t="s">
        <v>2221</v>
      </c>
      <c r="K889" s="9" t="s">
        <v>157</v>
      </c>
    </row>
    <row r="890" ht="15.75" customHeight="1">
      <c r="A890" s="9">
        <v>241.0</v>
      </c>
      <c r="B890" s="9" t="s">
        <v>51</v>
      </c>
      <c r="E890" s="9" t="s">
        <v>2195</v>
      </c>
      <c r="F890" s="9" t="s">
        <v>3</v>
      </c>
      <c r="J890" s="9" t="s">
        <v>2221</v>
      </c>
      <c r="K890" s="9" t="s">
        <v>157</v>
      </c>
    </row>
    <row r="891" ht="15.75" customHeight="1">
      <c r="A891" s="9">
        <v>242.0</v>
      </c>
      <c r="B891" s="9" t="s">
        <v>51</v>
      </c>
      <c r="E891" s="9" t="s">
        <v>2195</v>
      </c>
      <c r="F891" s="9" t="s">
        <v>3</v>
      </c>
      <c r="J891" s="9" t="s">
        <v>2221</v>
      </c>
      <c r="K891" s="9" t="s">
        <v>157</v>
      </c>
    </row>
    <row r="892" ht="15.75" customHeight="1">
      <c r="A892" s="9">
        <v>243.0</v>
      </c>
      <c r="B892" s="9" t="s">
        <v>51</v>
      </c>
      <c r="E892" s="9" t="s">
        <v>2195</v>
      </c>
      <c r="F892" s="9" t="s">
        <v>3</v>
      </c>
      <c r="J892" s="9" t="s">
        <v>2221</v>
      </c>
      <c r="K892" s="9" t="s">
        <v>157</v>
      </c>
    </row>
    <row r="893" ht="15.75" customHeight="1">
      <c r="A893" s="9">
        <v>244.0</v>
      </c>
      <c r="B893" s="9" t="s">
        <v>51</v>
      </c>
      <c r="E893" s="9" t="s">
        <v>2195</v>
      </c>
      <c r="F893" s="9" t="s">
        <v>3</v>
      </c>
      <c r="J893" s="9" t="s">
        <v>2221</v>
      </c>
      <c r="K893" s="9" t="s">
        <v>157</v>
      </c>
    </row>
    <row r="894" ht="15.75" customHeight="1">
      <c r="A894" s="9">
        <v>245.0</v>
      </c>
      <c r="B894" s="9" t="s">
        <v>51</v>
      </c>
      <c r="E894" s="9" t="s">
        <v>2195</v>
      </c>
      <c r="F894" s="9" t="s">
        <v>3</v>
      </c>
      <c r="J894" s="9" t="s">
        <v>2221</v>
      </c>
      <c r="K894" s="9" t="s">
        <v>157</v>
      </c>
    </row>
    <row r="895" ht="15.75" customHeight="1">
      <c r="A895" s="9">
        <v>246.0</v>
      </c>
      <c r="B895" s="9" t="s">
        <v>51</v>
      </c>
      <c r="E895" s="9" t="s">
        <v>2195</v>
      </c>
      <c r="F895" s="9" t="s">
        <v>3</v>
      </c>
      <c r="J895" s="9" t="s">
        <v>2221</v>
      </c>
      <c r="K895" s="9" t="s">
        <v>157</v>
      </c>
    </row>
    <row r="896" ht="15.75" customHeight="1">
      <c r="A896" s="9">
        <v>247.0</v>
      </c>
      <c r="B896" s="9" t="s">
        <v>51</v>
      </c>
      <c r="E896" s="9" t="s">
        <v>2195</v>
      </c>
      <c r="F896" s="9" t="s">
        <v>3</v>
      </c>
      <c r="J896" s="9" t="s">
        <v>2221</v>
      </c>
      <c r="K896" s="9" t="s">
        <v>157</v>
      </c>
    </row>
    <row r="897" ht="15.75" customHeight="1">
      <c r="A897" s="9">
        <v>248.0</v>
      </c>
      <c r="B897" s="9" t="s">
        <v>51</v>
      </c>
      <c r="E897" s="9" t="s">
        <v>2195</v>
      </c>
      <c r="F897" s="9" t="s">
        <v>3</v>
      </c>
      <c r="J897" s="9" t="s">
        <v>2221</v>
      </c>
      <c r="K897" s="9" t="s">
        <v>157</v>
      </c>
    </row>
    <row r="898" ht="15.75" customHeight="1">
      <c r="A898" s="9">
        <v>249.0</v>
      </c>
      <c r="B898" s="9" t="s">
        <v>51</v>
      </c>
      <c r="E898" s="9" t="s">
        <v>2195</v>
      </c>
      <c r="F898" s="9" t="s">
        <v>3</v>
      </c>
      <c r="J898" s="9" t="s">
        <v>2221</v>
      </c>
      <c r="K898" s="9" t="s">
        <v>157</v>
      </c>
    </row>
    <row r="899" ht="15.75" customHeight="1">
      <c r="A899" s="9">
        <v>250.0</v>
      </c>
      <c r="B899" s="9" t="s">
        <v>51</v>
      </c>
      <c r="E899" s="9" t="s">
        <v>2195</v>
      </c>
      <c r="F899" s="9" t="s">
        <v>3</v>
      </c>
      <c r="J899" s="9" t="s">
        <v>2221</v>
      </c>
      <c r="K899" s="9" t="s">
        <v>157</v>
      </c>
    </row>
    <row r="900" ht="15.75" customHeight="1">
      <c r="A900" s="9">
        <v>251.0</v>
      </c>
      <c r="B900" s="9" t="s">
        <v>51</v>
      </c>
      <c r="E900" s="9" t="s">
        <v>2195</v>
      </c>
      <c r="F900" s="9" t="s">
        <v>3</v>
      </c>
      <c r="J900" s="9" t="s">
        <v>2221</v>
      </c>
      <c r="K900" s="9" t="s">
        <v>157</v>
      </c>
    </row>
    <row r="901" ht="15.75" customHeight="1">
      <c r="A901" s="9">
        <v>252.0</v>
      </c>
      <c r="B901" s="9" t="s">
        <v>51</v>
      </c>
      <c r="E901" s="9" t="s">
        <v>2195</v>
      </c>
      <c r="F901" s="9" t="s">
        <v>3</v>
      </c>
      <c r="J901" s="9" t="s">
        <v>2221</v>
      </c>
      <c r="K901" s="9" t="s">
        <v>157</v>
      </c>
    </row>
    <row r="902" ht="15.75" customHeight="1">
      <c r="A902" s="9">
        <v>253.0</v>
      </c>
      <c r="B902" s="9" t="s">
        <v>51</v>
      </c>
      <c r="E902" s="9" t="s">
        <v>2195</v>
      </c>
      <c r="F902" s="9" t="s">
        <v>3</v>
      </c>
      <c r="J902" s="9" t="s">
        <v>2221</v>
      </c>
      <c r="K902" s="9" t="s">
        <v>157</v>
      </c>
    </row>
    <row r="903" ht="15.75" customHeight="1">
      <c r="A903" s="9">
        <v>254.0</v>
      </c>
      <c r="B903" s="9" t="s">
        <v>51</v>
      </c>
      <c r="E903" s="9" t="s">
        <v>2195</v>
      </c>
      <c r="F903" s="9" t="s">
        <v>3</v>
      </c>
      <c r="J903" s="9" t="s">
        <v>2221</v>
      </c>
      <c r="K903" s="9" t="s">
        <v>157</v>
      </c>
    </row>
    <row r="904" ht="15.75" customHeight="1">
      <c r="A904" s="9">
        <v>255.0</v>
      </c>
      <c r="B904" s="9" t="s">
        <v>51</v>
      </c>
      <c r="E904" s="9" t="s">
        <v>2195</v>
      </c>
      <c r="F904" s="9" t="s">
        <v>3</v>
      </c>
      <c r="J904" s="9" t="s">
        <v>2221</v>
      </c>
      <c r="K904" s="9" t="s">
        <v>157</v>
      </c>
    </row>
    <row r="905" ht="15.75" customHeight="1">
      <c r="A905" s="9">
        <v>256.0</v>
      </c>
      <c r="B905" s="9" t="s">
        <v>51</v>
      </c>
      <c r="E905" s="9" t="s">
        <v>2195</v>
      </c>
      <c r="F905" s="9" t="s">
        <v>3</v>
      </c>
      <c r="J905" s="9" t="s">
        <v>2221</v>
      </c>
      <c r="K905" s="9" t="s">
        <v>157</v>
      </c>
    </row>
    <row r="906" ht="15.75" customHeight="1">
      <c r="A906" s="9">
        <v>257.0</v>
      </c>
      <c r="B906" s="9" t="s">
        <v>51</v>
      </c>
      <c r="E906" s="9" t="s">
        <v>2195</v>
      </c>
      <c r="F906" s="9" t="s">
        <v>3</v>
      </c>
      <c r="J906" s="9" t="s">
        <v>2221</v>
      </c>
      <c r="K906" s="9" t="s">
        <v>157</v>
      </c>
    </row>
    <row r="907" ht="15.75" customHeight="1">
      <c r="A907" s="9">
        <v>258.0</v>
      </c>
      <c r="B907" s="9" t="s">
        <v>51</v>
      </c>
      <c r="E907" s="9" t="s">
        <v>2195</v>
      </c>
      <c r="F907" s="9" t="s">
        <v>3</v>
      </c>
      <c r="J907" s="9" t="s">
        <v>2221</v>
      </c>
      <c r="K907" s="9" t="s">
        <v>157</v>
      </c>
    </row>
    <row r="908" ht="15.75" customHeight="1">
      <c r="A908" s="9">
        <v>259.0</v>
      </c>
      <c r="B908" s="9" t="s">
        <v>51</v>
      </c>
      <c r="E908" s="9" t="s">
        <v>2195</v>
      </c>
      <c r="F908" s="9" t="s">
        <v>3</v>
      </c>
      <c r="J908" s="9" t="s">
        <v>2221</v>
      </c>
      <c r="K908" s="9" t="s">
        <v>157</v>
      </c>
    </row>
    <row r="909" ht="15.75" customHeight="1">
      <c r="A909" s="9">
        <v>260.0</v>
      </c>
      <c r="B909" s="9" t="s">
        <v>51</v>
      </c>
      <c r="E909" s="9" t="s">
        <v>2195</v>
      </c>
      <c r="F909" s="9" t="s">
        <v>3</v>
      </c>
      <c r="J909" s="9" t="s">
        <v>2221</v>
      </c>
      <c r="K909" s="9" t="s">
        <v>157</v>
      </c>
    </row>
    <row r="910" ht="15.75" customHeight="1">
      <c r="A910" s="9">
        <v>261.0</v>
      </c>
      <c r="B910" s="9" t="s">
        <v>51</v>
      </c>
      <c r="E910" s="9" t="s">
        <v>2195</v>
      </c>
      <c r="F910" s="9" t="s">
        <v>3</v>
      </c>
      <c r="J910" s="9" t="s">
        <v>2221</v>
      </c>
      <c r="K910" s="9" t="s">
        <v>157</v>
      </c>
    </row>
    <row r="911" ht="15.75" customHeight="1">
      <c r="A911" s="9">
        <v>262.0</v>
      </c>
      <c r="B911" s="9" t="s">
        <v>51</v>
      </c>
      <c r="E911" s="9" t="s">
        <v>2195</v>
      </c>
      <c r="F911" s="9" t="s">
        <v>3</v>
      </c>
      <c r="J911" s="9" t="s">
        <v>2221</v>
      </c>
      <c r="K911" s="9" t="s">
        <v>157</v>
      </c>
    </row>
    <row r="912" ht="15.75" customHeight="1">
      <c r="A912" s="9">
        <v>263.0</v>
      </c>
      <c r="B912" s="9" t="s">
        <v>51</v>
      </c>
      <c r="E912" s="9" t="s">
        <v>2195</v>
      </c>
      <c r="F912" s="9" t="s">
        <v>3</v>
      </c>
      <c r="J912" s="9" t="s">
        <v>2221</v>
      </c>
      <c r="K912" s="9" t="s">
        <v>157</v>
      </c>
    </row>
    <row r="913" ht="15.75" customHeight="1">
      <c r="A913" s="9">
        <v>264.0</v>
      </c>
      <c r="B913" s="9" t="s">
        <v>51</v>
      </c>
      <c r="E913" s="9" t="s">
        <v>2195</v>
      </c>
      <c r="F913" s="9" t="s">
        <v>3</v>
      </c>
      <c r="J913" s="9" t="s">
        <v>2221</v>
      </c>
      <c r="K913" s="9" t="s">
        <v>157</v>
      </c>
    </row>
    <row r="914" ht="15.75" customHeight="1">
      <c r="A914" s="9">
        <v>265.0</v>
      </c>
      <c r="B914" s="9" t="s">
        <v>51</v>
      </c>
      <c r="E914" s="9" t="s">
        <v>2195</v>
      </c>
      <c r="F914" s="9" t="s">
        <v>3</v>
      </c>
      <c r="J914" s="9" t="s">
        <v>2221</v>
      </c>
      <c r="K914" s="9" t="s">
        <v>157</v>
      </c>
    </row>
    <row r="915" ht="15.75" customHeight="1">
      <c r="A915" s="9">
        <v>266.0</v>
      </c>
      <c r="B915" s="9" t="s">
        <v>51</v>
      </c>
      <c r="E915" s="9" t="s">
        <v>2195</v>
      </c>
      <c r="F915" s="9" t="s">
        <v>3</v>
      </c>
      <c r="J915" s="9" t="s">
        <v>2221</v>
      </c>
      <c r="K915" s="9" t="s">
        <v>157</v>
      </c>
    </row>
    <row r="916" ht="15.75" customHeight="1">
      <c r="A916" s="9">
        <v>267.0</v>
      </c>
      <c r="B916" s="9" t="s">
        <v>51</v>
      </c>
      <c r="E916" s="9" t="s">
        <v>2195</v>
      </c>
      <c r="F916" s="9" t="s">
        <v>3</v>
      </c>
      <c r="J916" s="9" t="s">
        <v>2221</v>
      </c>
      <c r="K916" s="9" t="s">
        <v>157</v>
      </c>
    </row>
    <row r="917" ht="15.75" customHeight="1">
      <c r="A917" s="9">
        <v>268.0</v>
      </c>
      <c r="B917" s="9" t="s">
        <v>51</v>
      </c>
      <c r="E917" s="9" t="s">
        <v>2195</v>
      </c>
      <c r="F917" s="9" t="s">
        <v>3</v>
      </c>
      <c r="J917" s="9" t="s">
        <v>2221</v>
      </c>
      <c r="K917" s="9" t="s">
        <v>157</v>
      </c>
    </row>
    <row r="918" ht="15.75" customHeight="1">
      <c r="A918" s="9">
        <v>269.0</v>
      </c>
      <c r="B918" s="9" t="s">
        <v>51</v>
      </c>
      <c r="E918" s="9" t="s">
        <v>2195</v>
      </c>
      <c r="F918" s="9" t="s">
        <v>3</v>
      </c>
      <c r="J918" s="9" t="s">
        <v>2221</v>
      </c>
      <c r="K918" s="9" t="s">
        <v>157</v>
      </c>
    </row>
    <row r="919" ht="15.75" customHeight="1">
      <c r="A919" s="9">
        <v>49.0</v>
      </c>
      <c r="B919" s="9" t="s">
        <v>51</v>
      </c>
      <c r="C919" s="9" t="s">
        <v>2224</v>
      </c>
      <c r="D919" s="9" t="s">
        <v>2234</v>
      </c>
      <c r="E919" s="9" t="s">
        <v>2205</v>
      </c>
      <c r="F919" s="9" t="s">
        <v>2201</v>
      </c>
      <c r="G919" s="9" t="s">
        <v>2206</v>
      </c>
      <c r="J919" s="9" t="s">
        <v>2221</v>
      </c>
      <c r="K919" s="9" t="s">
        <v>157</v>
      </c>
    </row>
    <row r="920" ht="15.75" customHeight="1">
      <c r="A920" s="9">
        <v>50.0</v>
      </c>
      <c r="B920" s="9" t="s">
        <v>51</v>
      </c>
      <c r="C920" s="9" t="s">
        <v>2224</v>
      </c>
      <c r="D920" s="9" t="s">
        <v>2234</v>
      </c>
      <c r="E920" s="9" t="s">
        <v>2205</v>
      </c>
      <c r="F920" s="9" t="s">
        <v>2201</v>
      </c>
      <c r="G920" s="9" t="s">
        <v>2206</v>
      </c>
      <c r="J920" s="9" t="s">
        <v>2221</v>
      </c>
      <c r="K920" s="9" t="s">
        <v>157</v>
      </c>
    </row>
    <row r="921" ht="15.75" customHeight="1">
      <c r="A921" s="9">
        <v>51.0</v>
      </c>
      <c r="B921" s="9" t="s">
        <v>51</v>
      </c>
      <c r="E921" s="9" t="s">
        <v>2205</v>
      </c>
      <c r="F921" s="9" t="s">
        <v>3</v>
      </c>
      <c r="J921" s="9" t="s">
        <v>2221</v>
      </c>
      <c r="K921" s="9" t="s">
        <v>157</v>
      </c>
    </row>
    <row r="922" ht="15.75" customHeight="1">
      <c r="A922" s="9">
        <v>52.0</v>
      </c>
      <c r="B922" s="9" t="s">
        <v>51</v>
      </c>
      <c r="E922" s="9" t="s">
        <v>2205</v>
      </c>
      <c r="F922" s="9" t="s">
        <v>3</v>
      </c>
      <c r="J922" s="9" t="s">
        <v>2221</v>
      </c>
      <c r="K922" s="9" t="s">
        <v>157</v>
      </c>
    </row>
    <row r="923" ht="15.75" customHeight="1">
      <c r="A923" s="9">
        <v>53.0</v>
      </c>
      <c r="B923" s="9" t="s">
        <v>51</v>
      </c>
      <c r="E923" s="9" t="s">
        <v>2205</v>
      </c>
      <c r="F923" s="9" t="s">
        <v>3</v>
      </c>
      <c r="J923" s="9" t="s">
        <v>2221</v>
      </c>
      <c r="K923" s="9" t="s">
        <v>157</v>
      </c>
    </row>
    <row r="924" ht="15.75" customHeight="1">
      <c r="A924" s="9">
        <v>54.0</v>
      </c>
      <c r="B924" s="9" t="s">
        <v>51</v>
      </c>
      <c r="E924" s="9" t="s">
        <v>2205</v>
      </c>
      <c r="F924" s="9" t="s">
        <v>3</v>
      </c>
      <c r="J924" s="9" t="s">
        <v>2221</v>
      </c>
      <c r="K924" s="9" t="s">
        <v>157</v>
      </c>
    </row>
    <row r="925" ht="15.75" customHeight="1">
      <c r="A925" s="9">
        <v>55.0</v>
      </c>
      <c r="B925" s="9" t="s">
        <v>51</v>
      </c>
      <c r="E925" s="9" t="s">
        <v>2205</v>
      </c>
      <c r="F925" s="9" t="s">
        <v>3</v>
      </c>
      <c r="J925" s="9" t="s">
        <v>2221</v>
      </c>
      <c r="K925" s="9" t="s">
        <v>157</v>
      </c>
    </row>
    <row r="926" ht="15.75" customHeight="1">
      <c r="A926" s="9">
        <v>56.0</v>
      </c>
      <c r="B926" s="9" t="s">
        <v>51</v>
      </c>
      <c r="E926" s="9" t="s">
        <v>2205</v>
      </c>
      <c r="F926" s="9" t="s">
        <v>3</v>
      </c>
      <c r="J926" s="9" t="s">
        <v>2221</v>
      </c>
      <c r="K926" s="9" t="s">
        <v>157</v>
      </c>
    </row>
    <row r="927" ht="15.75" customHeight="1">
      <c r="A927" s="9">
        <v>57.0</v>
      </c>
      <c r="B927" s="9" t="s">
        <v>51</v>
      </c>
      <c r="E927" s="9" t="s">
        <v>2205</v>
      </c>
      <c r="F927" s="9" t="s">
        <v>3</v>
      </c>
      <c r="J927" s="9" t="s">
        <v>2221</v>
      </c>
      <c r="K927" s="9" t="s">
        <v>157</v>
      </c>
    </row>
    <row r="928" ht="15.75" customHeight="1">
      <c r="A928" s="9">
        <v>58.0</v>
      </c>
      <c r="B928" s="9" t="s">
        <v>51</v>
      </c>
      <c r="E928" s="9" t="s">
        <v>2205</v>
      </c>
      <c r="F928" s="9" t="s">
        <v>3</v>
      </c>
      <c r="J928" s="9" t="s">
        <v>2221</v>
      </c>
      <c r="K928" s="9" t="s">
        <v>157</v>
      </c>
    </row>
    <row r="929" ht="15.75" customHeight="1">
      <c r="A929" s="9">
        <v>59.0</v>
      </c>
      <c r="B929" s="9" t="s">
        <v>51</v>
      </c>
      <c r="E929" s="9" t="s">
        <v>2205</v>
      </c>
      <c r="F929" s="9" t="s">
        <v>3</v>
      </c>
      <c r="J929" s="9" t="s">
        <v>2221</v>
      </c>
      <c r="K929" s="9" t="s">
        <v>157</v>
      </c>
    </row>
    <row r="930" ht="15.75" customHeight="1">
      <c r="A930" s="9">
        <v>60.0</v>
      </c>
      <c r="B930" s="9" t="s">
        <v>51</v>
      </c>
      <c r="E930" s="9" t="s">
        <v>2205</v>
      </c>
      <c r="F930" s="9" t="s">
        <v>3</v>
      </c>
      <c r="J930" s="9" t="s">
        <v>2221</v>
      </c>
      <c r="K930" s="9" t="s">
        <v>157</v>
      </c>
    </row>
    <row r="931" ht="15.75" customHeight="1">
      <c r="A931" s="9">
        <v>61.0</v>
      </c>
      <c r="B931" s="9" t="s">
        <v>51</v>
      </c>
      <c r="E931" s="9" t="s">
        <v>2205</v>
      </c>
      <c r="F931" s="9" t="s">
        <v>3</v>
      </c>
      <c r="J931" s="9" t="s">
        <v>2221</v>
      </c>
      <c r="K931" s="9" t="s">
        <v>157</v>
      </c>
    </row>
    <row r="932" ht="15.75" customHeight="1">
      <c r="A932" s="9">
        <v>62.0</v>
      </c>
      <c r="B932" s="9" t="s">
        <v>51</v>
      </c>
      <c r="E932" s="9" t="s">
        <v>2205</v>
      </c>
      <c r="F932" s="9" t="s">
        <v>3</v>
      </c>
      <c r="J932" s="9" t="s">
        <v>2221</v>
      </c>
      <c r="K932" s="9" t="s">
        <v>157</v>
      </c>
    </row>
    <row r="933" ht="15.75" customHeight="1">
      <c r="A933" s="9">
        <v>63.0</v>
      </c>
      <c r="B933" s="9" t="s">
        <v>51</v>
      </c>
      <c r="E933" s="9" t="s">
        <v>2205</v>
      </c>
      <c r="F933" s="9" t="s">
        <v>3</v>
      </c>
      <c r="J933" s="9" t="s">
        <v>2221</v>
      </c>
      <c r="K933" s="9" t="s">
        <v>157</v>
      </c>
    </row>
    <row r="934" ht="15.75" customHeight="1">
      <c r="A934" s="9">
        <v>64.0</v>
      </c>
      <c r="B934" s="9" t="s">
        <v>51</v>
      </c>
      <c r="E934" s="9" t="s">
        <v>2205</v>
      </c>
      <c r="F934" s="9" t="s">
        <v>3</v>
      </c>
      <c r="J934" s="9" t="s">
        <v>2221</v>
      </c>
      <c r="K934" s="9" t="s">
        <v>157</v>
      </c>
    </row>
    <row r="935" ht="15.75" customHeight="1">
      <c r="A935" s="9">
        <v>65.0</v>
      </c>
      <c r="B935" s="9" t="s">
        <v>51</v>
      </c>
      <c r="E935" s="9" t="s">
        <v>2205</v>
      </c>
      <c r="F935" s="9" t="s">
        <v>3</v>
      </c>
      <c r="J935" s="9" t="s">
        <v>2221</v>
      </c>
      <c r="K935" s="9" t="s">
        <v>157</v>
      </c>
    </row>
    <row r="936" ht="15.75" customHeight="1">
      <c r="A936" s="9">
        <v>66.0</v>
      </c>
      <c r="B936" s="9" t="s">
        <v>51</v>
      </c>
      <c r="E936" s="9" t="s">
        <v>2205</v>
      </c>
      <c r="F936" s="9" t="s">
        <v>3</v>
      </c>
      <c r="J936" s="9" t="s">
        <v>2221</v>
      </c>
      <c r="K936" s="9" t="s">
        <v>157</v>
      </c>
    </row>
    <row r="937" ht="15.75" customHeight="1">
      <c r="A937" s="9">
        <v>67.0</v>
      </c>
      <c r="B937" s="9" t="s">
        <v>51</v>
      </c>
      <c r="E937" s="9" t="s">
        <v>2205</v>
      </c>
      <c r="F937" s="9" t="s">
        <v>3</v>
      </c>
      <c r="J937" s="9" t="s">
        <v>2221</v>
      </c>
      <c r="K937" s="9" t="s">
        <v>157</v>
      </c>
    </row>
    <row r="938" ht="15.75" customHeight="1">
      <c r="A938" s="9">
        <v>68.0</v>
      </c>
      <c r="B938" s="9" t="s">
        <v>51</v>
      </c>
      <c r="E938" s="9" t="s">
        <v>2205</v>
      </c>
      <c r="F938" s="9" t="s">
        <v>3</v>
      </c>
      <c r="J938" s="9" t="s">
        <v>2221</v>
      </c>
      <c r="K938" s="9" t="s">
        <v>157</v>
      </c>
    </row>
    <row r="939" ht="15.75" customHeight="1">
      <c r="A939" s="9">
        <v>69.0</v>
      </c>
      <c r="B939" s="9" t="s">
        <v>51</v>
      </c>
      <c r="E939" s="9" t="s">
        <v>2205</v>
      </c>
      <c r="F939" s="9" t="s">
        <v>3</v>
      </c>
      <c r="J939" s="9" t="s">
        <v>2221</v>
      </c>
      <c r="K939" s="9" t="s">
        <v>157</v>
      </c>
    </row>
    <row r="940" ht="15.75" customHeight="1">
      <c r="A940" s="9">
        <v>70.0</v>
      </c>
      <c r="B940" s="9" t="s">
        <v>51</v>
      </c>
      <c r="E940" s="9" t="s">
        <v>2205</v>
      </c>
      <c r="F940" s="9" t="s">
        <v>3</v>
      </c>
      <c r="J940" s="9" t="s">
        <v>2221</v>
      </c>
      <c r="K940" s="9" t="s">
        <v>157</v>
      </c>
    </row>
    <row r="941" ht="15.75" customHeight="1">
      <c r="A941" s="9">
        <v>71.0</v>
      </c>
      <c r="B941" s="9" t="s">
        <v>51</v>
      </c>
      <c r="E941" s="9" t="s">
        <v>2205</v>
      </c>
      <c r="F941" s="9" t="s">
        <v>3</v>
      </c>
      <c r="J941" s="9" t="s">
        <v>2221</v>
      </c>
      <c r="K941" s="9" t="s">
        <v>157</v>
      </c>
    </row>
    <row r="942" ht="15.75" customHeight="1">
      <c r="A942" s="9">
        <v>72.0</v>
      </c>
      <c r="B942" s="9" t="s">
        <v>51</v>
      </c>
      <c r="E942" s="9" t="s">
        <v>2205</v>
      </c>
      <c r="F942" s="9" t="s">
        <v>3</v>
      </c>
      <c r="J942" s="9" t="s">
        <v>2221</v>
      </c>
      <c r="K942" s="9" t="s">
        <v>157</v>
      </c>
    </row>
    <row r="943" ht="15.75" customHeight="1">
      <c r="A943" s="9">
        <v>73.0</v>
      </c>
      <c r="B943" s="9" t="s">
        <v>51</v>
      </c>
      <c r="E943" s="9" t="s">
        <v>2205</v>
      </c>
      <c r="F943" s="9" t="s">
        <v>3</v>
      </c>
      <c r="J943" s="9" t="s">
        <v>2221</v>
      </c>
      <c r="K943" s="9" t="s">
        <v>157</v>
      </c>
    </row>
    <row r="944" ht="15.75" customHeight="1">
      <c r="A944" s="9">
        <v>175.0</v>
      </c>
      <c r="B944" s="9" t="s">
        <v>51</v>
      </c>
      <c r="E944" s="9" t="s">
        <v>2205</v>
      </c>
      <c r="F944" s="9" t="s">
        <v>3</v>
      </c>
      <c r="J944" s="9" t="s">
        <v>2221</v>
      </c>
      <c r="K944" s="9" t="s">
        <v>157</v>
      </c>
    </row>
    <row r="945" ht="15.75" customHeight="1">
      <c r="A945" s="9">
        <v>176.0</v>
      </c>
      <c r="B945" s="9" t="s">
        <v>51</v>
      </c>
      <c r="E945" s="9" t="s">
        <v>2205</v>
      </c>
      <c r="F945" s="9" t="s">
        <v>3</v>
      </c>
      <c r="J945" s="9" t="s">
        <v>2221</v>
      </c>
      <c r="K945" s="9" t="s">
        <v>157</v>
      </c>
    </row>
    <row r="946" ht="15.75" customHeight="1">
      <c r="A946" s="9">
        <v>177.0</v>
      </c>
      <c r="B946" s="9" t="s">
        <v>51</v>
      </c>
      <c r="E946" s="9" t="s">
        <v>2205</v>
      </c>
      <c r="F946" s="9" t="s">
        <v>3</v>
      </c>
      <c r="J946" s="9" t="s">
        <v>2221</v>
      </c>
      <c r="K946" s="9" t="s">
        <v>157</v>
      </c>
    </row>
    <row r="947" ht="15.75" customHeight="1">
      <c r="A947" s="9">
        <v>178.0</v>
      </c>
      <c r="B947" s="9" t="s">
        <v>51</v>
      </c>
      <c r="E947" s="9" t="s">
        <v>2205</v>
      </c>
      <c r="F947" s="9" t="s">
        <v>3</v>
      </c>
      <c r="J947" s="9" t="s">
        <v>2221</v>
      </c>
      <c r="K947" s="9" t="s">
        <v>157</v>
      </c>
    </row>
    <row r="948" ht="15.75" customHeight="1">
      <c r="A948" s="9">
        <v>179.0</v>
      </c>
      <c r="B948" s="9" t="s">
        <v>51</v>
      </c>
      <c r="E948" s="9" t="s">
        <v>2205</v>
      </c>
      <c r="F948" s="9" t="s">
        <v>3</v>
      </c>
      <c r="J948" s="9" t="s">
        <v>2221</v>
      </c>
      <c r="K948" s="9" t="s">
        <v>157</v>
      </c>
    </row>
    <row r="949" ht="15.75" customHeight="1">
      <c r="A949" s="9">
        <v>180.0</v>
      </c>
      <c r="B949" s="9" t="s">
        <v>51</v>
      </c>
      <c r="E949" s="9" t="s">
        <v>2205</v>
      </c>
      <c r="F949" s="9" t="s">
        <v>3</v>
      </c>
      <c r="J949" s="9" t="s">
        <v>2221</v>
      </c>
      <c r="K949" s="9" t="s">
        <v>157</v>
      </c>
    </row>
    <row r="950" ht="15.75" customHeight="1">
      <c r="A950" s="9">
        <v>181.0</v>
      </c>
      <c r="B950" s="9" t="s">
        <v>51</v>
      </c>
      <c r="E950" s="9" t="s">
        <v>2205</v>
      </c>
      <c r="F950" s="9" t="s">
        <v>3</v>
      </c>
      <c r="J950" s="9" t="s">
        <v>2221</v>
      </c>
      <c r="K950" s="9" t="s">
        <v>157</v>
      </c>
    </row>
    <row r="951" ht="15.75" customHeight="1">
      <c r="A951" s="9">
        <v>182.0</v>
      </c>
      <c r="B951" s="9" t="s">
        <v>51</v>
      </c>
      <c r="E951" s="9" t="s">
        <v>2205</v>
      </c>
      <c r="F951" s="9" t="s">
        <v>3</v>
      </c>
      <c r="J951" s="9" t="s">
        <v>2221</v>
      </c>
      <c r="K951" s="9" t="s">
        <v>157</v>
      </c>
    </row>
    <row r="952" ht="15.75" customHeight="1">
      <c r="A952" s="9">
        <v>183.0</v>
      </c>
      <c r="B952" s="9" t="s">
        <v>51</v>
      </c>
      <c r="E952" s="9" t="s">
        <v>2205</v>
      </c>
      <c r="F952" s="9" t="s">
        <v>3</v>
      </c>
      <c r="J952" s="9" t="s">
        <v>2221</v>
      </c>
      <c r="K952" s="9" t="s">
        <v>157</v>
      </c>
    </row>
    <row r="953" ht="15.75" customHeight="1">
      <c r="A953" s="9">
        <v>184.0</v>
      </c>
      <c r="B953" s="9" t="s">
        <v>51</v>
      </c>
      <c r="E953" s="9" t="s">
        <v>2205</v>
      </c>
      <c r="F953" s="9" t="s">
        <v>3</v>
      </c>
      <c r="J953" s="9" t="s">
        <v>2221</v>
      </c>
      <c r="K953" s="9" t="s">
        <v>157</v>
      </c>
    </row>
    <row r="954" ht="15.75" customHeight="1">
      <c r="A954" s="9">
        <v>185.0</v>
      </c>
      <c r="B954" s="9" t="s">
        <v>51</v>
      </c>
      <c r="E954" s="9" t="s">
        <v>2205</v>
      </c>
      <c r="F954" s="9" t="s">
        <v>3</v>
      </c>
      <c r="J954" s="9" t="s">
        <v>2221</v>
      </c>
      <c r="K954" s="9" t="s">
        <v>157</v>
      </c>
    </row>
    <row r="955" ht="15.75" customHeight="1">
      <c r="A955" s="9">
        <v>186.0</v>
      </c>
      <c r="B955" s="9" t="s">
        <v>51</v>
      </c>
      <c r="E955" s="9" t="s">
        <v>2205</v>
      </c>
      <c r="F955" s="9" t="s">
        <v>3</v>
      </c>
      <c r="J955" s="9" t="s">
        <v>2221</v>
      </c>
      <c r="K955" s="9" t="s">
        <v>157</v>
      </c>
    </row>
    <row r="956" ht="15.75" customHeight="1">
      <c r="A956" s="9">
        <v>187.0</v>
      </c>
      <c r="B956" s="9" t="s">
        <v>51</v>
      </c>
      <c r="E956" s="9" t="s">
        <v>2205</v>
      </c>
      <c r="F956" s="9" t="s">
        <v>3</v>
      </c>
      <c r="J956" s="9" t="s">
        <v>2221</v>
      </c>
      <c r="K956" s="9" t="s">
        <v>157</v>
      </c>
    </row>
    <row r="957" ht="15.75" customHeight="1">
      <c r="A957" s="9">
        <v>201.0</v>
      </c>
      <c r="B957" s="9" t="s">
        <v>51</v>
      </c>
      <c r="E957" s="9" t="s">
        <v>2205</v>
      </c>
      <c r="F957" s="9" t="s">
        <v>3</v>
      </c>
      <c r="J957" s="9" t="s">
        <v>2221</v>
      </c>
      <c r="K957" s="9" t="s">
        <v>157</v>
      </c>
    </row>
    <row r="958" ht="15.75" customHeight="1">
      <c r="A958" s="9">
        <v>202.0</v>
      </c>
      <c r="B958" s="9" t="s">
        <v>51</v>
      </c>
      <c r="E958" s="9" t="s">
        <v>2205</v>
      </c>
      <c r="F958" s="9" t="s">
        <v>3</v>
      </c>
      <c r="J958" s="9" t="s">
        <v>2221</v>
      </c>
      <c r="K958" s="9" t="s">
        <v>157</v>
      </c>
    </row>
    <row r="959" ht="15.75" customHeight="1">
      <c r="A959" s="9">
        <v>203.0</v>
      </c>
      <c r="B959" s="9" t="s">
        <v>51</v>
      </c>
      <c r="E959" s="9" t="s">
        <v>2205</v>
      </c>
      <c r="F959" s="9" t="s">
        <v>3</v>
      </c>
      <c r="J959" s="9" t="s">
        <v>2221</v>
      </c>
      <c r="K959" s="9" t="s">
        <v>157</v>
      </c>
    </row>
    <row r="960" ht="15.75" customHeight="1">
      <c r="A960" s="9">
        <v>204.0</v>
      </c>
      <c r="B960" s="9" t="s">
        <v>51</v>
      </c>
      <c r="E960" s="9" t="s">
        <v>2205</v>
      </c>
      <c r="F960" s="9" t="s">
        <v>3</v>
      </c>
      <c r="J960" s="9" t="s">
        <v>2221</v>
      </c>
      <c r="K960" s="9" t="s">
        <v>157</v>
      </c>
    </row>
    <row r="961" ht="15.75" customHeight="1">
      <c r="A961" s="9">
        <v>205.0</v>
      </c>
      <c r="B961" s="9" t="s">
        <v>51</v>
      </c>
      <c r="E961" s="9" t="s">
        <v>2205</v>
      </c>
      <c r="F961" s="9" t="s">
        <v>3</v>
      </c>
      <c r="J961" s="9" t="s">
        <v>2221</v>
      </c>
      <c r="K961" s="9" t="s">
        <v>157</v>
      </c>
    </row>
    <row r="962" ht="15.75" customHeight="1">
      <c r="A962" s="9">
        <v>206.0</v>
      </c>
      <c r="B962" s="9" t="s">
        <v>51</v>
      </c>
      <c r="E962" s="9" t="s">
        <v>2205</v>
      </c>
      <c r="F962" s="9" t="s">
        <v>3</v>
      </c>
      <c r="J962" s="9" t="s">
        <v>2221</v>
      </c>
      <c r="K962" s="9" t="s">
        <v>157</v>
      </c>
    </row>
    <row r="963" ht="15.75" customHeight="1">
      <c r="A963" s="9">
        <v>207.0</v>
      </c>
      <c r="B963" s="9" t="s">
        <v>51</v>
      </c>
      <c r="E963" s="9" t="s">
        <v>2205</v>
      </c>
      <c r="F963" s="9" t="s">
        <v>3</v>
      </c>
      <c r="J963" s="9" t="s">
        <v>2221</v>
      </c>
      <c r="K963" s="9" t="s">
        <v>157</v>
      </c>
    </row>
    <row r="964" ht="15.75" customHeight="1">
      <c r="A964" s="9">
        <v>208.0</v>
      </c>
      <c r="B964" s="9" t="s">
        <v>51</v>
      </c>
      <c r="E964" s="9" t="s">
        <v>2205</v>
      </c>
      <c r="F964" s="9" t="s">
        <v>3</v>
      </c>
      <c r="J964" s="9" t="s">
        <v>2221</v>
      </c>
      <c r="K964" s="9" t="s">
        <v>157</v>
      </c>
    </row>
    <row r="965" ht="15.75" customHeight="1">
      <c r="A965" s="9">
        <v>209.0</v>
      </c>
      <c r="B965" s="9" t="s">
        <v>51</v>
      </c>
      <c r="E965" s="9" t="s">
        <v>2205</v>
      </c>
      <c r="F965" s="9" t="s">
        <v>3</v>
      </c>
      <c r="J965" s="9" t="s">
        <v>2221</v>
      </c>
      <c r="K965" s="9" t="s">
        <v>157</v>
      </c>
    </row>
    <row r="966" ht="15.75" customHeight="1">
      <c r="A966" s="9">
        <v>210.0</v>
      </c>
      <c r="B966" s="9" t="s">
        <v>51</v>
      </c>
      <c r="E966" s="9" t="s">
        <v>2205</v>
      </c>
      <c r="F966" s="9" t="s">
        <v>3</v>
      </c>
      <c r="J966" s="9" t="s">
        <v>2221</v>
      </c>
      <c r="K966" s="9" t="s">
        <v>157</v>
      </c>
    </row>
    <row r="967" ht="15.75" customHeight="1">
      <c r="A967" s="9">
        <v>211.0</v>
      </c>
      <c r="B967" s="9" t="s">
        <v>51</v>
      </c>
      <c r="E967" s="9" t="s">
        <v>2205</v>
      </c>
      <c r="F967" s="9" t="s">
        <v>3</v>
      </c>
      <c r="J967" s="9" t="s">
        <v>2221</v>
      </c>
      <c r="K967" s="9" t="s">
        <v>157</v>
      </c>
    </row>
    <row r="968" ht="15.75" customHeight="1">
      <c r="A968" s="9">
        <v>212.0</v>
      </c>
      <c r="B968" s="9" t="s">
        <v>51</v>
      </c>
      <c r="E968" s="9" t="s">
        <v>2205</v>
      </c>
      <c r="F968" s="9" t="s">
        <v>3</v>
      </c>
      <c r="J968" s="9" t="s">
        <v>2221</v>
      </c>
      <c r="K968" s="9" t="s">
        <v>157</v>
      </c>
    </row>
    <row r="969" ht="15.75" customHeight="1">
      <c r="A969" s="9">
        <v>213.0</v>
      </c>
      <c r="B969" s="9" t="s">
        <v>51</v>
      </c>
      <c r="E969" s="9" t="s">
        <v>2205</v>
      </c>
      <c r="F969" s="9" t="s">
        <v>3</v>
      </c>
      <c r="J969" s="9" t="s">
        <v>2221</v>
      </c>
      <c r="K969" s="9" t="s">
        <v>157</v>
      </c>
    </row>
    <row r="970" ht="15.75" customHeight="1">
      <c r="A970" s="9">
        <v>214.0</v>
      </c>
      <c r="B970" s="9" t="s">
        <v>51</v>
      </c>
      <c r="E970" s="9" t="s">
        <v>2205</v>
      </c>
      <c r="F970" s="9" t="s">
        <v>3</v>
      </c>
      <c r="J970" s="9" t="s">
        <v>2221</v>
      </c>
      <c r="K970" s="9" t="s">
        <v>157</v>
      </c>
    </row>
    <row r="971" ht="15.75" customHeight="1">
      <c r="A971" s="9">
        <v>215.0</v>
      </c>
      <c r="B971" s="9" t="s">
        <v>51</v>
      </c>
      <c r="E971" s="9" t="s">
        <v>2205</v>
      </c>
      <c r="F971" s="9" t="s">
        <v>3</v>
      </c>
      <c r="J971" s="9" t="s">
        <v>2221</v>
      </c>
      <c r="K971" s="9" t="s">
        <v>157</v>
      </c>
    </row>
    <row r="972" ht="15.75" customHeight="1">
      <c r="A972" s="9">
        <v>216.0</v>
      </c>
      <c r="B972" s="9" t="s">
        <v>51</v>
      </c>
      <c r="E972" s="9" t="s">
        <v>2205</v>
      </c>
      <c r="F972" s="9" t="s">
        <v>3</v>
      </c>
      <c r="J972" s="9" t="s">
        <v>2221</v>
      </c>
      <c r="K972" s="9" t="s">
        <v>157</v>
      </c>
    </row>
    <row r="973" ht="15.75" customHeight="1">
      <c r="A973" s="9">
        <v>270.0</v>
      </c>
      <c r="B973" s="9" t="s">
        <v>51</v>
      </c>
      <c r="E973" s="9" t="s">
        <v>2205</v>
      </c>
      <c r="F973" s="9" t="s">
        <v>3</v>
      </c>
      <c r="J973" s="9" t="s">
        <v>2221</v>
      </c>
      <c r="K973" s="9" t="s">
        <v>157</v>
      </c>
    </row>
    <row r="974" ht="15.75" customHeight="1">
      <c r="A974" s="9">
        <v>271.0</v>
      </c>
      <c r="B974" s="9" t="s">
        <v>51</v>
      </c>
      <c r="E974" s="9" t="s">
        <v>2205</v>
      </c>
      <c r="F974" s="9" t="s">
        <v>3</v>
      </c>
      <c r="J974" s="9" t="s">
        <v>2221</v>
      </c>
      <c r="K974" s="9" t="s">
        <v>157</v>
      </c>
    </row>
    <row r="975" ht="15.75" customHeight="1">
      <c r="A975" s="9">
        <v>293.0</v>
      </c>
      <c r="B975" s="9" t="s">
        <v>51</v>
      </c>
      <c r="E975" s="9" t="s">
        <v>2208</v>
      </c>
      <c r="F975" s="9" t="s">
        <v>3</v>
      </c>
      <c r="J975" s="9" t="s">
        <v>2221</v>
      </c>
      <c r="K975" s="9" t="s">
        <v>157</v>
      </c>
    </row>
    <row r="976" ht="15.75" customHeight="1">
      <c r="A976" s="9">
        <v>74.0</v>
      </c>
      <c r="B976" s="9" t="s">
        <v>51</v>
      </c>
      <c r="E976" s="9" t="s">
        <v>2202</v>
      </c>
      <c r="F976" s="9" t="s">
        <v>3</v>
      </c>
      <c r="J976" s="9" t="s">
        <v>2221</v>
      </c>
      <c r="K976" s="9" t="s">
        <v>157</v>
      </c>
    </row>
    <row r="977" ht="15.75" customHeight="1">
      <c r="A977" s="9">
        <v>75.0</v>
      </c>
      <c r="B977" s="9" t="s">
        <v>51</v>
      </c>
      <c r="E977" s="9" t="s">
        <v>2202</v>
      </c>
      <c r="F977" s="9" t="s">
        <v>3</v>
      </c>
      <c r="J977" s="9" t="s">
        <v>2221</v>
      </c>
      <c r="K977" s="9" t="s">
        <v>157</v>
      </c>
    </row>
    <row r="978" ht="15.75" customHeight="1">
      <c r="A978" s="9">
        <v>76.0</v>
      </c>
      <c r="B978" s="9" t="s">
        <v>51</v>
      </c>
      <c r="E978" s="9" t="s">
        <v>2202</v>
      </c>
      <c r="F978" s="9" t="s">
        <v>3</v>
      </c>
      <c r="J978" s="9" t="s">
        <v>2221</v>
      </c>
      <c r="K978" s="9" t="s">
        <v>157</v>
      </c>
    </row>
    <row r="979" ht="15.75" customHeight="1">
      <c r="A979" s="9">
        <v>77.0</v>
      </c>
      <c r="B979" s="9" t="s">
        <v>51</v>
      </c>
      <c r="E979" s="9" t="s">
        <v>2202</v>
      </c>
      <c r="F979" s="9" t="s">
        <v>3</v>
      </c>
      <c r="J979" s="9" t="s">
        <v>2221</v>
      </c>
      <c r="K979" s="9" t="s">
        <v>157</v>
      </c>
    </row>
    <row r="980" ht="15.75" customHeight="1">
      <c r="A980" s="9">
        <v>78.0</v>
      </c>
      <c r="B980" s="9" t="s">
        <v>51</v>
      </c>
      <c r="E980" s="9" t="s">
        <v>2202</v>
      </c>
      <c r="F980" s="9" t="s">
        <v>3</v>
      </c>
      <c r="J980" s="9" t="s">
        <v>2221</v>
      </c>
      <c r="K980" s="9" t="s">
        <v>157</v>
      </c>
    </row>
    <row r="981" ht="15.75" customHeight="1">
      <c r="A981" s="9">
        <v>79.0</v>
      </c>
      <c r="B981" s="9" t="s">
        <v>51</v>
      </c>
      <c r="E981" s="9" t="s">
        <v>2202</v>
      </c>
      <c r="F981" s="9" t="s">
        <v>3</v>
      </c>
      <c r="J981" s="9" t="s">
        <v>2221</v>
      </c>
      <c r="K981" s="9" t="s">
        <v>157</v>
      </c>
    </row>
    <row r="982" ht="15.75" customHeight="1">
      <c r="A982" s="9">
        <v>80.0</v>
      </c>
      <c r="B982" s="9" t="s">
        <v>51</v>
      </c>
      <c r="E982" s="9" t="s">
        <v>2202</v>
      </c>
      <c r="F982" s="9" t="s">
        <v>3</v>
      </c>
      <c r="J982" s="9" t="s">
        <v>2221</v>
      </c>
      <c r="K982" s="9" t="s">
        <v>157</v>
      </c>
    </row>
    <row r="983" ht="15.75" customHeight="1">
      <c r="A983" s="9">
        <v>81.0</v>
      </c>
      <c r="B983" s="9" t="s">
        <v>51</v>
      </c>
      <c r="E983" s="9" t="s">
        <v>2202</v>
      </c>
      <c r="F983" s="9" t="s">
        <v>3</v>
      </c>
      <c r="J983" s="9" t="s">
        <v>2221</v>
      </c>
      <c r="K983" s="9" t="s">
        <v>157</v>
      </c>
    </row>
    <row r="984" ht="15.75" customHeight="1">
      <c r="A984" s="9">
        <v>82.0</v>
      </c>
      <c r="B984" s="9" t="s">
        <v>51</v>
      </c>
      <c r="E984" s="9" t="s">
        <v>2202</v>
      </c>
      <c r="F984" s="9" t="s">
        <v>3</v>
      </c>
      <c r="J984" s="9" t="s">
        <v>2221</v>
      </c>
      <c r="K984" s="9" t="s">
        <v>157</v>
      </c>
    </row>
    <row r="985" ht="15.75" customHeight="1">
      <c r="A985" s="9">
        <v>83.0</v>
      </c>
      <c r="B985" s="9" t="s">
        <v>51</v>
      </c>
      <c r="E985" s="9" t="s">
        <v>2202</v>
      </c>
      <c r="F985" s="9" t="s">
        <v>3</v>
      </c>
      <c r="J985" s="9" t="s">
        <v>2221</v>
      </c>
      <c r="K985" s="9" t="s">
        <v>157</v>
      </c>
    </row>
    <row r="986" ht="15.75" customHeight="1">
      <c r="A986" s="9">
        <v>84.0</v>
      </c>
      <c r="B986" s="9" t="s">
        <v>51</v>
      </c>
      <c r="E986" s="9" t="s">
        <v>2202</v>
      </c>
      <c r="F986" s="9" t="s">
        <v>3</v>
      </c>
      <c r="J986" s="9" t="s">
        <v>2221</v>
      </c>
      <c r="K986" s="9" t="s">
        <v>157</v>
      </c>
    </row>
    <row r="987" ht="15.75" customHeight="1">
      <c r="A987" s="9">
        <v>85.0</v>
      </c>
      <c r="B987" s="9" t="s">
        <v>51</v>
      </c>
      <c r="E987" s="9" t="s">
        <v>2202</v>
      </c>
      <c r="F987" s="9" t="s">
        <v>3</v>
      </c>
      <c r="J987" s="9" t="s">
        <v>2221</v>
      </c>
      <c r="K987" s="9" t="s">
        <v>157</v>
      </c>
    </row>
    <row r="988" ht="15.75" customHeight="1">
      <c r="A988" s="9">
        <v>86.0</v>
      </c>
      <c r="B988" s="9" t="s">
        <v>51</v>
      </c>
      <c r="E988" s="9" t="s">
        <v>2202</v>
      </c>
      <c r="F988" s="9" t="s">
        <v>3</v>
      </c>
      <c r="J988" s="9" t="s">
        <v>2221</v>
      </c>
      <c r="K988" s="9" t="s">
        <v>157</v>
      </c>
    </row>
    <row r="989" ht="15.75" customHeight="1">
      <c r="A989" s="9">
        <v>87.0</v>
      </c>
      <c r="B989" s="9" t="s">
        <v>51</v>
      </c>
      <c r="E989" s="9" t="s">
        <v>2202</v>
      </c>
      <c r="F989" s="9" t="s">
        <v>3</v>
      </c>
      <c r="J989" s="9" t="s">
        <v>2221</v>
      </c>
      <c r="K989" s="9" t="s">
        <v>157</v>
      </c>
    </row>
    <row r="990" ht="15.75" customHeight="1">
      <c r="A990" s="9">
        <v>88.0</v>
      </c>
      <c r="B990" s="9" t="s">
        <v>51</v>
      </c>
      <c r="E990" s="9" t="s">
        <v>2202</v>
      </c>
      <c r="F990" s="9" t="s">
        <v>3</v>
      </c>
      <c r="J990" s="9" t="s">
        <v>2221</v>
      </c>
      <c r="K990" s="9" t="s">
        <v>157</v>
      </c>
    </row>
    <row r="991" ht="15.75" customHeight="1">
      <c r="A991" s="9">
        <v>89.0</v>
      </c>
      <c r="B991" s="9" t="s">
        <v>51</v>
      </c>
      <c r="E991" s="9" t="s">
        <v>2202</v>
      </c>
      <c r="F991" s="9" t="s">
        <v>3</v>
      </c>
      <c r="J991" s="9" t="s">
        <v>2221</v>
      </c>
      <c r="K991" s="9" t="s">
        <v>157</v>
      </c>
    </row>
    <row r="992" ht="15.75" customHeight="1">
      <c r="A992" s="9">
        <v>90.0</v>
      </c>
      <c r="B992" s="9" t="s">
        <v>51</v>
      </c>
      <c r="E992" s="9" t="s">
        <v>2202</v>
      </c>
      <c r="F992" s="9" t="s">
        <v>3</v>
      </c>
      <c r="J992" s="9" t="s">
        <v>2221</v>
      </c>
      <c r="K992" s="9" t="s">
        <v>157</v>
      </c>
    </row>
    <row r="993" ht="15.75" customHeight="1">
      <c r="A993" s="9">
        <v>91.0</v>
      </c>
      <c r="B993" s="9" t="s">
        <v>51</v>
      </c>
      <c r="E993" s="9" t="s">
        <v>2202</v>
      </c>
      <c r="F993" s="9" t="s">
        <v>3</v>
      </c>
      <c r="J993" s="9" t="s">
        <v>2221</v>
      </c>
      <c r="K993" s="9" t="s">
        <v>157</v>
      </c>
    </row>
    <row r="994" ht="15.75" customHeight="1">
      <c r="A994" s="9">
        <v>92.0</v>
      </c>
      <c r="B994" s="9" t="s">
        <v>51</v>
      </c>
      <c r="E994" s="9" t="s">
        <v>2202</v>
      </c>
      <c r="F994" s="9" t="s">
        <v>3</v>
      </c>
      <c r="J994" s="9" t="s">
        <v>2221</v>
      </c>
      <c r="K994" s="9" t="s">
        <v>157</v>
      </c>
    </row>
    <row r="995" ht="15.75" customHeight="1">
      <c r="A995" s="9">
        <v>93.0</v>
      </c>
      <c r="B995" s="9" t="s">
        <v>51</v>
      </c>
      <c r="E995" s="9" t="s">
        <v>2202</v>
      </c>
      <c r="F995" s="9" t="s">
        <v>3</v>
      </c>
      <c r="J995" s="9" t="s">
        <v>2221</v>
      </c>
      <c r="K995" s="9" t="s">
        <v>157</v>
      </c>
    </row>
    <row r="996" ht="15.75" customHeight="1">
      <c r="A996" s="9">
        <v>189.0</v>
      </c>
      <c r="B996" s="9" t="s">
        <v>51</v>
      </c>
      <c r="E996" s="9" t="s">
        <v>2202</v>
      </c>
      <c r="F996" s="9" t="s">
        <v>3</v>
      </c>
      <c r="J996" s="9" t="s">
        <v>2221</v>
      </c>
      <c r="K996" s="9" t="s">
        <v>157</v>
      </c>
    </row>
    <row r="997" ht="15.75" customHeight="1">
      <c r="A997" s="9">
        <v>190.0</v>
      </c>
      <c r="B997" s="9" t="s">
        <v>51</v>
      </c>
      <c r="E997" s="9" t="s">
        <v>2202</v>
      </c>
      <c r="F997" s="9" t="s">
        <v>3</v>
      </c>
      <c r="J997" s="9" t="s">
        <v>2221</v>
      </c>
      <c r="K997" s="9" t="s">
        <v>157</v>
      </c>
    </row>
    <row r="998" ht="15.75" customHeight="1">
      <c r="A998" s="9">
        <v>191.0</v>
      </c>
      <c r="B998" s="9" t="s">
        <v>51</v>
      </c>
      <c r="E998" s="9" t="s">
        <v>2202</v>
      </c>
      <c r="F998" s="9" t="s">
        <v>3</v>
      </c>
      <c r="J998" s="9" t="s">
        <v>2221</v>
      </c>
      <c r="K998" s="9" t="s">
        <v>157</v>
      </c>
    </row>
    <row r="999" ht="15.75" customHeight="1">
      <c r="A999" s="9">
        <v>192.0</v>
      </c>
      <c r="B999" s="9" t="s">
        <v>51</v>
      </c>
      <c r="E999" s="9" t="s">
        <v>2202</v>
      </c>
      <c r="F999" s="9" t="s">
        <v>3</v>
      </c>
      <c r="J999" s="9" t="s">
        <v>2221</v>
      </c>
      <c r="K999" s="9" t="s">
        <v>157</v>
      </c>
    </row>
    <row r="1000" ht="15.75" customHeight="1">
      <c r="A1000" s="9">
        <v>193.0</v>
      </c>
      <c r="B1000" s="9" t="s">
        <v>51</v>
      </c>
      <c r="E1000" s="9" t="s">
        <v>2202</v>
      </c>
      <c r="F1000" s="9" t="s">
        <v>3</v>
      </c>
      <c r="J1000" s="9" t="s">
        <v>2221</v>
      </c>
      <c r="K1000" s="9" t="s">
        <v>157</v>
      </c>
    </row>
    <row r="1001" ht="15.75" customHeight="1">
      <c r="A1001" s="9">
        <v>272.0</v>
      </c>
      <c r="B1001" s="9" t="s">
        <v>51</v>
      </c>
      <c r="E1001" s="9" t="s">
        <v>2202</v>
      </c>
      <c r="F1001" s="9" t="s">
        <v>3</v>
      </c>
      <c r="J1001" s="9" t="s">
        <v>2221</v>
      </c>
      <c r="K1001" s="9" t="s">
        <v>157</v>
      </c>
    </row>
    <row r="1002" ht="15.75" customHeight="1">
      <c r="A1002" s="9">
        <v>273.0</v>
      </c>
      <c r="B1002" s="9" t="s">
        <v>51</v>
      </c>
      <c r="E1002" s="9" t="s">
        <v>2202</v>
      </c>
      <c r="F1002" s="9" t="s">
        <v>3</v>
      </c>
      <c r="J1002" s="9" t="s">
        <v>2221</v>
      </c>
      <c r="K1002" s="9" t="s">
        <v>157</v>
      </c>
    </row>
    <row r="1003" ht="15.75" customHeight="1">
      <c r="A1003" s="9">
        <v>94.0</v>
      </c>
      <c r="B1003" s="9" t="s">
        <v>51</v>
      </c>
      <c r="E1003" s="9" t="s">
        <v>2209</v>
      </c>
      <c r="F1003" s="9" t="s">
        <v>3</v>
      </c>
      <c r="J1003" s="9" t="s">
        <v>2221</v>
      </c>
      <c r="K1003" s="9" t="s">
        <v>157</v>
      </c>
    </row>
    <row r="1004" ht="15.75" customHeight="1">
      <c r="A1004" s="9">
        <v>95.0</v>
      </c>
      <c r="B1004" s="9" t="s">
        <v>51</v>
      </c>
      <c r="E1004" s="9" t="s">
        <v>2209</v>
      </c>
      <c r="F1004" s="9" t="s">
        <v>3</v>
      </c>
      <c r="J1004" s="9" t="s">
        <v>2221</v>
      </c>
      <c r="K1004" s="9" t="s">
        <v>157</v>
      </c>
    </row>
    <row r="1005" ht="15.75" customHeight="1">
      <c r="A1005" s="9">
        <v>96.0</v>
      </c>
      <c r="B1005" s="9" t="s">
        <v>51</v>
      </c>
      <c r="E1005" s="9" t="s">
        <v>2209</v>
      </c>
      <c r="F1005" s="9" t="s">
        <v>3</v>
      </c>
      <c r="J1005" s="9" t="s">
        <v>2221</v>
      </c>
      <c r="K1005" s="9" t="s">
        <v>157</v>
      </c>
    </row>
    <row r="1006" ht="15.75" customHeight="1">
      <c r="A1006" s="9">
        <v>97.0</v>
      </c>
      <c r="B1006" s="9" t="s">
        <v>51</v>
      </c>
      <c r="E1006" s="9" t="s">
        <v>2209</v>
      </c>
      <c r="F1006" s="9" t="s">
        <v>3</v>
      </c>
      <c r="J1006" s="9" t="s">
        <v>2221</v>
      </c>
      <c r="K1006" s="9" t="s">
        <v>157</v>
      </c>
    </row>
    <row r="1007" ht="15.75" customHeight="1">
      <c r="A1007" s="9">
        <v>98.0</v>
      </c>
      <c r="B1007" s="9" t="s">
        <v>51</v>
      </c>
      <c r="E1007" s="9" t="s">
        <v>2209</v>
      </c>
      <c r="F1007" s="9" t="s">
        <v>3</v>
      </c>
      <c r="J1007" s="9" t="s">
        <v>2221</v>
      </c>
      <c r="K1007" s="9" t="s">
        <v>157</v>
      </c>
    </row>
    <row r="1008" ht="15.75" customHeight="1">
      <c r="A1008" s="9">
        <v>99.0</v>
      </c>
      <c r="B1008" s="9" t="s">
        <v>51</v>
      </c>
      <c r="E1008" s="9" t="s">
        <v>2209</v>
      </c>
      <c r="F1008" s="9" t="s">
        <v>3</v>
      </c>
      <c r="J1008" s="9" t="s">
        <v>2221</v>
      </c>
      <c r="K1008" s="9" t="s">
        <v>157</v>
      </c>
    </row>
    <row r="1009" ht="15.75" customHeight="1">
      <c r="A1009" s="9">
        <v>100.0</v>
      </c>
      <c r="B1009" s="9" t="s">
        <v>51</v>
      </c>
      <c r="E1009" s="9" t="s">
        <v>2209</v>
      </c>
      <c r="F1009" s="9" t="s">
        <v>3</v>
      </c>
      <c r="J1009" s="9" t="s">
        <v>2221</v>
      </c>
      <c r="K1009" s="9" t="s">
        <v>157</v>
      </c>
    </row>
    <row r="1010" ht="15.75" customHeight="1">
      <c r="A1010" s="9">
        <v>101.0</v>
      </c>
      <c r="B1010" s="9" t="s">
        <v>51</v>
      </c>
      <c r="E1010" s="9" t="s">
        <v>2209</v>
      </c>
      <c r="F1010" s="9" t="s">
        <v>3</v>
      </c>
      <c r="J1010" s="9" t="s">
        <v>2221</v>
      </c>
      <c r="K1010" s="9" t="s">
        <v>157</v>
      </c>
    </row>
    <row r="1011" ht="15.75" customHeight="1">
      <c r="A1011" s="9">
        <v>102.0</v>
      </c>
      <c r="B1011" s="9" t="s">
        <v>51</v>
      </c>
      <c r="E1011" s="9" t="s">
        <v>2209</v>
      </c>
      <c r="F1011" s="9" t="s">
        <v>3</v>
      </c>
      <c r="J1011" s="9" t="s">
        <v>2221</v>
      </c>
      <c r="K1011" s="9" t="s">
        <v>157</v>
      </c>
    </row>
    <row r="1012" ht="15.75" customHeight="1">
      <c r="A1012" s="9">
        <v>103.0</v>
      </c>
      <c r="B1012" s="9" t="s">
        <v>51</v>
      </c>
      <c r="E1012" s="9" t="s">
        <v>2209</v>
      </c>
      <c r="F1012" s="9" t="s">
        <v>3</v>
      </c>
      <c r="J1012" s="9" t="s">
        <v>2221</v>
      </c>
      <c r="K1012" s="9" t="s">
        <v>157</v>
      </c>
    </row>
    <row r="1013" ht="15.75" customHeight="1">
      <c r="A1013" s="9">
        <v>104.0</v>
      </c>
      <c r="B1013" s="9" t="s">
        <v>51</v>
      </c>
      <c r="E1013" s="9" t="s">
        <v>2209</v>
      </c>
      <c r="F1013" s="9" t="s">
        <v>3</v>
      </c>
      <c r="J1013" s="9" t="s">
        <v>2221</v>
      </c>
      <c r="K1013" s="9" t="s">
        <v>157</v>
      </c>
    </row>
    <row r="1014" ht="15.75" customHeight="1">
      <c r="A1014" s="9">
        <v>105.0</v>
      </c>
      <c r="B1014" s="9" t="s">
        <v>51</v>
      </c>
      <c r="E1014" s="9" t="s">
        <v>2209</v>
      </c>
      <c r="F1014" s="9" t="s">
        <v>3</v>
      </c>
      <c r="J1014" s="9" t="s">
        <v>2221</v>
      </c>
      <c r="K1014" s="9" t="s">
        <v>157</v>
      </c>
    </row>
    <row r="1015" ht="15.75" customHeight="1">
      <c r="A1015" s="9">
        <v>106.0</v>
      </c>
      <c r="B1015" s="9" t="s">
        <v>51</v>
      </c>
      <c r="E1015" s="9" t="s">
        <v>2209</v>
      </c>
      <c r="F1015" s="9" t="s">
        <v>3</v>
      </c>
      <c r="J1015" s="9" t="s">
        <v>2221</v>
      </c>
      <c r="K1015" s="9" t="s">
        <v>157</v>
      </c>
    </row>
    <row r="1016" ht="15.75" customHeight="1">
      <c r="A1016" s="9">
        <v>107.0</v>
      </c>
      <c r="B1016" s="9" t="s">
        <v>51</v>
      </c>
      <c r="E1016" s="9" t="s">
        <v>2209</v>
      </c>
      <c r="F1016" s="9" t="s">
        <v>3</v>
      </c>
      <c r="J1016" s="9" t="s">
        <v>2221</v>
      </c>
      <c r="K1016" s="9" t="s">
        <v>157</v>
      </c>
    </row>
    <row r="1017" ht="15.75" customHeight="1">
      <c r="A1017" s="9">
        <v>108.0</v>
      </c>
      <c r="B1017" s="9" t="s">
        <v>51</v>
      </c>
      <c r="E1017" s="9" t="s">
        <v>2209</v>
      </c>
      <c r="F1017" s="9" t="s">
        <v>3</v>
      </c>
      <c r="J1017" s="9" t="s">
        <v>2221</v>
      </c>
      <c r="K1017" s="9" t="s">
        <v>157</v>
      </c>
    </row>
    <row r="1018" ht="15.75" customHeight="1">
      <c r="A1018" s="9">
        <v>109.0</v>
      </c>
      <c r="B1018" s="9" t="s">
        <v>51</v>
      </c>
      <c r="E1018" s="9" t="s">
        <v>2209</v>
      </c>
      <c r="F1018" s="9" t="s">
        <v>3</v>
      </c>
      <c r="J1018" s="9" t="s">
        <v>2221</v>
      </c>
      <c r="K1018" s="9" t="s">
        <v>157</v>
      </c>
    </row>
    <row r="1019" ht="15.75" customHeight="1">
      <c r="A1019" s="9">
        <v>110.0</v>
      </c>
      <c r="B1019" s="9" t="s">
        <v>51</v>
      </c>
      <c r="E1019" s="9" t="s">
        <v>2209</v>
      </c>
      <c r="F1019" s="9" t="s">
        <v>3</v>
      </c>
      <c r="J1019" s="9" t="s">
        <v>2221</v>
      </c>
      <c r="K1019" s="9" t="s">
        <v>157</v>
      </c>
    </row>
    <row r="1020" ht="15.75" customHeight="1">
      <c r="A1020" s="9">
        <v>111.0</v>
      </c>
      <c r="B1020" s="9" t="s">
        <v>51</v>
      </c>
      <c r="E1020" s="9" t="s">
        <v>2209</v>
      </c>
      <c r="F1020" s="9" t="s">
        <v>3</v>
      </c>
      <c r="J1020" s="9" t="s">
        <v>2221</v>
      </c>
      <c r="K1020" s="9" t="s">
        <v>157</v>
      </c>
    </row>
    <row r="1021" ht="15.75" customHeight="1">
      <c r="A1021" s="9">
        <v>112.0</v>
      </c>
      <c r="B1021" s="9" t="s">
        <v>51</v>
      </c>
      <c r="E1021" s="9" t="s">
        <v>2209</v>
      </c>
      <c r="F1021" s="9" t="s">
        <v>3</v>
      </c>
      <c r="J1021" s="9" t="s">
        <v>2221</v>
      </c>
      <c r="K1021" s="9" t="s">
        <v>157</v>
      </c>
    </row>
    <row r="1022" ht="15.75" customHeight="1">
      <c r="A1022" s="9">
        <v>113.0</v>
      </c>
      <c r="B1022" s="9" t="s">
        <v>51</v>
      </c>
      <c r="E1022" s="9" t="s">
        <v>2209</v>
      </c>
      <c r="F1022" s="9" t="s">
        <v>3</v>
      </c>
      <c r="J1022" s="9" t="s">
        <v>2221</v>
      </c>
      <c r="K1022" s="9" t="s">
        <v>157</v>
      </c>
    </row>
    <row r="1023" ht="15.75" customHeight="1">
      <c r="A1023" s="9">
        <v>114.0</v>
      </c>
      <c r="B1023" s="9" t="s">
        <v>51</v>
      </c>
      <c r="E1023" s="9" t="s">
        <v>2209</v>
      </c>
      <c r="F1023" s="9" t="s">
        <v>3</v>
      </c>
      <c r="J1023" s="9" t="s">
        <v>2221</v>
      </c>
      <c r="K1023" s="9" t="s">
        <v>157</v>
      </c>
    </row>
    <row r="1024" ht="15.75" customHeight="1">
      <c r="A1024" s="9">
        <v>115.0</v>
      </c>
      <c r="B1024" s="9" t="s">
        <v>51</v>
      </c>
      <c r="E1024" s="9" t="s">
        <v>2209</v>
      </c>
      <c r="F1024" s="9" t="s">
        <v>3</v>
      </c>
      <c r="J1024" s="9" t="s">
        <v>2221</v>
      </c>
      <c r="K1024" s="9" t="s">
        <v>157</v>
      </c>
    </row>
    <row r="1025" ht="15.75" customHeight="1">
      <c r="A1025" s="9">
        <v>116.0</v>
      </c>
      <c r="B1025" s="9" t="s">
        <v>51</v>
      </c>
      <c r="E1025" s="9" t="s">
        <v>2209</v>
      </c>
      <c r="F1025" s="9" t="s">
        <v>3</v>
      </c>
      <c r="J1025" s="9" t="s">
        <v>2221</v>
      </c>
      <c r="K1025" s="9" t="s">
        <v>157</v>
      </c>
    </row>
    <row r="1026" ht="15.75" customHeight="1">
      <c r="A1026" s="9">
        <v>117.0</v>
      </c>
      <c r="B1026" s="9" t="s">
        <v>51</v>
      </c>
      <c r="E1026" s="9" t="s">
        <v>2209</v>
      </c>
      <c r="F1026" s="9" t="s">
        <v>3</v>
      </c>
      <c r="J1026" s="9" t="s">
        <v>2221</v>
      </c>
      <c r="K1026" s="9" t="s">
        <v>157</v>
      </c>
    </row>
    <row r="1027" ht="15.75" customHeight="1">
      <c r="A1027" s="9">
        <v>118.0</v>
      </c>
      <c r="B1027" s="9" t="s">
        <v>51</v>
      </c>
      <c r="E1027" s="9" t="s">
        <v>2209</v>
      </c>
      <c r="F1027" s="9" t="s">
        <v>3</v>
      </c>
      <c r="J1027" s="9" t="s">
        <v>2221</v>
      </c>
      <c r="K1027" s="9" t="s">
        <v>157</v>
      </c>
    </row>
    <row r="1028" ht="15.75" customHeight="1">
      <c r="A1028" s="9">
        <v>119.0</v>
      </c>
      <c r="B1028" s="9" t="s">
        <v>51</v>
      </c>
      <c r="E1028" s="9" t="s">
        <v>2209</v>
      </c>
      <c r="F1028" s="9" t="s">
        <v>3</v>
      </c>
      <c r="J1028" s="9" t="s">
        <v>2221</v>
      </c>
      <c r="K1028" s="9" t="s">
        <v>157</v>
      </c>
    </row>
    <row r="1029" ht="15.75" customHeight="1">
      <c r="A1029" s="9">
        <v>120.0</v>
      </c>
      <c r="B1029" s="9" t="s">
        <v>51</v>
      </c>
      <c r="E1029" s="9" t="s">
        <v>2209</v>
      </c>
      <c r="F1029" s="9" t="s">
        <v>3</v>
      </c>
      <c r="J1029" s="9" t="s">
        <v>2221</v>
      </c>
      <c r="K1029" s="9" t="s">
        <v>157</v>
      </c>
    </row>
    <row r="1030" ht="15.75" customHeight="1">
      <c r="A1030" s="9">
        <v>121.0</v>
      </c>
      <c r="B1030" s="9" t="s">
        <v>51</v>
      </c>
      <c r="E1030" s="9" t="s">
        <v>2209</v>
      </c>
      <c r="F1030" s="9" t="s">
        <v>3</v>
      </c>
      <c r="J1030" s="9" t="s">
        <v>2221</v>
      </c>
      <c r="K1030" s="9" t="s">
        <v>157</v>
      </c>
    </row>
    <row r="1031" ht="15.75" customHeight="1">
      <c r="A1031" s="9">
        <v>122.0</v>
      </c>
      <c r="B1031" s="9" t="s">
        <v>51</v>
      </c>
      <c r="E1031" s="9" t="s">
        <v>2209</v>
      </c>
      <c r="F1031" s="9" t="s">
        <v>3</v>
      </c>
      <c r="J1031" s="9" t="s">
        <v>2221</v>
      </c>
      <c r="K1031" s="9" t="s">
        <v>157</v>
      </c>
    </row>
    <row r="1032" ht="15.75" customHeight="1">
      <c r="A1032" s="9">
        <v>123.0</v>
      </c>
      <c r="B1032" s="9" t="s">
        <v>51</v>
      </c>
      <c r="E1032" s="9" t="s">
        <v>2209</v>
      </c>
      <c r="F1032" s="9" t="s">
        <v>3</v>
      </c>
      <c r="J1032" s="9" t="s">
        <v>2221</v>
      </c>
      <c r="K1032" s="9" t="s">
        <v>157</v>
      </c>
    </row>
    <row r="1033" ht="15.75" customHeight="1">
      <c r="A1033" s="9">
        <v>124.0</v>
      </c>
      <c r="B1033" s="9" t="s">
        <v>51</v>
      </c>
      <c r="E1033" s="9" t="s">
        <v>2209</v>
      </c>
      <c r="F1033" s="9" t="s">
        <v>3</v>
      </c>
      <c r="J1033" s="9" t="s">
        <v>2221</v>
      </c>
      <c r="K1033" s="9" t="s">
        <v>157</v>
      </c>
    </row>
    <row r="1034" ht="15.75" customHeight="1">
      <c r="A1034" s="9">
        <v>125.0</v>
      </c>
      <c r="B1034" s="9" t="s">
        <v>51</v>
      </c>
      <c r="E1034" s="9" t="s">
        <v>2209</v>
      </c>
      <c r="F1034" s="9" t="s">
        <v>3</v>
      </c>
      <c r="J1034" s="9" t="s">
        <v>2221</v>
      </c>
      <c r="K1034" s="9" t="s">
        <v>157</v>
      </c>
    </row>
    <row r="1035" ht="15.75" customHeight="1">
      <c r="A1035" s="9">
        <v>126.0</v>
      </c>
      <c r="B1035" s="9" t="s">
        <v>51</v>
      </c>
      <c r="E1035" s="9" t="s">
        <v>2209</v>
      </c>
      <c r="F1035" s="9" t="s">
        <v>3</v>
      </c>
      <c r="J1035" s="9" t="s">
        <v>2221</v>
      </c>
      <c r="K1035" s="9" t="s">
        <v>157</v>
      </c>
    </row>
    <row r="1036" ht="15.75" customHeight="1">
      <c r="A1036" s="9">
        <v>294.0</v>
      </c>
      <c r="B1036" s="9" t="s">
        <v>51</v>
      </c>
      <c r="E1036" s="9" t="s">
        <v>2209</v>
      </c>
      <c r="F1036" s="9" t="s">
        <v>3</v>
      </c>
      <c r="J1036" s="9" t="s">
        <v>2221</v>
      </c>
      <c r="K1036" s="9" t="s">
        <v>157</v>
      </c>
    </row>
    <row r="1037" ht="15.75" customHeight="1">
      <c r="A1037" s="9">
        <v>127.0</v>
      </c>
      <c r="B1037" s="9" t="s">
        <v>51</v>
      </c>
      <c r="E1037" s="9" t="s">
        <v>2210</v>
      </c>
      <c r="F1037" s="9" t="s">
        <v>2201</v>
      </c>
      <c r="G1037" s="9" t="s">
        <v>2197</v>
      </c>
      <c r="J1037" s="9" t="s">
        <v>2221</v>
      </c>
      <c r="K1037" s="9" t="s">
        <v>157</v>
      </c>
    </row>
    <row r="1038" ht="15.75" customHeight="1">
      <c r="A1038" s="9">
        <v>128.0</v>
      </c>
      <c r="B1038" s="9" t="s">
        <v>51</v>
      </c>
      <c r="E1038" s="9" t="s">
        <v>2210</v>
      </c>
      <c r="F1038" s="9" t="s">
        <v>3</v>
      </c>
      <c r="J1038" s="9" t="s">
        <v>2221</v>
      </c>
      <c r="K1038" s="9" t="s">
        <v>157</v>
      </c>
    </row>
    <row r="1039" ht="15.75" customHeight="1">
      <c r="A1039" s="9">
        <v>274.0</v>
      </c>
      <c r="B1039" s="9" t="s">
        <v>51</v>
      </c>
      <c r="E1039" s="9" t="s">
        <v>2210</v>
      </c>
      <c r="F1039" s="9" t="s">
        <v>3</v>
      </c>
      <c r="J1039" s="9" t="s">
        <v>2221</v>
      </c>
      <c r="K1039" s="9" t="s">
        <v>157</v>
      </c>
    </row>
    <row r="1040" ht="15.75" customHeight="1">
      <c r="A1040" s="9">
        <v>275.0</v>
      </c>
      <c r="B1040" s="9" t="s">
        <v>51</v>
      </c>
      <c r="E1040" s="9" t="s">
        <v>2210</v>
      </c>
      <c r="F1040" s="9" t="s">
        <v>3</v>
      </c>
      <c r="J1040" s="9" t="s">
        <v>2221</v>
      </c>
      <c r="K1040" s="9" t="s">
        <v>157</v>
      </c>
    </row>
    <row r="1041" ht="15.75" customHeight="1">
      <c r="A1041" s="9">
        <v>295.0</v>
      </c>
      <c r="B1041" s="9" t="s">
        <v>51</v>
      </c>
      <c r="E1041" s="9" t="s">
        <v>2210</v>
      </c>
      <c r="F1041" s="9" t="s">
        <v>3</v>
      </c>
      <c r="J1041" s="9" t="s">
        <v>2221</v>
      </c>
      <c r="K1041" s="9" t="s">
        <v>157</v>
      </c>
    </row>
    <row r="1042" ht="15.75" customHeight="1">
      <c r="A1042" s="9">
        <v>296.0</v>
      </c>
      <c r="B1042" s="9" t="s">
        <v>51</v>
      </c>
      <c r="E1042" s="9" t="s">
        <v>2210</v>
      </c>
      <c r="F1042" s="9" t="s">
        <v>3</v>
      </c>
      <c r="J1042" s="9" t="s">
        <v>2221</v>
      </c>
      <c r="K1042" s="9" t="s">
        <v>157</v>
      </c>
    </row>
    <row r="1043" ht="15.75" customHeight="1">
      <c r="A1043" s="9">
        <v>297.0</v>
      </c>
      <c r="B1043" s="9" t="s">
        <v>51</v>
      </c>
      <c r="E1043" s="9" t="s">
        <v>2210</v>
      </c>
      <c r="F1043" s="9" t="s">
        <v>3</v>
      </c>
      <c r="J1043" s="9" t="s">
        <v>2221</v>
      </c>
      <c r="K1043" s="9" t="s">
        <v>157</v>
      </c>
    </row>
    <row r="1044" ht="15.75" customHeight="1">
      <c r="A1044" s="9">
        <v>298.0</v>
      </c>
      <c r="B1044" s="9" t="s">
        <v>51</v>
      </c>
      <c r="E1044" s="9" t="s">
        <v>2210</v>
      </c>
      <c r="F1044" s="9" t="s">
        <v>3</v>
      </c>
      <c r="J1044" s="9" t="s">
        <v>2221</v>
      </c>
      <c r="K1044" s="9" t="s">
        <v>157</v>
      </c>
    </row>
    <row r="1045" ht="15.75" customHeight="1">
      <c r="A1045" s="9">
        <v>299.0</v>
      </c>
      <c r="B1045" s="9" t="s">
        <v>51</v>
      </c>
      <c r="E1045" s="9" t="s">
        <v>2210</v>
      </c>
      <c r="F1045" s="9" t="s">
        <v>3</v>
      </c>
      <c r="J1045" s="9" t="s">
        <v>2221</v>
      </c>
      <c r="K1045" s="9" t="s">
        <v>157</v>
      </c>
    </row>
    <row r="1046" ht="15.75" customHeight="1">
      <c r="A1046" s="9">
        <v>130.0</v>
      </c>
      <c r="B1046" s="9" t="s">
        <v>51</v>
      </c>
      <c r="E1046" s="9" t="s">
        <v>2211</v>
      </c>
      <c r="F1046" s="9" t="s">
        <v>3</v>
      </c>
      <c r="J1046" s="9" t="s">
        <v>2221</v>
      </c>
      <c r="K1046" s="9" t="s">
        <v>157</v>
      </c>
    </row>
    <row r="1047" ht="15.75" customHeight="1">
      <c r="A1047" s="9">
        <v>131.0</v>
      </c>
      <c r="B1047" s="9" t="s">
        <v>51</v>
      </c>
      <c r="E1047" s="9" t="s">
        <v>2211</v>
      </c>
      <c r="F1047" s="9" t="s">
        <v>3</v>
      </c>
      <c r="J1047" s="9" t="s">
        <v>2221</v>
      </c>
      <c r="K1047" s="9" t="s">
        <v>157</v>
      </c>
    </row>
    <row r="1048" ht="15.75" customHeight="1">
      <c r="A1048" s="9">
        <v>132.0</v>
      </c>
      <c r="B1048" s="9" t="s">
        <v>51</v>
      </c>
      <c r="E1048" s="9" t="s">
        <v>2212</v>
      </c>
      <c r="F1048" s="9" t="s">
        <v>3</v>
      </c>
      <c r="J1048" s="9" t="s">
        <v>2221</v>
      </c>
      <c r="K1048" s="9" t="s">
        <v>157</v>
      </c>
    </row>
    <row r="1049" ht="15.75" customHeight="1">
      <c r="A1049" s="9">
        <v>219.0</v>
      </c>
      <c r="B1049" s="9" t="s">
        <v>51</v>
      </c>
      <c r="E1049" s="9" t="s">
        <v>2212</v>
      </c>
      <c r="F1049" s="9" t="s">
        <v>3</v>
      </c>
      <c r="J1049" s="9" t="s">
        <v>2221</v>
      </c>
      <c r="K1049" s="9" t="s">
        <v>157</v>
      </c>
    </row>
    <row r="1050" ht="15.75" customHeight="1">
      <c r="A1050" s="9">
        <v>300.0</v>
      </c>
      <c r="B1050" s="9" t="s">
        <v>51</v>
      </c>
      <c r="E1050" s="9" t="s">
        <v>2212</v>
      </c>
      <c r="F1050" s="9" t="s">
        <v>3</v>
      </c>
      <c r="J1050" s="9" t="s">
        <v>2221</v>
      </c>
      <c r="K1050" s="9" t="s">
        <v>157</v>
      </c>
    </row>
    <row r="1051" ht="15.75" customHeight="1">
      <c r="A1051" s="9">
        <v>301.0</v>
      </c>
      <c r="B1051" s="9" t="s">
        <v>51</v>
      </c>
      <c r="E1051" s="9" t="s">
        <v>2212</v>
      </c>
      <c r="F1051" s="9" t="s">
        <v>3</v>
      </c>
      <c r="J1051" s="9" t="s">
        <v>2221</v>
      </c>
      <c r="K1051" s="9" t="s">
        <v>157</v>
      </c>
    </row>
    <row r="1052" ht="15.75" customHeight="1">
      <c r="A1052" s="9">
        <v>134.0</v>
      </c>
      <c r="B1052" s="9" t="s">
        <v>51</v>
      </c>
      <c r="E1052" s="9" t="s">
        <v>2213</v>
      </c>
      <c r="F1052" s="9" t="s">
        <v>3</v>
      </c>
      <c r="J1052" s="9" t="s">
        <v>2221</v>
      </c>
      <c r="K1052" s="9" t="s">
        <v>157</v>
      </c>
    </row>
    <row r="1053" ht="15.75" customHeight="1">
      <c r="A1053" s="9">
        <v>135.0</v>
      </c>
      <c r="B1053" s="9" t="s">
        <v>51</v>
      </c>
      <c r="E1053" s="9" t="s">
        <v>2213</v>
      </c>
      <c r="F1053" s="9" t="s">
        <v>3</v>
      </c>
      <c r="J1053" s="9" t="s">
        <v>2221</v>
      </c>
      <c r="K1053" s="9" t="s">
        <v>157</v>
      </c>
    </row>
    <row r="1054" ht="15.75" customHeight="1">
      <c r="A1054" s="9">
        <v>136.0</v>
      </c>
      <c r="B1054" s="9" t="s">
        <v>51</v>
      </c>
      <c r="E1054" s="9" t="s">
        <v>2213</v>
      </c>
      <c r="F1054" s="9" t="s">
        <v>3</v>
      </c>
      <c r="J1054" s="9" t="s">
        <v>2221</v>
      </c>
      <c r="K1054" s="9" t="s">
        <v>157</v>
      </c>
    </row>
    <row r="1055" ht="15.75" customHeight="1">
      <c r="A1055" s="9">
        <v>137.0</v>
      </c>
      <c r="B1055" s="9" t="s">
        <v>51</v>
      </c>
      <c r="E1055" s="9" t="s">
        <v>2213</v>
      </c>
      <c r="F1055" s="9" t="s">
        <v>3</v>
      </c>
      <c r="J1055" s="9" t="s">
        <v>2221</v>
      </c>
      <c r="K1055" s="9" t="s">
        <v>157</v>
      </c>
    </row>
    <row r="1056" ht="15.75" customHeight="1">
      <c r="A1056" s="9">
        <v>138.0</v>
      </c>
      <c r="B1056" s="9" t="s">
        <v>51</v>
      </c>
      <c r="E1056" s="9" t="s">
        <v>2213</v>
      </c>
      <c r="F1056" s="9" t="s">
        <v>3</v>
      </c>
      <c r="J1056" s="9" t="s">
        <v>2221</v>
      </c>
      <c r="K1056" s="9" t="s">
        <v>157</v>
      </c>
    </row>
    <row r="1057" ht="15.75" customHeight="1">
      <c r="A1057" s="9">
        <v>220.0</v>
      </c>
      <c r="B1057" s="9" t="s">
        <v>51</v>
      </c>
      <c r="E1057" s="9" t="s">
        <v>2213</v>
      </c>
      <c r="F1057" s="9" t="s">
        <v>3</v>
      </c>
      <c r="J1057" s="9" t="s">
        <v>2221</v>
      </c>
      <c r="K1057" s="9" t="s">
        <v>157</v>
      </c>
    </row>
    <row r="1058" ht="15.75" customHeight="1">
      <c r="A1058" s="9">
        <v>139.0</v>
      </c>
      <c r="B1058" s="9" t="s">
        <v>51</v>
      </c>
      <c r="E1058" s="9" t="s">
        <v>2203</v>
      </c>
      <c r="F1058" s="9" t="s">
        <v>3</v>
      </c>
      <c r="J1058" s="9" t="s">
        <v>2221</v>
      </c>
      <c r="K1058" s="9" t="s">
        <v>157</v>
      </c>
    </row>
    <row r="1059" ht="15.75" customHeight="1">
      <c r="A1059" s="9">
        <v>196.0</v>
      </c>
      <c r="B1059" s="9" t="s">
        <v>51</v>
      </c>
      <c r="E1059" s="9" t="s">
        <v>2203</v>
      </c>
      <c r="F1059" s="9" t="s">
        <v>3</v>
      </c>
      <c r="J1059" s="9" t="s">
        <v>2221</v>
      </c>
      <c r="K1059" s="9" t="s">
        <v>157</v>
      </c>
    </row>
    <row r="1060" ht="15.75" customHeight="1">
      <c r="A1060" s="9">
        <v>302.0</v>
      </c>
      <c r="B1060" s="9" t="s">
        <v>51</v>
      </c>
      <c r="E1060" s="9" t="s">
        <v>2203</v>
      </c>
      <c r="F1060" s="9" t="s">
        <v>3</v>
      </c>
      <c r="J1060" s="9" t="s">
        <v>2221</v>
      </c>
      <c r="K1060" s="9" t="s">
        <v>157</v>
      </c>
    </row>
    <row r="1061" ht="15.75" customHeight="1">
      <c r="A1061" s="9">
        <v>303.0</v>
      </c>
      <c r="B1061" s="9" t="s">
        <v>51</v>
      </c>
      <c r="E1061" s="9" t="s">
        <v>2203</v>
      </c>
      <c r="F1061" s="9" t="s">
        <v>3</v>
      </c>
      <c r="J1061" s="9" t="s">
        <v>2221</v>
      </c>
      <c r="K1061" s="9" t="s">
        <v>157</v>
      </c>
    </row>
    <row r="1062" ht="15.75" customHeight="1">
      <c r="A1062" s="9">
        <v>304.0</v>
      </c>
      <c r="B1062" s="9" t="s">
        <v>51</v>
      </c>
      <c r="E1062" s="9" t="s">
        <v>2203</v>
      </c>
      <c r="F1062" s="9" t="s">
        <v>3</v>
      </c>
      <c r="J1062" s="9" t="s">
        <v>2221</v>
      </c>
      <c r="K1062" s="9" t="s">
        <v>157</v>
      </c>
    </row>
    <row r="1063" ht="15.75" customHeight="1">
      <c r="A1063" s="9">
        <v>305.0</v>
      </c>
      <c r="B1063" s="9" t="s">
        <v>51</v>
      </c>
      <c r="E1063" s="9" t="s">
        <v>2203</v>
      </c>
      <c r="F1063" s="9" t="s">
        <v>3</v>
      </c>
      <c r="J1063" s="9" t="s">
        <v>2221</v>
      </c>
      <c r="K1063" s="9" t="s">
        <v>157</v>
      </c>
    </row>
    <row r="1064" ht="15.75" customHeight="1">
      <c r="A1064" s="9">
        <v>306.0</v>
      </c>
      <c r="B1064" s="9" t="s">
        <v>51</v>
      </c>
      <c r="E1064" s="9" t="s">
        <v>2203</v>
      </c>
      <c r="F1064" s="9" t="s">
        <v>3</v>
      </c>
      <c r="J1064" s="9" t="s">
        <v>2221</v>
      </c>
      <c r="K1064" s="9" t="s">
        <v>157</v>
      </c>
    </row>
    <row r="1065" ht="15.75" customHeight="1">
      <c r="A1065" s="9">
        <v>307.0</v>
      </c>
      <c r="B1065" s="9" t="s">
        <v>51</v>
      </c>
      <c r="E1065" s="9" t="s">
        <v>2203</v>
      </c>
      <c r="F1065" s="9" t="s">
        <v>3</v>
      </c>
      <c r="J1065" s="9" t="s">
        <v>2221</v>
      </c>
      <c r="K1065" s="9" t="s">
        <v>157</v>
      </c>
    </row>
    <row r="1066" ht="15.75" customHeight="1">
      <c r="A1066" s="9">
        <v>308.0</v>
      </c>
      <c r="B1066" s="9" t="s">
        <v>51</v>
      </c>
      <c r="E1066" s="9" t="s">
        <v>2203</v>
      </c>
      <c r="F1066" s="9" t="s">
        <v>3</v>
      </c>
      <c r="J1066" s="9" t="s">
        <v>2221</v>
      </c>
      <c r="K1066" s="9" t="s">
        <v>157</v>
      </c>
    </row>
    <row r="1067" ht="15.75" customHeight="1">
      <c r="A1067" s="9">
        <v>309.0</v>
      </c>
      <c r="B1067" s="9" t="s">
        <v>51</v>
      </c>
      <c r="E1067" s="9" t="s">
        <v>2203</v>
      </c>
      <c r="F1067" s="9" t="s">
        <v>3</v>
      </c>
      <c r="J1067" s="9" t="s">
        <v>2221</v>
      </c>
      <c r="K1067" s="9" t="s">
        <v>157</v>
      </c>
    </row>
    <row r="1068" ht="15.75" customHeight="1">
      <c r="A1068" s="9">
        <v>310.0</v>
      </c>
      <c r="B1068" s="9" t="s">
        <v>51</v>
      </c>
      <c r="E1068" s="9" t="s">
        <v>2203</v>
      </c>
      <c r="F1068" s="9" t="s">
        <v>3</v>
      </c>
      <c r="J1068" s="9" t="s">
        <v>2221</v>
      </c>
      <c r="K1068" s="9" t="s">
        <v>157</v>
      </c>
    </row>
    <row r="1069" ht="15.75" customHeight="1">
      <c r="A1069" s="9">
        <v>197.0</v>
      </c>
      <c r="B1069" s="9" t="s">
        <v>51</v>
      </c>
      <c r="E1069" s="9" t="s">
        <v>2217</v>
      </c>
      <c r="F1069" s="9" t="s">
        <v>3</v>
      </c>
      <c r="J1069" s="9" t="s">
        <v>2221</v>
      </c>
      <c r="K1069" s="9" t="s">
        <v>157</v>
      </c>
    </row>
    <row r="1070" ht="15.75" customHeight="1">
      <c r="A1070" s="9">
        <v>198.0</v>
      </c>
      <c r="B1070" s="9" t="s">
        <v>51</v>
      </c>
      <c r="E1070" s="9" t="s">
        <v>2217</v>
      </c>
      <c r="F1070" s="9" t="s">
        <v>3</v>
      </c>
      <c r="J1070" s="9" t="s">
        <v>2221</v>
      </c>
      <c r="K1070" s="9" t="s">
        <v>157</v>
      </c>
    </row>
    <row r="1071" ht="15.75" customHeight="1">
      <c r="A1071" s="9">
        <v>199.0</v>
      </c>
      <c r="B1071" s="9" t="s">
        <v>51</v>
      </c>
      <c r="E1071" s="9" t="s">
        <v>2217</v>
      </c>
      <c r="F1071" s="9" t="s">
        <v>3</v>
      </c>
      <c r="J1071" s="9" t="s">
        <v>2221</v>
      </c>
      <c r="K1071" s="9" t="s">
        <v>157</v>
      </c>
    </row>
    <row r="1072" ht="15.75" customHeight="1">
      <c r="A1072" s="9">
        <v>200.0</v>
      </c>
      <c r="B1072" s="9" t="s">
        <v>51</v>
      </c>
      <c r="E1072" s="9" t="s">
        <v>2217</v>
      </c>
      <c r="F1072" s="9" t="s">
        <v>3</v>
      </c>
      <c r="J1072" s="9" t="s">
        <v>2221</v>
      </c>
      <c r="K1072" s="9" t="s">
        <v>157</v>
      </c>
    </row>
    <row r="1073" ht="15.75" customHeight="1">
      <c r="A1073" s="9">
        <v>140.0</v>
      </c>
      <c r="B1073" s="9" t="s">
        <v>51</v>
      </c>
      <c r="E1073" s="9" t="s">
        <v>2204</v>
      </c>
      <c r="F1073" s="9" t="s">
        <v>2201</v>
      </c>
      <c r="G1073" s="9" t="s">
        <v>2197</v>
      </c>
      <c r="J1073" s="9" t="s">
        <v>2221</v>
      </c>
      <c r="K1073" s="9" t="s">
        <v>157</v>
      </c>
    </row>
    <row r="1074" ht="15.75" customHeight="1">
      <c r="A1074" s="9">
        <v>276.0</v>
      </c>
      <c r="B1074" s="9" t="s">
        <v>51</v>
      </c>
      <c r="E1074" s="9" t="s">
        <v>2204</v>
      </c>
      <c r="F1074" s="9" t="s">
        <v>3</v>
      </c>
      <c r="J1074" s="9" t="s">
        <v>2221</v>
      </c>
      <c r="K1074" s="9" t="s">
        <v>157</v>
      </c>
    </row>
    <row r="1075" ht="15.75" customHeight="1">
      <c r="A1075" s="9">
        <v>311.0</v>
      </c>
      <c r="B1075" s="9" t="s">
        <v>51</v>
      </c>
      <c r="E1075" s="9" t="s">
        <v>2204</v>
      </c>
      <c r="F1075" s="9" t="s">
        <v>3</v>
      </c>
      <c r="J1075" s="9" t="s">
        <v>2221</v>
      </c>
      <c r="K1075" s="9" t="s">
        <v>157</v>
      </c>
    </row>
    <row r="1076" ht="15.75" customHeight="1">
      <c r="A1076" s="9">
        <v>312.0</v>
      </c>
      <c r="B1076" s="9" t="s">
        <v>51</v>
      </c>
      <c r="E1076" s="9" t="s">
        <v>2214</v>
      </c>
      <c r="F1076" s="9" t="s">
        <v>3</v>
      </c>
      <c r="J1076" s="9" t="s">
        <v>2221</v>
      </c>
      <c r="K1076" s="9" t="s">
        <v>157</v>
      </c>
    </row>
    <row r="1077" ht="15.75" customHeight="1">
      <c r="A1077" s="9">
        <v>277.0</v>
      </c>
      <c r="B1077" s="9" t="s">
        <v>51</v>
      </c>
      <c r="E1077" s="9" t="s">
        <v>2207</v>
      </c>
      <c r="F1077" s="9" t="s">
        <v>3</v>
      </c>
      <c r="J1077" s="9" t="s">
        <v>2221</v>
      </c>
      <c r="K1077" s="9" t="s">
        <v>157</v>
      </c>
    </row>
    <row r="1078" ht="15.75" customHeight="1">
      <c r="A1078" s="9">
        <v>278.0</v>
      </c>
      <c r="B1078" s="9" t="s">
        <v>51</v>
      </c>
      <c r="E1078" s="9" t="s">
        <v>2207</v>
      </c>
      <c r="F1078" s="9" t="s">
        <v>3</v>
      </c>
      <c r="J1078" s="9" t="s">
        <v>2221</v>
      </c>
      <c r="K1078" s="9" t="s">
        <v>157</v>
      </c>
    </row>
    <row r="1079" ht="15.75" customHeight="1">
      <c r="A1079" s="9">
        <v>279.0</v>
      </c>
      <c r="B1079" s="9" t="s">
        <v>51</v>
      </c>
      <c r="E1079" s="9" t="s">
        <v>2207</v>
      </c>
      <c r="F1079" s="9" t="s">
        <v>3</v>
      </c>
      <c r="J1079" s="9" t="s">
        <v>2221</v>
      </c>
      <c r="K1079" s="9" t="s">
        <v>157</v>
      </c>
    </row>
    <row r="1080" ht="15.75" customHeight="1">
      <c r="A1080" s="9">
        <v>280.0</v>
      </c>
      <c r="B1080" s="9" t="s">
        <v>51</v>
      </c>
      <c r="E1080" s="9" t="s">
        <v>2207</v>
      </c>
      <c r="F1080" s="9" t="s">
        <v>3</v>
      </c>
      <c r="J1080" s="9" t="s">
        <v>2221</v>
      </c>
      <c r="K1080" s="9" t="s">
        <v>157</v>
      </c>
    </row>
    <row r="1081" ht="15.75" customHeight="1">
      <c r="A1081" s="9">
        <v>281.0</v>
      </c>
      <c r="B1081" s="9" t="s">
        <v>51</v>
      </c>
      <c r="E1081" s="9" t="s">
        <v>2207</v>
      </c>
      <c r="F1081" s="9" t="s">
        <v>3</v>
      </c>
      <c r="J1081" s="9" t="s">
        <v>2221</v>
      </c>
      <c r="K1081" s="9" t="s">
        <v>157</v>
      </c>
    </row>
    <row r="1082" ht="15.75" customHeight="1">
      <c r="A1082" s="9">
        <v>282.0</v>
      </c>
      <c r="B1082" s="9" t="s">
        <v>51</v>
      </c>
      <c r="E1082" s="9" t="s">
        <v>2207</v>
      </c>
      <c r="F1082" s="9" t="s">
        <v>3</v>
      </c>
      <c r="J1082" s="9" t="s">
        <v>2221</v>
      </c>
      <c r="K1082" s="9" t="s">
        <v>157</v>
      </c>
    </row>
    <row r="1083" ht="15.75" customHeight="1">
      <c r="A1083" s="9">
        <v>283.0</v>
      </c>
      <c r="B1083" s="9" t="s">
        <v>51</v>
      </c>
      <c r="E1083" s="9" t="s">
        <v>2207</v>
      </c>
      <c r="F1083" s="9" t="s">
        <v>3</v>
      </c>
      <c r="J1083" s="9" t="s">
        <v>2221</v>
      </c>
      <c r="K1083" s="9" t="s">
        <v>157</v>
      </c>
    </row>
    <row r="1084" ht="15.75" customHeight="1">
      <c r="A1084" s="9"/>
      <c r="B1084" s="9"/>
      <c r="E1084" s="9"/>
      <c r="F1084" s="9"/>
      <c r="J1084" s="9"/>
      <c r="K1084" s="9"/>
    </row>
    <row r="1085" ht="15.75" customHeight="1">
      <c r="A1085" s="9"/>
      <c r="B1085" s="9"/>
      <c r="E1085" s="9"/>
      <c r="F1085" s="9"/>
      <c r="J1085" s="9"/>
      <c r="K1085" s="9"/>
    </row>
    <row r="1086" ht="15.75" customHeight="1">
      <c r="A1086" s="9"/>
      <c r="B1086" s="9"/>
      <c r="E1086" s="9"/>
      <c r="F1086" s="9"/>
      <c r="J1086" s="9"/>
      <c r="K1086" s="9"/>
    </row>
    <row r="1087" ht="15.75" customHeight="1">
      <c r="A1087" s="9"/>
      <c r="B1087" s="9"/>
      <c r="E1087" s="9"/>
      <c r="F1087" s="9"/>
      <c r="J1087" s="9"/>
      <c r="K1087" s="9"/>
    </row>
    <row r="1088" ht="15.75" customHeight="1">
      <c r="A1088" s="9"/>
      <c r="B1088" s="9"/>
      <c r="E1088" s="9"/>
      <c r="F1088" s="9"/>
      <c r="J1088" s="9"/>
      <c r="K1088" s="9"/>
    </row>
    <row r="1089" ht="15.75" customHeight="1">
      <c r="A1089" s="9"/>
      <c r="B1089" s="9"/>
      <c r="E1089" s="9"/>
      <c r="F1089" s="9"/>
      <c r="J1089" s="9"/>
      <c r="K1089" s="9"/>
    </row>
    <row r="1090" ht="15.75" customHeight="1">
      <c r="A1090" s="9"/>
      <c r="B1090" s="9"/>
      <c r="E1090" s="9"/>
      <c r="F1090" s="9"/>
      <c r="J1090" s="9"/>
      <c r="K1090" s="9"/>
    </row>
    <row r="1091" ht="15.75" customHeight="1">
      <c r="A1091" s="9"/>
      <c r="B1091" s="9"/>
      <c r="E1091" s="9"/>
      <c r="F1091" s="9"/>
      <c r="J1091" s="9"/>
      <c r="K1091" s="9"/>
    </row>
    <row r="1092" ht="15.75" customHeight="1">
      <c r="A1092" s="9"/>
      <c r="B1092" s="9"/>
      <c r="E1092" s="9"/>
      <c r="F1092" s="9"/>
      <c r="J1092" s="9"/>
      <c r="K1092" s="9"/>
    </row>
    <row r="1093" ht="15.75" customHeight="1">
      <c r="A1093" s="9"/>
      <c r="B1093" s="9"/>
      <c r="E1093" s="9"/>
      <c r="F1093" s="9"/>
      <c r="J1093" s="9"/>
      <c r="K1093" s="9"/>
    </row>
    <row r="1094" ht="15.75" customHeight="1">
      <c r="A1094" s="9"/>
      <c r="B1094" s="9"/>
      <c r="E1094" s="9"/>
      <c r="F1094" s="9"/>
      <c r="J1094" s="9"/>
      <c r="K1094" s="9"/>
    </row>
    <row r="1095" ht="15.75" customHeight="1">
      <c r="A1095" s="9"/>
      <c r="B1095" s="9"/>
      <c r="E1095" s="9"/>
      <c r="F1095" s="9"/>
      <c r="J1095" s="9"/>
      <c r="K1095" s="9"/>
    </row>
    <row r="1096" ht="15.75" customHeight="1">
      <c r="A1096" s="9"/>
      <c r="B1096" s="9"/>
      <c r="E1096" s="9"/>
      <c r="F1096" s="9"/>
      <c r="J1096" s="9"/>
      <c r="K1096" s="9"/>
    </row>
    <row r="1097" ht="15.75" customHeight="1">
      <c r="A1097" s="9"/>
      <c r="B1097" s="9"/>
      <c r="E1097" s="9"/>
      <c r="F1097" s="9"/>
      <c r="J1097" s="9"/>
      <c r="K1097" s="9"/>
    </row>
    <row r="1098" ht="15.75" customHeight="1">
      <c r="A1098" s="9"/>
      <c r="B1098" s="9"/>
      <c r="E1098" s="9"/>
      <c r="F1098" s="9"/>
      <c r="J1098" s="9"/>
      <c r="K1098" s="9"/>
    </row>
    <row r="1099" ht="15.75" customHeight="1">
      <c r="A1099" s="9"/>
      <c r="B1099" s="9"/>
      <c r="E1099" s="9"/>
      <c r="F1099" s="9"/>
      <c r="J1099" s="9"/>
      <c r="K1099" s="9"/>
    </row>
    <row r="1100" ht="15.75" customHeight="1">
      <c r="A1100" s="9"/>
      <c r="B1100" s="9"/>
      <c r="E1100" s="9"/>
      <c r="F1100" s="9"/>
      <c r="J1100" s="9"/>
      <c r="K1100" s="9"/>
    </row>
    <row r="1101" ht="15.75" customHeight="1">
      <c r="A1101" s="9"/>
      <c r="B1101" s="9"/>
      <c r="E1101" s="9"/>
      <c r="F1101" s="9"/>
      <c r="J1101" s="9"/>
      <c r="K1101" s="9"/>
    </row>
    <row r="1102" ht="15.75" customHeight="1">
      <c r="A1102" s="9"/>
      <c r="B1102" s="9"/>
      <c r="E1102" s="9"/>
      <c r="F1102" s="9"/>
      <c r="J1102" s="9"/>
      <c r="K1102" s="9"/>
    </row>
    <row r="1103" ht="15.75" customHeight="1">
      <c r="A1103" s="9"/>
      <c r="B1103" s="9"/>
      <c r="E1103" s="9"/>
      <c r="F1103" s="9"/>
      <c r="J1103" s="9"/>
      <c r="K1103" s="9"/>
    </row>
    <row r="1104" ht="15.75" customHeight="1">
      <c r="A1104" s="9"/>
      <c r="B1104" s="9"/>
      <c r="E1104" s="9"/>
      <c r="F1104" s="9"/>
      <c r="J1104" s="9"/>
      <c r="K1104" s="9"/>
    </row>
    <row r="1105" ht="15.75" customHeight="1">
      <c r="A1105" s="9"/>
      <c r="B1105" s="9"/>
      <c r="E1105" s="9"/>
      <c r="F1105" s="9"/>
      <c r="J1105" s="9"/>
      <c r="K1105" s="9"/>
    </row>
    <row r="1106" ht="15.75" customHeight="1">
      <c r="A1106" s="9"/>
      <c r="B1106" s="9"/>
      <c r="E1106" s="9"/>
      <c r="F1106" s="9"/>
      <c r="J1106" s="9"/>
      <c r="K1106" s="9"/>
    </row>
    <row r="1107" ht="15.75" customHeight="1">
      <c r="A1107" s="9"/>
      <c r="B1107" s="9"/>
      <c r="E1107" s="9"/>
      <c r="F1107" s="9"/>
      <c r="J1107" s="9"/>
      <c r="K1107" s="9"/>
    </row>
    <row r="1108" ht="15.75" customHeight="1">
      <c r="A1108" s="9"/>
      <c r="B1108" s="9"/>
      <c r="E1108" s="9"/>
      <c r="F1108" s="9"/>
      <c r="J1108" s="9"/>
      <c r="K1108" s="9"/>
    </row>
    <row r="1109" ht="15.75" customHeight="1">
      <c r="A1109" s="9"/>
      <c r="B1109" s="9"/>
      <c r="E1109" s="9"/>
      <c r="F1109" s="9"/>
      <c r="J1109" s="9"/>
      <c r="K1109" s="9"/>
    </row>
    <row r="1110" ht="15.75" customHeight="1">
      <c r="A1110" s="9"/>
      <c r="B1110" s="9"/>
      <c r="E1110" s="9"/>
      <c r="F1110" s="9"/>
      <c r="J1110" s="9"/>
      <c r="K1110" s="9"/>
    </row>
    <row r="1111" ht="15.75" customHeight="1">
      <c r="A1111" s="9"/>
      <c r="B1111" s="9"/>
      <c r="E1111" s="9"/>
      <c r="F1111" s="9"/>
      <c r="J1111" s="9"/>
      <c r="K1111" s="9"/>
    </row>
    <row r="1112" ht="15.75" customHeight="1">
      <c r="A1112" s="9"/>
      <c r="B1112" s="9"/>
      <c r="E1112" s="9"/>
      <c r="F1112" s="9"/>
      <c r="J1112" s="9"/>
      <c r="K1112" s="9"/>
    </row>
    <row r="1113" ht="15.75" customHeight="1">
      <c r="A1113" s="9"/>
      <c r="B1113" s="9"/>
      <c r="E1113" s="9"/>
      <c r="F1113" s="9"/>
      <c r="J1113" s="9"/>
      <c r="K1113" s="9"/>
    </row>
    <row r="1114" ht="15.75" customHeight="1">
      <c r="A1114" s="9"/>
      <c r="B1114" s="9"/>
      <c r="E1114" s="9"/>
      <c r="F1114" s="9"/>
      <c r="J1114" s="9"/>
      <c r="K1114" s="9"/>
    </row>
    <row r="1115" ht="15.75" customHeight="1">
      <c r="A1115" s="9"/>
      <c r="B1115" s="9"/>
      <c r="E1115" s="9"/>
      <c r="F1115" s="9"/>
      <c r="J1115" s="9"/>
      <c r="K1115" s="9"/>
    </row>
    <row r="1116" ht="15.75" customHeight="1">
      <c r="A1116" s="9"/>
      <c r="B1116" s="9"/>
      <c r="E1116" s="9"/>
      <c r="F1116" s="9"/>
      <c r="J1116" s="9"/>
      <c r="K1116" s="9"/>
    </row>
    <row r="1117" ht="15.75" customHeight="1">
      <c r="A1117" s="9"/>
      <c r="B1117" s="9"/>
      <c r="E1117" s="9"/>
      <c r="F1117" s="9"/>
      <c r="J1117" s="9"/>
      <c r="K1117" s="9"/>
    </row>
    <row r="1118" ht="15.75" customHeight="1">
      <c r="A1118" s="9"/>
      <c r="B1118" s="9"/>
      <c r="E1118" s="9"/>
      <c r="F1118" s="9"/>
      <c r="J1118" s="9"/>
      <c r="K1118" s="9"/>
    </row>
    <row r="1119" ht="15.75" customHeight="1">
      <c r="A1119" s="9"/>
      <c r="B1119" s="9"/>
      <c r="E1119" s="9"/>
      <c r="F1119" s="9"/>
      <c r="J1119" s="9"/>
      <c r="K1119" s="9"/>
    </row>
    <row r="1120" ht="15.75" customHeight="1">
      <c r="A1120" s="9"/>
      <c r="B1120" s="9"/>
      <c r="E1120" s="9"/>
      <c r="F1120" s="9"/>
      <c r="J1120" s="9"/>
      <c r="K1120" s="9"/>
    </row>
    <row r="1121" ht="15.75" customHeight="1">
      <c r="A1121" s="9"/>
      <c r="B1121" s="9"/>
      <c r="E1121" s="9"/>
      <c r="F1121" s="9"/>
      <c r="J1121" s="9"/>
      <c r="K1121" s="9"/>
    </row>
    <row r="1122" ht="15.75" customHeight="1">
      <c r="A1122" s="9"/>
      <c r="B1122" s="9"/>
      <c r="E1122" s="9"/>
      <c r="F1122" s="9"/>
      <c r="J1122" s="9"/>
      <c r="K1122" s="9"/>
    </row>
    <row r="1123" ht="15.75" customHeight="1">
      <c r="A1123" s="9"/>
      <c r="B1123" s="9"/>
      <c r="E1123" s="9"/>
      <c r="F1123" s="9"/>
      <c r="J1123" s="9"/>
      <c r="K1123" s="9"/>
    </row>
    <row r="1124" ht="15.75" customHeight="1">
      <c r="A1124" s="9"/>
      <c r="B1124" s="9"/>
      <c r="E1124" s="9"/>
      <c r="F1124" s="9"/>
      <c r="J1124" s="9"/>
      <c r="K1124" s="9"/>
    </row>
    <row r="1125" ht="15.75" customHeight="1">
      <c r="A1125" s="9"/>
      <c r="B1125" s="9"/>
      <c r="E1125" s="9"/>
      <c r="F1125" s="9"/>
      <c r="J1125" s="9"/>
      <c r="K1125" s="9"/>
    </row>
    <row r="1126" ht="15.75" customHeight="1">
      <c r="A1126" s="9"/>
      <c r="B1126" s="9"/>
      <c r="E1126" s="9"/>
      <c r="F1126" s="9"/>
      <c r="J1126" s="9"/>
      <c r="K1126" s="9"/>
    </row>
    <row r="1127" ht="15.75" customHeight="1">
      <c r="A1127" s="9"/>
      <c r="B1127" s="9"/>
      <c r="E1127" s="9"/>
      <c r="F1127" s="9"/>
      <c r="J1127" s="9"/>
      <c r="K1127" s="9"/>
    </row>
    <row r="1128" ht="15.75" customHeight="1">
      <c r="A1128" s="9"/>
      <c r="B1128" s="9"/>
      <c r="E1128" s="9"/>
      <c r="F1128" s="9"/>
      <c r="J1128" s="9"/>
      <c r="K1128" s="9"/>
    </row>
    <row r="1129" ht="15.75" customHeight="1">
      <c r="A1129" s="9"/>
      <c r="B1129" s="9"/>
      <c r="E1129" s="9"/>
      <c r="F1129" s="9"/>
      <c r="J1129" s="9"/>
      <c r="K1129" s="9"/>
    </row>
    <row r="1130" ht="15.75" customHeight="1">
      <c r="A1130" s="9"/>
      <c r="B1130" s="9"/>
      <c r="E1130" s="9"/>
      <c r="F1130" s="9"/>
      <c r="J1130" s="9"/>
      <c r="K1130" s="9"/>
    </row>
    <row r="1131" ht="15.75" customHeight="1">
      <c r="A1131" s="9"/>
      <c r="B1131" s="9"/>
      <c r="E1131" s="9"/>
      <c r="F1131" s="9"/>
      <c r="J1131" s="9"/>
      <c r="K1131" s="9"/>
    </row>
    <row r="1132" ht="15.75" customHeight="1">
      <c r="A1132" s="9"/>
      <c r="B1132" s="9"/>
      <c r="E1132" s="9"/>
      <c r="F1132" s="9"/>
      <c r="J1132" s="9"/>
      <c r="K1132" s="9"/>
    </row>
    <row r="1133" ht="15.75" customHeight="1">
      <c r="A1133" s="9"/>
      <c r="B1133" s="9"/>
      <c r="E1133" s="9"/>
      <c r="F1133" s="9"/>
      <c r="J1133" s="9"/>
      <c r="K1133" s="9"/>
    </row>
    <row r="1134" ht="15.75" customHeight="1">
      <c r="A1134" s="9"/>
      <c r="B1134" s="9"/>
      <c r="E1134" s="9"/>
      <c r="F1134" s="9"/>
      <c r="J1134" s="9"/>
      <c r="K1134" s="9"/>
    </row>
    <row r="1135" ht="15.75" customHeight="1">
      <c r="A1135" s="9"/>
      <c r="B1135" s="9"/>
      <c r="E1135" s="9"/>
      <c r="F1135" s="9"/>
      <c r="J1135" s="9"/>
      <c r="K1135" s="9"/>
    </row>
    <row r="1136" ht="15.75" customHeight="1">
      <c r="A1136" s="9"/>
      <c r="B1136" s="9"/>
      <c r="E1136" s="9"/>
      <c r="F1136" s="9"/>
      <c r="J1136" s="9"/>
      <c r="K1136" s="9"/>
    </row>
    <row r="1137" ht="15.75" customHeight="1">
      <c r="A1137" s="9"/>
      <c r="B1137" s="9"/>
      <c r="E1137" s="9"/>
      <c r="F1137" s="9"/>
      <c r="J1137" s="9"/>
      <c r="K1137" s="9"/>
    </row>
    <row r="1138" ht="15.75" customHeight="1">
      <c r="A1138" s="9"/>
      <c r="B1138" s="9"/>
      <c r="E1138" s="9"/>
      <c r="F1138" s="9"/>
      <c r="J1138" s="9"/>
      <c r="K1138" s="9"/>
    </row>
    <row r="1139" ht="15.75" customHeight="1">
      <c r="A1139" s="9"/>
      <c r="B1139" s="9"/>
      <c r="E1139" s="9"/>
      <c r="F1139" s="9"/>
      <c r="J1139" s="9"/>
      <c r="K1139" s="9"/>
    </row>
    <row r="1140" ht="15.75" customHeight="1">
      <c r="A1140" s="9"/>
      <c r="B1140" s="9"/>
      <c r="E1140" s="9"/>
      <c r="F1140" s="9"/>
      <c r="J1140" s="9"/>
      <c r="K1140" s="9"/>
    </row>
    <row r="1141" ht="15.75" customHeight="1">
      <c r="A1141" s="9"/>
      <c r="B1141" s="9"/>
      <c r="E1141" s="9"/>
      <c r="F1141" s="9"/>
      <c r="J1141" s="9"/>
      <c r="K1141" s="9"/>
    </row>
    <row r="1142" ht="15.75" customHeight="1">
      <c r="A1142" s="9"/>
      <c r="B1142" s="9"/>
      <c r="E1142" s="9"/>
      <c r="F1142" s="9"/>
      <c r="J1142" s="9"/>
      <c r="K1142" s="9"/>
    </row>
    <row r="1143" ht="15.75" customHeight="1">
      <c r="A1143" s="9"/>
      <c r="B1143" s="9"/>
      <c r="E1143" s="9"/>
      <c r="F1143" s="9"/>
      <c r="J1143" s="9"/>
      <c r="K1143" s="9"/>
    </row>
    <row r="1144" ht="15.75" customHeight="1">
      <c r="A1144" s="9"/>
      <c r="B1144" s="9"/>
      <c r="E1144" s="9"/>
      <c r="F1144" s="9"/>
      <c r="J1144" s="9"/>
      <c r="K1144" s="9"/>
    </row>
    <row r="1145" ht="15.75" customHeight="1">
      <c r="A1145" s="9"/>
      <c r="B1145" s="9"/>
      <c r="E1145" s="9"/>
      <c r="F1145" s="9"/>
      <c r="J1145" s="9"/>
      <c r="K1145" s="9"/>
    </row>
    <row r="1146" ht="15.75" customHeight="1">
      <c r="A1146" s="9"/>
      <c r="B1146" s="9"/>
      <c r="E1146" s="9"/>
      <c r="F1146" s="9"/>
      <c r="J1146" s="9"/>
      <c r="K1146" s="9"/>
    </row>
    <row r="1147" ht="15.75" customHeight="1">
      <c r="A1147" s="9"/>
      <c r="B1147" s="9"/>
      <c r="E1147" s="9"/>
      <c r="F1147" s="9"/>
      <c r="J1147" s="9"/>
      <c r="K1147" s="9"/>
    </row>
    <row r="1148" ht="15.75" customHeight="1">
      <c r="A1148" s="9"/>
      <c r="B1148" s="9"/>
      <c r="E1148" s="9"/>
      <c r="F1148" s="9"/>
      <c r="J1148" s="9"/>
      <c r="K1148" s="9"/>
    </row>
    <row r="1149" ht="15.75" customHeight="1">
      <c r="A1149" s="9"/>
      <c r="B1149" s="9"/>
      <c r="E1149" s="9"/>
      <c r="F1149" s="9"/>
      <c r="J1149" s="9"/>
      <c r="K1149" s="9"/>
    </row>
    <row r="1150" ht="15.75" customHeight="1">
      <c r="A1150" s="9"/>
      <c r="B1150" s="9"/>
      <c r="E1150" s="9"/>
      <c r="F1150" s="9"/>
      <c r="J1150" s="9"/>
      <c r="K1150" s="9"/>
    </row>
    <row r="1151" ht="15.75" customHeight="1">
      <c r="A1151" s="9"/>
      <c r="B1151" s="9"/>
      <c r="E1151" s="9"/>
      <c r="F1151" s="9"/>
      <c r="J1151" s="9"/>
      <c r="K1151" s="9"/>
    </row>
    <row r="1152" ht="15.75" customHeight="1">
      <c r="A1152" s="9"/>
      <c r="B1152" s="9"/>
      <c r="E1152" s="9"/>
      <c r="F1152" s="9"/>
      <c r="J1152" s="9"/>
      <c r="K1152" s="9"/>
    </row>
    <row r="1153" ht="15.75" customHeight="1">
      <c r="A1153" s="9"/>
      <c r="B1153" s="9"/>
      <c r="E1153" s="9"/>
      <c r="F1153" s="9"/>
      <c r="J1153" s="9"/>
      <c r="K1153" s="9"/>
    </row>
    <row r="1154" ht="15.75" customHeight="1">
      <c r="A1154" s="9"/>
      <c r="B1154" s="9"/>
      <c r="E1154" s="9"/>
      <c r="F1154" s="9"/>
      <c r="J1154" s="9"/>
      <c r="K1154" s="9"/>
    </row>
    <row r="1155" ht="15.75" customHeight="1">
      <c r="A1155" s="9"/>
      <c r="B1155" s="9"/>
      <c r="E1155" s="9"/>
      <c r="F1155" s="9"/>
      <c r="J1155" s="9"/>
      <c r="K1155" s="9"/>
    </row>
    <row r="1156" ht="15.75" customHeight="1">
      <c r="A1156" s="9"/>
      <c r="B1156" s="9"/>
      <c r="E1156" s="9"/>
      <c r="F1156" s="9"/>
      <c r="J1156" s="9"/>
      <c r="K1156" s="9"/>
    </row>
    <row r="1157" ht="15.75" customHeight="1">
      <c r="A1157" s="9"/>
      <c r="B1157" s="9"/>
      <c r="E1157" s="9"/>
      <c r="F1157" s="9"/>
      <c r="J1157" s="9"/>
      <c r="K1157" s="9"/>
    </row>
    <row r="1158" ht="15.75" customHeight="1">
      <c r="A1158" s="9"/>
      <c r="B1158" s="9"/>
      <c r="E1158" s="9"/>
      <c r="F1158" s="9"/>
      <c r="J1158" s="9"/>
      <c r="K1158" s="9"/>
    </row>
    <row r="1159" ht="15.75" customHeight="1">
      <c r="A1159" s="9"/>
      <c r="B1159" s="9"/>
      <c r="E1159" s="9"/>
      <c r="F1159" s="9"/>
      <c r="J1159" s="9"/>
      <c r="K1159" s="9"/>
    </row>
    <row r="1160" ht="15.75" customHeight="1">
      <c r="A1160" s="9"/>
      <c r="B1160" s="9"/>
      <c r="E1160" s="9"/>
      <c r="F1160" s="9"/>
      <c r="J1160" s="9"/>
      <c r="K1160" s="9"/>
    </row>
    <row r="1161" ht="15.75" customHeight="1">
      <c r="A1161" s="9"/>
      <c r="B1161" s="9"/>
      <c r="E1161" s="9"/>
      <c r="F1161" s="9"/>
      <c r="J1161" s="9"/>
      <c r="K1161" s="9"/>
    </row>
    <row r="1162" ht="15.75" customHeight="1">
      <c r="A1162" s="9"/>
      <c r="B1162" s="9"/>
      <c r="E1162" s="9"/>
      <c r="F1162" s="9"/>
      <c r="J1162" s="9"/>
      <c r="K1162" s="9"/>
    </row>
    <row r="1163" ht="15.75" customHeight="1">
      <c r="A1163" s="9"/>
      <c r="B1163" s="9"/>
      <c r="E1163" s="9"/>
      <c r="F1163" s="9"/>
      <c r="J1163" s="9"/>
      <c r="K1163" s="9"/>
    </row>
    <row r="1164" ht="15.75" customHeight="1">
      <c r="A1164" s="9"/>
      <c r="B1164" s="9"/>
      <c r="E1164" s="9"/>
      <c r="F1164" s="9"/>
      <c r="J1164" s="9"/>
      <c r="K1164" s="9"/>
    </row>
    <row r="1165" ht="15.75" customHeight="1">
      <c r="A1165" s="9"/>
      <c r="B1165" s="9"/>
      <c r="E1165" s="9"/>
      <c r="F1165" s="9"/>
      <c r="J1165" s="9"/>
      <c r="K1165" s="9"/>
    </row>
    <row r="1166" ht="15.75" customHeight="1">
      <c r="A1166" s="9"/>
      <c r="B1166" s="9"/>
      <c r="E1166" s="9"/>
      <c r="F1166" s="9"/>
      <c r="J1166" s="9"/>
      <c r="K1166" s="9"/>
    </row>
    <row r="1167" ht="15.75" customHeight="1">
      <c r="A1167" s="9"/>
      <c r="B1167" s="9"/>
      <c r="E1167" s="9"/>
      <c r="F1167" s="9"/>
      <c r="J1167" s="9"/>
      <c r="K1167" s="9"/>
    </row>
    <row r="1168" ht="15.75" customHeight="1">
      <c r="A1168" s="9"/>
      <c r="B1168" s="9"/>
      <c r="E1168" s="9"/>
      <c r="F1168" s="9"/>
      <c r="J1168" s="9"/>
      <c r="K1168" s="9"/>
    </row>
    <row r="1169" ht="15.75" customHeight="1">
      <c r="A1169" s="9"/>
      <c r="B1169" s="9"/>
      <c r="E1169" s="9"/>
      <c r="F1169" s="9"/>
      <c r="J1169" s="9"/>
      <c r="K1169" s="9"/>
    </row>
    <row r="1170" ht="15.75" customHeight="1">
      <c r="A1170" s="9"/>
      <c r="B1170" s="9"/>
      <c r="E1170" s="9"/>
      <c r="F1170" s="9"/>
      <c r="J1170" s="9"/>
      <c r="K1170" s="9"/>
    </row>
    <row r="1171" ht="15.75" customHeight="1">
      <c r="A1171" s="9"/>
      <c r="B1171" s="9"/>
      <c r="E1171" s="9"/>
      <c r="F1171" s="9"/>
      <c r="J1171" s="9"/>
      <c r="K1171" s="9"/>
    </row>
    <row r="1172" ht="15.75" customHeight="1">
      <c r="A1172" s="9"/>
      <c r="B1172" s="9"/>
      <c r="E1172" s="9"/>
      <c r="F1172" s="9"/>
      <c r="J1172" s="9"/>
      <c r="K1172" s="9"/>
    </row>
    <row r="1173" ht="15.75" customHeight="1">
      <c r="A1173" s="9"/>
      <c r="B1173" s="9"/>
      <c r="E1173" s="9"/>
      <c r="F1173" s="9"/>
      <c r="J1173" s="9"/>
      <c r="K1173" s="9"/>
    </row>
    <row r="1174" ht="15.75" customHeight="1">
      <c r="A1174" s="9"/>
      <c r="B1174" s="9"/>
      <c r="E1174" s="9"/>
      <c r="F1174" s="9"/>
      <c r="J1174" s="9"/>
      <c r="K1174" s="9"/>
    </row>
    <row r="1175" ht="15.75" customHeight="1">
      <c r="A1175" s="9"/>
      <c r="B1175" s="9"/>
      <c r="E1175" s="9"/>
      <c r="F1175" s="9"/>
      <c r="J1175" s="9"/>
      <c r="K1175" s="9"/>
    </row>
    <row r="1176" ht="15.75" customHeight="1">
      <c r="A1176" s="9"/>
      <c r="B1176" s="9"/>
      <c r="E1176" s="9"/>
      <c r="F1176" s="9"/>
      <c r="J1176" s="9"/>
      <c r="K1176" s="9"/>
    </row>
    <row r="1177" ht="15.75" customHeight="1">
      <c r="A1177" s="9"/>
      <c r="B1177" s="9"/>
      <c r="E1177" s="9"/>
      <c r="F1177" s="9"/>
      <c r="J1177" s="9"/>
      <c r="K1177" s="9"/>
    </row>
    <row r="1178" ht="15.75" customHeight="1">
      <c r="A1178" s="9"/>
      <c r="B1178" s="9"/>
      <c r="E1178" s="9"/>
      <c r="F1178" s="9"/>
      <c r="J1178" s="9"/>
      <c r="K1178" s="9"/>
    </row>
    <row r="1179" ht="15.75" customHeight="1">
      <c r="A1179" s="9"/>
      <c r="B1179" s="9"/>
      <c r="E1179" s="9"/>
      <c r="F1179" s="9"/>
      <c r="J1179" s="9"/>
      <c r="K1179" s="9"/>
    </row>
    <row r="1180" ht="15.75" customHeight="1">
      <c r="A1180" s="9"/>
      <c r="B1180" s="9"/>
      <c r="E1180" s="9"/>
      <c r="F1180" s="9"/>
      <c r="J1180" s="9"/>
      <c r="K1180" s="9"/>
    </row>
    <row r="1181" ht="15.75" customHeight="1">
      <c r="A1181" s="9"/>
      <c r="B1181" s="9"/>
      <c r="E1181" s="9"/>
      <c r="F1181" s="9"/>
      <c r="J1181" s="9"/>
      <c r="K1181" s="9"/>
    </row>
    <row r="1182" ht="15.75" customHeight="1">
      <c r="A1182" s="9"/>
      <c r="B1182" s="9"/>
      <c r="E1182" s="9"/>
      <c r="F1182" s="9"/>
      <c r="J1182" s="9"/>
      <c r="K1182" s="9"/>
    </row>
    <row r="1183" ht="15.75" customHeight="1">
      <c r="A1183" s="9"/>
      <c r="B1183" s="9"/>
      <c r="E1183" s="9"/>
      <c r="F1183" s="9"/>
      <c r="J1183" s="9"/>
      <c r="K1183" s="9"/>
    </row>
    <row r="1184" ht="15.75" customHeight="1">
      <c r="A1184" s="9"/>
      <c r="B1184" s="9"/>
      <c r="E1184" s="9"/>
      <c r="F1184" s="9"/>
      <c r="J1184" s="9"/>
      <c r="K1184" s="9"/>
    </row>
    <row r="1185" ht="15.75" customHeight="1">
      <c r="A1185" s="9"/>
      <c r="B1185" s="9"/>
      <c r="E1185" s="9"/>
      <c r="F1185" s="9"/>
      <c r="J1185" s="9"/>
      <c r="K1185" s="9"/>
    </row>
    <row r="1186" ht="15.75" customHeight="1">
      <c r="A1186" s="9"/>
      <c r="B1186" s="9"/>
      <c r="E1186" s="9"/>
      <c r="F1186" s="9"/>
      <c r="J1186" s="9"/>
      <c r="K1186" s="9"/>
    </row>
    <row r="1187" ht="15.75" customHeight="1">
      <c r="A1187" s="9"/>
      <c r="B1187" s="9"/>
      <c r="E1187" s="9"/>
      <c r="F1187" s="9"/>
      <c r="J1187" s="9"/>
      <c r="K1187" s="9"/>
    </row>
    <row r="1188" ht="15.75" customHeight="1">
      <c r="A1188" s="9"/>
      <c r="B1188" s="9"/>
      <c r="E1188" s="9"/>
      <c r="F1188" s="9"/>
      <c r="J1188" s="9"/>
      <c r="K1188" s="9"/>
    </row>
    <row r="1189" ht="15.75" customHeight="1">
      <c r="A1189" s="9"/>
      <c r="B1189" s="9"/>
      <c r="E1189" s="9"/>
      <c r="F1189" s="9"/>
      <c r="J1189" s="9"/>
      <c r="K1189" s="9"/>
    </row>
    <row r="1190" ht="15.75" customHeight="1">
      <c r="A1190" s="9"/>
      <c r="B1190" s="9"/>
      <c r="E1190" s="9"/>
      <c r="F1190" s="9"/>
      <c r="J1190" s="9"/>
      <c r="K1190" s="9"/>
    </row>
    <row r="1191" ht="15.75" customHeight="1">
      <c r="A1191" s="9"/>
      <c r="B1191" s="9"/>
      <c r="E1191" s="9"/>
      <c r="F1191" s="9"/>
      <c r="J1191" s="9"/>
      <c r="K1191" s="9"/>
    </row>
    <row r="1192" ht="15.75" customHeight="1">
      <c r="A1192" s="9"/>
      <c r="B1192" s="9"/>
      <c r="E1192" s="9"/>
      <c r="F1192" s="9"/>
      <c r="J1192" s="9"/>
      <c r="K1192" s="9"/>
    </row>
    <row r="1193" ht="15.75" customHeight="1">
      <c r="A1193" s="9"/>
      <c r="B1193" s="9"/>
      <c r="E1193" s="9"/>
      <c r="F1193" s="9"/>
      <c r="J1193" s="9"/>
      <c r="K1193" s="9"/>
    </row>
    <row r="1194" ht="15.75" customHeight="1">
      <c r="A1194" s="9"/>
      <c r="B1194" s="9"/>
      <c r="E1194" s="9"/>
      <c r="F1194" s="9"/>
      <c r="J1194" s="9"/>
      <c r="K1194" s="9"/>
    </row>
    <row r="1195" ht="15.75" customHeight="1">
      <c r="A1195" s="9"/>
      <c r="B1195" s="9"/>
      <c r="E1195" s="9"/>
      <c r="F1195" s="9"/>
      <c r="J1195" s="9"/>
      <c r="K1195" s="9"/>
    </row>
    <row r="1196" ht="15.75" customHeight="1">
      <c r="A1196" s="9"/>
      <c r="B1196" s="9"/>
      <c r="E1196" s="9"/>
      <c r="F1196" s="9"/>
      <c r="J1196" s="9"/>
      <c r="K1196" s="9"/>
    </row>
    <row r="1197" ht="15.75" customHeight="1">
      <c r="A1197" s="9"/>
      <c r="B1197" s="9"/>
      <c r="E1197" s="9"/>
      <c r="F1197" s="9"/>
      <c r="J1197" s="9"/>
      <c r="K1197" s="9"/>
    </row>
    <row r="1198" ht="15.75" customHeight="1">
      <c r="A1198" s="9"/>
      <c r="B1198" s="9"/>
      <c r="E1198" s="9"/>
      <c r="F1198" s="9"/>
      <c r="J1198" s="9"/>
      <c r="K1198" s="9"/>
    </row>
    <row r="1199" ht="15.75" customHeight="1">
      <c r="A1199" s="9"/>
      <c r="B1199" s="9"/>
      <c r="E1199" s="9"/>
      <c r="F1199" s="9"/>
      <c r="J1199" s="9"/>
      <c r="K1199" s="9"/>
    </row>
    <row r="1200" ht="15.75" customHeight="1">
      <c r="A1200" s="9"/>
      <c r="B1200" s="9"/>
      <c r="E1200" s="9"/>
      <c r="F1200" s="9"/>
      <c r="J1200" s="9"/>
      <c r="K1200" s="9"/>
    </row>
    <row r="1201" ht="15.75" customHeight="1">
      <c r="A1201" s="9"/>
      <c r="B1201" s="9"/>
      <c r="E1201" s="9"/>
      <c r="F1201" s="9"/>
      <c r="J1201" s="9"/>
      <c r="K1201" s="9"/>
    </row>
    <row r="1202" ht="15.75" customHeight="1">
      <c r="A1202" s="9"/>
      <c r="B1202" s="9"/>
      <c r="E1202" s="9"/>
      <c r="F1202" s="9"/>
      <c r="J1202" s="9"/>
      <c r="K1202" s="9"/>
    </row>
    <row r="1203" ht="15.75" customHeight="1">
      <c r="A1203" s="9"/>
      <c r="B1203" s="9"/>
      <c r="E1203" s="9"/>
      <c r="F1203" s="9"/>
      <c r="J1203" s="9"/>
      <c r="K1203" s="9"/>
    </row>
    <row r="1204" ht="15.75" customHeight="1">
      <c r="A1204" s="9"/>
      <c r="B1204" s="9"/>
      <c r="E1204" s="9"/>
      <c r="F1204" s="9"/>
      <c r="J1204" s="9"/>
      <c r="K1204" s="9"/>
    </row>
    <row r="1205" ht="15.75" customHeight="1">
      <c r="A1205" s="9"/>
      <c r="B1205" s="9"/>
      <c r="E1205" s="9"/>
      <c r="F1205" s="9"/>
      <c r="J1205" s="9"/>
      <c r="K1205" s="9"/>
    </row>
    <row r="1206" ht="15.75" customHeight="1">
      <c r="A1206" s="9"/>
      <c r="B1206" s="9"/>
      <c r="E1206" s="9"/>
      <c r="F1206" s="9"/>
      <c r="J1206" s="9"/>
      <c r="K1206" s="9"/>
    </row>
    <row r="1207" ht="15.75" customHeight="1">
      <c r="A1207" s="9"/>
      <c r="B1207" s="9"/>
      <c r="E1207" s="9"/>
      <c r="F1207" s="9"/>
      <c r="J1207" s="9"/>
      <c r="K1207" s="9"/>
    </row>
    <row r="1208" ht="15.75" customHeight="1">
      <c r="A1208" s="9"/>
      <c r="B1208" s="9"/>
      <c r="E1208" s="9"/>
      <c r="F1208" s="9"/>
      <c r="J1208" s="9"/>
      <c r="K1208" s="9"/>
    </row>
    <row r="1209" ht="15.75" customHeight="1">
      <c r="A1209" s="9"/>
      <c r="B1209" s="9"/>
      <c r="E1209" s="9"/>
      <c r="F1209" s="9"/>
      <c r="J1209" s="9"/>
      <c r="K1209" s="9"/>
    </row>
    <row r="1210" ht="15.75" customHeight="1">
      <c r="A1210" s="9"/>
      <c r="B1210" s="9"/>
      <c r="E1210" s="9"/>
      <c r="F1210" s="9"/>
      <c r="J1210" s="9"/>
      <c r="K1210" s="9"/>
    </row>
    <row r="1211" ht="15.75" customHeight="1">
      <c r="A1211" s="9"/>
      <c r="B1211" s="9"/>
      <c r="E1211" s="9"/>
      <c r="F1211" s="9"/>
      <c r="J1211" s="9"/>
      <c r="K1211" s="9"/>
    </row>
    <row r="1212" ht="15.75" customHeight="1">
      <c r="A1212" s="9"/>
      <c r="B1212" s="9"/>
      <c r="E1212" s="9"/>
      <c r="F1212" s="9"/>
      <c r="J1212" s="9"/>
      <c r="K1212" s="9"/>
    </row>
    <row r="1213" ht="15.75" customHeight="1">
      <c r="A1213" s="9"/>
      <c r="B1213" s="9"/>
      <c r="E1213" s="9"/>
      <c r="F1213" s="9"/>
      <c r="J1213" s="9"/>
      <c r="K1213" s="9"/>
    </row>
    <row r="1214" ht="15.75" customHeight="1">
      <c r="A1214" s="9"/>
      <c r="B1214" s="9"/>
      <c r="E1214" s="9"/>
      <c r="F1214" s="9"/>
      <c r="J1214" s="9"/>
      <c r="K1214" s="9"/>
    </row>
    <row r="1215" ht="15.75" customHeight="1">
      <c r="A1215" s="9"/>
      <c r="B1215" s="9"/>
      <c r="E1215" s="9"/>
      <c r="F1215" s="9"/>
      <c r="J1215" s="9"/>
      <c r="K1215" s="9"/>
    </row>
    <row r="1216" ht="15.75" customHeight="1">
      <c r="A1216" s="9"/>
      <c r="B1216" s="9"/>
      <c r="E1216" s="9"/>
      <c r="F1216" s="9"/>
      <c r="J1216" s="9"/>
      <c r="K1216" s="9"/>
    </row>
    <row r="1217" ht="15.75" customHeight="1">
      <c r="A1217" s="9"/>
      <c r="B1217" s="9"/>
      <c r="E1217" s="9"/>
      <c r="F1217" s="9"/>
      <c r="J1217" s="9"/>
      <c r="K1217" s="9"/>
    </row>
    <row r="1218" ht="15.75" customHeight="1">
      <c r="A1218" s="9"/>
      <c r="B1218" s="9"/>
      <c r="E1218" s="9"/>
      <c r="F1218" s="9"/>
      <c r="J1218" s="9"/>
      <c r="K1218" s="9"/>
    </row>
    <row r="1219" ht="15.75" customHeight="1">
      <c r="A1219" s="9"/>
      <c r="B1219" s="9"/>
      <c r="E1219" s="9"/>
      <c r="F1219" s="9"/>
      <c r="J1219" s="9"/>
      <c r="K1219" s="9"/>
    </row>
    <row r="1220" ht="15.75" customHeight="1">
      <c r="A1220" s="9"/>
      <c r="B1220" s="9"/>
      <c r="E1220" s="9"/>
      <c r="F1220" s="9"/>
      <c r="J1220" s="9"/>
      <c r="K1220" s="9"/>
    </row>
    <row r="1221" ht="15.75" customHeight="1">
      <c r="A1221" s="9"/>
      <c r="B1221" s="9"/>
      <c r="E1221" s="9"/>
      <c r="F1221" s="9"/>
      <c r="J1221" s="9"/>
      <c r="K1221" s="9"/>
    </row>
    <row r="1222" ht="15.75" customHeight="1">
      <c r="A1222" s="9"/>
      <c r="B1222" s="9"/>
      <c r="E1222" s="9"/>
      <c r="F1222" s="9"/>
      <c r="J1222" s="9"/>
      <c r="K1222" s="9"/>
    </row>
    <row r="1223" ht="15.75" customHeight="1">
      <c r="A1223" s="9"/>
      <c r="B1223" s="9"/>
      <c r="E1223" s="9"/>
      <c r="F1223" s="9"/>
      <c r="J1223" s="9"/>
      <c r="K1223" s="9"/>
    </row>
    <row r="1224" ht="15.75" customHeight="1">
      <c r="A1224" s="9"/>
      <c r="B1224" s="9"/>
      <c r="E1224" s="9"/>
      <c r="F1224" s="9"/>
      <c r="J1224" s="9"/>
      <c r="K1224" s="9"/>
    </row>
    <row r="1225" ht="15.75" customHeight="1">
      <c r="A1225" s="9"/>
      <c r="B1225" s="9"/>
      <c r="E1225" s="9"/>
      <c r="F1225" s="9"/>
      <c r="J1225" s="9"/>
      <c r="K1225" s="9"/>
    </row>
    <row r="1226" ht="15.75" customHeight="1">
      <c r="A1226" s="9"/>
      <c r="B1226" s="9"/>
      <c r="E1226" s="9"/>
      <c r="F1226" s="9"/>
      <c r="J1226" s="9"/>
      <c r="K1226" s="9"/>
    </row>
    <row r="1227" ht="15.75" customHeight="1">
      <c r="A1227" s="9"/>
      <c r="B1227" s="9"/>
      <c r="E1227" s="9"/>
      <c r="F1227" s="9"/>
      <c r="J1227" s="9"/>
      <c r="K1227" s="9"/>
    </row>
    <row r="1228" ht="15.75" customHeight="1">
      <c r="A1228" s="9"/>
      <c r="B1228" s="9"/>
      <c r="E1228" s="9"/>
      <c r="F1228" s="9"/>
      <c r="J1228" s="9"/>
      <c r="K1228" s="9"/>
    </row>
    <row r="1229" ht="15.75" customHeight="1">
      <c r="A1229" s="9"/>
      <c r="B1229" s="9"/>
      <c r="E1229" s="9"/>
      <c r="F1229" s="9"/>
      <c r="J1229" s="9"/>
      <c r="K1229" s="9"/>
    </row>
    <row r="1230" ht="15.75" customHeight="1">
      <c r="A1230" s="9"/>
      <c r="B1230" s="9"/>
      <c r="E1230" s="9"/>
      <c r="F1230" s="9"/>
      <c r="J1230" s="9"/>
      <c r="K1230" s="9"/>
    </row>
    <row r="1231" ht="15.75" customHeight="1">
      <c r="A1231" s="9"/>
      <c r="B1231" s="9"/>
      <c r="E1231" s="9"/>
      <c r="F1231" s="9"/>
      <c r="J1231" s="9"/>
      <c r="K1231" s="9"/>
    </row>
    <row r="1232" ht="15.75" customHeight="1">
      <c r="A1232" s="9"/>
      <c r="B1232" s="9"/>
      <c r="E1232" s="9"/>
      <c r="F1232" s="9"/>
      <c r="J1232" s="9"/>
      <c r="K1232" s="9"/>
    </row>
    <row r="1233" ht="15.75" customHeight="1">
      <c r="A1233" s="9"/>
      <c r="B1233" s="9"/>
      <c r="E1233" s="9"/>
      <c r="F1233" s="9"/>
      <c r="J1233" s="9"/>
      <c r="K1233" s="9"/>
    </row>
    <row r="1234" ht="15.75" customHeight="1">
      <c r="A1234" s="9"/>
      <c r="B1234" s="9"/>
      <c r="E1234" s="9"/>
      <c r="F1234" s="9"/>
      <c r="J1234" s="9"/>
      <c r="K1234" s="9"/>
    </row>
    <row r="1235" ht="15.75" customHeight="1">
      <c r="A1235" s="9"/>
      <c r="B1235" s="9"/>
      <c r="E1235" s="9"/>
      <c r="F1235" s="9"/>
      <c r="J1235" s="9"/>
      <c r="K1235" s="9"/>
    </row>
    <row r="1236" ht="15.75" customHeight="1">
      <c r="A1236" s="9"/>
      <c r="B1236" s="9"/>
      <c r="E1236" s="9"/>
      <c r="F1236" s="9"/>
      <c r="J1236" s="9"/>
      <c r="K1236" s="9"/>
    </row>
    <row r="1237" ht="15.75" customHeight="1">
      <c r="A1237" s="9"/>
      <c r="B1237" s="9"/>
      <c r="E1237" s="9"/>
      <c r="F1237" s="9"/>
      <c r="J1237" s="9"/>
      <c r="K1237" s="9"/>
    </row>
    <row r="1238" ht="15.75" customHeight="1">
      <c r="A1238" s="9"/>
      <c r="B1238" s="9"/>
      <c r="E1238" s="9"/>
      <c r="F1238" s="9"/>
      <c r="J1238" s="9"/>
      <c r="K1238" s="9"/>
    </row>
    <row r="1239" ht="15.75" customHeight="1">
      <c r="A1239" s="9"/>
      <c r="B1239" s="9"/>
      <c r="E1239" s="9"/>
      <c r="F1239" s="9"/>
      <c r="J1239" s="9"/>
      <c r="K1239" s="9"/>
    </row>
    <row r="1240" ht="15.75" customHeight="1">
      <c r="A1240" s="9"/>
      <c r="B1240" s="9"/>
      <c r="E1240" s="9"/>
      <c r="F1240" s="9"/>
      <c r="J1240" s="9"/>
      <c r="K1240" s="9"/>
    </row>
    <row r="1241" ht="15.75" customHeight="1">
      <c r="A1241" s="9"/>
      <c r="B1241" s="9"/>
      <c r="E1241" s="9"/>
      <c r="F1241" s="9"/>
      <c r="J1241" s="9"/>
      <c r="K1241" s="9"/>
    </row>
    <row r="1242" ht="15.75" customHeight="1">
      <c r="A1242" s="9"/>
      <c r="B1242" s="9"/>
      <c r="E1242" s="9"/>
      <c r="F1242" s="9"/>
      <c r="J1242" s="9"/>
      <c r="K1242" s="9"/>
    </row>
    <row r="1243" ht="15.75" customHeight="1">
      <c r="A1243" s="9"/>
      <c r="B1243" s="9"/>
      <c r="E1243" s="9"/>
      <c r="F1243" s="9"/>
      <c r="J1243" s="9"/>
      <c r="K1243" s="9"/>
    </row>
    <row r="1244" ht="15.75" customHeight="1">
      <c r="A1244" s="9"/>
      <c r="B1244" s="9"/>
      <c r="E1244" s="9"/>
      <c r="F1244" s="9"/>
      <c r="J1244" s="9"/>
      <c r="K1244" s="9"/>
    </row>
    <row r="1245" ht="15.75" customHeight="1">
      <c r="A1245" s="9"/>
      <c r="B1245" s="9"/>
      <c r="E1245" s="9"/>
      <c r="F1245" s="9"/>
      <c r="J1245" s="9"/>
      <c r="K1245" s="9"/>
    </row>
    <row r="1246" ht="15.75" customHeight="1">
      <c r="A1246" s="9"/>
      <c r="B1246" s="9"/>
      <c r="E1246" s="9"/>
      <c r="F1246" s="9"/>
      <c r="J1246" s="9"/>
      <c r="K1246" s="9"/>
    </row>
    <row r="1247" ht="15.75" customHeight="1">
      <c r="A1247" s="9"/>
      <c r="B1247" s="9"/>
      <c r="E1247" s="9"/>
      <c r="F1247" s="9"/>
      <c r="J1247" s="9"/>
      <c r="K1247" s="9"/>
    </row>
    <row r="1248" ht="15.75" customHeight="1">
      <c r="A1248" s="9"/>
      <c r="B1248" s="9"/>
      <c r="E1248" s="9"/>
      <c r="F1248" s="9"/>
      <c r="J1248" s="9"/>
      <c r="K1248" s="9"/>
    </row>
    <row r="1249" ht="15.75" customHeight="1">
      <c r="A1249" s="9"/>
      <c r="B1249" s="9"/>
      <c r="E1249" s="9"/>
      <c r="F1249" s="9"/>
      <c r="J1249" s="9"/>
      <c r="K1249" s="9"/>
    </row>
    <row r="1250" ht="15.75" customHeight="1">
      <c r="A1250" s="9"/>
      <c r="B1250" s="9"/>
      <c r="E1250" s="9"/>
      <c r="F1250" s="9"/>
      <c r="J1250" s="9"/>
      <c r="K1250" s="9"/>
    </row>
    <row r="1251" ht="15.75" customHeight="1">
      <c r="A1251" s="9"/>
      <c r="B1251" s="9"/>
      <c r="E1251" s="9"/>
      <c r="F1251" s="9"/>
      <c r="J1251" s="9"/>
      <c r="K1251" s="9"/>
    </row>
    <row r="1252" ht="15.75" customHeight="1">
      <c r="A1252" s="9"/>
      <c r="B1252" s="9"/>
      <c r="E1252" s="9"/>
      <c r="F1252" s="9"/>
      <c r="J1252" s="9"/>
      <c r="K1252" s="9"/>
    </row>
    <row r="1253" ht="15.75" customHeight="1">
      <c r="A1253" s="9"/>
      <c r="B1253" s="9"/>
      <c r="E1253" s="9"/>
      <c r="F1253" s="9"/>
      <c r="J1253" s="9"/>
      <c r="K1253" s="9"/>
    </row>
    <row r="1254" ht="15.75" customHeight="1">
      <c r="A1254" s="9"/>
      <c r="B1254" s="9"/>
      <c r="E1254" s="9"/>
      <c r="F1254" s="9"/>
      <c r="J1254" s="9"/>
      <c r="K1254" s="9"/>
    </row>
    <row r="1255" ht="15.75" customHeight="1">
      <c r="A1255" s="9"/>
      <c r="B1255" s="9"/>
      <c r="E1255" s="9"/>
      <c r="F1255" s="9"/>
      <c r="J1255" s="9"/>
      <c r="K1255" s="9"/>
    </row>
    <row r="1256" ht="15.75" customHeight="1">
      <c r="A1256" s="9"/>
      <c r="B1256" s="9"/>
      <c r="E1256" s="9"/>
      <c r="F1256" s="9"/>
      <c r="J1256" s="9"/>
      <c r="K1256" s="9"/>
    </row>
    <row r="1257" ht="15.75" customHeight="1">
      <c r="A1257" s="9"/>
      <c r="B1257" s="9"/>
      <c r="E1257" s="9"/>
      <c r="F1257" s="9"/>
      <c r="J1257" s="9"/>
      <c r="K1257" s="9"/>
    </row>
    <row r="1258" ht="15.75" customHeight="1">
      <c r="A1258" s="9"/>
      <c r="B1258" s="9"/>
      <c r="E1258" s="9"/>
      <c r="F1258" s="9"/>
      <c r="J1258" s="9"/>
      <c r="K1258" s="9"/>
    </row>
    <row r="1259" ht="15.75" customHeight="1">
      <c r="A1259" s="9"/>
      <c r="B1259" s="9"/>
      <c r="E1259" s="9"/>
      <c r="F1259" s="9"/>
      <c r="J1259" s="9"/>
      <c r="K1259" s="9"/>
    </row>
    <row r="1260" ht="15.75" customHeight="1">
      <c r="A1260" s="9"/>
      <c r="B1260" s="9"/>
      <c r="E1260" s="9"/>
      <c r="F1260" s="9"/>
      <c r="J1260" s="9"/>
      <c r="K1260" s="9"/>
    </row>
    <row r="1261" ht="15.75" customHeight="1">
      <c r="A1261" s="9"/>
      <c r="B1261" s="9"/>
      <c r="E1261" s="9"/>
      <c r="F1261" s="9"/>
      <c r="J1261" s="9"/>
      <c r="K1261" s="9"/>
    </row>
    <row r="1262" ht="15.75" customHeight="1">
      <c r="A1262" s="9"/>
      <c r="B1262" s="9"/>
      <c r="E1262" s="9"/>
      <c r="F1262" s="9"/>
      <c r="J1262" s="9"/>
      <c r="K1262" s="9"/>
    </row>
    <row r="1263" ht="15.75" customHeight="1">
      <c r="A1263" s="9"/>
      <c r="B1263" s="9"/>
      <c r="E1263" s="9"/>
      <c r="F1263" s="9"/>
      <c r="J1263" s="9"/>
      <c r="K1263" s="9"/>
    </row>
    <row r="1264" ht="15.75" customHeight="1">
      <c r="A1264" s="9"/>
      <c r="B1264" s="9"/>
      <c r="E1264" s="9"/>
      <c r="F1264" s="9"/>
      <c r="J1264" s="9"/>
      <c r="K1264" s="9"/>
    </row>
    <row r="1265" ht="15.75" customHeight="1">
      <c r="A1265" s="9"/>
      <c r="B1265" s="9"/>
      <c r="E1265" s="9"/>
      <c r="F1265" s="9"/>
      <c r="J1265" s="9"/>
      <c r="K1265" s="9"/>
    </row>
    <row r="1266" ht="15.75" customHeight="1">
      <c r="A1266" s="9"/>
      <c r="B1266" s="9"/>
      <c r="E1266" s="9"/>
      <c r="F1266" s="9"/>
      <c r="J1266" s="9"/>
      <c r="K1266" s="9"/>
    </row>
    <row r="1267" ht="15.75" customHeight="1">
      <c r="A1267" s="9"/>
      <c r="B1267" s="9"/>
      <c r="E1267" s="9"/>
      <c r="F1267" s="9"/>
      <c r="J1267" s="9"/>
      <c r="K1267" s="9"/>
    </row>
    <row r="1268" ht="15.75" customHeight="1">
      <c r="A1268" s="9"/>
      <c r="B1268" s="9"/>
      <c r="E1268" s="9"/>
      <c r="F1268" s="9"/>
      <c r="J1268" s="9"/>
      <c r="K1268" s="9"/>
    </row>
    <row r="1269" ht="15.75" customHeight="1">
      <c r="A1269" s="9"/>
      <c r="B1269" s="9"/>
      <c r="E1269" s="9"/>
      <c r="F1269" s="9"/>
      <c r="J1269" s="9"/>
      <c r="K1269" s="9"/>
    </row>
    <row r="1270" ht="15.75" customHeight="1">
      <c r="A1270" s="9"/>
      <c r="B1270" s="9"/>
      <c r="E1270" s="9"/>
      <c r="F1270" s="9"/>
      <c r="J1270" s="9"/>
      <c r="K1270" s="9"/>
    </row>
    <row r="1271" ht="15.75" customHeight="1">
      <c r="A1271" s="9"/>
      <c r="B1271" s="9"/>
      <c r="E1271" s="9"/>
      <c r="F1271" s="9"/>
      <c r="J1271" s="9"/>
      <c r="K1271" s="9"/>
    </row>
    <row r="1272" ht="15.75" customHeight="1">
      <c r="A1272" s="9"/>
      <c r="B1272" s="9"/>
      <c r="E1272" s="9"/>
      <c r="F1272" s="9"/>
      <c r="J1272" s="9"/>
      <c r="K1272" s="9"/>
    </row>
    <row r="1273" ht="15.75" customHeight="1">
      <c r="A1273" s="9"/>
      <c r="B1273" s="9"/>
      <c r="E1273" s="9"/>
      <c r="F1273" s="9"/>
      <c r="J1273" s="9"/>
      <c r="K1273" s="9"/>
    </row>
    <row r="1274" ht="15.75" customHeight="1">
      <c r="A1274" s="9"/>
      <c r="B1274" s="9"/>
      <c r="E1274" s="9"/>
      <c r="F1274" s="9"/>
      <c r="J1274" s="9"/>
      <c r="K1274" s="9"/>
    </row>
    <row r="1275" ht="15.75" customHeight="1">
      <c r="A1275" s="9"/>
      <c r="B1275" s="9"/>
      <c r="E1275" s="9"/>
      <c r="F1275" s="9"/>
      <c r="J1275" s="9"/>
      <c r="K1275" s="9"/>
    </row>
    <row r="1276" ht="15.75" customHeight="1">
      <c r="A1276" s="9"/>
      <c r="B1276" s="9"/>
      <c r="E1276" s="9"/>
      <c r="F1276" s="9"/>
      <c r="J1276" s="9"/>
      <c r="K1276" s="9"/>
    </row>
    <row r="1277" ht="15.75" customHeight="1">
      <c r="A1277" s="9"/>
      <c r="B1277" s="9"/>
      <c r="E1277" s="9"/>
      <c r="F1277" s="9"/>
      <c r="J1277" s="9"/>
      <c r="K1277" s="9"/>
    </row>
    <row r="1278" ht="15.75" customHeight="1">
      <c r="A1278" s="9"/>
      <c r="B1278" s="9"/>
      <c r="E1278" s="9"/>
      <c r="F1278" s="9"/>
      <c r="J1278" s="9"/>
      <c r="K1278" s="9"/>
    </row>
    <row r="1279" ht="15.75" customHeight="1">
      <c r="A1279" s="9"/>
      <c r="B1279" s="9"/>
      <c r="E1279" s="9"/>
      <c r="F1279" s="9"/>
      <c r="J1279" s="9"/>
      <c r="K1279" s="9"/>
    </row>
    <row r="1280" ht="15.75" customHeight="1">
      <c r="A1280" s="9"/>
      <c r="B1280" s="9"/>
      <c r="E1280" s="9"/>
      <c r="F1280" s="9"/>
      <c r="J1280" s="9"/>
      <c r="K1280" s="9"/>
    </row>
    <row r="1281" ht="15.75" customHeight="1">
      <c r="A1281" s="9"/>
      <c r="B1281" s="9"/>
      <c r="E1281" s="9"/>
      <c r="F1281" s="9"/>
      <c r="J1281" s="9"/>
      <c r="K1281" s="9"/>
    </row>
    <row r="1282" ht="15.75" customHeight="1">
      <c r="A1282" s="9"/>
      <c r="B1282" s="9"/>
      <c r="E1282" s="9"/>
      <c r="F1282" s="9"/>
      <c r="J1282" s="9"/>
      <c r="K1282" s="9"/>
    </row>
    <row r="1283" ht="15.75" customHeight="1">
      <c r="A1283" s="9"/>
      <c r="B1283" s="9"/>
      <c r="E1283" s="9"/>
      <c r="F1283" s="9"/>
      <c r="J1283" s="9"/>
      <c r="K1283" s="9"/>
    </row>
  </sheetData>
  <hyperlinks>
    <hyperlink r:id="rId1" ref="K344"/>
    <hyperlink r:id="rId2" ref="K345"/>
    <hyperlink r:id="rId3" ref="K346"/>
    <hyperlink r:id="rId4" ref="K347"/>
    <hyperlink r:id="rId5" ref="K348"/>
    <hyperlink r:id="rId6" ref="K349"/>
    <hyperlink r:id="rId7" ref="K350"/>
    <hyperlink r:id="rId8" ref="K351"/>
    <hyperlink r:id="rId9" ref="K352"/>
    <hyperlink r:id="rId10" ref="K353"/>
    <hyperlink r:id="rId11" ref="K354"/>
    <hyperlink r:id="rId12" ref="K355"/>
    <hyperlink r:id="rId13" ref="K356"/>
    <hyperlink r:id="rId14" ref="K357"/>
    <hyperlink r:id="rId15" ref="K358"/>
    <hyperlink r:id="rId16" ref="K359"/>
    <hyperlink r:id="rId17" ref="K360"/>
    <hyperlink r:id="rId18" ref="K361"/>
    <hyperlink r:id="rId19" ref="K362"/>
    <hyperlink r:id="rId20" ref="K363"/>
    <hyperlink r:id="rId21" ref="K364"/>
    <hyperlink r:id="rId22" ref="K365"/>
    <hyperlink r:id="rId23" ref="K366"/>
    <hyperlink r:id="rId24" ref="K367"/>
    <hyperlink r:id="rId25" ref="K368"/>
    <hyperlink r:id="rId26" ref="K369"/>
    <hyperlink r:id="rId27" ref="K370"/>
    <hyperlink r:id="rId28" ref="K371"/>
    <hyperlink r:id="rId29" ref="K372"/>
    <hyperlink r:id="rId30" ref="K373"/>
    <hyperlink r:id="rId31" ref="K374"/>
    <hyperlink r:id="rId32" ref="K375"/>
    <hyperlink r:id="rId33" ref="K376"/>
    <hyperlink r:id="rId34" ref="K377"/>
    <hyperlink r:id="rId35" ref="K378"/>
    <hyperlink r:id="rId36" ref="K379"/>
    <hyperlink r:id="rId37" ref="K380"/>
    <hyperlink r:id="rId38" ref="K381"/>
    <hyperlink r:id="rId39" ref="K382"/>
    <hyperlink r:id="rId40" ref="K383"/>
    <hyperlink r:id="rId41" ref="K384"/>
    <hyperlink r:id="rId42" ref="K385"/>
    <hyperlink r:id="rId43" ref="K386"/>
    <hyperlink r:id="rId44" ref="K387"/>
    <hyperlink r:id="rId45" ref="K388"/>
    <hyperlink r:id="rId46" ref="K389"/>
    <hyperlink r:id="rId47" ref="K390"/>
    <hyperlink r:id="rId48" ref="K391"/>
    <hyperlink r:id="rId49" ref="K392"/>
    <hyperlink r:id="rId50" ref="K393"/>
    <hyperlink r:id="rId51" ref="K394"/>
    <hyperlink r:id="rId52" ref="K395"/>
    <hyperlink r:id="rId53" ref="K396"/>
    <hyperlink r:id="rId54" ref="K397"/>
    <hyperlink r:id="rId55" ref="K398"/>
    <hyperlink r:id="rId56" ref="K399"/>
    <hyperlink r:id="rId57" ref="K400"/>
    <hyperlink r:id="rId58" ref="K401"/>
    <hyperlink r:id="rId59" ref="K402"/>
    <hyperlink r:id="rId60" ref="K403"/>
    <hyperlink r:id="rId61" ref="K404"/>
    <hyperlink r:id="rId62" ref="K405"/>
    <hyperlink r:id="rId63" ref="K406"/>
    <hyperlink r:id="rId64" ref="K407"/>
    <hyperlink r:id="rId65" ref="K408"/>
    <hyperlink r:id="rId66" ref="K409"/>
    <hyperlink r:id="rId67" ref="K410"/>
    <hyperlink r:id="rId68" ref="K411"/>
    <hyperlink r:id="rId69" ref="K412"/>
    <hyperlink r:id="rId70" ref="K413"/>
    <hyperlink r:id="rId71" ref="K414"/>
    <hyperlink r:id="rId72" ref="K415"/>
    <hyperlink r:id="rId73" ref="K416"/>
    <hyperlink r:id="rId74" ref="K417"/>
    <hyperlink r:id="rId75" ref="K418"/>
    <hyperlink r:id="rId76" ref="K419"/>
    <hyperlink r:id="rId77" ref="K420"/>
    <hyperlink r:id="rId78" ref="K421"/>
    <hyperlink r:id="rId79" ref="K422"/>
    <hyperlink r:id="rId80" ref="K423"/>
    <hyperlink r:id="rId81" ref="K424"/>
    <hyperlink r:id="rId82" ref="K425"/>
    <hyperlink r:id="rId83" ref="K426"/>
    <hyperlink r:id="rId84" ref="K427"/>
    <hyperlink r:id="rId85" ref="K428"/>
    <hyperlink r:id="rId86" ref="K429"/>
    <hyperlink r:id="rId87" ref="K430"/>
    <hyperlink r:id="rId88" ref="K431"/>
    <hyperlink r:id="rId89" ref="K432"/>
    <hyperlink r:id="rId90" ref="K433"/>
    <hyperlink r:id="rId91" ref="K434"/>
    <hyperlink r:id="rId92" ref="K435"/>
    <hyperlink r:id="rId93" ref="K436"/>
    <hyperlink r:id="rId94" ref="K437"/>
    <hyperlink r:id="rId95" ref="K438"/>
    <hyperlink r:id="rId96" ref="K439"/>
    <hyperlink r:id="rId97" ref="K440"/>
    <hyperlink r:id="rId98" ref="K441"/>
    <hyperlink r:id="rId99" ref="K442"/>
    <hyperlink r:id="rId100" ref="K443"/>
    <hyperlink r:id="rId101" ref="K444"/>
    <hyperlink r:id="rId102" ref="K445"/>
    <hyperlink r:id="rId103" ref="K446"/>
    <hyperlink r:id="rId104" ref="K447"/>
    <hyperlink r:id="rId105" ref="K448"/>
    <hyperlink r:id="rId106" ref="K449"/>
    <hyperlink r:id="rId107" ref="K450"/>
    <hyperlink r:id="rId108" ref="K451"/>
    <hyperlink r:id="rId109" ref="K452"/>
    <hyperlink r:id="rId110" ref="K453"/>
    <hyperlink r:id="rId111" ref="K454"/>
    <hyperlink r:id="rId112" ref="K455"/>
    <hyperlink r:id="rId113" ref="K456"/>
    <hyperlink r:id="rId114" ref="K457"/>
    <hyperlink r:id="rId115" ref="K458"/>
    <hyperlink r:id="rId116" ref="K459"/>
    <hyperlink r:id="rId117" ref="K460"/>
    <hyperlink r:id="rId118" ref="K461"/>
    <hyperlink r:id="rId119" ref="K462"/>
    <hyperlink r:id="rId120" ref="K463"/>
    <hyperlink r:id="rId121" ref="K464"/>
    <hyperlink r:id="rId122" ref="K465"/>
    <hyperlink r:id="rId123" ref="K466"/>
    <hyperlink r:id="rId124" ref="K467"/>
    <hyperlink r:id="rId125" ref="K468"/>
    <hyperlink r:id="rId126" ref="K469"/>
    <hyperlink r:id="rId127" ref="K470"/>
    <hyperlink r:id="rId128" ref="K471"/>
    <hyperlink r:id="rId129" ref="K472"/>
    <hyperlink r:id="rId130" ref="K473"/>
    <hyperlink r:id="rId131" ref="K474"/>
    <hyperlink r:id="rId132" ref="K475"/>
    <hyperlink r:id="rId133" ref="K476"/>
    <hyperlink r:id="rId134" ref="K477"/>
    <hyperlink r:id="rId135" ref="K478"/>
    <hyperlink r:id="rId136" ref="K479"/>
    <hyperlink r:id="rId137" ref="K480"/>
    <hyperlink r:id="rId138" ref="K481"/>
    <hyperlink r:id="rId139" ref="K482"/>
    <hyperlink r:id="rId140" ref="K483"/>
    <hyperlink r:id="rId141" ref="K484"/>
    <hyperlink r:id="rId142" ref="K485"/>
    <hyperlink r:id="rId143" ref="K486"/>
    <hyperlink r:id="rId144" ref="K487"/>
    <hyperlink r:id="rId145" ref="K488"/>
    <hyperlink r:id="rId146" ref="K489"/>
    <hyperlink r:id="rId147" ref="K490"/>
    <hyperlink r:id="rId148" ref="K491"/>
    <hyperlink r:id="rId149" ref="K492"/>
    <hyperlink r:id="rId150" ref="K493"/>
    <hyperlink r:id="rId151" ref="K494"/>
    <hyperlink r:id="rId152" ref="K495"/>
    <hyperlink r:id="rId153" ref="K496"/>
    <hyperlink r:id="rId154" ref="K497"/>
    <hyperlink r:id="rId155" ref="K498"/>
    <hyperlink r:id="rId156" ref="K499"/>
    <hyperlink r:id="rId157" ref="K500"/>
    <hyperlink r:id="rId158" ref="K501"/>
    <hyperlink r:id="rId159" ref="K502"/>
    <hyperlink r:id="rId160" ref="K503"/>
    <hyperlink r:id="rId161" ref="K504"/>
    <hyperlink r:id="rId162" ref="K505"/>
    <hyperlink r:id="rId163" ref="K506"/>
    <hyperlink r:id="rId164" ref="K507"/>
    <hyperlink r:id="rId165" ref="K508"/>
    <hyperlink r:id="rId166" ref="K509"/>
    <hyperlink r:id="rId167" ref="K510"/>
    <hyperlink r:id="rId168" ref="K511"/>
    <hyperlink r:id="rId169" ref="K512"/>
    <hyperlink r:id="rId170" ref="K513"/>
    <hyperlink r:id="rId171" ref="K514"/>
    <hyperlink r:id="rId172" ref="K515"/>
    <hyperlink r:id="rId173" ref="K516"/>
    <hyperlink r:id="rId174" ref="K517"/>
    <hyperlink r:id="rId175" ref="K518"/>
    <hyperlink r:id="rId176" ref="K519"/>
    <hyperlink r:id="rId177" ref="K520"/>
    <hyperlink r:id="rId178" ref="K521"/>
    <hyperlink r:id="rId179" ref="K522"/>
    <hyperlink r:id="rId180" ref="K523"/>
    <hyperlink r:id="rId181" ref="K524"/>
    <hyperlink r:id="rId182" ref="K525"/>
    <hyperlink r:id="rId183" ref="K526"/>
    <hyperlink r:id="rId184" ref="K527"/>
    <hyperlink r:id="rId185" ref="K528"/>
    <hyperlink r:id="rId186" ref="K529"/>
    <hyperlink r:id="rId187" ref="K530"/>
    <hyperlink r:id="rId188" ref="K531"/>
    <hyperlink r:id="rId189" ref="K532"/>
    <hyperlink r:id="rId190" ref="K533"/>
    <hyperlink r:id="rId191" ref="K534"/>
    <hyperlink r:id="rId192" ref="K535"/>
    <hyperlink r:id="rId193" ref="K536"/>
    <hyperlink r:id="rId194" ref="K537"/>
    <hyperlink r:id="rId195" ref="K538"/>
    <hyperlink r:id="rId196" ref="K539"/>
    <hyperlink r:id="rId197" ref="K540"/>
    <hyperlink r:id="rId198" ref="K541"/>
  </hyperlinks>
  <drawing r:id="rId199"/>
</worksheet>
</file>