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.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4168471600444657" Type="http://schemas.microsoft.com/office/2007/relationships/ui/extensibility" Target="customUI/customUI14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65d04e0659384503" Type="http://schemas.microsoft.com/office/2006/relationships/ui/extensibility" Target="customUI/customUI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tianningli/Desktop/"/>
    </mc:Choice>
  </mc:AlternateContent>
  <xr:revisionPtr revIDLastSave="0" documentId="13_ncr:1_{918A1334-26A5-FD4C-830C-92E3457C2E64}" xr6:coauthVersionLast="45" xr6:coauthVersionMax="45" xr10:uidLastSave="{00000000-0000-0000-0000-000000000000}"/>
  <bookViews>
    <workbookView xWindow="31460" yWindow="1260" windowWidth="25600" windowHeight="16620" activeTab="1" xr2:uid="{00000000-000D-0000-FFFF-FFFF00000000}"/>
  </bookViews>
  <sheets>
    <sheet name="Days1-3" sheetId="2" r:id="rId1"/>
    <sheet name="Days4-7" sheetId="27" r:id="rId2"/>
  </sheets>
  <definedNames>
    <definedName name="arr_event">#REF!</definedName>
    <definedName name="arr_eventdate">#REF!</definedName>
    <definedName name="arr_holiday">#REF!</definedName>
    <definedName name="arr_holidaydate">#REF!</definedName>
    <definedName name="month">#REF!</definedName>
    <definedName name="_xlnm.Print_Area" localSheetId="0">'Days1-3'!$A$4:$AC$90</definedName>
    <definedName name="_xlnm.Print_Area" localSheetId="1">'Days4-7'!$A$4:$AC$90</definedName>
    <definedName name="valuevx">42.314159</definedName>
    <definedName name="vertex42_copyright" hidden="1">"© 2013-2017 Vertex42 LLC"</definedName>
    <definedName name="vertex42_id" hidden="1">"printable-daily-planner.xlsx"</definedName>
    <definedName name="vertex42_title" hidden="1">"Daily Planner"</definedName>
    <definedName name="year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3" i="27" l="1"/>
  <c r="D3" i="27" l="1"/>
  <c r="E34" i="27" s="1"/>
  <c r="H70" i="27"/>
  <c r="I70" i="27" s="1"/>
  <c r="J70" i="27" s="1"/>
  <c r="K70" i="27" s="1"/>
  <c r="L70" i="27" s="1"/>
  <c r="H41" i="27"/>
  <c r="I41" i="27" s="1"/>
  <c r="J41" i="27" s="1"/>
  <c r="K41" i="27" s="1"/>
  <c r="L41" i="27" s="1"/>
  <c r="H12" i="27"/>
  <c r="I12" i="27" s="1"/>
  <c r="J12" i="27" s="1"/>
  <c r="K12" i="27" s="1"/>
  <c r="L12" i="27" s="1"/>
  <c r="E63" i="2"/>
  <c r="E65" i="2" s="1"/>
  <c r="H70" i="2"/>
  <c r="I70" i="2" s="1"/>
  <c r="J70" i="2" s="1"/>
  <c r="K70" i="2" s="1"/>
  <c r="L70" i="2" s="1"/>
  <c r="E63" i="27" l="1"/>
  <c r="E36" i="27"/>
  <c r="A34" i="27"/>
  <c r="E5" i="27"/>
  <c r="A70" i="27" s="1" a="1"/>
  <c r="A70" i="27" s="1"/>
  <c r="A38" i="27" a="1"/>
  <c r="A38" i="27" s="1"/>
  <c r="A39" i="27" a="1"/>
  <c r="A39" i="27" s="1"/>
  <c r="A41" i="27" a="1"/>
  <c r="A41" i="27" s="1"/>
  <c r="E38" i="27"/>
  <c r="A40" i="27" a="1"/>
  <c r="A40" i="27" s="1"/>
  <c r="A63" i="2"/>
  <c r="E67" i="2"/>
  <c r="A52" i="27" l="1" a="1"/>
  <c r="A52" i="27" s="1"/>
  <c r="A21" i="27" a="1"/>
  <c r="A21" i="27" s="1"/>
  <c r="E67" i="27"/>
  <c r="A50" i="27" a="1"/>
  <c r="A50" i="27" s="1"/>
  <c r="A14" i="27" a="1"/>
  <c r="A14" i="27" s="1"/>
  <c r="A77" i="27" a="1"/>
  <c r="A77" i="27" s="1"/>
  <c r="A74" i="27" a="1"/>
  <c r="A74" i="27" s="1"/>
  <c r="A9" i="27" a="1"/>
  <c r="A9" i="27" s="1"/>
  <c r="O63" i="27"/>
  <c r="W63" i="27" s="1"/>
  <c r="W65" i="27" s="1"/>
  <c r="X65" i="27" s="1"/>
  <c r="Y65" i="27" s="1"/>
  <c r="Z65" i="27" s="1"/>
  <c r="AA65" i="27" s="1"/>
  <c r="AB65" i="27" s="1"/>
  <c r="AC65" i="27" s="1"/>
  <c r="W66" i="27" s="1"/>
  <c r="X66" i="27" s="1"/>
  <c r="Y66" i="27" s="1"/>
  <c r="Z66" i="27" s="1"/>
  <c r="AA66" i="27" s="1"/>
  <c r="AB66" i="27" s="1"/>
  <c r="AC66" i="27" s="1"/>
  <c r="W67" i="27" s="1"/>
  <c r="X67" i="27" s="1"/>
  <c r="Y67" i="27" s="1"/>
  <c r="Z67" i="27" s="1"/>
  <c r="AA67" i="27" s="1"/>
  <c r="AB67" i="27" s="1"/>
  <c r="AC67" i="27" s="1"/>
  <c r="W68" i="27" s="1"/>
  <c r="X68" i="27" s="1"/>
  <c r="Y68" i="27" s="1"/>
  <c r="Z68" i="27" s="1"/>
  <c r="AA68" i="27" s="1"/>
  <c r="AB68" i="27" s="1"/>
  <c r="AC68" i="27" s="1"/>
  <c r="W69" i="27" s="1"/>
  <c r="X69" i="27" s="1"/>
  <c r="Y69" i="27" s="1"/>
  <c r="Z69" i="27" s="1"/>
  <c r="AA69" i="27" s="1"/>
  <c r="AB69" i="27" s="1"/>
  <c r="AC69" i="27" s="1"/>
  <c r="W70" i="27" s="1"/>
  <c r="X70" i="27" s="1"/>
  <c r="Y70" i="27" s="1"/>
  <c r="Z70" i="27" s="1"/>
  <c r="AA70" i="27" s="1"/>
  <c r="AB70" i="27" s="1"/>
  <c r="AC70" i="27" s="1"/>
  <c r="E7" i="27"/>
  <c r="A45" i="27" a="1"/>
  <c r="A45" i="27" s="1"/>
  <c r="A49" i="27" a="1"/>
  <c r="A49" i="27" s="1"/>
  <c r="A47" i="27" a="1"/>
  <c r="A47" i="27" s="1"/>
  <c r="A51" i="27" a="1"/>
  <c r="A51" i="27" s="1"/>
  <c r="A68" i="27" a="1"/>
  <c r="A68" i="27" s="1"/>
  <c r="A78" i="27" a="1"/>
  <c r="A78" i="27" s="1"/>
  <c r="O34" i="27"/>
  <c r="O36" i="27" s="1"/>
  <c r="P36" i="27" s="1"/>
  <c r="Q36" i="27" s="1"/>
  <c r="R36" i="27" s="1"/>
  <c r="S36" i="27" s="1"/>
  <c r="T36" i="27" s="1"/>
  <c r="U36" i="27" s="1"/>
  <c r="O37" i="27" s="1"/>
  <c r="P37" i="27" s="1"/>
  <c r="Q37" i="27" s="1"/>
  <c r="R37" i="27" s="1"/>
  <c r="S37" i="27" s="1"/>
  <c r="T37" i="27" s="1"/>
  <c r="U37" i="27" s="1"/>
  <c r="O38" i="27" s="1"/>
  <c r="P38" i="27" s="1"/>
  <c r="Q38" i="27" s="1"/>
  <c r="R38" i="27" s="1"/>
  <c r="S38" i="27" s="1"/>
  <c r="T38" i="27" s="1"/>
  <c r="U38" i="27" s="1"/>
  <c r="O39" i="27" s="1"/>
  <c r="P39" i="27" s="1"/>
  <c r="Q39" i="27" s="1"/>
  <c r="R39" i="27" s="1"/>
  <c r="S39" i="27" s="1"/>
  <c r="T39" i="27" s="1"/>
  <c r="U39" i="27" s="1"/>
  <c r="O40" i="27" s="1"/>
  <c r="P40" i="27" s="1"/>
  <c r="Q40" i="27" s="1"/>
  <c r="R40" i="27" s="1"/>
  <c r="S40" i="27" s="1"/>
  <c r="T40" i="27" s="1"/>
  <c r="U40" i="27" s="1"/>
  <c r="O41" i="27" s="1"/>
  <c r="P41" i="27" s="1"/>
  <c r="Q41" i="27" s="1"/>
  <c r="R41" i="27" s="1"/>
  <c r="S41" i="27" s="1"/>
  <c r="T41" i="27" s="1"/>
  <c r="U41" i="27" s="1"/>
  <c r="A18" i="27" a="1"/>
  <c r="A18" i="27" s="1"/>
  <c r="A11" i="27" a="1"/>
  <c r="A11" i="27" s="1"/>
  <c r="A76" i="27" a="1"/>
  <c r="A76" i="27" s="1"/>
  <c r="A67" i="27" a="1"/>
  <c r="A67" i="27" s="1"/>
  <c r="O5" i="27"/>
  <c r="O7" i="27" s="1"/>
  <c r="P7" i="27" s="1"/>
  <c r="Q7" i="27" s="1"/>
  <c r="R7" i="27" s="1"/>
  <c r="S7" i="27" s="1"/>
  <c r="T7" i="27" s="1"/>
  <c r="U7" i="27" s="1"/>
  <c r="O8" i="27" s="1"/>
  <c r="P8" i="27" s="1"/>
  <c r="Q8" i="27" s="1"/>
  <c r="R8" i="27" s="1"/>
  <c r="S8" i="27" s="1"/>
  <c r="T8" i="27" s="1"/>
  <c r="U8" i="27" s="1"/>
  <c r="O9" i="27" s="1"/>
  <c r="P9" i="27" s="1"/>
  <c r="Q9" i="27" s="1"/>
  <c r="R9" i="27" s="1"/>
  <c r="S9" i="27" s="1"/>
  <c r="T9" i="27" s="1"/>
  <c r="U9" i="27" s="1"/>
  <c r="O10" i="27" s="1"/>
  <c r="P10" i="27" s="1"/>
  <c r="Q10" i="27" s="1"/>
  <c r="R10" i="27" s="1"/>
  <c r="S10" i="27" s="1"/>
  <c r="T10" i="27" s="1"/>
  <c r="U10" i="27" s="1"/>
  <c r="O11" i="27" s="1"/>
  <c r="P11" i="27" s="1"/>
  <c r="Q11" i="27" s="1"/>
  <c r="R11" i="27" s="1"/>
  <c r="S11" i="27" s="1"/>
  <c r="T11" i="27" s="1"/>
  <c r="U11" i="27" s="1"/>
  <c r="O12" i="27" s="1"/>
  <c r="P12" i="27" s="1"/>
  <c r="Q12" i="27" s="1"/>
  <c r="R12" i="27" s="1"/>
  <c r="S12" i="27" s="1"/>
  <c r="T12" i="27" s="1"/>
  <c r="U12" i="27" s="1"/>
  <c r="A44" i="27" a="1"/>
  <c r="A44" i="27" s="1"/>
  <c r="A73" i="27" a="1"/>
  <c r="A73" i="27" s="1"/>
  <c r="A69" i="27" a="1"/>
  <c r="A69" i="27" s="1"/>
  <c r="A80" i="27" a="1"/>
  <c r="A80" i="27" s="1"/>
  <c r="A20" i="27" a="1"/>
  <c r="A20" i="27" s="1"/>
  <c r="A81" i="27" a="1"/>
  <c r="A81" i="27" s="1"/>
  <c r="A43" i="27" a="1"/>
  <c r="A43" i="27" s="1"/>
  <c r="A16" i="27" a="1"/>
  <c r="A16" i="27" s="1"/>
  <c r="A17" i="27" a="1"/>
  <c r="A17" i="27" s="1"/>
  <c r="A48" i="27" a="1"/>
  <c r="A48" i="27" s="1"/>
  <c r="E9" i="27"/>
  <c r="A79" i="27" a="1"/>
  <c r="A79" i="27" s="1"/>
  <c r="A72" i="27" a="1"/>
  <c r="A72" i="27" s="1"/>
  <c r="A5" i="27"/>
  <c r="A75" i="27" a="1"/>
  <c r="A75" i="27" s="1"/>
  <c r="A10" i="27" a="1"/>
  <c r="A10" i="27" s="1"/>
  <c r="A23" i="27" a="1"/>
  <c r="A23" i="27" s="1"/>
  <c r="A19" i="27" a="1"/>
  <c r="A19" i="27" s="1"/>
  <c r="A15" i="27" a="1"/>
  <c r="A15" i="27" s="1"/>
  <c r="A12" i="27" a="1"/>
  <c r="A12" i="27" s="1"/>
  <c r="A22" i="27" a="1"/>
  <c r="A22" i="27" s="1"/>
  <c r="A46" i="27" a="1"/>
  <c r="A46" i="27" s="1"/>
  <c r="O65" i="27" l="1"/>
  <c r="P65" i="27" s="1"/>
  <c r="Q65" i="27" s="1"/>
  <c r="R65" i="27" s="1"/>
  <c r="S65" i="27" s="1"/>
  <c r="T65" i="27" s="1"/>
  <c r="U65" i="27" s="1"/>
  <c r="O66" i="27" s="1"/>
  <c r="P66" i="27" s="1"/>
  <c r="Q66" i="27" s="1"/>
  <c r="R66" i="27" s="1"/>
  <c r="S66" i="27" s="1"/>
  <c r="T66" i="27" s="1"/>
  <c r="U66" i="27" s="1"/>
  <c r="O67" i="27" s="1"/>
  <c r="P67" i="27" s="1"/>
  <c r="Q67" i="27" s="1"/>
  <c r="R67" i="27" s="1"/>
  <c r="S67" i="27" s="1"/>
  <c r="T67" i="27" s="1"/>
  <c r="U67" i="27" s="1"/>
  <c r="O68" i="27" s="1"/>
  <c r="P68" i="27" s="1"/>
  <c r="Q68" i="27" s="1"/>
  <c r="R68" i="27" s="1"/>
  <c r="S68" i="27" s="1"/>
  <c r="T68" i="27" s="1"/>
  <c r="U68" i="27" s="1"/>
  <c r="O69" i="27" s="1"/>
  <c r="P69" i="27" s="1"/>
  <c r="Q69" i="27" s="1"/>
  <c r="R69" i="27" s="1"/>
  <c r="S69" i="27" s="1"/>
  <c r="T69" i="27" s="1"/>
  <c r="U69" i="27" s="1"/>
  <c r="O70" i="27" s="1"/>
  <c r="P70" i="27" s="1"/>
  <c r="Q70" i="27" s="1"/>
  <c r="R70" i="27" s="1"/>
  <c r="S70" i="27" s="1"/>
  <c r="T70" i="27" s="1"/>
  <c r="U70" i="27" s="1"/>
  <c r="W5" i="27"/>
  <c r="W7" i="27" s="1"/>
  <c r="X7" i="27" s="1"/>
  <c r="Y7" i="27" s="1"/>
  <c r="Z7" i="27" s="1"/>
  <c r="AA7" i="27" s="1"/>
  <c r="AB7" i="27" s="1"/>
  <c r="AC7" i="27" s="1"/>
  <c r="W8" i="27" s="1"/>
  <c r="X8" i="27" s="1"/>
  <c r="Y8" i="27" s="1"/>
  <c r="Z8" i="27" s="1"/>
  <c r="AA8" i="27" s="1"/>
  <c r="AB8" i="27" s="1"/>
  <c r="AC8" i="27" s="1"/>
  <c r="W9" i="27" s="1"/>
  <c r="X9" i="27" s="1"/>
  <c r="Y9" i="27" s="1"/>
  <c r="Z9" i="27" s="1"/>
  <c r="AA9" i="27" s="1"/>
  <c r="AB9" i="27" s="1"/>
  <c r="AC9" i="27" s="1"/>
  <c r="W10" i="27" s="1"/>
  <c r="X10" i="27" s="1"/>
  <c r="Y10" i="27" s="1"/>
  <c r="Z10" i="27" s="1"/>
  <c r="AA10" i="27" s="1"/>
  <c r="AB10" i="27" s="1"/>
  <c r="AC10" i="27" s="1"/>
  <c r="W11" i="27" s="1"/>
  <c r="X11" i="27" s="1"/>
  <c r="Y11" i="27" s="1"/>
  <c r="Z11" i="27" s="1"/>
  <c r="AA11" i="27" s="1"/>
  <c r="AB11" i="27" s="1"/>
  <c r="AC11" i="27" s="1"/>
  <c r="W12" i="27" s="1"/>
  <c r="X12" i="27" s="1"/>
  <c r="Y12" i="27" s="1"/>
  <c r="Z12" i="27" s="1"/>
  <c r="AA12" i="27" s="1"/>
  <c r="AB12" i="27" s="1"/>
  <c r="AC12" i="27" s="1"/>
  <c r="W34" i="27"/>
  <c r="W36" i="27" s="1"/>
  <c r="X36" i="27" s="1"/>
  <c r="Y36" i="27" s="1"/>
  <c r="Z36" i="27" s="1"/>
  <c r="AA36" i="27" s="1"/>
  <c r="AB36" i="27" s="1"/>
  <c r="AC36" i="27" s="1"/>
  <c r="W37" i="27" s="1"/>
  <c r="X37" i="27" s="1"/>
  <c r="Y37" i="27" s="1"/>
  <c r="Z37" i="27" s="1"/>
  <c r="AA37" i="27" s="1"/>
  <c r="AB37" i="27" s="1"/>
  <c r="AC37" i="27" s="1"/>
  <c r="W38" i="27" s="1"/>
  <c r="X38" i="27" s="1"/>
  <c r="Y38" i="27" s="1"/>
  <c r="Z38" i="27" s="1"/>
  <c r="AA38" i="27" s="1"/>
  <c r="AB38" i="27" s="1"/>
  <c r="AC38" i="27" s="1"/>
  <c r="W39" i="27" s="1"/>
  <c r="X39" i="27" s="1"/>
  <c r="Y39" i="27" s="1"/>
  <c r="Z39" i="27" s="1"/>
  <c r="AA39" i="27" s="1"/>
  <c r="AB39" i="27" s="1"/>
  <c r="AC39" i="27" s="1"/>
  <c r="W40" i="27" s="1"/>
  <c r="X40" i="27" s="1"/>
  <c r="Y40" i="27" s="1"/>
  <c r="Z40" i="27" s="1"/>
  <c r="AA40" i="27" s="1"/>
  <c r="AB40" i="27" s="1"/>
  <c r="AC40" i="27" s="1"/>
  <c r="W41" i="27" s="1"/>
  <c r="X41" i="27" s="1"/>
  <c r="Y41" i="27" s="1"/>
  <c r="Z41" i="27" s="1"/>
  <c r="AA41" i="27" s="1"/>
  <c r="AB41" i="27" s="1"/>
  <c r="AC41" i="27" s="1"/>
  <c r="E34" i="2" l="1"/>
  <c r="E38" i="2" l="1"/>
  <c r="E36" i="2"/>
  <c r="A34" i="2"/>
  <c r="E5" i="2" l="1"/>
  <c r="O63" i="2" l="1"/>
  <c r="A78" i="2" a="1"/>
  <c r="A78" i="2" s="1"/>
  <c r="A69" i="2" a="1"/>
  <c r="A69" i="2" s="1"/>
  <c r="A68" i="2" a="1"/>
  <c r="A68" i="2" s="1"/>
  <c r="A73" i="2" a="1"/>
  <c r="A73" i="2" s="1"/>
  <c r="A80" i="2" a="1"/>
  <c r="A80" i="2" s="1"/>
  <c r="A72" i="2" a="1"/>
  <c r="A72" i="2" s="1"/>
  <c r="A79" i="2" a="1"/>
  <c r="A79" i="2" s="1"/>
  <c r="A70" i="2" a="1"/>
  <c r="A70" i="2" s="1"/>
  <c r="A77" i="2" a="1"/>
  <c r="A77" i="2" s="1"/>
  <c r="O34" i="2"/>
  <c r="A76" i="2" a="1"/>
  <c r="A76" i="2" s="1"/>
  <c r="A67" i="2" a="1"/>
  <c r="A67" i="2" s="1"/>
  <c r="A74" i="2" a="1"/>
  <c r="A74" i="2" s="1"/>
  <c r="O5" i="2"/>
  <c r="A75" i="2" a="1"/>
  <c r="A75" i="2" s="1"/>
  <c r="A81" i="2" a="1"/>
  <c r="A81" i="2" s="1"/>
  <c r="O7" i="2" l="1"/>
  <c r="P7" i="2" s="1"/>
  <c r="Q7" i="2" s="1"/>
  <c r="R7" i="2" s="1"/>
  <c r="S7" i="2" s="1"/>
  <c r="T7" i="2" s="1"/>
  <c r="U7" i="2" s="1"/>
  <c r="O8" i="2" s="1"/>
  <c r="P8" i="2" s="1"/>
  <c r="Q8" i="2" s="1"/>
  <c r="R8" i="2" s="1"/>
  <c r="S8" i="2" s="1"/>
  <c r="T8" i="2" s="1"/>
  <c r="U8" i="2" s="1"/>
  <c r="O9" i="2" s="1"/>
  <c r="P9" i="2" s="1"/>
  <c r="Q9" i="2" s="1"/>
  <c r="R9" i="2" s="1"/>
  <c r="S9" i="2" s="1"/>
  <c r="T9" i="2" s="1"/>
  <c r="U9" i="2" s="1"/>
  <c r="O10" i="2" s="1"/>
  <c r="P10" i="2" s="1"/>
  <c r="Q10" i="2" s="1"/>
  <c r="R10" i="2" s="1"/>
  <c r="S10" i="2" s="1"/>
  <c r="T10" i="2" s="1"/>
  <c r="U10" i="2" s="1"/>
  <c r="O11" i="2" s="1"/>
  <c r="P11" i="2" s="1"/>
  <c r="Q11" i="2" s="1"/>
  <c r="R11" i="2" s="1"/>
  <c r="S11" i="2" s="1"/>
  <c r="T11" i="2" s="1"/>
  <c r="U11" i="2" s="1"/>
  <c r="W5" i="2"/>
  <c r="W7" i="2" s="1"/>
  <c r="X7" i="2" s="1"/>
  <c r="Y7" i="2" s="1"/>
  <c r="Z7" i="2" s="1"/>
  <c r="AA7" i="2" s="1"/>
  <c r="AB7" i="2" s="1"/>
  <c r="AC7" i="2" s="1"/>
  <c r="W8" i="2" s="1"/>
  <c r="X8" i="2" s="1"/>
  <c r="Y8" i="2" s="1"/>
  <c r="Z8" i="2" s="1"/>
  <c r="AA8" i="2" s="1"/>
  <c r="AB8" i="2" s="1"/>
  <c r="AC8" i="2" s="1"/>
  <c r="W9" i="2" s="1"/>
  <c r="X9" i="2" s="1"/>
  <c r="Y9" i="2" s="1"/>
  <c r="Z9" i="2" s="1"/>
  <c r="AA9" i="2" s="1"/>
  <c r="AB9" i="2" s="1"/>
  <c r="AC9" i="2" s="1"/>
  <c r="W10" i="2" s="1"/>
  <c r="X10" i="2" s="1"/>
  <c r="Y10" i="2" s="1"/>
  <c r="Z10" i="2" s="1"/>
  <c r="AA10" i="2" s="1"/>
  <c r="AB10" i="2" s="1"/>
  <c r="AC10" i="2" s="1"/>
  <c r="W11" i="2" s="1"/>
  <c r="X11" i="2" s="1"/>
  <c r="Y11" i="2" s="1"/>
  <c r="Z11" i="2" s="1"/>
  <c r="AA11" i="2" s="1"/>
  <c r="AB11" i="2" s="1"/>
  <c r="AC11" i="2" s="1"/>
  <c r="W12" i="2" s="1"/>
  <c r="X12" i="2" s="1"/>
  <c r="Y12" i="2" s="1"/>
  <c r="Z12" i="2" s="1"/>
  <c r="AA12" i="2" s="1"/>
  <c r="AB12" i="2" s="1"/>
  <c r="AC12" i="2" s="1"/>
  <c r="W34" i="2"/>
  <c r="W36" i="2" s="1"/>
  <c r="X36" i="2" s="1"/>
  <c r="Y36" i="2" s="1"/>
  <c r="Z36" i="2" s="1"/>
  <c r="AA36" i="2" s="1"/>
  <c r="AB36" i="2" s="1"/>
  <c r="AC36" i="2" s="1"/>
  <c r="W37" i="2" s="1"/>
  <c r="X37" i="2" s="1"/>
  <c r="Y37" i="2" s="1"/>
  <c r="Z37" i="2" s="1"/>
  <c r="AA37" i="2" s="1"/>
  <c r="AB37" i="2" s="1"/>
  <c r="AC37" i="2" s="1"/>
  <c r="W38" i="2" s="1"/>
  <c r="X38" i="2" s="1"/>
  <c r="Y38" i="2" s="1"/>
  <c r="Z38" i="2" s="1"/>
  <c r="AA38" i="2" s="1"/>
  <c r="AB38" i="2" s="1"/>
  <c r="AC38" i="2" s="1"/>
  <c r="W39" i="2" s="1"/>
  <c r="X39" i="2" s="1"/>
  <c r="Y39" i="2" s="1"/>
  <c r="Z39" i="2" s="1"/>
  <c r="AA39" i="2" s="1"/>
  <c r="AB39" i="2" s="1"/>
  <c r="AC39" i="2" s="1"/>
  <c r="W40" i="2" s="1"/>
  <c r="X40" i="2" s="1"/>
  <c r="Y40" i="2" s="1"/>
  <c r="Z40" i="2" s="1"/>
  <c r="AA40" i="2" s="1"/>
  <c r="AB40" i="2" s="1"/>
  <c r="AC40" i="2" s="1"/>
  <c r="W41" i="2" s="1"/>
  <c r="X41" i="2" s="1"/>
  <c r="Y41" i="2" s="1"/>
  <c r="Z41" i="2" s="1"/>
  <c r="AA41" i="2" s="1"/>
  <c r="AB41" i="2" s="1"/>
  <c r="AC41" i="2" s="1"/>
  <c r="O36" i="2"/>
  <c r="P36" i="2" s="1"/>
  <c r="Q36" i="2" s="1"/>
  <c r="R36" i="2" s="1"/>
  <c r="S36" i="2" s="1"/>
  <c r="T36" i="2" s="1"/>
  <c r="U36" i="2" s="1"/>
  <c r="O37" i="2" s="1"/>
  <c r="P37" i="2" s="1"/>
  <c r="Q37" i="2" s="1"/>
  <c r="R37" i="2" s="1"/>
  <c r="S37" i="2" s="1"/>
  <c r="T37" i="2" s="1"/>
  <c r="U37" i="2" s="1"/>
  <c r="O38" i="2" s="1"/>
  <c r="P38" i="2" s="1"/>
  <c r="Q38" i="2" s="1"/>
  <c r="R38" i="2" s="1"/>
  <c r="S38" i="2" s="1"/>
  <c r="T38" i="2" s="1"/>
  <c r="U38" i="2" s="1"/>
  <c r="O39" i="2" s="1"/>
  <c r="P39" i="2" s="1"/>
  <c r="Q39" i="2" s="1"/>
  <c r="R39" i="2" s="1"/>
  <c r="S39" i="2" s="1"/>
  <c r="T39" i="2" s="1"/>
  <c r="U39" i="2" s="1"/>
  <c r="O40" i="2" s="1"/>
  <c r="P40" i="2" s="1"/>
  <c r="Q40" i="2" s="1"/>
  <c r="R40" i="2" s="1"/>
  <c r="S40" i="2" s="1"/>
  <c r="T40" i="2" s="1"/>
  <c r="U40" i="2" s="1"/>
  <c r="O65" i="2"/>
  <c r="P65" i="2" s="1"/>
  <c r="Q65" i="2" s="1"/>
  <c r="R65" i="2" s="1"/>
  <c r="S65" i="2" s="1"/>
  <c r="T65" i="2" s="1"/>
  <c r="U65" i="2" s="1"/>
  <c r="O66" i="2" s="1"/>
  <c r="P66" i="2" s="1"/>
  <c r="Q66" i="2" s="1"/>
  <c r="R66" i="2" s="1"/>
  <c r="S66" i="2" s="1"/>
  <c r="T66" i="2" s="1"/>
  <c r="U66" i="2" s="1"/>
  <c r="O67" i="2" s="1"/>
  <c r="P67" i="2" s="1"/>
  <c r="Q67" i="2" s="1"/>
  <c r="R67" i="2" s="1"/>
  <c r="S67" i="2" s="1"/>
  <c r="T67" i="2" s="1"/>
  <c r="U67" i="2" s="1"/>
  <c r="O68" i="2" s="1"/>
  <c r="P68" i="2" s="1"/>
  <c r="Q68" i="2" s="1"/>
  <c r="R68" i="2" s="1"/>
  <c r="S68" i="2" s="1"/>
  <c r="T68" i="2" s="1"/>
  <c r="U68" i="2" s="1"/>
  <c r="O69" i="2" s="1"/>
  <c r="P69" i="2" s="1"/>
  <c r="Q69" i="2" s="1"/>
  <c r="R69" i="2" s="1"/>
  <c r="S69" i="2" s="1"/>
  <c r="T69" i="2" s="1"/>
  <c r="U69" i="2" s="1"/>
  <c r="O70" i="2" s="1"/>
  <c r="P70" i="2" s="1"/>
  <c r="Q70" i="2" s="1"/>
  <c r="R70" i="2" s="1"/>
  <c r="S70" i="2" s="1"/>
  <c r="T70" i="2" s="1"/>
  <c r="U70" i="2" s="1"/>
  <c r="W63" i="2"/>
  <c r="W65" i="2" s="1"/>
  <c r="X65" i="2" s="1"/>
  <c r="Y65" i="2" s="1"/>
  <c r="Z65" i="2" s="1"/>
  <c r="AA65" i="2" s="1"/>
  <c r="AB65" i="2" s="1"/>
  <c r="AC65" i="2" s="1"/>
  <c r="W66" i="2" s="1"/>
  <c r="X66" i="2" s="1"/>
  <c r="Y66" i="2" s="1"/>
  <c r="Z66" i="2" s="1"/>
  <c r="AA66" i="2" s="1"/>
  <c r="AB66" i="2" s="1"/>
  <c r="AC66" i="2" s="1"/>
  <c r="W67" i="2" s="1"/>
  <c r="X67" i="2" s="1"/>
  <c r="Y67" i="2" s="1"/>
  <c r="Z67" i="2" s="1"/>
  <c r="AA67" i="2" s="1"/>
  <c r="AB67" i="2" s="1"/>
  <c r="AC67" i="2" s="1"/>
  <c r="W68" i="2" s="1"/>
  <c r="X68" i="2" s="1"/>
  <c r="Y68" i="2" s="1"/>
  <c r="Z68" i="2" s="1"/>
  <c r="AA68" i="2" s="1"/>
  <c r="AB68" i="2" s="1"/>
  <c r="AC68" i="2" s="1"/>
  <c r="W69" i="2" s="1"/>
  <c r="X69" i="2" s="1"/>
  <c r="Y69" i="2" s="1"/>
  <c r="Z69" i="2" s="1"/>
  <c r="AA69" i="2" s="1"/>
  <c r="AB69" i="2" s="1"/>
  <c r="AC69" i="2" s="1"/>
  <c r="W70" i="2" s="1"/>
  <c r="X70" i="2" s="1"/>
  <c r="Y70" i="2" s="1"/>
  <c r="Z70" i="2" s="1"/>
  <c r="AA70" i="2" s="1"/>
  <c r="AB70" i="2" s="1"/>
  <c r="AC70" i="2" s="1"/>
  <c r="H41" i="2"/>
  <c r="I41" i="2" s="1"/>
  <c r="J41" i="2" s="1"/>
  <c r="K41" i="2" s="1"/>
  <c r="L41" i="2" s="1"/>
  <c r="H12" i="2"/>
  <c r="I12" i="2" s="1"/>
  <c r="J12" i="2" s="1"/>
  <c r="K12" i="2" s="1"/>
  <c r="L12" i="2" s="1"/>
  <c r="A50" i="2" a="1"/>
  <c r="A50" i="2" s="1"/>
  <c r="A43" i="2" a="1"/>
  <c r="A43" i="2" s="1"/>
  <c r="A49" i="2" a="1"/>
  <c r="A49" i="2" s="1"/>
  <c r="A51" i="2" a="1"/>
  <c r="A51" i="2" s="1"/>
  <c r="A45" i="2" a="1"/>
  <c r="A45" i="2" s="1"/>
  <c r="A44" i="2" a="1"/>
  <c r="A44" i="2" s="1"/>
  <c r="A47" i="2" a="1"/>
  <c r="A47" i="2" s="1"/>
  <c r="A46" i="2" a="1"/>
  <c r="A46" i="2" s="1"/>
  <c r="A48" i="2" a="1"/>
  <c r="A48" i="2" s="1"/>
  <c r="A52" i="2" a="1"/>
  <c r="A52" i="2" s="1"/>
  <c r="A15" i="2" a="1"/>
  <c r="A15" i="2" s="1"/>
  <c r="A14" i="2" a="1"/>
  <c r="A14" i="2" s="1"/>
  <c r="A23" i="2" a="1"/>
  <c r="A23" i="2" s="1"/>
  <c r="A19" i="2" a="1"/>
  <c r="A19" i="2" s="1"/>
  <c r="A20" i="2" a="1"/>
  <c r="A20" i="2" s="1"/>
  <c r="A18" i="2" a="1"/>
  <c r="A18" i="2" s="1"/>
  <c r="A17" i="2" a="1"/>
  <c r="A17" i="2" s="1"/>
  <c r="A22" i="2" a="1"/>
  <c r="A22" i="2" s="1"/>
  <c r="A16" i="2" a="1"/>
  <c r="A16" i="2" s="1"/>
  <c r="A21" i="2" a="1"/>
  <c r="A21" i="2" s="1"/>
  <c r="A5" i="2"/>
  <c r="E9" i="2"/>
  <c r="E7" i="2"/>
  <c r="O12" i="2" l="1"/>
  <c r="P12" i="2" s="1"/>
  <c r="Q12" i="2" s="1"/>
  <c r="R12" i="2" s="1"/>
  <c r="S12" i="2" s="1"/>
  <c r="T12" i="2" s="1"/>
  <c r="U12" i="2" s="1"/>
  <c r="O41" i="2"/>
  <c r="P41" i="2" s="1"/>
  <c r="Q41" i="2" s="1"/>
  <c r="R41" i="2" s="1"/>
  <c r="S41" i="2" s="1"/>
  <c r="T41" i="2" s="1"/>
  <c r="U41" i="2" s="1"/>
  <c r="A9" i="2" a="1"/>
  <c r="A9" i="2" s="1"/>
  <c r="A38" i="2" a="1"/>
  <c r="A38" i="2" s="1"/>
  <c r="A39" i="2" a="1"/>
  <c r="A39" i="2" s="1"/>
  <c r="A41" i="2" a="1"/>
  <c r="A41" i="2" s="1"/>
  <c r="A40" i="2" a="1"/>
  <c r="A40" i="2" s="1"/>
  <c r="A12" i="2" a="1"/>
  <c r="A12" i="2" s="1"/>
  <c r="A10" i="2" a="1"/>
  <c r="A10" i="2" s="1"/>
  <c r="A11" i="2" a="1"/>
  <c r="A11" i="2" s="1"/>
</calcChain>
</file>

<file path=xl/sharedStrings.xml><?xml version="1.0" encoding="utf-8"?>
<sst xmlns="http://schemas.openxmlformats.org/spreadsheetml/2006/main" count="96" uniqueCount="12">
  <si>
    <t>Date:</t>
  </si>
  <si>
    <t>Tasks</t>
  </si>
  <si>
    <t>Weekly Planner</t>
  </si>
  <si>
    <t>Su</t>
  </si>
  <si>
    <t>M</t>
  </si>
  <si>
    <t>Tu</t>
  </si>
  <si>
    <t>W</t>
  </si>
  <si>
    <t>Th</t>
  </si>
  <si>
    <t>F</t>
  </si>
  <si>
    <t>Sa</t>
  </si>
  <si>
    <t>&lt; Change the date to update your calendar</t>
  </si>
  <si>
    <t>Weekend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</si>
</sst>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d"/>
    <numFmt numFmtId="165" formatCode="[$-409]dddd\,\ mmmm\ dd\,\ yyyy"/>
    <numFmt numFmtId="166" formatCode="mmmm\ yyyy"/>
    <numFmt numFmtId="167" formatCode="mmmm\,\ yyyy"/>
  </numFmts>
  <fonts count="16" x14ac:knownFonts="1">
    <font>
      <sz val="10"/>
      <name val="Arial"/>
      <family val="2"/>
    </font>
    <font>
      <sz val="10"/>
      <name val="Tahoma"/>
      <family val="2"/>
    </font>
    <font>
      <i/>
      <sz val="8"/>
      <name val="Arial"/>
      <family val="2"/>
    </font>
    <font>
      <b/>
      <sz val="16"/>
      <name val="Tahoma"/>
      <family val="2"/>
    </font>
    <font>
      <sz val="8"/>
      <name val="Arial"/>
      <family val="2"/>
    </font>
    <font>
      <sz val="10"/>
      <name val="Arial"/>
      <family val="2"/>
      <scheme val="minor"/>
    </font>
    <font>
      <sz val="8"/>
      <name val="Arial"/>
      <family val="2"/>
      <scheme val="minor"/>
    </font>
    <font>
      <b/>
      <sz val="10"/>
      <name val="Arial"/>
      <family val="1"/>
      <scheme val="major"/>
    </font>
    <font>
      <sz val="10"/>
      <color indexed="10"/>
      <name val="Arial"/>
      <family val="2"/>
      <scheme val="minor"/>
    </font>
    <font>
      <sz val="40"/>
      <color theme="4"/>
      <name val="Arial"/>
      <family val="1"/>
      <scheme val="major"/>
    </font>
    <font>
      <b/>
      <sz val="16"/>
      <color theme="4"/>
      <name val="Arial"/>
      <family val="1"/>
      <scheme val="major"/>
    </font>
    <font>
      <sz val="16"/>
      <color theme="4" tint="-0.249977111117893"/>
      <name val="Arial"/>
      <family val="1"/>
      <scheme val="major"/>
    </font>
    <font>
      <sz val="8"/>
      <color theme="1" tint="0.499984740745262"/>
      <name val="Arial"/>
      <family val="2"/>
      <scheme val="minor"/>
    </font>
    <font>
      <sz val="9"/>
      <name val="Arial"/>
      <family val="1"/>
      <scheme val="major"/>
    </font>
    <font>
      <u/>
      <sz val="10"/>
      <color indexed="12"/>
      <name val="Arial"/>
      <family val="2"/>
    </font>
    <font>
      <b/>
      <sz val="12"/>
      <name val="Arial"/>
      <family val="1"/>
      <scheme val="maj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hair">
        <color indexed="55"/>
      </bottom>
      <diagonal/>
    </border>
    <border>
      <left/>
      <right/>
      <top style="hair">
        <color indexed="55"/>
      </top>
      <bottom style="hair">
        <color indexed="55"/>
      </bottom>
      <diagonal/>
    </border>
  </borders>
  <cellStyleXfs count="2">
    <xf numFmtId="0" fontId="0" fillId="0" borderId="0"/>
    <xf numFmtId="0" fontId="14" fillId="0" borderId="0" applyNumberFormat="0" applyFill="0" applyBorder="0" applyAlignment="0" applyProtection="0">
      <alignment vertical="top"/>
      <protection locked="0"/>
    </xf>
  </cellStyleXfs>
  <cellXfs count="30">
    <xf numFmtId="0" fontId="0" fillId="0" borderId="0" xfId="0"/>
    <xf numFmtId="0" fontId="1" fillId="0" borderId="0" xfId="0" applyFont="1"/>
    <xf numFmtId="165" fontId="3" fillId="0" borderId="0" xfId="0" applyNumberFormat="1" applyFont="1" applyBorder="1" applyAlignment="1">
      <alignment horizontal="left" vertical="center"/>
    </xf>
    <xf numFmtId="0" fontId="0" fillId="0" borderId="0" xfId="0" applyAlignment="1">
      <alignment vertical="center"/>
    </xf>
    <xf numFmtId="0" fontId="5" fillId="0" borderId="0" xfId="0" applyFont="1"/>
    <xf numFmtId="0" fontId="0" fillId="2" borderId="0" xfId="0" applyFont="1" applyFill="1"/>
    <xf numFmtId="0" fontId="0" fillId="2" borderId="0" xfId="0" applyFont="1" applyFill="1" applyAlignment="1">
      <alignment horizontal="right"/>
    </xf>
    <xf numFmtId="14" fontId="0" fillId="3" borderId="2" xfId="0" applyNumberFormat="1" applyFont="1" applyFill="1" applyBorder="1" applyAlignment="1">
      <alignment horizontal="center"/>
    </xf>
    <xf numFmtId="0" fontId="5" fillId="0" borderId="3" xfId="0" applyFont="1" applyBorder="1"/>
    <xf numFmtId="0" fontId="5" fillId="0" borderId="4" xfId="0" applyFont="1" applyBorder="1"/>
    <xf numFmtId="0" fontId="2" fillId="2" borderId="0" xfId="0" applyFont="1" applyFill="1" applyAlignment="1">
      <alignment vertical="center"/>
    </xf>
    <xf numFmtId="0" fontId="12" fillId="0" borderId="0" xfId="0" applyFont="1" applyFill="1" applyBorder="1" applyAlignment="1">
      <alignment horizontal="center" vertical="center"/>
    </xf>
    <xf numFmtId="164" fontId="6" fillId="0" borderId="0" xfId="0" applyNumberFormat="1" applyFont="1" applyFill="1" applyBorder="1" applyAlignment="1">
      <alignment horizontal="center" vertical="center" shrinkToFit="1"/>
    </xf>
    <xf numFmtId="0" fontId="8" fillId="0" borderId="0" xfId="0" applyFont="1" applyFill="1" applyAlignment="1"/>
    <xf numFmtId="0" fontId="5" fillId="0" borderId="4" xfId="0" applyFont="1" applyFill="1" applyBorder="1" applyAlignment="1"/>
    <xf numFmtId="0" fontId="5" fillId="0" borderId="4" xfId="0" applyFont="1" applyFill="1" applyBorder="1" applyAlignment="1">
      <alignment horizontal="left" indent="1"/>
    </xf>
    <xf numFmtId="0" fontId="8" fillId="0" borderId="0" xfId="0" applyFont="1" applyFill="1" applyAlignment="1">
      <alignment horizontal="left" indent="1"/>
    </xf>
    <xf numFmtId="0" fontId="9" fillId="0" borderId="0" xfId="0" applyFont="1" applyBorder="1" applyAlignment="1">
      <alignment horizontal="left" vertical="top"/>
    </xf>
    <xf numFmtId="0" fontId="9" fillId="0" borderId="1" xfId="0" applyFont="1" applyBorder="1" applyAlignment="1">
      <alignment horizontal="left" vertical="top"/>
    </xf>
    <xf numFmtId="167" fontId="11" fillId="0" borderId="0" xfId="0" applyNumberFormat="1" applyFont="1" applyBorder="1" applyAlignment="1">
      <alignment horizontal="left"/>
    </xf>
    <xf numFmtId="166" fontId="13" fillId="0" borderId="0" xfId="0" applyNumberFormat="1" applyFont="1" applyFill="1" applyBorder="1" applyAlignment="1">
      <alignment vertical="center"/>
    </xf>
    <xf numFmtId="0" fontId="15" fillId="2" borderId="0" xfId="0" applyFont="1" applyFill="1" applyBorder="1" applyAlignment="1">
      <alignment horizontal="left" vertical="center"/>
    </xf>
    <xf numFmtId="0" fontId="7" fillId="2" borderId="1" xfId="0" applyFont="1" applyFill="1" applyBorder="1" applyAlignment="1">
      <alignment horizontal="center" vertical="center"/>
    </xf>
    <xf numFmtId="167" fontId="11" fillId="0" borderId="0" xfId="0" applyNumberFormat="1" applyFont="1" applyBorder="1" applyAlignment="1">
      <alignment horizontal="center"/>
    </xf>
    <xf numFmtId="165" fontId="10" fillId="0" borderId="0" xfId="0" applyNumberFormat="1" applyFont="1" applyBorder="1" applyAlignment="1">
      <alignment horizontal="left" vertical="center"/>
    </xf>
    <xf numFmtId="165" fontId="10" fillId="0" borderId="1" xfId="0" applyNumberFormat="1" applyFont="1" applyBorder="1" applyAlignment="1">
      <alignment horizontal="left" vertical="center"/>
    </xf>
    <xf numFmtId="0" fontId="4" fillId="0" borderId="0" xfId="0" applyFont="1" applyBorder="1" applyAlignment="1">
      <alignment horizontal="right"/>
    </xf>
    <xf numFmtId="166" fontId="13" fillId="0" borderId="0" xfId="0" applyNumberFormat="1" applyFont="1" applyFill="1" applyBorder="1" applyAlignment="1">
      <alignment horizontal="center" vertical="center"/>
    </xf>
    <xf numFmtId="0" fontId="9" fillId="0" borderId="0" xfId="0" applyFont="1" applyBorder="1" applyAlignment="1">
      <alignment horizontal="left" vertical="top"/>
    </xf>
    <xf numFmtId="0" fontId="9" fillId="0" borderId="1" xfId="0" applyFont="1" applyBorder="1" applyAlignment="1">
      <alignment horizontal="left" vertical="top"/>
    </xf>
  </cellXfs>
  <cellStyles count="2">
    <cellStyle name="Hyperlink" xfId="1" builtinId="8" customBuiltin="1"/>
    <cellStyle name="Normal" xfId="0" builtinId="0"/>
  </cellStyles>
  <dxfs count="35">
    <dxf>
      <font>
        <color theme="0"/>
      </font>
      <fill>
        <patternFill>
          <bgColor theme="4"/>
        </patternFill>
      </fill>
    </dxf>
    <dxf>
      <font>
        <color theme="0"/>
      </font>
      <fill>
        <patternFill>
          <bgColor theme="4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condense val="0"/>
        <extend val="0"/>
        <color indexed="9"/>
      </font>
      <fill>
        <patternFill>
          <bgColor theme="4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condense val="0"/>
        <extend val="0"/>
        <color indexed="9"/>
      </font>
      <fill>
        <patternFill>
          <bgColor theme="4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condense val="0"/>
        <extend val="0"/>
        <color indexed="9"/>
      </font>
      <fill>
        <patternFill>
          <bgColor theme="4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condense val="0"/>
        <extend val="0"/>
        <color indexed="9"/>
      </font>
      <fill>
        <patternFill>
          <bgColor theme="4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condense val="0"/>
        <extend val="0"/>
        <color indexed="9"/>
      </font>
      <fill>
        <patternFill>
          <bgColor theme="4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condense val="0"/>
        <extend val="0"/>
        <color indexed="9"/>
      </font>
      <fill>
        <patternFill>
          <bgColor theme="4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condense val="0"/>
        <extend val="0"/>
        <color indexed="9"/>
      </font>
      <fill>
        <patternFill>
          <bgColor theme="4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condense val="0"/>
        <extend val="0"/>
        <color indexed="9"/>
      </font>
      <fill>
        <patternFill>
          <bgColor theme="4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condense val="0"/>
        <extend val="0"/>
        <color indexed="9"/>
      </font>
      <fill>
        <patternFill>
          <bgColor theme="4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condense val="0"/>
        <extend val="0"/>
        <color indexed="9"/>
      </font>
      <fill>
        <patternFill>
          <bgColor theme="4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condense val="0"/>
        <extend val="0"/>
        <color indexed="9"/>
      </font>
      <fill>
        <patternFill>
          <bgColor theme="4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5FF25F"/>
      <rgbColor rgb="000000FF"/>
      <rgbColor rgb="00FFFF00"/>
      <rgbColor rgb="00DE3018"/>
      <rgbColor rgb="0053D4C9"/>
      <rgbColor rgb="006B0C00"/>
      <rgbColor rgb="00006500"/>
      <rgbColor rgb="00182C63"/>
      <rgbColor rgb="00819C00"/>
      <rgbColor rgb="00C9B783"/>
      <rgbColor rgb="00007F74"/>
      <rgbColor rgb="00EAEAEA"/>
      <rgbColor rgb="00666666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799FC4"/>
      <rgbColor rgb="00C1F1ED"/>
      <rgbColor rgb="00D6F4D9"/>
      <rgbColor rgb="00FFFFCC"/>
      <rgbColor rgb="00C9DAFB"/>
      <rgbColor rgb="00FAC8D7"/>
      <rgbColor rgb="00F3F0E4"/>
      <rgbColor rgb="00E4E8F3"/>
      <rgbColor rgb="001849B5"/>
      <rgbColor rgb="0036ACA2"/>
      <rgbColor rgb="00F0BA00"/>
      <rgbColor rgb="00BCC5E1"/>
      <rgbColor rgb="008394C9"/>
      <rgbColor rgb="003B4E87"/>
      <rgbColor rgb="0087743B"/>
      <rgbColor rgb="00C0C0C0"/>
      <rgbColor rgb="00003366"/>
      <rgbColor rgb="00109618"/>
      <rgbColor rgb="00085108"/>
      <rgbColor rgb="00635100"/>
      <rgbColor rgb="00273359"/>
      <rgbColor rgb="00E1D8BC"/>
      <rgbColor rgb="00594C27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DarkGray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D4D4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Classic 2">
      <a:maj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AC90"/>
  <sheetViews>
    <sheetView showGridLines="0" topLeftCell="A27" zoomScale="107" zoomScaleNormal="107" workbookViewId="0">
      <selection activeCell="E63" sqref="E63:I64"/>
    </sheetView>
  </sheetViews>
  <sheetFormatPr baseColWidth="10" defaultColWidth="8.83203125" defaultRowHeight="13" x14ac:dyDescent="0.15"/>
  <cols>
    <col min="1" max="1" width="3.1640625" customWidth="1"/>
    <col min="2" max="2" width="4.1640625" bestFit="1" customWidth="1"/>
    <col min="3" max="3" width="4.5" customWidth="1"/>
    <col min="4" max="4" width="18.6640625" customWidth="1"/>
    <col min="5" max="5" width="2.6640625" customWidth="1"/>
    <col min="6" max="6" width="3.6640625" customWidth="1"/>
    <col min="7" max="7" width="4.33203125" customWidth="1"/>
    <col min="8" max="13" width="3.6640625" customWidth="1"/>
    <col min="14" max="14" width="1.6640625" customWidth="1"/>
    <col min="15" max="21" width="3.6640625" customWidth="1"/>
    <col min="22" max="22" width="2.6640625" customWidth="1"/>
    <col min="23" max="29" width="3.6640625" customWidth="1"/>
  </cols>
  <sheetData>
    <row r="1" spans="1:29" x14ac:dyDescent="0.15">
      <c r="A1" s="21" t="s">
        <v>2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</row>
    <row r="2" spans="1:29" ht="13" customHeight="1" x14ac:dyDescent="0.15">
      <c r="A2" s="21"/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</row>
    <row r="3" spans="1:29" ht="13" customHeight="1" x14ac:dyDescent="0.15">
      <c r="A3" s="5"/>
      <c r="B3" s="5"/>
      <c r="C3" s="6" t="s">
        <v>0</v>
      </c>
      <c r="D3" s="7">
        <v>44130</v>
      </c>
      <c r="E3" s="5" t="s">
        <v>10</v>
      </c>
      <c r="F3" s="5"/>
      <c r="G3" s="5"/>
      <c r="H3" s="6"/>
      <c r="I3" s="6"/>
      <c r="J3" s="6"/>
      <c r="K3" s="10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</row>
    <row r="4" spans="1:29" x14ac:dyDescent="0.1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 spans="1:29" ht="12.75" customHeight="1" x14ac:dyDescent="0.15">
      <c r="A5" s="28">
        <f>DAY(E5)</f>
        <v>26</v>
      </c>
      <c r="B5" s="28"/>
      <c r="C5" s="28"/>
      <c r="D5" s="17"/>
      <c r="E5" s="23">
        <f>D3</f>
        <v>44130</v>
      </c>
      <c r="F5" s="23"/>
      <c r="G5" s="23"/>
      <c r="H5" s="23"/>
      <c r="I5" s="23"/>
      <c r="J5" s="20"/>
      <c r="K5" s="20"/>
      <c r="L5" s="20"/>
      <c r="M5" s="20"/>
      <c r="N5" s="20"/>
      <c r="O5" s="27">
        <f>DATE(YEAR($E$5),MONTH($E$5),1)</f>
        <v>44105</v>
      </c>
      <c r="P5" s="27"/>
      <c r="Q5" s="27"/>
      <c r="R5" s="27"/>
      <c r="S5" s="27"/>
      <c r="T5" s="27"/>
      <c r="U5" s="27"/>
      <c r="W5" s="27">
        <f>DATE(YEAR(O5+35),MONTH(O5+35),1)</f>
        <v>44136</v>
      </c>
      <c r="X5" s="27"/>
      <c r="Y5" s="27"/>
      <c r="Z5" s="27"/>
      <c r="AA5" s="27"/>
      <c r="AB5" s="27"/>
      <c r="AC5" s="27"/>
    </row>
    <row r="6" spans="1:29" ht="12.75" customHeight="1" x14ac:dyDescent="0.15">
      <c r="A6" s="28"/>
      <c r="B6" s="28"/>
      <c r="C6" s="28"/>
      <c r="D6" s="17"/>
      <c r="E6" s="23"/>
      <c r="F6" s="23"/>
      <c r="G6" s="23"/>
      <c r="H6" s="23"/>
      <c r="I6" s="23"/>
      <c r="J6" s="11"/>
      <c r="K6" s="11"/>
      <c r="L6" s="11"/>
      <c r="M6" s="11"/>
      <c r="N6" s="11"/>
      <c r="O6" s="11" t="s">
        <v>3</v>
      </c>
      <c r="P6" s="11" t="s">
        <v>4</v>
      </c>
      <c r="Q6" s="11" t="s">
        <v>5</v>
      </c>
      <c r="R6" s="11" t="s">
        <v>6</v>
      </c>
      <c r="S6" s="11" t="s">
        <v>7</v>
      </c>
      <c r="T6" s="11" t="s">
        <v>8</v>
      </c>
      <c r="U6" s="11" t="s">
        <v>9</v>
      </c>
      <c r="W6" s="11" t="s">
        <v>3</v>
      </c>
      <c r="X6" s="11" t="s">
        <v>4</v>
      </c>
      <c r="Y6" s="11" t="s">
        <v>5</v>
      </c>
      <c r="Z6" s="11" t="s">
        <v>6</v>
      </c>
      <c r="AA6" s="11" t="s">
        <v>7</v>
      </c>
      <c r="AB6" s="11" t="s">
        <v>8</v>
      </c>
      <c r="AC6" s="11" t="s">
        <v>9</v>
      </c>
    </row>
    <row r="7" spans="1:29" ht="12.75" customHeight="1" x14ac:dyDescent="0.15">
      <c r="A7" s="28"/>
      <c r="B7" s="28"/>
      <c r="C7" s="28"/>
      <c r="D7" s="17"/>
      <c r="E7" s="24" t="str">
        <f>INDEX({"Sunday","Monday","Tuesday","Wednesday","Thursday","Friday","Saturday"},WEEKDAY(E5))</f>
        <v>Monday</v>
      </c>
      <c r="F7" s="24"/>
      <c r="G7" s="24"/>
      <c r="H7" s="24"/>
      <c r="I7" s="24"/>
      <c r="J7" s="12"/>
      <c r="K7" s="12"/>
      <c r="L7" s="12"/>
      <c r="M7" s="12"/>
      <c r="N7" s="12"/>
      <c r="O7" s="12" t="str">
        <f>IF(WEEKDAY(O5,1)=1,O5,"")</f>
        <v/>
      </c>
      <c r="P7" s="12" t="str">
        <f>IF(O7="",IF(WEEKDAY(O5,1)=2,O5,""),O7+1)</f>
        <v/>
      </c>
      <c r="Q7" s="12" t="str">
        <f>IF(P7="",IF(WEEKDAY(O5,1)=3,O5,""),P7+1)</f>
        <v/>
      </c>
      <c r="R7" s="12" t="str">
        <f>IF(Q7="",IF(WEEKDAY(O5,1)=4,O5,""),Q7+1)</f>
        <v/>
      </c>
      <c r="S7" s="12">
        <f>IF(R7="",IF(WEEKDAY(O5,1)=5,O5,""),R7+1)</f>
        <v>44105</v>
      </c>
      <c r="T7" s="12">
        <f>IF(S7="",IF(WEEKDAY(O5,1)=6,O5,""),S7+1)</f>
        <v>44106</v>
      </c>
      <c r="U7" s="12">
        <f>IF(T7="",IF(WEEKDAY(O5,1)=7,O5,""),T7+1)</f>
        <v>44107</v>
      </c>
      <c r="W7" s="12">
        <f>IF(WEEKDAY(W5,1)=1,W5,"")</f>
        <v>44136</v>
      </c>
      <c r="X7" s="12">
        <f>IF(W7="",IF(WEEKDAY(W5,1)=2,W5,""),W7+1)</f>
        <v>44137</v>
      </c>
      <c r="Y7" s="12">
        <f>IF(X7="",IF(WEEKDAY(W5,1)=3,W5,""),X7+1)</f>
        <v>44138</v>
      </c>
      <c r="Z7" s="12">
        <f>IF(Y7="",IF(WEEKDAY(W5,1)=4,W5,""),Y7+1)</f>
        <v>44139</v>
      </c>
      <c r="AA7" s="12">
        <f>IF(Z7="",IF(WEEKDAY(W5,1)=5,W5,""),Z7+1)</f>
        <v>44140</v>
      </c>
      <c r="AB7" s="12">
        <f>IF(AA7="",IF(WEEKDAY(W5,1)=6,W5,""),AA7+1)</f>
        <v>44141</v>
      </c>
      <c r="AC7" s="12">
        <f>IF(AB7="",IF(WEEKDAY(W5,1)=7,W5,""),AB7+1)</f>
        <v>44142</v>
      </c>
    </row>
    <row r="8" spans="1:29" ht="12.75" customHeight="1" x14ac:dyDescent="0.15">
      <c r="A8" s="29"/>
      <c r="B8" s="29"/>
      <c r="C8" s="29"/>
      <c r="D8" s="18"/>
      <c r="E8" s="25"/>
      <c r="F8" s="25"/>
      <c r="G8" s="25"/>
      <c r="H8" s="25"/>
      <c r="I8" s="25"/>
      <c r="J8" s="12"/>
      <c r="K8" s="12"/>
      <c r="L8" s="12"/>
      <c r="M8" s="12"/>
      <c r="N8" s="12"/>
      <c r="O8" s="12">
        <f>IF(U7="","",IF(MONTH(U7+1)&lt;&gt;MONTH(U7),"",U7+1))</f>
        <v>44108</v>
      </c>
      <c r="P8" s="12">
        <f>IF(O8="","",IF(MONTH(O8+1)&lt;&gt;MONTH(O8),"",O8+1))</f>
        <v>44109</v>
      </c>
      <c r="Q8" s="12">
        <f t="shared" ref="Q8:Q11" si="0">IF(P8="","",IF(MONTH(P8+1)&lt;&gt;MONTH(P8),"",P8+1))</f>
        <v>44110</v>
      </c>
      <c r="R8" s="12">
        <f>IF(Q8="","",IF(MONTH(Q8+1)&lt;&gt;MONTH(Q8),"",Q8+1))</f>
        <v>44111</v>
      </c>
      <c r="S8" s="12">
        <f t="shared" ref="S8:S11" si="1">IF(R8="","",IF(MONTH(R8+1)&lt;&gt;MONTH(R8),"",R8+1))</f>
        <v>44112</v>
      </c>
      <c r="T8" s="12">
        <f t="shared" ref="T8:T11" si="2">IF(S8="","",IF(MONTH(S8+1)&lt;&gt;MONTH(S8),"",S8+1))</f>
        <v>44113</v>
      </c>
      <c r="U8" s="12">
        <f t="shared" ref="U8:U11" si="3">IF(T8="","",IF(MONTH(T8+1)&lt;&gt;MONTH(T8),"",T8+1))</f>
        <v>44114</v>
      </c>
      <c r="W8" s="12">
        <f>IF(AC7="","",IF(MONTH(AC7+1)&lt;&gt;MONTH(AC7),"",AC7+1))</f>
        <v>44143</v>
      </c>
      <c r="X8" s="12">
        <f>IF(W8="","",IF(MONTH(W8+1)&lt;&gt;MONTH(W8),"",W8+1))</f>
        <v>44144</v>
      </c>
      <c r="Y8" s="12">
        <f t="shared" ref="Y8:Y11" si="4">IF(X8="","",IF(MONTH(X8+1)&lt;&gt;MONTH(X8),"",X8+1))</f>
        <v>44145</v>
      </c>
      <c r="Z8" s="12">
        <f>IF(Y8="","",IF(MONTH(Y8+1)&lt;&gt;MONTH(Y8),"",Y8+1))</f>
        <v>44146</v>
      </c>
      <c r="AA8" s="12">
        <f t="shared" ref="AA8:AA11" si="5">IF(Z8="","",IF(MONTH(Z8+1)&lt;&gt;MONTH(Z8),"",Z8+1))</f>
        <v>44147</v>
      </c>
      <c r="AB8" s="12">
        <f t="shared" ref="AB8:AB11" si="6">IF(AA8="","",IF(MONTH(AA8+1)&lt;&gt;MONTH(AA8),"",AA8+1))</f>
        <v>44148</v>
      </c>
      <c r="AC8" s="12">
        <f t="shared" ref="AC8:AC11" si="7">IF(AB8="","",IF(MONTH(AB8+1)&lt;&gt;MONTH(AB8),"",AB8+1))</f>
        <v>44149</v>
      </c>
    </row>
    <row r="9" spans="1:29" ht="12.75" customHeight="1" x14ac:dyDescent="0.15">
      <c r="A9" s="16" t="str">
        <f t="array" ref="A9">IFERROR(INDEX(arr_holiday,SMALL(IF(arr_holidaydate=$E$5,ROW(arr_holidaydate)),ROW()-ROW($A$8))),"")</f>
        <v/>
      </c>
      <c r="B9" s="13"/>
      <c r="C9" s="13"/>
      <c r="D9" s="13"/>
      <c r="E9" s="26" t="str">
        <f>"W"&amp;TEXT(1+INT((E5-DATE(YEAR(E5+4-WEEKDAY(E5+6)),1,5)+
WEEKDAY(DATE(YEAR(E5+4-WEEKDAY(E5+6)),1,3)))/7),"00")&amp;"-"&amp;WEEKDAY(E5,2)</f>
        <v>W44-1</v>
      </c>
      <c r="F9" s="26"/>
      <c r="H9" s="12"/>
      <c r="I9" s="12"/>
      <c r="J9" s="12"/>
      <c r="K9" s="12"/>
      <c r="L9" s="12"/>
      <c r="M9" s="12"/>
      <c r="N9" s="3"/>
      <c r="O9" s="12">
        <f>IF(U8="","",IF(MONTH(U8+1)&lt;&gt;MONTH(U8),"",U8+1))</f>
        <v>44115</v>
      </c>
      <c r="P9" s="12">
        <f t="shared" ref="P9:P11" si="8">IF(O9="","",IF(MONTH(O9+1)&lt;&gt;MONTH(O9),"",O9+1))</f>
        <v>44116</v>
      </c>
      <c r="Q9" s="12">
        <f t="shared" si="0"/>
        <v>44117</v>
      </c>
      <c r="R9" s="12">
        <f t="shared" ref="R9:R11" si="9">IF(Q9="","",IF(MONTH(Q9+1)&lt;&gt;MONTH(Q9),"",Q9+1))</f>
        <v>44118</v>
      </c>
      <c r="S9" s="12">
        <f t="shared" si="1"/>
        <v>44119</v>
      </c>
      <c r="T9" s="12">
        <f t="shared" si="2"/>
        <v>44120</v>
      </c>
      <c r="U9" s="12">
        <f t="shared" si="3"/>
        <v>44121</v>
      </c>
      <c r="W9" s="12">
        <f>IF(AC8="","",IF(MONTH(AC8+1)&lt;&gt;MONTH(AC8),"",AC8+1))</f>
        <v>44150</v>
      </c>
      <c r="X9" s="12">
        <f t="shared" ref="X9:X11" si="10">IF(W9="","",IF(MONTH(W9+1)&lt;&gt;MONTH(W9),"",W9+1))</f>
        <v>44151</v>
      </c>
      <c r="Y9" s="12">
        <f t="shared" si="4"/>
        <v>44152</v>
      </c>
      <c r="Z9" s="12">
        <f t="shared" ref="Z9:Z11" si="11">IF(Y9="","",IF(MONTH(Y9+1)&lt;&gt;MONTH(Y9),"",Y9+1))</f>
        <v>44153</v>
      </c>
      <c r="AA9" s="12">
        <f t="shared" si="5"/>
        <v>44154</v>
      </c>
      <c r="AB9" s="12">
        <f t="shared" si="6"/>
        <v>44155</v>
      </c>
      <c r="AC9" s="12">
        <f t="shared" si="7"/>
        <v>44156</v>
      </c>
    </row>
    <row r="10" spans="1:29" x14ac:dyDescent="0.15">
      <c r="A10" s="16" t="str">
        <f t="array" ref="A10">IFERROR(INDEX(arr_holiday,SMALL(IF(arr_holidaydate=$E$5,ROW(arr_holidaydate)),ROW()-ROW($A$8))),"")</f>
        <v/>
      </c>
      <c r="B10" s="13"/>
      <c r="C10" s="13"/>
      <c r="D10" s="13"/>
      <c r="H10" s="12"/>
      <c r="I10" s="12"/>
      <c r="J10" s="12"/>
      <c r="K10" s="12"/>
      <c r="L10" s="12"/>
      <c r="M10" s="12"/>
      <c r="N10" s="3"/>
      <c r="O10" s="12">
        <f t="shared" ref="O10:O11" si="12">IF(U9="","",IF(MONTH(U9+1)&lt;&gt;MONTH(U9),"",U9+1))</f>
        <v>44122</v>
      </c>
      <c r="P10" s="12">
        <f t="shared" si="8"/>
        <v>44123</v>
      </c>
      <c r="Q10" s="12">
        <f t="shared" si="0"/>
        <v>44124</v>
      </c>
      <c r="R10" s="12">
        <f t="shared" si="9"/>
        <v>44125</v>
      </c>
      <c r="S10" s="12">
        <f t="shared" si="1"/>
        <v>44126</v>
      </c>
      <c r="T10" s="12">
        <f t="shared" si="2"/>
        <v>44127</v>
      </c>
      <c r="U10" s="12">
        <f t="shared" si="3"/>
        <v>44128</v>
      </c>
      <c r="W10" s="12">
        <f t="shared" ref="W10:W11" si="13">IF(AC9="","",IF(MONTH(AC9+1)&lt;&gt;MONTH(AC9),"",AC9+1))</f>
        <v>44157</v>
      </c>
      <c r="X10" s="12">
        <f t="shared" si="10"/>
        <v>44158</v>
      </c>
      <c r="Y10" s="12">
        <f t="shared" si="4"/>
        <v>44159</v>
      </c>
      <c r="Z10" s="12">
        <f t="shared" si="11"/>
        <v>44160</v>
      </c>
      <c r="AA10" s="12">
        <f t="shared" si="5"/>
        <v>44161</v>
      </c>
      <c r="AB10" s="12">
        <f t="shared" si="6"/>
        <v>44162</v>
      </c>
      <c r="AC10" s="12">
        <f t="shared" si="7"/>
        <v>44163</v>
      </c>
    </row>
    <row r="11" spans="1:29" x14ac:dyDescent="0.15">
      <c r="A11" s="16" t="str">
        <f t="array" ref="A11">IFERROR(INDEX(arr_holiday,SMALL(IF(arr_holidaydate=$E$5,ROW(arr_holidaydate)),ROW()-ROW($A$8))),"")</f>
        <v/>
      </c>
      <c r="B11" s="13"/>
      <c r="C11" s="13"/>
      <c r="D11" s="13"/>
      <c r="H11" s="12"/>
      <c r="I11" s="12"/>
      <c r="J11" s="12"/>
      <c r="K11" s="12"/>
      <c r="L11" s="12"/>
      <c r="M11" s="12"/>
      <c r="N11" s="3"/>
      <c r="O11" s="12">
        <f t="shared" si="12"/>
        <v>44129</v>
      </c>
      <c r="P11" s="12">
        <f t="shared" si="8"/>
        <v>44130</v>
      </c>
      <c r="Q11" s="12">
        <f t="shared" si="0"/>
        <v>44131</v>
      </c>
      <c r="R11" s="12">
        <f t="shared" si="9"/>
        <v>44132</v>
      </c>
      <c r="S11" s="12">
        <f t="shared" si="1"/>
        <v>44133</v>
      </c>
      <c r="T11" s="12">
        <f t="shared" si="2"/>
        <v>44134</v>
      </c>
      <c r="U11" s="12">
        <f t="shared" si="3"/>
        <v>44135</v>
      </c>
      <c r="W11" s="12">
        <f t="shared" si="13"/>
        <v>44164</v>
      </c>
      <c r="X11" s="12">
        <f t="shared" si="10"/>
        <v>44165</v>
      </c>
      <c r="Y11" s="12" t="str">
        <f t="shared" si="4"/>
        <v/>
      </c>
      <c r="Z11" s="12" t="str">
        <f t="shared" si="11"/>
        <v/>
      </c>
      <c r="AA11" s="12" t="str">
        <f t="shared" si="5"/>
        <v/>
      </c>
      <c r="AB11" s="12" t="str">
        <f t="shared" si="6"/>
        <v/>
      </c>
      <c r="AC11" s="12" t="str">
        <f t="shared" si="7"/>
        <v/>
      </c>
    </row>
    <row r="12" spans="1:29" x14ac:dyDescent="0.15">
      <c r="A12" s="16" t="str">
        <f t="array" ref="A12">IFERROR(INDEX(arr_holiday,SMALL(IF(arr_holidaydate=$E$5,ROW(arr_holidaydate)),ROW()-ROW($A$8))),"")</f>
        <v/>
      </c>
      <c r="H12" s="12" t="str">
        <f>IF(M11="","",IF(MONTH(M11+1)&lt;&gt;MONTH(M11),"",M11+1))</f>
        <v/>
      </c>
      <c r="I12" s="12" t="str">
        <f t="shared" ref="I12:L12" si="14">IF(H12="","",IF(MONTH(H12+1)&lt;&gt;MONTH(H12),"",H12+1))</f>
        <v/>
      </c>
      <c r="J12" s="12" t="str">
        <f t="shared" si="14"/>
        <v/>
      </c>
      <c r="K12" s="12" t="str">
        <f t="shared" si="14"/>
        <v/>
      </c>
      <c r="L12" s="12" t="str">
        <f t="shared" si="14"/>
        <v/>
      </c>
      <c r="M12" s="12"/>
      <c r="N12" s="3"/>
      <c r="O12" s="12" t="str">
        <f t="shared" ref="O12" si="15">IF(U11="","",IF(MONTH(U11+1)&lt;&gt;MONTH(U11),"",U11+1))</f>
        <v/>
      </c>
      <c r="P12" s="12" t="str">
        <f t="shared" ref="P12" si="16">IF(O12="","",IF(MONTH(O12+1)&lt;&gt;MONTH(O12),"",O12+1))</f>
        <v/>
      </c>
      <c r="Q12" s="12" t="str">
        <f t="shared" ref="Q12" si="17">IF(P12="","",IF(MONTH(P12+1)&lt;&gt;MONTH(P12),"",P12+1))</f>
        <v/>
      </c>
      <c r="R12" s="12" t="str">
        <f t="shared" ref="R12" si="18">IF(Q12="","",IF(MONTH(Q12+1)&lt;&gt;MONTH(Q12),"",Q12+1))</f>
        <v/>
      </c>
      <c r="S12" s="12" t="str">
        <f t="shared" ref="S12" si="19">IF(R12="","",IF(MONTH(R12+1)&lt;&gt;MONTH(R12),"",R12+1))</f>
        <v/>
      </c>
      <c r="T12" s="12" t="str">
        <f t="shared" ref="T12" si="20">IF(S12="","",IF(MONTH(S12+1)&lt;&gt;MONTH(S12),"",S12+1))</f>
        <v/>
      </c>
      <c r="U12" s="12" t="str">
        <f t="shared" ref="U12" si="21">IF(T12="","",IF(MONTH(T12+1)&lt;&gt;MONTH(T12),"",T12+1))</f>
        <v/>
      </c>
      <c r="W12" s="12" t="str">
        <f t="shared" ref="W12" si="22">IF(AC11="","",IF(MONTH(AC11+1)&lt;&gt;MONTH(AC11),"",AC11+1))</f>
        <v/>
      </c>
      <c r="X12" s="12" t="str">
        <f t="shared" ref="X12" si="23">IF(W12="","",IF(MONTH(W12+1)&lt;&gt;MONTH(W12),"",W12+1))</f>
        <v/>
      </c>
      <c r="Y12" s="12" t="str">
        <f t="shared" ref="Y12" si="24">IF(X12="","",IF(MONTH(X12+1)&lt;&gt;MONTH(X12),"",X12+1))</f>
        <v/>
      </c>
      <c r="Z12" s="12" t="str">
        <f t="shared" ref="Z12" si="25">IF(Y12="","",IF(MONTH(Y12+1)&lt;&gt;MONTH(Y12),"",Y12+1))</f>
        <v/>
      </c>
      <c r="AA12" s="12" t="str">
        <f t="shared" ref="AA12" si="26">IF(Z12="","",IF(MONTH(Z12+1)&lt;&gt;MONTH(Z12),"",Z12+1))</f>
        <v/>
      </c>
      <c r="AB12" s="12" t="str">
        <f t="shared" ref="AB12" si="27">IF(AA12="","",IF(MONTH(AA12+1)&lt;&gt;MONTH(AA12),"",AA12+1))</f>
        <v/>
      </c>
      <c r="AC12" s="12" t="str">
        <f t="shared" ref="AC12" si="28">IF(AB12="","",IF(MONTH(AB12+1)&lt;&gt;MONTH(AB12),"",AB12+1))</f>
        <v/>
      </c>
    </row>
    <row r="13" spans="1:29" ht="14" customHeight="1" x14ac:dyDescent="0.15">
      <c r="A13" s="22" t="s">
        <v>1</v>
      </c>
      <c r="B13" s="22"/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</row>
    <row r="14" spans="1:29" ht="12.75" customHeight="1" x14ac:dyDescent="0.15">
      <c r="A14" s="15" t="str">
        <f t="array" ref="A14">IFERROR(INDEX(arr_event,SMALL(IF(arr_eventdate=$E$5,ROW(arr_eventdate)),ROW()-ROW($A$13))),"")</f>
        <v/>
      </c>
      <c r="B14" s="14"/>
      <c r="C14" s="14"/>
      <c r="D14" s="14"/>
      <c r="F14" s="15"/>
      <c r="G14" s="15"/>
      <c r="H14" s="15"/>
      <c r="I14" s="15"/>
      <c r="J14" s="15"/>
      <c r="K14" s="15"/>
      <c r="L14" s="15"/>
      <c r="M14" s="15"/>
      <c r="N14" s="4"/>
      <c r="O14" s="8"/>
      <c r="P14" s="8"/>
      <c r="Q14" s="8"/>
      <c r="R14" s="8"/>
      <c r="S14" s="8"/>
      <c r="T14" s="8"/>
      <c r="U14" s="8"/>
      <c r="W14" s="8"/>
      <c r="X14" s="8"/>
      <c r="Y14" s="8"/>
      <c r="Z14" s="8"/>
      <c r="AA14" s="8"/>
      <c r="AB14" s="8"/>
      <c r="AC14" s="8"/>
    </row>
    <row r="15" spans="1:29" ht="12.75" customHeight="1" x14ac:dyDescent="0.15">
      <c r="A15" s="15" t="str">
        <f t="array" ref="A15">IFERROR(INDEX(arr_event,SMALL(IF(arr_eventdate=$E$5,ROW(arr_eventdate)),ROW()-ROW($A$13))),"")</f>
        <v/>
      </c>
      <c r="B15" s="14"/>
      <c r="C15" s="14"/>
      <c r="D15" s="14"/>
      <c r="F15" s="15"/>
      <c r="G15" s="15"/>
      <c r="H15" s="15"/>
      <c r="I15" s="15"/>
      <c r="J15" s="15"/>
      <c r="K15" s="15"/>
      <c r="L15" s="15"/>
      <c r="M15" s="15"/>
      <c r="N15" s="4"/>
      <c r="O15" s="9"/>
      <c r="P15" s="9"/>
      <c r="Q15" s="9"/>
      <c r="R15" s="9"/>
      <c r="S15" s="9"/>
      <c r="T15" s="9"/>
      <c r="U15" s="9"/>
      <c r="W15" s="9"/>
      <c r="X15" s="9"/>
      <c r="Y15" s="9"/>
      <c r="Z15" s="9"/>
      <c r="AA15" s="9"/>
      <c r="AB15" s="9"/>
      <c r="AC15" s="9"/>
    </row>
    <row r="16" spans="1:29" ht="12.75" customHeight="1" x14ac:dyDescent="0.15">
      <c r="A16" s="15" t="str">
        <f t="array" ref="A16">IFERROR(INDEX(arr_event,SMALL(IF(arr_eventdate=$E$5,ROW(arr_eventdate)),ROW()-ROW($A$13))),"")</f>
        <v/>
      </c>
      <c r="B16" s="14"/>
      <c r="C16" s="14"/>
      <c r="D16" s="14"/>
      <c r="F16" s="15"/>
      <c r="G16" s="15"/>
      <c r="H16" s="15"/>
      <c r="I16" s="15"/>
      <c r="J16" s="15"/>
      <c r="K16" s="15"/>
      <c r="L16" s="15"/>
      <c r="M16" s="15"/>
      <c r="N16" s="4"/>
      <c r="O16" s="9"/>
      <c r="P16" s="9"/>
      <c r="Q16" s="9"/>
      <c r="R16" s="9"/>
      <c r="S16" s="9"/>
      <c r="T16" s="9"/>
      <c r="U16" s="9"/>
      <c r="W16" s="9"/>
      <c r="X16" s="9"/>
      <c r="Y16" s="9"/>
      <c r="Z16" s="9"/>
      <c r="AA16" s="9"/>
      <c r="AB16" s="9"/>
      <c r="AC16" s="9"/>
    </row>
    <row r="17" spans="1:29" ht="12.75" customHeight="1" x14ac:dyDescent="0.15">
      <c r="A17" s="15" t="str">
        <f t="array" ref="A17">IFERROR(INDEX(arr_event,SMALL(IF(arr_eventdate=$E$5,ROW(arr_eventdate)),ROW()-ROW($A$13))),"")</f>
        <v/>
      </c>
      <c r="B17" s="14"/>
      <c r="C17" s="14"/>
      <c r="D17" s="14"/>
      <c r="F17" s="15"/>
      <c r="G17" s="15"/>
      <c r="H17" s="15"/>
      <c r="I17" s="15"/>
      <c r="J17" s="15"/>
      <c r="K17" s="15"/>
      <c r="L17" s="15"/>
      <c r="M17" s="15"/>
      <c r="N17" s="4"/>
      <c r="O17" s="9"/>
      <c r="P17" s="9"/>
      <c r="Q17" s="9"/>
      <c r="R17" s="9"/>
      <c r="S17" s="9"/>
      <c r="T17" s="9"/>
      <c r="U17" s="9"/>
      <c r="W17" s="9"/>
      <c r="X17" s="9"/>
      <c r="Y17" s="9"/>
      <c r="Z17" s="9"/>
      <c r="AA17" s="9"/>
      <c r="AB17" s="9"/>
      <c r="AC17" s="9"/>
    </row>
    <row r="18" spans="1:29" ht="12.75" customHeight="1" x14ac:dyDescent="0.15">
      <c r="A18" s="15" t="str">
        <f t="array" ref="A18">IFERROR(INDEX(arr_event,SMALL(IF(arr_eventdate=$E$5,ROW(arr_eventdate)),ROW()-ROW($A$13))),"")</f>
        <v/>
      </c>
      <c r="B18" s="14"/>
      <c r="C18" s="14"/>
      <c r="D18" s="14"/>
      <c r="F18" s="15"/>
      <c r="G18" s="15"/>
      <c r="H18" s="15"/>
      <c r="I18" s="15"/>
      <c r="J18" s="15"/>
      <c r="K18" s="15"/>
      <c r="L18" s="15"/>
      <c r="M18" s="15"/>
      <c r="N18" s="4"/>
      <c r="O18" s="9"/>
      <c r="P18" s="9"/>
      <c r="Q18" s="9"/>
      <c r="R18" s="9"/>
      <c r="S18" s="9"/>
      <c r="T18" s="9"/>
      <c r="U18" s="9"/>
      <c r="W18" s="9"/>
      <c r="X18" s="9"/>
      <c r="Y18" s="9"/>
      <c r="Z18" s="9"/>
      <c r="AA18" s="9"/>
      <c r="AB18" s="9"/>
      <c r="AC18" s="9"/>
    </row>
    <row r="19" spans="1:29" ht="12.75" customHeight="1" x14ac:dyDescent="0.15">
      <c r="A19" s="15" t="str">
        <f t="array" ref="A19">IFERROR(INDEX(arr_event,SMALL(IF(arr_eventdate=$E$5,ROW(arr_eventdate)),ROW()-ROW($A$13))),"")</f>
        <v/>
      </c>
      <c r="B19" s="14"/>
      <c r="C19" s="14"/>
      <c r="D19" s="14"/>
      <c r="F19" s="15"/>
      <c r="G19" s="15"/>
      <c r="H19" s="15"/>
      <c r="I19" s="15"/>
      <c r="J19" s="15"/>
      <c r="K19" s="15"/>
      <c r="L19" s="15"/>
      <c r="M19" s="15"/>
      <c r="N19" s="4"/>
      <c r="O19" s="9"/>
      <c r="P19" s="9"/>
      <c r="Q19" s="9"/>
      <c r="R19" s="9"/>
      <c r="S19" s="9"/>
      <c r="T19" s="9"/>
      <c r="U19" s="9"/>
      <c r="W19" s="9"/>
      <c r="X19" s="9"/>
      <c r="Y19" s="9"/>
      <c r="Z19" s="9"/>
      <c r="AA19" s="9"/>
      <c r="AB19" s="9"/>
      <c r="AC19" s="9"/>
    </row>
    <row r="20" spans="1:29" ht="12.75" customHeight="1" x14ac:dyDescent="0.15">
      <c r="A20" s="15" t="str">
        <f t="array" ref="A20">IFERROR(INDEX(arr_event,SMALL(IF(arr_eventdate=$E$5,ROW(arr_eventdate)),ROW()-ROW($A$13))),"")</f>
        <v/>
      </c>
      <c r="B20" s="14"/>
      <c r="C20" s="14"/>
      <c r="D20" s="14"/>
      <c r="F20" s="15"/>
      <c r="G20" s="15"/>
      <c r="H20" s="15"/>
      <c r="I20" s="15"/>
      <c r="J20" s="15"/>
      <c r="K20" s="15"/>
      <c r="L20" s="15"/>
      <c r="M20" s="15"/>
      <c r="N20" s="4"/>
      <c r="O20" s="9"/>
      <c r="P20" s="9"/>
      <c r="Q20" s="9"/>
      <c r="R20" s="9"/>
      <c r="S20" s="9"/>
      <c r="T20" s="9"/>
      <c r="U20" s="9"/>
      <c r="W20" s="9"/>
      <c r="X20" s="9"/>
      <c r="Y20" s="9"/>
      <c r="Z20" s="9"/>
      <c r="AA20" s="9"/>
      <c r="AB20" s="9"/>
      <c r="AC20" s="9"/>
    </row>
    <row r="21" spans="1:29" ht="12.75" customHeight="1" x14ac:dyDescent="0.15">
      <c r="A21" s="15" t="str">
        <f t="array" ref="A21">IFERROR(INDEX(arr_event,SMALL(IF(arr_eventdate=$E$5,ROW(arr_eventdate)),ROW()-ROW($A$13))),"")</f>
        <v/>
      </c>
      <c r="B21" s="14"/>
      <c r="C21" s="14"/>
      <c r="D21" s="14"/>
      <c r="F21" s="15"/>
      <c r="G21" s="15"/>
      <c r="H21" s="15"/>
      <c r="I21" s="15"/>
      <c r="J21" s="15"/>
      <c r="K21" s="15"/>
      <c r="L21" s="15"/>
      <c r="M21" s="15"/>
      <c r="N21" s="4"/>
      <c r="O21" s="9"/>
      <c r="P21" s="9"/>
      <c r="Q21" s="9"/>
      <c r="R21" s="9"/>
      <c r="S21" s="9"/>
      <c r="T21" s="9"/>
      <c r="U21" s="9"/>
      <c r="W21" s="9"/>
      <c r="X21" s="9"/>
      <c r="Y21" s="9"/>
      <c r="Z21" s="9"/>
      <c r="AA21" s="9"/>
      <c r="AB21" s="9"/>
      <c r="AC21" s="9"/>
    </row>
    <row r="22" spans="1:29" ht="12.75" customHeight="1" x14ac:dyDescent="0.15">
      <c r="A22" s="15" t="str">
        <f t="array" ref="A22">IFERROR(INDEX(arr_event,SMALL(IF(arr_eventdate=$E$5,ROW(arr_eventdate)),ROW()-ROW($A$13))),"")</f>
        <v/>
      </c>
      <c r="B22" s="14"/>
      <c r="C22" s="14"/>
      <c r="D22" s="14"/>
      <c r="F22" s="15"/>
      <c r="G22" s="15"/>
      <c r="H22" s="15"/>
      <c r="I22" s="15"/>
      <c r="J22" s="15"/>
      <c r="K22" s="15"/>
      <c r="L22" s="15"/>
      <c r="M22" s="15"/>
      <c r="N22" s="4"/>
      <c r="O22" s="9"/>
      <c r="P22" s="9"/>
      <c r="Q22" s="9"/>
      <c r="R22" s="9"/>
      <c r="S22" s="9"/>
      <c r="T22" s="9"/>
      <c r="U22" s="9"/>
      <c r="W22" s="9"/>
      <c r="X22" s="9"/>
      <c r="Y22" s="9"/>
      <c r="Z22" s="9"/>
      <c r="AA22" s="9"/>
      <c r="AB22" s="9"/>
      <c r="AC22" s="9"/>
    </row>
    <row r="23" spans="1:29" ht="12.75" customHeight="1" x14ac:dyDescent="0.15">
      <c r="A23" s="15" t="str">
        <f t="array" ref="A23">IFERROR(INDEX(arr_event,SMALL(IF(arr_eventdate=$E$5,ROW(arr_eventdate)),ROW()-ROW($A$13))),"")</f>
        <v/>
      </c>
      <c r="B23" s="14"/>
      <c r="C23" s="14"/>
      <c r="D23" s="14"/>
      <c r="F23" s="15"/>
      <c r="G23" s="15"/>
      <c r="H23" s="15"/>
      <c r="I23" s="15"/>
      <c r="J23" s="15"/>
      <c r="K23" s="15"/>
      <c r="L23" s="15"/>
      <c r="M23" s="15"/>
      <c r="N23" s="4"/>
      <c r="O23" s="9"/>
      <c r="P23" s="9"/>
      <c r="Q23" s="9"/>
      <c r="R23" s="9"/>
      <c r="S23" s="9"/>
      <c r="T23" s="9"/>
      <c r="U23" s="9"/>
      <c r="W23" s="9"/>
      <c r="X23" s="9"/>
      <c r="Y23" s="9"/>
      <c r="Z23" s="9"/>
      <c r="AA23" s="9"/>
      <c r="AB23" s="9"/>
      <c r="AC23" s="9"/>
    </row>
    <row r="24" spans="1:29" ht="12.75" customHeight="1" x14ac:dyDescent="0.15">
      <c r="A24" s="15"/>
      <c r="B24" s="14"/>
      <c r="C24" s="14"/>
      <c r="D24" s="14"/>
      <c r="F24" s="15"/>
      <c r="G24" s="15"/>
      <c r="H24" s="15"/>
      <c r="I24" s="15"/>
      <c r="J24" s="15"/>
      <c r="K24" s="15"/>
      <c r="L24" s="15"/>
      <c r="M24" s="15"/>
      <c r="N24" s="4"/>
      <c r="O24" s="9"/>
      <c r="P24" s="9"/>
      <c r="Q24" s="9"/>
      <c r="R24" s="9"/>
      <c r="S24" s="9"/>
      <c r="T24" s="9"/>
      <c r="U24" s="9"/>
      <c r="W24" s="9"/>
      <c r="X24" s="9"/>
      <c r="Y24" s="9"/>
      <c r="Z24" s="9"/>
      <c r="AA24" s="9"/>
      <c r="AB24" s="9"/>
      <c r="AC24" s="9"/>
    </row>
    <row r="25" spans="1:29" ht="12.75" customHeight="1" x14ac:dyDescent="0.15">
      <c r="A25" s="15"/>
      <c r="B25" s="14"/>
      <c r="C25" s="14"/>
      <c r="D25" s="14"/>
      <c r="F25" s="15"/>
      <c r="G25" s="15"/>
      <c r="H25" s="15"/>
      <c r="I25" s="15"/>
      <c r="J25" s="15"/>
      <c r="K25" s="15"/>
      <c r="L25" s="15"/>
      <c r="M25" s="15"/>
      <c r="N25" s="4"/>
      <c r="O25" s="9"/>
      <c r="P25" s="9"/>
      <c r="Q25" s="9"/>
      <c r="R25" s="9"/>
      <c r="S25" s="9"/>
      <c r="T25" s="9"/>
      <c r="U25" s="9"/>
      <c r="W25" s="9"/>
      <c r="X25" s="9"/>
      <c r="Y25" s="9"/>
      <c r="Z25" s="9"/>
      <c r="AA25" s="9"/>
      <c r="AB25" s="9"/>
      <c r="AC25" s="9"/>
    </row>
    <row r="26" spans="1:29" ht="12.75" customHeight="1" x14ac:dyDescent="0.15">
      <c r="A26" s="15"/>
      <c r="B26" s="14"/>
      <c r="C26" s="14"/>
      <c r="D26" s="14"/>
      <c r="F26" s="15"/>
      <c r="G26" s="15"/>
      <c r="H26" s="15"/>
      <c r="I26" s="15"/>
      <c r="J26" s="15"/>
      <c r="K26" s="15"/>
      <c r="L26" s="15"/>
      <c r="M26" s="15"/>
      <c r="N26" s="4"/>
      <c r="O26" s="9"/>
      <c r="P26" s="9"/>
      <c r="Q26" s="9"/>
      <c r="R26" s="9"/>
      <c r="S26" s="9"/>
      <c r="T26" s="9"/>
      <c r="U26" s="9"/>
      <c r="W26" s="9"/>
      <c r="X26" s="9"/>
      <c r="Y26" s="9"/>
      <c r="Z26" s="9"/>
      <c r="AA26" s="9"/>
      <c r="AB26" s="9"/>
      <c r="AC26" s="9"/>
    </row>
    <row r="27" spans="1:29" ht="12.75" customHeight="1" x14ac:dyDescent="0.15">
      <c r="A27" s="15"/>
      <c r="B27" s="14"/>
      <c r="C27" s="14"/>
      <c r="D27" s="14"/>
      <c r="F27" s="15"/>
      <c r="G27" s="15"/>
      <c r="H27" s="15"/>
      <c r="I27" s="15"/>
      <c r="J27" s="15"/>
      <c r="K27" s="15"/>
      <c r="L27" s="15"/>
      <c r="M27" s="15"/>
      <c r="N27" s="4"/>
      <c r="O27" s="9"/>
      <c r="P27" s="9"/>
      <c r="Q27" s="9"/>
      <c r="R27" s="9"/>
      <c r="S27" s="9"/>
      <c r="T27" s="9"/>
      <c r="U27" s="9"/>
      <c r="W27" s="9"/>
      <c r="X27" s="9"/>
      <c r="Y27" s="9"/>
      <c r="Z27" s="9"/>
      <c r="AA27" s="9"/>
      <c r="AB27" s="9"/>
      <c r="AC27" s="9"/>
    </row>
    <row r="28" spans="1:29" ht="12.75" customHeight="1" x14ac:dyDescent="0.15">
      <c r="A28" s="15"/>
      <c r="B28" s="14"/>
      <c r="C28" s="14"/>
      <c r="D28" s="14"/>
      <c r="F28" s="15"/>
      <c r="G28" s="15"/>
      <c r="H28" s="15"/>
      <c r="I28" s="15"/>
      <c r="J28" s="15"/>
      <c r="K28" s="15"/>
      <c r="L28" s="15"/>
      <c r="M28" s="15"/>
      <c r="N28" s="4"/>
      <c r="O28" s="9"/>
      <c r="P28" s="9"/>
      <c r="Q28" s="9"/>
      <c r="R28" s="9"/>
      <c r="S28" s="9"/>
      <c r="T28" s="9"/>
      <c r="U28" s="9"/>
      <c r="W28" s="9"/>
      <c r="X28" s="9"/>
      <c r="Y28" s="9"/>
      <c r="Z28" s="9"/>
      <c r="AA28" s="9"/>
      <c r="AB28" s="9"/>
      <c r="AC28" s="9"/>
    </row>
    <row r="29" spans="1:29" ht="12.75" customHeight="1" x14ac:dyDescent="0.15">
      <c r="A29" s="15"/>
      <c r="B29" s="14"/>
      <c r="C29" s="14"/>
      <c r="D29" s="14"/>
      <c r="F29" s="15"/>
      <c r="G29" s="15"/>
      <c r="H29" s="15"/>
      <c r="I29" s="15"/>
      <c r="J29" s="15"/>
      <c r="K29" s="15"/>
      <c r="L29" s="15"/>
      <c r="M29" s="15"/>
      <c r="N29" s="4"/>
      <c r="O29" s="9"/>
      <c r="P29" s="9"/>
      <c r="Q29" s="9"/>
      <c r="R29" s="9"/>
      <c r="S29" s="9"/>
      <c r="T29" s="9"/>
      <c r="U29" s="9"/>
      <c r="W29" s="9"/>
      <c r="X29" s="9"/>
      <c r="Y29" s="9"/>
      <c r="Z29" s="9"/>
      <c r="AA29" s="9"/>
      <c r="AB29" s="9"/>
      <c r="AC29" s="9"/>
    </row>
    <row r="30" spans="1:29" ht="12.75" customHeight="1" x14ac:dyDescent="0.15">
      <c r="A30" s="15"/>
      <c r="B30" s="14"/>
      <c r="C30" s="14"/>
      <c r="D30" s="14"/>
      <c r="F30" s="15"/>
      <c r="G30" s="15"/>
      <c r="H30" s="15"/>
      <c r="I30" s="15"/>
      <c r="J30" s="15"/>
      <c r="K30" s="15"/>
      <c r="L30" s="15"/>
      <c r="M30" s="15"/>
      <c r="N30" s="4"/>
      <c r="O30" s="9"/>
      <c r="P30" s="9"/>
      <c r="Q30" s="9"/>
      <c r="R30" s="9"/>
      <c r="S30" s="9"/>
      <c r="T30" s="9"/>
      <c r="U30" s="9"/>
      <c r="W30" s="9"/>
      <c r="X30" s="9"/>
      <c r="Y30" s="9"/>
      <c r="Z30" s="9"/>
      <c r="AA30" s="9"/>
      <c r="AB30" s="9"/>
      <c r="AC30" s="9"/>
    </row>
    <row r="31" spans="1:29" ht="12.75" customHeight="1" x14ac:dyDescent="0.15">
      <c r="A31" s="15"/>
      <c r="B31" s="14"/>
      <c r="C31" s="14"/>
      <c r="D31" s="14"/>
      <c r="F31" s="15"/>
      <c r="G31" s="15"/>
      <c r="H31" s="15"/>
      <c r="I31" s="15"/>
      <c r="J31" s="15"/>
      <c r="K31" s="15"/>
      <c r="L31" s="15"/>
      <c r="M31" s="15"/>
      <c r="N31" s="4"/>
      <c r="O31" s="9"/>
      <c r="P31" s="9"/>
      <c r="Q31" s="9"/>
      <c r="R31" s="9"/>
      <c r="S31" s="9"/>
      <c r="T31" s="9"/>
      <c r="U31" s="9"/>
      <c r="W31" s="9"/>
      <c r="X31" s="9"/>
      <c r="Y31" s="9"/>
      <c r="Z31" s="9"/>
      <c r="AA31" s="9"/>
      <c r="AB31" s="9"/>
      <c r="AC31" s="9"/>
    </row>
    <row r="32" spans="1:29" ht="12.75" customHeight="1" x14ac:dyDescent="0.15">
      <c r="A32" s="15"/>
      <c r="B32" s="14"/>
      <c r="C32" s="14"/>
      <c r="D32" s="14"/>
      <c r="F32" s="15"/>
      <c r="G32" s="15"/>
      <c r="H32" s="15"/>
      <c r="I32" s="15"/>
      <c r="J32" s="15"/>
      <c r="K32" s="15"/>
      <c r="L32" s="15"/>
      <c r="M32" s="15"/>
      <c r="N32" s="4"/>
      <c r="O32" s="9"/>
      <c r="P32" s="9"/>
      <c r="Q32" s="9"/>
      <c r="R32" s="9"/>
      <c r="S32" s="9"/>
      <c r="T32" s="9"/>
      <c r="U32" s="9"/>
      <c r="W32" s="9"/>
      <c r="X32" s="9"/>
      <c r="Y32" s="9"/>
      <c r="Z32" s="9"/>
      <c r="AA32" s="9"/>
      <c r="AB32" s="9"/>
      <c r="AC32" s="9"/>
    </row>
    <row r="34" spans="1:29" ht="12.75" customHeight="1" x14ac:dyDescent="0.15">
      <c r="A34" s="28">
        <f>DAY(E34)</f>
        <v>27</v>
      </c>
      <c r="B34" s="28"/>
      <c r="C34" s="28"/>
      <c r="D34" s="17"/>
      <c r="E34" s="23">
        <f>D3+1</f>
        <v>44131</v>
      </c>
      <c r="F34" s="23"/>
      <c r="G34" s="23"/>
      <c r="H34" s="23"/>
      <c r="I34" s="23"/>
      <c r="J34" s="20"/>
      <c r="K34" s="20"/>
      <c r="L34" s="20"/>
      <c r="M34" s="20"/>
      <c r="N34" s="20"/>
      <c r="O34" s="27">
        <f>DATE(YEAR($E$5),MONTH($E$5),1)</f>
        <v>44105</v>
      </c>
      <c r="P34" s="27"/>
      <c r="Q34" s="27"/>
      <c r="R34" s="27"/>
      <c r="S34" s="27"/>
      <c r="T34" s="27"/>
      <c r="U34" s="27"/>
      <c r="W34" s="27">
        <f>DATE(YEAR(O34+35),MONTH(O34+35),1)</f>
        <v>44136</v>
      </c>
      <c r="X34" s="27"/>
      <c r="Y34" s="27"/>
      <c r="Z34" s="27"/>
      <c r="AA34" s="27"/>
      <c r="AB34" s="27"/>
      <c r="AC34" s="27"/>
    </row>
    <row r="35" spans="1:29" ht="12.75" customHeight="1" x14ac:dyDescent="0.15">
      <c r="A35" s="28"/>
      <c r="B35" s="28"/>
      <c r="C35" s="28"/>
      <c r="D35" s="17"/>
      <c r="E35" s="23"/>
      <c r="F35" s="23"/>
      <c r="G35" s="23"/>
      <c r="H35" s="23"/>
      <c r="I35" s="23"/>
      <c r="J35" s="11"/>
      <c r="K35" s="11"/>
      <c r="L35" s="11"/>
      <c r="M35" s="11"/>
      <c r="N35" s="11"/>
      <c r="O35" s="11" t="s">
        <v>3</v>
      </c>
      <c r="P35" s="11" t="s">
        <v>4</v>
      </c>
      <c r="Q35" s="11" t="s">
        <v>5</v>
      </c>
      <c r="R35" s="11" t="s">
        <v>6</v>
      </c>
      <c r="S35" s="11" t="s">
        <v>7</v>
      </c>
      <c r="T35" s="11" t="s">
        <v>8</v>
      </c>
      <c r="U35" s="11" t="s">
        <v>9</v>
      </c>
      <c r="W35" s="11" t="s">
        <v>3</v>
      </c>
      <c r="X35" s="11" t="s">
        <v>4</v>
      </c>
      <c r="Y35" s="11" t="s">
        <v>5</v>
      </c>
      <c r="Z35" s="11" t="s">
        <v>6</v>
      </c>
      <c r="AA35" s="11" t="s">
        <v>7</v>
      </c>
      <c r="AB35" s="11" t="s">
        <v>8</v>
      </c>
      <c r="AC35" s="11" t="s">
        <v>9</v>
      </c>
    </row>
    <row r="36" spans="1:29" ht="12.75" customHeight="1" x14ac:dyDescent="0.15">
      <c r="A36" s="28"/>
      <c r="B36" s="28"/>
      <c r="C36" s="28"/>
      <c r="D36" s="17"/>
      <c r="E36" s="24" t="str">
        <f>INDEX({"Sunday","Monday","Tuesday","Wednesday","Thursday","Friday","Saturday"},WEEKDAY(E34))</f>
        <v>Tuesday</v>
      </c>
      <c r="F36" s="24"/>
      <c r="G36" s="24"/>
      <c r="H36" s="24"/>
      <c r="I36" s="24"/>
      <c r="J36" s="12"/>
      <c r="K36" s="12"/>
      <c r="L36" s="12"/>
      <c r="M36" s="12"/>
      <c r="N36" s="12"/>
      <c r="O36" s="12" t="str">
        <f>IF(WEEKDAY(O34,1)=1,O34,"")</f>
        <v/>
      </c>
      <c r="P36" s="12" t="str">
        <f>IF(O36="",IF(WEEKDAY(O34,1)=2,O34,""),O36+1)</f>
        <v/>
      </c>
      <c r="Q36" s="12" t="str">
        <f>IF(P36="",IF(WEEKDAY(O34,1)=3,O34,""),P36+1)</f>
        <v/>
      </c>
      <c r="R36" s="12" t="str">
        <f>IF(Q36="",IF(WEEKDAY(O34,1)=4,O34,""),Q36+1)</f>
        <v/>
      </c>
      <c r="S36" s="12">
        <f>IF(R36="",IF(WEEKDAY(O34,1)=5,O34,""),R36+1)</f>
        <v>44105</v>
      </c>
      <c r="T36" s="12">
        <f>IF(S36="",IF(WEEKDAY(O34,1)=6,O34,""),S36+1)</f>
        <v>44106</v>
      </c>
      <c r="U36" s="12">
        <f>IF(T36="",IF(WEEKDAY(O34,1)=7,O34,""),T36+1)</f>
        <v>44107</v>
      </c>
      <c r="W36" s="12">
        <f>IF(WEEKDAY(W34,1)=1,W34,"")</f>
        <v>44136</v>
      </c>
      <c r="X36" s="12">
        <f>IF(W36="",IF(WEEKDAY(W34,1)=2,W34,""),W36+1)</f>
        <v>44137</v>
      </c>
      <c r="Y36" s="12">
        <f>IF(X36="",IF(WEEKDAY(W34,1)=3,W34,""),X36+1)</f>
        <v>44138</v>
      </c>
      <c r="Z36" s="12">
        <f>IF(Y36="",IF(WEEKDAY(W34,1)=4,W34,""),Y36+1)</f>
        <v>44139</v>
      </c>
      <c r="AA36" s="12">
        <f>IF(Z36="",IF(WEEKDAY(W34,1)=5,W34,""),Z36+1)</f>
        <v>44140</v>
      </c>
      <c r="AB36" s="12">
        <f>IF(AA36="",IF(WEEKDAY(W34,1)=6,W34,""),AA36+1)</f>
        <v>44141</v>
      </c>
      <c r="AC36" s="12">
        <f>IF(AB36="",IF(WEEKDAY(W34,1)=7,W34,""),AB36+1)</f>
        <v>44142</v>
      </c>
    </row>
    <row r="37" spans="1:29" ht="12.75" customHeight="1" x14ac:dyDescent="0.15">
      <c r="A37" s="29"/>
      <c r="B37" s="29"/>
      <c r="C37" s="29"/>
      <c r="D37" s="18"/>
      <c r="E37" s="25"/>
      <c r="F37" s="25"/>
      <c r="G37" s="25"/>
      <c r="H37" s="25"/>
      <c r="I37" s="25"/>
      <c r="J37" s="12"/>
      <c r="K37" s="12"/>
      <c r="L37" s="12"/>
      <c r="M37" s="12"/>
      <c r="N37" s="12"/>
      <c r="O37" s="12">
        <f>IF(U36="","",IF(MONTH(U36+1)&lt;&gt;MONTH(U36),"",U36+1))</f>
        <v>44108</v>
      </c>
      <c r="P37" s="12">
        <f>IF(O37="","",IF(MONTH(O37+1)&lt;&gt;MONTH(O37),"",O37+1))</f>
        <v>44109</v>
      </c>
      <c r="Q37" s="12">
        <f t="shared" ref="Q37:Q40" si="29">IF(P37="","",IF(MONTH(P37+1)&lt;&gt;MONTH(P37),"",P37+1))</f>
        <v>44110</v>
      </c>
      <c r="R37" s="12">
        <f>IF(Q37="","",IF(MONTH(Q37+1)&lt;&gt;MONTH(Q37),"",Q37+1))</f>
        <v>44111</v>
      </c>
      <c r="S37" s="12">
        <f t="shared" ref="S37:S40" si="30">IF(R37="","",IF(MONTH(R37+1)&lt;&gt;MONTH(R37),"",R37+1))</f>
        <v>44112</v>
      </c>
      <c r="T37" s="12">
        <f t="shared" ref="T37:T40" si="31">IF(S37="","",IF(MONTH(S37+1)&lt;&gt;MONTH(S37),"",S37+1))</f>
        <v>44113</v>
      </c>
      <c r="U37" s="12">
        <f t="shared" ref="U37:U40" si="32">IF(T37="","",IF(MONTH(T37+1)&lt;&gt;MONTH(T37),"",T37+1))</f>
        <v>44114</v>
      </c>
      <c r="W37" s="12">
        <f>IF(AC36="","",IF(MONTH(AC36+1)&lt;&gt;MONTH(AC36),"",AC36+1))</f>
        <v>44143</v>
      </c>
      <c r="X37" s="12">
        <f>IF(W37="","",IF(MONTH(W37+1)&lt;&gt;MONTH(W37),"",W37+1))</f>
        <v>44144</v>
      </c>
      <c r="Y37" s="12">
        <f t="shared" ref="Y37:Y40" si="33">IF(X37="","",IF(MONTH(X37+1)&lt;&gt;MONTH(X37),"",X37+1))</f>
        <v>44145</v>
      </c>
      <c r="Z37" s="12">
        <f>IF(Y37="","",IF(MONTH(Y37+1)&lt;&gt;MONTH(Y37),"",Y37+1))</f>
        <v>44146</v>
      </c>
      <c r="AA37" s="12">
        <f t="shared" ref="AA37:AA40" si="34">IF(Z37="","",IF(MONTH(Z37+1)&lt;&gt;MONTH(Z37),"",Z37+1))</f>
        <v>44147</v>
      </c>
      <c r="AB37" s="12">
        <f t="shared" ref="AB37:AB40" si="35">IF(AA37="","",IF(MONTH(AA37+1)&lt;&gt;MONTH(AA37),"",AA37+1))</f>
        <v>44148</v>
      </c>
      <c r="AC37" s="12">
        <f t="shared" ref="AC37:AC40" si="36">IF(AB37="","",IF(MONTH(AB37+1)&lt;&gt;MONTH(AB37),"",AB37+1))</f>
        <v>44149</v>
      </c>
    </row>
    <row r="38" spans="1:29" ht="12.75" customHeight="1" x14ac:dyDescent="0.15">
      <c r="A38" s="16" t="str">
        <f t="array" ref="A38">IFERROR(INDEX(arr_holiday,SMALL(IF(arr_holidaydate=$E$34,ROW(arr_holidaydate)),ROW()-ROW($A$37))),"")</f>
        <v/>
      </c>
      <c r="B38" s="13"/>
      <c r="C38" s="13"/>
      <c r="D38" s="13"/>
      <c r="E38" s="26" t="str">
        <f>"W"&amp;TEXT(1+INT((E34-DATE(YEAR(E34+4-WEEKDAY(E34+6)),1,5)+
WEEKDAY(DATE(YEAR(E34+4-WEEKDAY(E34+6)),1,3)))/7),"00")&amp;"-"&amp;WEEKDAY(E34,2)</f>
        <v>W44-2</v>
      </c>
      <c r="F38" s="26"/>
      <c r="H38" s="12"/>
      <c r="I38" s="12"/>
      <c r="J38" s="12"/>
      <c r="K38" s="12"/>
      <c r="L38" s="12"/>
      <c r="M38" s="12"/>
      <c r="N38" s="3"/>
      <c r="O38" s="12">
        <f>IF(U37="","",IF(MONTH(U37+1)&lt;&gt;MONTH(U37),"",U37+1))</f>
        <v>44115</v>
      </c>
      <c r="P38" s="12">
        <f t="shared" ref="P38:P40" si="37">IF(O38="","",IF(MONTH(O38+1)&lt;&gt;MONTH(O38),"",O38+1))</f>
        <v>44116</v>
      </c>
      <c r="Q38" s="12">
        <f t="shared" si="29"/>
        <v>44117</v>
      </c>
      <c r="R38" s="12">
        <f t="shared" ref="R38:R40" si="38">IF(Q38="","",IF(MONTH(Q38+1)&lt;&gt;MONTH(Q38),"",Q38+1))</f>
        <v>44118</v>
      </c>
      <c r="S38" s="12">
        <f t="shared" si="30"/>
        <v>44119</v>
      </c>
      <c r="T38" s="12">
        <f t="shared" si="31"/>
        <v>44120</v>
      </c>
      <c r="U38" s="12">
        <f t="shared" si="32"/>
        <v>44121</v>
      </c>
      <c r="W38" s="12">
        <f>IF(AC37="","",IF(MONTH(AC37+1)&lt;&gt;MONTH(AC37),"",AC37+1))</f>
        <v>44150</v>
      </c>
      <c r="X38" s="12">
        <f t="shared" ref="X38:X40" si="39">IF(W38="","",IF(MONTH(W38+1)&lt;&gt;MONTH(W38),"",W38+1))</f>
        <v>44151</v>
      </c>
      <c r="Y38" s="12">
        <f t="shared" si="33"/>
        <v>44152</v>
      </c>
      <c r="Z38" s="12">
        <f t="shared" ref="Z38:Z40" si="40">IF(Y38="","",IF(MONTH(Y38+1)&lt;&gt;MONTH(Y38),"",Y38+1))</f>
        <v>44153</v>
      </c>
      <c r="AA38" s="12">
        <f t="shared" si="34"/>
        <v>44154</v>
      </c>
      <c r="AB38" s="12">
        <f t="shared" si="35"/>
        <v>44155</v>
      </c>
      <c r="AC38" s="12">
        <f t="shared" si="36"/>
        <v>44156</v>
      </c>
    </row>
    <row r="39" spans="1:29" x14ac:dyDescent="0.15">
      <c r="A39" s="16" t="str">
        <f t="array" ref="A39">IFERROR(INDEX(arr_holiday,SMALL(IF(arr_holidaydate=$E$34,ROW(arr_holidaydate)),ROW()-ROW($A$37))),"")</f>
        <v/>
      </c>
      <c r="B39" s="13"/>
      <c r="C39" s="13"/>
      <c r="D39" s="13"/>
      <c r="H39" s="12"/>
      <c r="I39" s="12"/>
      <c r="J39" s="12"/>
      <c r="K39" s="12"/>
      <c r="L39" s="12"/>
      <c r="M39" s="12"/>
      <c r="N39" s="3"/>
      <c r="O39" s="12">
        <f t="shared" ref="O39:O40" si="41">IF(U38="","",IF(MONTH(U38+1)&lt;&gt;MONTH(U38),"",U38+1))</f>
        <v>44122</v>
      </c>
      <c r="P39" s="12">
        <f t="shared" si="37"/>
        <v>44123</v>
      </c>
      <c r="Q39" s="12">
        <f t="shared" si="29"/>
        <v>44124</v>
      </c>
      <c r="R39" s="12">
        <f t="shared" si="38"/>
        <v>44125</v>
      </c>
      <c r="S39" s="12">
        <f t="shared" si="30"/>
        <v>44126</v>
      </c>
      <c r="T39" s="12">
        <f t="shared" si="31"/>
        <v>44127</v>
      </c>
      <c r="U39" s="12">
        <f t="shared" si="32"/>
        <v>44128</v>
      </c>
      <c r="W39" s="12">
        <f t="shared" ref="W39:W40" si="42">IF(AC38="","",IF(MONTH(AC38+1)&lt;&gt;MONTH(AC38),"",AC38+1))</f>
        <v>44157</v>
      </c>
      <c r="X39" s="12">
        <f t="shared" si="39"/>
        <v>44158</v>
      </c>
      <c r="Y39" s="12">
        <f t="shared" si="33"/>
        <v>44159</v>
      </c>
      <c r="Z39" s="12">
        <f t="shared" si="40"/>
        <v>44160</v>
      </c>
      <c r="AA39" s="12">
        <f t="shared" si="34"/>
        <v>44161</v>
      </c>
      <c r="AB39" s="12">
        <f t="shared" si="35"/>
        <v>44162</v>
      </c>
      <c r="AC39" s="12">
        <f t="shared" si="36"/>
        <v>44163</v>
      </c>
    </row>
    <row r="40" spans="1:29" x14ac:dyDescent="0.15">
      <c r="A40" s="16" t="str">
        <f t="array" ref="A40">IFERROR(INDEX(arr_holiday,SMALL(IF(arr_holidaydate=$E$34,ROW(arr_holidaydate)),ROW()-ROW($A$37))),"")</f>
        <v/>
      </c>
      <c r="B40" s="13"/>
      <c r="C40" s="13"/>
      <c r="D40" s="13"/>
      <c r="H40" s="12"/>
      <c r="I40" s="12"/>
      <c r="J40" s="12"/>
      <c r="K40" s="12"/>
      <c r="L40" s="12"/>
      <c r="M40" s="12"/>
      <c r="N40" s="3"/>
      <c r="O40" s="12">
        <f t="shared" si="41"/>
        <v>44129</v>
      </c>
      <c r="P40" s="12">
        <f t="shared" si="37"/>
        <v>44130</v>
      </c>
      <c r="Q40" s="12">
        <f t="shared" si="29"/>
        <v>44131</v>
      </c>
      <c r="R40" s="12">
        <f t="shared" si="38"/>
        <v>44132</v>
      </c>
      <c r="S40" s="12">
        <f t="shared" si="30"/>
        <v>44133</v>
      </c>
      <c r="T40" s="12">
        <f t="shared" si="31"/>
        <v>44134</v>
      </c>
      <c r="U40" s="12">
        <f t="shared" si="32"/>
        <v>44135</v>
      </c>
      <c r="W40" s="12">
        <f t="shared" si="42"/>
        <v>44164</v>
      </c>
      <c r="X40" s="12">
        <f t="shared" si="39"/>
        <v>44165</v>
      </c>
      <c r="Y40" s="12" t="str">
        <f t="shared" si="33"/>
        <v/>
      </c>
      <c r="Z40" s="12" t="str">
        <f t="shared" si="40"/>
        <v/>
      </c>
      <c r="AA40" s="12" t="str">
        <f t="shared" si="34"/>
        <v/>
      </c>
      <c r="AB40" s="12" t="str">
        <f t="shared" si="35"/>
        <v/>
      </c>
      <c r="AC40" s="12" t="str">
        <f t="shared" si="36"/>
        <v/>
      </c>
    </row>
    <row r="41" spans="1:29" x14ac:dyDescent="0.15">
      <c r="A41" s="16" t="str">
        <f t="array" ref="A41">IFERROR(INDEX(arr_holiday,SMALL(IF(arr_holidaydate=$E$34,ROW(arr_holidaydate)),ROW()-ROW($A$37))),"")</f>
        <v/>
      </c>
      <c r="B41" s="13"/>
      <c r="C41" s="13"/>
      <c r="D41" s="13"/>
      <c r="H41" s="12" t="str">
        <f>IF(M40="","",IF(MONTH(M40+1)&lt;&gt;MONTH(M40),"",M40+1))</f>
        <v/>
      </c>
      <c r="I41" s="12" t="str">
        <f t="shared" ref="I41" si="43">IF(H41="","",IF(MONTH(H41+1)&lt;&gt;MONTH(H41),"",H41+1))</f>
        <v/>
      </c>
      <c r="J41" s="12" t="str">
        <f t="shared" ref="J41" si="44">IF(I41="","",IF(MONTH(I41+1)&lt;&gt;MONTH(I41),"",I41+1))</f>
        <v/>
      </c>
      <c r="K41" s="12" t="str">
        <f t="shared" ref="K41" si="45">IF(J41="","",IF(MONTH(J41+1)&lt;&gt;MONTH(J41),"",J41+1))</f>
        <v/>
      </c>
      <c r="L41" s="12" t="str">
        <f t="shared" ref="L41" si="46">IF(K41="","",IF(MONTH(K41+1)&lt;&gt;MONTH(K41),"",K41+1))</f>
        <v/>
      </c>
      <c r="M41" s="12"/>
      <c r="N41" s="3"/>
      <c r="O41" s="12" t="str">
        <f t="shared" ref="O41" si="47">IF(U40="","",IF(MONTH(U40+1)&lt;&gt;MONTH(U40),"",U40+1))</f>
        <v/>
      </c>
      <c r="P41" s="12" t="str">
        <f t="shared" ref="P41" si="48">IF(O41="","",IF(MONTH(O41+1)&lt;&gt;MONTH(O41),"",O41+1))</f>
        <v/>
      </c>
      <c r="Q41" s="12" t="str">
        <f t="shared" ref="Q41" si="49">IF(P41="","",IF(MONTH(P41+1)&lt;&gt;MONTH(P41),"",P41+1))</f>
        <v/>
      </c>
      <c r="R41" s="12" t="str">
        <f t="shared" ref="R41" si="50">IF(Q41="","",IF(MONTH(Q41+1)&lt;&gt;MONTH(Q41),"",Q41+1))</f>
        <v/>
      </c>
      <c r="S41" s="12" t="str">
        <f t="shared" ref="S41" si="51">IF(R41="","",IF(MONTH(R41+1)&lt;&gt;MONTH(R41),"",R41+1))</f>
        <v/>
      </c>
      <c r="T41" s="12" t="str">
        <f t="shared" ref="T41" si="52">IF(S41="","",IF(MONTH(S41+1)&lt;&gt;MONTH(S41),"",S41+1))</f>
        <v/>
      </c>
      <c r="U41" s="12" t="str">
        <f t="shared" ref="U41" si="53">IF(T41="","",IF(MONTH(T41+1)&lt;&gt;MONTH(T41),"",T41+1))</f>
        <v/>
      </c>
      <c r="W41" s="12" t="str">
        <f t="shared" ref="W41" si="54">IF(AC40="","",IF(MONTH(AC40+1)&lt;&gt;MONTH(AC40),"",AC40+1))</f>
        <v/>
      </c>
      <c r="X41" s="12" t="str">
        <f t="shared" ref="X41" si="55">IF(W41="","",IF(MONTH(W41+1)&lt;&gt;MONTH(W41),"",W41+1))</f>
        <v/>
      </c>
      <c r="Y41" s="12" t="str">
        <f t="shared" ref="Y41" si="56">IF(X41="","",IF(MONTH(X41+1)&lt;&gt;MONTH(X41),"",X41+1))</f>
        <v/>
      </c>
      <c r="Z41" s="12" t="str">
        <f t="shared" ref="Z41" si="57">IF(Y41="","",IF(MONTH(Y41+1)&lt;&gt;MONTH(Y41),"",Y41+1))</f>
        <v/>
      </c>
      <c r="AA41" s="12" t="str">
        <f t="shared" ref="AA41" si="58">IF(Z41="","",IF(MONTH(Z41+1)&lt;&gt;MONTH(Z41),"",Z41+1))</f>
        <v/>
      </c>
      <c r="AB41" s="12" t="str">
        <f t="shared" ref="AB41" si="59">IF(AA41="","",IF(MONTH(AA41+1)&lt;&gt;MONTH(AA41),"",AA41+1))</f>
        <v/>
      </c>
      <c r="AC41" s="12" t="str">
        <f t="shared" ref="AC41" si="60">IF(AB41="","",IF(MONTH(AB41+1)&lt;&gt;MONTH(AB41),"",AB41+1))</f>
        <v/>
      </c>
    </row>
    <row r="42" spans="1:29" ht="14" customHeight="1" x14ac:dyDescent="0.15">
      <c r="A42" s="22" t="s">
        <v>1</v>
      </c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2"/>
      <c r="AB42" s="22"/>
      <c r="AC42" s="22"/>
    </row>
    <row r="43" spans="1:29" ht="12.75" customHeight="1" x14ac:dyDescent="0.15">
      <c r="A43" s="15" t="str">
        <f t="array" ref="A43">IFERROR(INDEX(arr_event,SMALL(IF(arr_eventdate=$E$5,ROW(arr_eventdate)),ROW()-ROW($A$13))),"")</f>
        <v/>
      </c>
      <c r="B43" s="14"/>
      <c r="C43" s="14"/>
      <c r="D43" s="14"/>
      <c r="F43" s="15"/>
      <c r="G43" s="15"/>
      <c r="H43" s="15"/>
      <c r="I43" s="15"/>
      <c r="J43" s="15"/>
      <c r="K43" s="15"/>
      <c r="L43" s="15"/>
      <c r="M43" s="15"/>
      <c r="N43" s="4"/>
      <c r="O43" s="8"/>
      <c r="P43" s="8"/>
      <c r="Q43" s="8"/>
      <c r="R43" s="8"/>
      <c r="S43" s="8"/>
      <c r="T43" s="8"/>
      <c r="U43" s="8"/>
      <c r="W43" s="8"/>
      <c r="X43" s="8"/>
      <c r="Y43" s="8"/>
      <c r="Z43" s="8"/>
      <c r="AA43" s="8"/>
      <c r="AB43" s="8"/>
      <c r="AC43" s="8"/>
    </row>
    <row r="44" spans="1:29" ht="12.75" customHeight="1" x14ac:dyDescent="0.15">
      <c r="A44" s="15" t="str">
        <f t="array" ref="A44">IFERROR(INDEX(arr_event,SMALL(IF(arr_eventdate=$E$5,ROW(arr_eventdate)),ROW()-ROW($A$13))),"")</f>
        <v/>
      </c>
      <c r="B44" s="14"/>
      <c r="C44" s="14"/>
      <c r="D44" s="14"/>
      <c r="F44" s="15"/>
      <c r="G44" s="15"/>
      <c r="H44" s="15"/>
      <c r="I44" s="15"/>
      <c r="J44" s="15"/>
      <c r="K44" s="15"/>
      <c r="L44" s="15"/>
      <c r="M44" s="15"/>
      <c r="N44" s="4"/>
      <c r="O44" s="9"/>
      <c r="P44" s="9"/>
      <c r="Q44" s="9"/>
      <c r="R44" s="9"/>
      <c r="S44" s="9"/>
      <c r="T44" s="9"/>
      <c r="U44" s="9"/>
      <c r="W44" s="9"/>
      <c r="X44" s="9"/>
      <c r="Y44" s="9"/>
      <c r="Z44" s="9"/>
      <c r="AA44" s="9"/>
      <c r="AB44" s="9"/>
      <c r="AC44" s="9"/>
    </row>
    <row r="45" spans="1:29" ht="12.75" customHeight="1" x14ac:dyDescent="0.15">
      <c r="A45" s="15" t="str">
        <f t="array" ref="A45">IFERROR(INDEX(arr_event,SMALL(IF(arr_eventdate=$E$5,ROW(arr_eventdate)),ROW()-ROW($A$13))),"")</f>
        <v/>
      </c>
      <c r="B45" s="14"/>
      <c r="C45" s="14"/>
      <c r="D45" s="14"/>
      <c r="F45" s="15"/>
      <c r="G45" s="15"/>
      <c r="H45" s="15"/>
      <c r="I45" s="15"/>
      <c r="J45" s="15"/>
      <c r="K45" s="15"/>
      <c r="L45" s="15"/>
      <c r="M45" s="15"/>
      <c r="N45" s="4"/>
      <c r="O45" s="9"/>
      <c r="P45" s="9"/>
      <c r="Q45" s="9"/>
      <c r="R45" s="9"/>
      <c r="S45" s="9"/>
      <c r="T45" s="9"/>
      <c r="U45" s="9"/>
      <c r="W45" s="9"/>
      <c r="X45" s="9"/>
      <c r="Y45" s="9"/>
      <c r="Z45" s="9"/>
      <c r="AA45" s="9"/>
      <c r="AB45" s="9"/>
      <c r="AC45" s="9"/>
    </row>
    <row r="46" spans="1:29" ht="12.75" customHeight="1" x14ac:dyDescent="0.15">
      <c r="A46" s="15" t="str">
        <f t="array" ref="A46">IFERROR(INDEX(arr_event,SMALL(IF(arr_eventdate=$E$5,ROW(arr_eventdate)),ROW()-ROW($A$13))),"")</f>
        <v/>
      </c>
      <c r="B46" s="14"/>
      <c r="C46" s="14"/>
      <c r="D46" s="14"/>
      <c r="F46" s="15"/>
      <c r="G46" s="15"/>
      <c r="H46" s="15"/>
      <c r="I46" s="15"/>
      <c r="J46" s="15"/>
      <c r="K46" s="15"/>
      <c r="L46" s="15"/>
      <c r="M46" s="15"/>
      <c r="N46" s="4"/>
      <c r="O46" s="9"/>
      <c r="P46" s="9"/>
      <c r="Q46" s="9"/>
      <c r="R46" s="9"/>
      <c r="S46" s="9"/>
      <c r="T46" s="9"/>
      <c r="U46" s="9"/>
      <c r="W46" s="9"/>
      <c r="X46" s="9"/>
      <c r="Y46" s="9"/>
      <c r="Z46" s="9"/>
      <c r="AA46" s="9"/>
      <c r="AB46" s="9"/>
      <c r="AC46" s="9"/>
    </row>
    <row r="47" spans="1:29" ht="12.75" customHeight="1" x14ac:dyDescent="0.15">
      <c r="A47" s="15" t="str">
        <f t="array" ref="A47">IFERROR(INDEX(arr_event,SMALL(IF(arr_eventdate=$E$5,ROW(arr_eventdate)),ROW()-ROW($A$13))),"")</f>
        <v/>
      </c>
      <c r="B47" s="14"/>
      <c r="C47" s="14"/>
      <c r="D47" s="14"/>
      <c r="F47" s="15"/>
      <c r="G47" s="15"/>
      <c r="H47" s="15"/>
      <c r="I47" s="15"/>
      <c r="J47" s="15"/>
      <c r="K47" s="15"/>
      <c r="L47" s="15"/>
      <c r="M47" s="15"/>
      <c r="N47" s="4"/>
      <c r="O47" s="9"/>
      <c r="P47" s="9"/>
      <c r="Q47" s="9"/>
      <c r="R47" s="9"/>
      <c r="S47" s="9"/>
      <c r="T47" s="9"/>
      <c r="U47" s="9"/>
      <c r="W47" s="9"/>
      <c r="X47" s="9"/>
      <c r="Y47" s="9"/>
      <c r="Z47" s="9"/>
      <c r="AA47" s="9"/>
      <c r="AB47" s="9"/>
      <c r="AC47" s="9"/>
    </row>
    <row r="48" spans="1:29" ht="12.75" customHeight="1" x14ac:dyDescent="0.15">
      <c r="A48" s="15" t="str">
        <f t="array" ref="A48">IFERROR(INDEX(arr_event,SMALL(IF(arr_eventdate=$E$5,ROW(arr_eventdate)),ROW()-ROW($A$13))),"")</f>
        <v/>
      </c>
      <c r="B48" s="14"/>
      <c r="C48" s="14"/>
      <c r="D48" s="14"/>
      <c r="F48" s="15"/>
      <c r="G48" s="15"/>
      <c r="H48" s="15"/>
      <c r="I48" s="15"/>
      <c r="J48" s="15"/>
      <c r="K48" s="15"/>
      <c r="L48" s="15"/>
      <c r="M48" s="15"/>
      <c r="N48" s="4"/>
      <c r="O48" s="9"/>
      <c r="P48" s="9"/>
      <c r="Q48" s="9"/>
      <c r="R48" s="9"/>
      <c r="S48" s="9"/>
      <c r="T48" s="9"/>
      <c r="U48" s="9"/>
      <c r="W48" s="9"/>
      <c r="X48" s="9"/>
      <c r="Y48" s="9"/>
      <c r="Z48" s="9"/>
      <c r="AA48" s="9"/>
      <c r="AB48" s="9"/>
      <c r="AC48" s="9"/>
    </row>
    <row r="49" spans="1:29" ht="12.75" customHeight="1" x14ac:dyDescent="0.15">
      <c r="A49" s="15" t="str">
        <f t="array" ref="A49">IFERROR(INDEX(arr_event,SMALL(IF(arr_eventdate=$E$5,ROW(arr_eventdate)),ROW()-ROW($A$13))),"")</f>
        <v/>
      </c>
      <c r="B49" s="14"/>
      <c r="C49" s="14"/>
      <c r="D49" s="14"/>
      <c r="F49" s="15"/>
      <c r="G49" s="15"/>
      <c r="H49" s="15"/>
      <c r="I49" s="15"/>
      <c r="J49" s="15"/>
      <c r="K49" s="15"/>
      <c r="L49" s="15"/>
      <c r="M49" s="15"/>
      <c r="N49" s="4"/>
      <c r="O49" s="9"/>
      <c r="P49" s="9"/>
      <c r="Q49" s="9"/>
      <c r="R49" s="9"/>
      <c r="S49" s="9"/>
      <c r="T49" s="9"/>
      <c r="U49" s="9"/>
      <c r="W49" s="9"/>
      <c r="X49" s="9"/>
      <c r="Y49" s="9"/>
      <c r="Z49" s="9"/>
      <c r="AA49" s="9"/>
      <c r="AB49" s="9"/>
      <c r="AC49" s="9"/>
    </row>
    <row r="50" spans="1:29" ht="12.75" customHeight="1" x14ac:dyDescent="0.15">
      <c r="A50" s="15" t="str">
        <f t="array" ref="A50">IFERROR(INDEX(arr_event,SMALL(IF(arr_eventdate=$E$5,ROW(arr_eventdate)),ROW()-ROW($A$13))),"")</f>
        <v/>
      </c>
      <c r="B50" s="14"/>
      <c r="C50" s="14"/>
      <c r="D50" s="14"/>
      <c r="F50" s="15"/>
      <c r="G50" s="15"/>
      <c r="H50" s="15"/>
      <c r="I50" s="15"/>
      <c r="J50" s="15"/>
      <c r="K50" s="15"/>
      <c r="L50" s="15"/>
      <c r="M50" s="15"/>
      <c r="N50" s="4"/>
      <c r="O50" s="9"/>
      <c r="P50" s="9"/>
      <c r="Q50" s="9"/>
      <c r="R50" s="9"/>
      <c r="S50" s="9"/>
      <c r="T50" s="9"/>
      <c r="U50" s="9"/>
      <c r="W50" s="9"/>
      <c r="X50" s="9"/>
      <c r="Y50" s="9"/>
      <c r="Z50" s="9"/>
      <c r="AA50" s="9"/>
      <c r="AB50" s="9"/>
      <c r="AC50" s="9"/>
    </row>
    <row r="51" spans="1:29" ht="12.75" customHeight="1" x14ac:dyDescent="0.15">
      <c r="A51" s="15" t="str">
        <f t="array" ref="A51">IFERROR(INDEX(arr_event,SMALL(IF(arr_eventdate=$E$5,ROW(arr_eventdate)),ROW()-ROW($A$13))),"")</f>
        <v/>
      </c>
      <c r="B51" s="14"/>
      <c r="C51" s="14"/>
      <c r="D51" s="14"/>
      <c r="F51" s="15"/>
      <c r="G51" s="15"/>
      <c r="H51" s="15"/>
      <c r="I51" s="15"/>
      <c r="J51" s="15"/>
      <c r="K51" s="15"/>
      <c r="L51" s="15"/>
      <c r="M51" s="15"/>
      <c r="N51" s="4"/>
      <c r="O51" s="9"/>
      <c r="P51" s="9"/>
      <c r="Q51" s="9"/>
      <c r="R51" s="9"/>
      <c r="S51" s="9"/>
      <c r="T51" s="9"/>
      <c r="U51" s="9"/>
      <c r="W51" s="9"/>
      <c r="X51" s="9"/>
      <c r="Y51" s="9"/>
      <c r="Z51" s="9"/>
      <c r="AA51" s="9"/>
      <c r="AB51" s="9"/>
      <c r="AC51" s="9"/>
    </row>
    <row r="52" spans="1:29" ht="12.75" customHeight="1" x14ac:dyDescent="0.15">
      <c r="A52" s="15" t="str">
        <f t="array" ref="A52">IFERROR(INDEX(arr_event,SMALL(IF(arr_eventdate=$E$5,ROW(arr_eventdate)),ROW()-ROW($A$13))),"")</f>
        <v/>
      </c>
      <c r="B52" s="14"/>
      <c r="C52" s="14"/>
      <c r="D52" s="14"/>
      <c r="F52" s="15"/>
      <c r="G52" s="15"/>
      <c r="H52" s="15"/>
      <c r="I52" s="15"/>
      <c r="J52" s="15"/>
      <c r="K52" s="15"/>
      <c r="L52" s="15"/>
      <c r="M52" s="15"/>
      <c r="N52" s="4"/>
      <c r="O52" s="9"/>
      <c r="P52" s="9"/>
      <c r="Q52" s="9"/>
      <c r="R52" s="9"/>
      <c r="S52" s="9"/>
      <c r="T52" s="9"/>
      <c r="U52" s="9"/>
      <c r="W52" s="9"/>
      <c r="X52" s="9"/>
      <c r="Y52" s="9"/>
      <c r="Z52" s="9"/>
      <c r="AA52" s="9"/>
      <c r="AB52" s="9"/>
      <c r="AC52" s="9"/>
    </row>
    <row r="53" spans="1:29" ht="12.75" customHeight="1" x14ac:dyDescent="0.15">
      <c r="A53" s="15"/>
      <c r="B53" s="14"/>
      <c r="C53" s="14"/>
      <c r="D53" s="14"/>
      <c r="F53" s="15"/>
      <c r="G53" s="15"/>
      <c r="H53" s="15"/>
      <c r="I53" s="15"/>
      <c r="J53" s="15"/>
      <c r="K53" s="15"/>
      <c r="L53" s="15"/>
      <c r="M53" s="15"/>
      <c r="N53" s="4"/>
      <c r="O53" s="9"/>
      <c r="P53" s="9"/>
      <c r="Q53" s="9"/>
      <c r="R53" s="9"/>
      <c r="S53" s="9"/>
      <c r="T53" s="9"/>
      <c r="U53" s="9"/>
      <c r="W53" s="9"/>
      <c r="X53" s="9"/>
      <c r="Y53" s="9"/>
      <c r="Z53" s="9"/>
      <c r="AA53" s="9"/>
      <c r="AB53" s="9"/>
      <c r="AC53" s="9"/>
    </row>
    <row r="54" spans="1:29" ht="12.75" customHeight="1" x14ac:dyDescent="0.15">
      <c r="A54" s="15"/>
      <c r="B54" s="14"/>
      <c r="C54" s="14"/>
      <c r="D54" s="14"/>
      <c r="F54" s="15"/>
      <c r="G54" s="15"/>
      <c r="H54" s="15"/>
      <c r="I54" s="15"/>
      <c r="J54" s="15"/>
      <c r="K54" s="15"/>
      <c r="L54" s="15"/>
      <c r="M54" s="15"/>
      <c r="N54" s="4"/>
      <c r="O54" s="9"/>
      <c r="P54" s="9"/>
      <c r="Q54" s="9"/>
      <c r="R54" s="9"/>
      <c r="S54" s="9"/>
      <c r="T54" s="9"/>
      <c r="U54" s="9"/>
      <c r="W54" s="9"/>
      <c r="X54" s="9"/>
      <c r="Y54" s="9"/>
      <c r="Z54" s="9"/>
      <c r="AA54" s="9"/>
      <c r="AB54" s="9"/>
      <c r="AC54" s="9"/>
    </row>
    <row r="55" spans="1:29" ht="12.75" customHeight="1" x14ac:dyDescent="0.15">
      <c r="A55" s="15"/>
      <c r="B55" s="14"/>
      <c r="C55" s="14"/>
      <c r="D55" s="14"/>
      <c r="F55" s="15"/>
      <c r="G55" s="15"/>
      <c r="H55" s="15"/>
      <c r="I55" s="15"/>
      <c r="J55" s="15"/>
      <c r="K55" s="15"/>
      <c r="L55" s="15"/>
      <c r="M55" s="15"/>
      <c r="N55" s="4"/>
      <c r="O55" s="9"/>
      <c r="P55" s="9"/>
      <c r="Q55" s="9"/>
      <c r="R55" s="9"/>
      <c r="S55" s="9"/>
      <c r="T55" s="9"/>
      <c r="U55" s="9"/>
      <c r="W55" s="9"/>
      <c r="X55" s="9"/>
      <c r="Y55" s="9"/>
      <c r="Z55" s="9"/>
      <c r="AA55" s="9"/>
      <c r="AB55" s="9"/>
      <c r="AC55" s="9"/>
    </row>
    <row r="56" spans="1:29" ht="12.75" customHeight="1" x14ac:dyDescent="0.15">
      <c r="A56" s="15"/>
      <c r="B56" s="14"/>
      <c r="C56" s="14"/>
      <c r="D56" s="14"/>
      <c r="F56" s="15"/>
      <c r="G56" s="15"/>
      <c r="H56" s="15"/>
      <c r="I56" s="15"/>
      <c r="J56" s="15"/>
      <c r="K56" s="15"/>
      <c r="L56" s="15"/>
      <c r="M56" s="15"/>
      <c r="N56" s="4"/>
      <c r="O56" s="9"/>
      <c r="P56" s="9"/>
      <c r="Q56" s="9"/>
      <c r="R56" s="9"/>
      <c r="S56" s="9"/>
      <c r="T56" s="9"/>
      <c r="U56" s="9"/>
      <c r="W56" s="9"/>
      <c r="X56" s="9"/>
      <c r="Y56" s="9"/>
      <c r="Z56" s="9"/>
      <c r="AA56" s="9"/>
      <c r="AB56" s="9"/>
      <c r="AC56" s="9"/>
    </row>
    <row r="57" spans="1:29" ht="12.75" customHeight="1" x14ac:dyDescent="0.15">
      <c r="A57" s="15"/>
      <c r="B57" s="14"/>
      <c r="C57" s="14"/>
      <c r="D57" s="14"/>
      <c r="F57" s="15"/>
      <c r="G57" s="15"/>
      <c r="H57" s="15"/>
      <c r="I57" s="15"/>
      <c r="J57" s="15"/>
      <c r="K57" s="15"/>
      <c r="L57" s="15"/>
      <c r="M57" s="15"/>
      <c r="N57" s="4"/>
      <c r="O57" s="9"/>
      <c r="P57" s="9"/>
      <c r="Q57" s="9"/>
      <c r="R57" s="9"/>
      <c r="S57" s="9"/>
      <c r="T57" s="9"/>
      <c r="U57" s="9"/>
      <c r="W57" s="9"/>
      <c r="X57" s="9"/>
      <c r="Y57" s="9"/>
      <c r="Z57" s="9"/>
      <c r="AA57" s="9"/>
      <c r="AB57" s="9"/>
      <c r="AC57" s="9"/>
    </row>
    <row r="58" spans="1:29" ht="12.75" customHeight="1" x14ac:dyDescent="0.15">
      <c r="A58" s="15"/>
      <c r="B58" s="14"/>
      <c r="C58" s="14"/>
      <c r="D58" s="14"/>
      <c r="F58" s="15"/>
      <c r="G58" s="15"/>
      <c r="H58" s="15"/>
      <c r="I58" s="15"/>
      <c r="J58" s="15"/>
      <c r="K58" s="15"/>
      <c r="L58" s="15"/>
      <c r="M58" s="15"/>
      <c r="N58" s="4"/>
      <c r="O58" s="9"/>
      <c r="P58" s="9"/>
      <c r="Q58" s="9"/>
      <c r="R58" s="9"/>
      <c r="S58" s="9"/>
      <c r="T58" s="9"/>
      <c r="U58" s="9"/>
      <c r="W58" s="9"/>
      <c r="X58" s="9"/>
      <c r="Y58" s="9"/>
      <c r="Z58" s="9"/>
      <c r="AA58" s="9"/>
      <c r="AB58" s="9"/>
      <c r="AC58" s="9"/>
    </row>
    <row r="59" spans="1:29" ht="12.75" customHeight="1" x14ac:dyDescent="0.15">
      <c r="A59" s="15"/>
      <c r="B59" s="14"/>
      <c r="C59" s="14"/>
      <c r="D59" s="14"/>
      <c r="F59" s="15"/>
      <c r="G59" s="15"/>
      <c r="H59" s="15"/>
      <c r="I59" s="15"/>
      <c r="J59" s="15"/>
      <c r="K59" s="15"/>
      <c r="L59" s="15"/>
      <c r="M59" s="15"/>
      <c r="N59" s="4"/>
      <c r="O59" s="9"/>
      <c r="P59" s="9"/>
      <c r="Q59" s="9"/>
      <c r="R59" s="9"/>
      <c r="S59" s="9"/>
      <c r="T59" s="9"/>
      <c r="U59" s="9"/>
      <c r="W59" s="9"/>
      <c r="X59" s="9"/>
      <c r="Y59" s="9"/>
      <c r="Z59" s="9"/>
      <c r="AA59" s="9"/>
      <c r="AB59" s="9"/>
      <c r="AC59" s="9"/>
    </row>
    <row r="60" spans="1:29" ht="12.75" customHeight="1" x14ac:dyDescent="0.15">
      <c r="A60" s="15"/>
      <c r="B60" s="14"/>
      <c r="C60" s="14"/>
      <c r="D60" s="14"/>
      <c r="F60" s="15"/>
      <c r="G60" s="15"/>
      <c r="H60" s="15"/>
      <c r="I60" s="15"/>
      <c r="J60" s="15"/>
      <c r="K60" s="15"/>
      <c r="L60" s="15"/>
      <c r="M60" s="15"/>
      <c r="N60" s="4"/>
      <c r="O60" s="9"/>
      <c r="P60" s="9"/>
      <c r="Q60" s="9"/>
      <c r="R60" s="9"/>
      <c r="S60" s="9"/>
      <c r="T60" s="9"/>
      <c r="U60" s="9"/>
      <c r="W60" s="9"/>
      <c r="X60" s="9"/>
      <c r="Y60" s="9"/>
      <c r="Z60" s="9"/>
      <c r="AA60" s="9"/>
      <c r="AB60" s="9"/>
      <c r="AC60" s="9"/>
    </row>
    <row r="61" spans="1:29" ht="12.75" customHeight="1" x14ac:dyDescent="0.15">
      <c r="A61" s="15"/>
      <c r="B61" s="14"/>
      <c r="C61" s="14"/>
      <c r="D61" s="14"/>
      <c r="F61" s="15"/>
      <c r="G61" s="15"/>
      <c r="H61" s="15"/>
      <c r="I61" s="15"/>
      <c r="J61" s="15"/>
      <c r="K61" s="15"/>
      <c r="L61" s="15"/>
      <c r="M61" s="15"/>
      <c r="N61" s="4"/>
      <c r="O61" s="9"/>
      <c r="P61" s="9"/>
      <c r="Q61" s="9"/>
      <c r="R61" s="9"/>
      <c r="S61" s="9"/>
      <c r="T61" s="9"/>
      <c r="U61" s="9"/>
      <c r="W61" s="9"/>
      <c r="X61" s="9"/>
      <c r="Y61" s="9"/>
      <c r="Z61" s="9"/>
      <c r="AA61" s="9"/>
      <c r="AB61" s="9"/>
      <c r="AC61" s="9"/>
    </row>
    <row r="62" spans="1:29" x14ac:dyDescent="0.1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</row>
    <row r="63" spans="1:29" ht="12.75" customHeight="1" x14ac:dyDescent="0.15">
      <c r="A63" s="28">
        <f>DAY(E63)</f>
        <v>28</v>
      </c>
      <c r="B63" s="28"/>
      <c r="C63" s="28"/>
      <c r="D63" s="17"/>
      <c r="E63" s="23">
        <f>D3+2</f>
        <v>44132</v>
      </c>
      <c r="F63" s="23"/>
      <c r="G63" s="23"/>
      <c r="H63" s="23"/>
      <c r="I63" s="23"/>
      <c r="J63" s="20"/>
      <c r="K63" s="20"/>
      <c r="L63" s="20"/>
      <c r="M63" s="20"/>
      <c r="N63" s="20"/>
      <c r="O63" s="27">
        <f>DATE(YEAR($E$5),MONTH($E$5),1)</f>
        <v>44105</v>
      </c>
      <c r="P63" s="27"/>
      <c r="Q63" s="27"/>
      <c r="R63" s="27"/>
      <c r="S63" s="27"/>
      <c r="T63" s="27"/>
      <c r="U63" s="27"/>
      <c r="W63" s="27">
        <f>DATE(YEAR(O63+35),MONTH(O63+35),1)</f>
        <v>44136</v>
      </c>
      <c r="X63" s="27"/>
      <c r="Y63" s="27"/>
      <c r="Z63" s="27"/>
      <c r="AA63" s="27"/>
      <c r="AB63" s="27"/>
      <c r="AC63" s="27"/>
    </row>
    <row r="64" spans="1:29" ht="12.75" customHeight="1" x14ac:dyDescent="0.15">
      <c r="A64" s="28"/>
      <c r="B64" s="28"/>
      <c r="C64" s="28"/>
      <c r="D64" s="17"/>
      <c r="E64" s="23"/>
      <c r="F64" s="23"/>
      <c r="G64" s="23"/>
      <c r="H64" s="23"/>
      <c r="I64" s="23"/>
      <c r="J64" s="11"/>
      <c r="K64" s="11"/>
      <c r="L64" s="11"/>
      <c r="M64" s="11"/>
      <c r="N64" s="11"/>
      <c r="O64" s="11" t="s">
        <v>3</v>
      </c>
      <c r="P64" s="11" t="s">
        <v>4</v>
      </c>
      <c r="Q64" s="11" t="s">
        <v>5</v>
      </c>
      <c r="R64" s="11" t="s">
        <v>6</v>
      </c>
      <c r="S64" s="11" t="s">
        <v>7</v>
      </c>
      <c r="T64" s="11" t="s">
        <v>8</v>
      </c>
      <c r="U64" s="11" t="s">
        <v>9</v>
      </c>
      <c r="W64" s="11" t="s">
        <v>3</v>
      </c>
      <c r="X64" s="11" t="s">
        <v>4</v>
      </c>
      <c r="Y64" s="11" t="s">
        <v>5</v>
      </c>
      <c r="Z64" s="11" t="s">
        <v>6</v>
      </c>
      <c r="AA64" s="11" t="s">
        <v>7</v>
      </c>
      <c r="AB64" s="11" t="s">
        <v>8</v>
      </c>
      <c r="AC64" s="11" t="s">
        <v>9</v>
      </c>
    </row>
    <row r="65" spans="1:29" ht="12.75" customHeight="1" x14ac:dyDescent="0.15">
      <c r="A65" s="28"/>
      <c r="B65" s="28"/>
      <c r="C65" s="28"/>
      <c r="D65" s="17"/>
      <c r="E65" s="24" t="str">
        <f>INDEX({"Sunday","Monday","Tuesday","Wednesday","Thursday","Friday","Saturday"},WEEKDAY(E63))</f>
        <v>Wednesday</v>
      </c>
      <c r="F65" s="24"/>
      <c r="G65" s="24"/>
      <c r="H65" s="24"/>
      <c r="I65" s="24"/>
      <c r="J65" s="12"/>
      <c r="K65" s="12"/>
      <c r="L65" s="12"/>
      <c r="M65" s="12"/>
      <c r="N65" s="12"/>
      <c r="O65" s="12" t="str">
        <f>IF(WEEKDAY(O63,1)=1,O63,"")</f>
        <v/>
      </c>
      <c r="P65" s="12" t="str">
        <f>IF(O65="",IF(WEEKDAY(O63,1)=2,O63,""),O65+1)</f>
        <v/>
      </c>
      <c r="Q65" s="12" t="str">
        <f>IF(P65="",IF(WEEKDAY(O63,1)=3,O63,""),P65+1)</f>
        <v/>
      </c>
      <c r="R65" s="12" t="str">
        <f>IF(Q65="",IF(WEEKDAY(O63,1)=4,O63,""),Q65+1)</f>
        <v/>
      </c>
      <c r="S65" s="12">
        <f>IF(R65="",IF(WEEKDAY(O63,1)=5,O63,""),R65+1)</f>
        <v>44105</v>
      </c>
      <c r="T65" s="12">
        <f>IF(S65="",IF(WEEKDAY(O63,1)=6,O63,""),S65+1)</f>
        <v>44106</v>
      </c>
      <c r="U65" s="12">
        <f>IF(T65="",IF(WEEKDAY(O63,1)=7,O63,""),T65+1)</f>
        <v>44107</v>
      </c>
      <c r="W65" s="12">
        <f>IF(WEEKDAY(W63,1)=1,W63,"")</f>
        <v>44136</v>
      </c>
      <c r="X65" s="12">
        <f>IF(W65="",IF(WEEKDAY(W63,1)=2,W63,""),W65+1)</f>
        <v>44137</v>
      </c>
      <c r="Y65" s="12">
        <f>IF(X65="",IF(WEEKDAY(W63,1)=3,W63,""),X65+1)</f>
        <v>44138</v>
      </c>
      <c r="Z65" s="12">
        <f>IF(Y65="",IF(WEEKDAY(W63,1)=4,W63,""),Y65+1)</f>
        <v>44139</v>
      </c>
      <c r="AA65" s="12">
        <f>IF(Z65="",IF(WEEKDAY(W63,1)=5,W63,""),Z65+1)</f>
        <v>44140</v>
      </c>
      <c r="AB65" s="12">
        <f>IF(AA65="",IF(WEEKDAY(W63,1)=6,W63,""),AA65+1)</f>
        <v>44141</v>
      </c>
      <c r="AC65" s="12">
        <f>IF(AB65="",IF(WEEKDAY(W63,1)=7,W63,""),AB65+1)</f>
        <v>44142</v>
      </c>
    </row>
    <row r="66" spans="1:29" ht="12.75" customHeight="1" x14ac:dyDescent="0.15">
      <c r="A66" s="29"/>
      <c r="B66" s="29"/>
      <c r="C66" s="29"/>
      <c r="D66" s="18"/>
      <c r="E66" s="25"/>
      <c r="F66" s="25"/>
      <c r="G66" s="25"/>
      <c r="H66" s="25"/>
      <c r="I66" s="25"/>
      <c r="J66" s="12"/>
      <c r="K66" s="12"/>
      <c r="L66" s="12"/>
      <c r="M66" s="12"/>
      <c r="N66" s="12"/>
      <c r="O66" s="12">
        <f>IF(U65="","",IF(MONTH(U65+1)&lt;&gt;MONTH(U65),"",U65+1))</f>
        <v>44108</v>
      </c>
      <c r="P66" s="12">
        <f>IF(O66="","",IF(MONTH(O66+1)&lt;&gt;MONTH(O66),"",O66+1))</f>
        <v>44109</v>
      </c>
      <c r="Q66" s="12">
        <f t="shared" ref="Q66:Q69" si="61">IF(P66="","",IF(MONTH(P66+1)&lt;&gt;MONTH(P66),"",P66+1))</f>
        <v>44110</v>
      </c>
      <c r="R66" s="12">
        <f>IF(Q66="","",IF(MONTH(Q66+1)&lt;&gt;MONTH(Q66),"",Q66+1))</f>
        <v>44111</v>
      </c>
      <c r="S66" s="12">
        <f t="shared" ref="S66:S69" si="62">IF(R66="","",IF(MONTH(R66+1)&lt;&gt;MONTH(R66),"",R66+1))</f>
        <v>44112</v>
      </c>
      <c r="T66" s="12">
        <f t="shared" ref="T66:T69" si="63">IF(S66="","",IF(MONTH(S66+1)&lt;&gt;MONTH(S66),"",S66+1))</f>
        <v>44113</v>
      </c>
      <c r="U66" s="12">
        <f t="shared" ref="U66:U69" si="64">IF(T66="","",IF(MONTH(T66+1)&lt;&gt;MONTH(T66),"",T66+1))</f>
        <v>44114</v>
      </c>
      <c r="W66" s="12">
        <f>IF(AC65="","",IF(MONTH(AC65+1)&lt;&gt;MONTH(AC65),"",AC65+1))</f>
        <v>44143</v>
      </c>
      <c r="X66" s="12">
        <f>IF(W66="","",IF(MONTH(W66+1)&lt;&gt;MONTH(W66),"",W66+1))</f>
        <v>44144</v>
      </c>
      <c r="Y66" s="12">
        <f t="shared" ref="Y66:Y69" si="65">IF(X66="","",IF(MONTH(X66+1)&lt;&gt;MONTH(X66),"",X66+1))</f>
        <v>44145</v>
      </c>
      <c r="Z66" s="12">
        <f>IF(Y66="","",IF(MONTH(Y66+1)&lt;&gt;MONTH(Y66),"",Y66+1))</f>
        <v>44146</v>
      </c>
      <c r="AA66" s="12">
        <f t="shared" ref="AA66:AA69" si="66">IF(Z66="","",IF(MONTH(Z66+1)&lt;&gt;MONTH(Z66),"",Z66+1))</f>
        <v>44147</v>
      </c>
      <c r="AB66" s="12">
        <f t="shared" ref="AB66:AB69" si="67">IF(AA66="","",IF(MONTH(AA66+1)&lt;&gt;MONTH(AA66),"",AA66+1))</f>
        <v>44148</v>
      </c>
      <c r="AC66" s="12">
        <f t="shared" ref="AC66:AC69" si="68">IF(AB66="","",IF(MONTH(AB66+1)&lt;&gt;MONTH(AB66),"",AB66+1))</f>
        <v>44149</v>
      </c>
    </row>
    <row r="67" spans="1:29" ht="12.75" customHeight="1" x14ac:dyDescent="0.15">
      <c r="A67" s="16" t="str">
        <f t="array" ref="A67">IFERROR(INDEX(arr_holiday,SMALL(IF(arr_holidaydate=$E$5,ROW(arr_holidaydate)),ROW()-ROW($A$8))),"")</f>
        <v/>
      </c>
      <c r="B67" s="13"/>
      <c r="C67" s="13"/>
      <c r="D67" s="13"/>
      <c r="E67" s="26" t="str">
        <f>"W"&amp;TEXT(1+INT((E63-DATE(YEAR(E63+4-WEEKDAY(E63+6)),1,5)+
WEEKDAY(DATE(YEAR(E63+4-WEEKDAY(E63+6)),1,3)))/7),"00")&amp;"-"&amp;WEEKDAY(E63,2)</f>
        <v>W44-3</v>
      </c>
      <c r="F67" s="26"/>
      <c r="H67" s="12"/>
      <c r="I67" s="12"/>
      <c r="J67" s="12"/>
      <c r="K67" s="12"/>
      <c r="L67" s="12"/>
      <c r="M67" s="12"/>
      <c r="N67" s="3"/>
      <c r="O67" s="12">
        <f>IF(U66="","",IF(MONTH(U66+1)&lt;&gt;MONTH(U66),"",U66+1))</f>
        <v>44115</v>
      </c>
      <c r="P67" s="12">
        <f t="shared" ref="P67:P69" si="69">IF(O67="","",IF(MONTH(O67+1)&lt;&gt;MONTH(O67),"",O67+1))</f>
        <v>44116</v>
      </c>
      <c r="Q67" s="12">
        <f t="shared" si="61"/>
        <v>44117</v>
      </c>
      <c r="R67" s="12">
        <f t="shared" ref="R67:R69" si="70">IF(Q67="","",IF(MONTH(Q67+1)&lt;&gt;MONTH(Q67),"",Q67+1))</f>
        <v>44118</v>
      </c>
      <c r="S67" s="12">
        <f t="shared" si="62"/>
        <v>44119</v>
      </c>
      <c r="T67" s="12">
        <f t="shared" si="63"/>
        <v>44120</v>
      </c>
      <c r="U67" s="12">
        <f t="shared" si="64"/>
        <v>44121</v>
      </c>
      <c r="W67" s="12">
        <f>IF(AC66="","",IF(MONTH(AC66+1)&lt;&gt;MONTH(AC66),"",AC66+1))</f>
        <v>44150</v>
      </c>
      <c r="X67" s="12">
        <f t="shared" ref="X67:X69" si="71">IF(W67="","",IF(MONTH(W67+1)&lt;&gt;MONTH(W67),"",W67+1))</f>
        <v>44151</v>
      </c>
      <c r="Y67" s="12">
        <f t="shared" si="65"/>
        <v>44152</v>
      </c>
      <c r="Z67" s="12">
        <f t="shared" ref="Z67:Z69" si="72">IF(Y67="","",IF(MONTH(Y67+1)&lt;&gt;MONTH(Y67),"",Y67+1))</f>
        <v>44153</v>
      </c>
      <c r="AA67" s="12">
        <f t="shared" si="66"/>
        <v>44154</v>
      </c>
      <c r="AB67" s="12">
        <f t="shared" si="67"/>
        <v>44155</v>
      </c>
      <c r="AC67" s="12">
        <f t="shared" si="68"/>
        <v>44156</v>
      </c>
    </row>
    <row r="68" spans="1:29" x14ac:dyDescent="0.15">
      <c r="A68" s="16" t="str">
        <f t="array" ref="A68">IFERROR(INDEX(arr_holiday,SMALL(IF(arr_holidaydate=$E$5,ROW(arr_holidaydate)),ROW()-ROW($A$8))),"")</f>
        <v/>
      </c>
      <c r="B68" s="13"/>
      <c r="C68" s="13"/>
      <c r="D68" s="13"/>
      <c r="H68" s="12"/>
      <c r="I68" s="12"/>
      <c r="J68" s="12"/>
      <c r="K68" s="12"/>
      <c r="L68" s="12"/>
      <c r="M68" s="12"/>
      <c r="N68" s="3"/>
      <c r="O68" s="12">
        <f t="shared" ref="O68:O69" si="73">IF(U67="","",IF(MONTH(U67+1)&lt;&gt;MONTH(U67),"",U67+1))</f>
        <v>44122</v>
      </c>
      <c r="P68" s="12">
        <f t="shared" si="69"/>
        <v>44123</v>
      </c>
      <c r="Q68" s="12">
        <f t="shared" si="61"/>
        <v>44124</v>
      </c>
      <c r="R68" s="12">
        <f t="shared" si="70"/>
        <v>44125</v>
      </c>
      <c r="S68" s="12">
        <f t="shared" si="62"/>
        <v>44126</v>
      </c>
      <c r="T68" s="12">
        <f t="shared" si="63"/>
        <v>44127</v>
      </c>
      <c r="U68" s="12">
        <f t="shared" si="64"/>
        <v>44128</v>
      </c>
      <c r="W68" s="12">
        <f t="shared" ref="W68:W69" si="74">IF(AC67="","",IF(MONTH(AC67+1)&lt;&gt;MONTH(AC67),"",AC67+1))</f>
        <v>44157</v>
      </c>
      <c r="X68" s="12">
        <f t="shared" si="71"/>
        <v>44158</v>
      </c>
      <c r="Y68" s="12">
        <f t="shared" si="65"/>
        <v>44159</v>
      </c>
      <c r="Z68" s="12">
        <f t="shared" si="72"/>
        <v>44160</v>
      </c>
      <c r="AA68" s="12">
        <f t="shared" si="66"/>
        <v>44161</v>
      </c>
      <c r="AB68" s="12">
        <f t="shared" si="67"/>
        <v>44162</v>
      </c>
      <c r="AC68" s="12">
        <f t="shared" si="68"/>
        <v>44163</v>
      </c>
    </row>
    <row r="69" spans="1:29" x14ac:dyDescent="0.15">
      <c r="A69" s="16" t="str">
        <f t="array" ref="A69">IFERROR(INDEX(arr_holiday,SMALL(IF(arr_holidaydate=$E$5,ROW(arr_holidaydate)),ROW()-ROW($A$8))),"")</f>
        <v/>
      </c>
      <c r="B69" s="13"/>
      <c r="C69" s="13"/>
      <c r="D69" s="13"/>
      <c r="H69" s="12"/>
      <c r="I69" s="12"/>
      <c r="J69" s="12"/>
      <c r="K69" s="12"/>
      <c r="L69" s="12"/>
      <c r="M69" s="12"/>
      <c r="N69" s="3"/>
      <c r="O69" s="12">
        <f t="shared" si="73"/>
        <v>44129</v>
      </c>
      <c r="P69" s="12">
        <f t="shared" si="69"/>
        <v>44130</v>
      </c>
      <c r="Q69" s="12">
        <f t="shared" si="61"/>
        <v>44131</v>
      </c>
      <c r="R69" s="12">
        <f t="shared" si="70"/>
        <v>44132</v>
      </c>
      <c r="S69" s="12">
        <f t="shared" si="62"/>
        <v>44133</v>
      </c>
      <c r="T69" s="12">
        <f t="shared" si="63"/>
        <v>44134</v>
      </c>
      <c r="U69" s="12">
        <f t="shared" si="64"/>
        <v>44135</v>
      </c>
      <c r="W69" s="12">
        <f t="shared" si="74"/>
        <v>44164</v>
      </c>
      <c r="X69" s="12">
        <f t="shared" si="71"/>
        <v>44165</v>
      </c>
      <c r="Y69" s="12" t="str">
        <f t="shared" si="65"/>
        <v/>
      </c>
      <c r="Z69" s="12" t="str">
        <f t="shared" si="72"/>
        <v/>
      </c>
      <c r="AA69" s="12" t="str">
        <f t="shared" si="66"/>
        <v/>
      </c>
      <c r="AB69" s="12" t="str">
        <f t="shared" si="67"/>
        <v/>
      </c>
      <c r="AC69" s="12" t="str">
        <f t="shared" si="68"/>
        <v/>
      </c>
    </row>
    <row r="70" spans="1:29" x14ac:dyDescent="0.15">
      <c r="A70" s="16" t="str">
        <f t="array" ref="A70">IFERROR(INDEX(arr_holiday,SMALL(IF(arr_holidaydate=$E$5,ROW(arr_holidaydate)),ROW()-ROW($A$8))),"")</f>
        <v/>
      </c>
      <c r="H70" s="12" t="str">
        <f>IF(M69="","",IF(MONTH(M69+1)&lt;&gt;MONTH(M69),"",M69+1))</f>
        <v/>
      </c>
      <c r="I70" s="12" t="str">
        <f t="shared" ref="I70:L70" si="75">IF(H70="","",IF(MONTH(H70+1)&lt;&gt;MONTH(H70),"",H70+1))</f>
        <v/>
      </c>
      <c r="J70" s="12" t="str">
        <f t="shared" si="75"/>
        <v/>
      </c>
      <c r="K70" s="12" t="str">
        <f t="shared" si="75"/>
        <v/>
      </c>
      <c r="L70" s="12" t="str">
        <f t="shared" si="75"/>
        <v/>
      </c>
      <c r="M70" s="12"/>
      <c r="N70" s="3"/>
      <c r="O70" s="12" t="str">
        <f t="shared" ref="O70" si="76">IF(U69="","",IF(MONTH(U69+1)&lt;&gt;MONTH(U69),"",U69+1))</f>
        <v/>
      </c>
      <c r="P70" s="12" t="str">
        <f t="shared" ref="P70" si="77">IF(O70="","",IF(MONTH(O70+1)&lt;&gt;MONTH(O70),"",O70+1))</f>
        <v/>
      </c>
      <c r="Q70" s="12" t="str">
        <f t="shared" ref="Q70:R70" si="78">IF(P70="","",IF(MONTH(P70+1)&lt;&gt;MONTH(P70),"",P70+1))</f>
        <v/>
      </c>
      <c r="R70" s="12" t="str">
        <f t="shared" si="78"/>
        <v/>
      </c>
      <c r="S70" s="12" t="str">
        <f t="shared" ref="S70:U70" si="79">IF(R70="","",IF(MONTH(R70+1)&lt;&gt;MONTH(R70),"",R70+1))</f>
        <v/>
      </c>
      <c r="T70" s="12" t="str">
        <f t="shared" si="79"/>
        <v/>
      </c>
      <c r="U70" s="12" t="str">
        <f t="shared" si="79"/>
        <v/>
      </c>
      <c r="W70" s="12" t="str">
        <f t="shared" ref="W70" si="80">IF(AC69="","",IF(MONTH(AC69+1)&lt;&gt;MONTH(AC69),"",AC69+1))</f>
        <v/>
      </c>
      <c r="X70" s="12" t="str">
        <f t="shared" ref="X70" si="81">IF(W70="","",IF(MONTH(W70+1)&lt;&gt;MONTH(W70),"",W70+1))</f>
        <v/>
      </c>
      <c r="Y70" s="12" t="str">
        <f t="shared" ref="Y70" si="82">IF(X70="","",IF(MONTH(X70+1)&lt;&gt;MONTH(X70),"",X70+1))</f>
        <v/>
      </c>
      <c r="Z70" s="12" t="str">
        <f t="shared" ref="Z70" si="83">IF(Y70="","",IF(MONTH(Y70+1)&lt;&gt;MONTH(Y70),"",Y70+1))</f>
        <v/>
      </c>
      <c r="AA70" s="12" t="str">
        <f t="shared" ref="AA70" si="84">IF(Z70="","",IF(MONTH(Z70+1)&lt;&gt;MONTH(Z70),"",Z70+1))</f>
        <v/>
      </c>
      <c r="AB70" s="12" t="str">
        <f t="shared" ref="AB70" si="85">IF(AA70="","",IF(MONTH(AA70+1)&lt;&gt;MONTH(AA70),"",AA70+1))</f>
        <v/>
      </c>
      <c r="AC70" s="12" t="str">
        <f t="shared" ref="AC70" si="86">IF(AB70="","",IF(MONTH(AB70+1)&lt;&gt;MONTH(AB70),"",AB70+1))</f>
        <v/>
      </c>
    </row>
    <row r="71" spans="1:29" ht="14" customHeight="1" x14ac:dyDescent="0.15">
      <c r="A71" s="22" t="s">
        <v>1</v>
      </c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  <c r="AA71" s="22"/>
      <c r="AB71" s="22"/>
      <c r="AC71" s="22"/>
    </row>
    <row r="72" spans="1:29" ht="12.75" customHeight="1" x14ac:dyDescent="0.15">
      <c r="A72" s="15" t="str">
        <f t="array" ref="A72">IFERROR(INDEX(arr_event,SMALL(IF(arr_eventdate=$E$5,ROW(arr_eventdate)),ROW()-ROW($A$13))),"")</f>
        <v/>
      </c>
      <c r="B72" s="14"/>
      <c r="C72" s="14"/>
      <c r="D72" s="14"/>
      <c r="F72" s="15"/>
      <c r="G72" s="15"/>
      <c r="H72" s="15"/>
      <c r="I72" s="15"/>
      <c r="J72" s="15"/>
      <c r="K72" s="15"/>
      <c r="L72" s="15"/>
      <c r="M72" s="15"/>
      <c r="N72" s="4"/>
      <c r="O72" s="8"/>
      <c r="P72" s="8"/>
      <c r="Q72" s="8"/>
      <c r="R72" s="8"/>
      <c r="S72" s="8"/>
      <c r="T72" s="8"/>
      <c r="U72" s="8"/>
      <c r="W72" s="8"/>
      <c r="X72" s="8"/>
      <c r="Y72" s="8"/>
      <c r="Z72" s="8"/>
      <c r="AA72" s="8"/>
      <c r="AB72" s="8"/>
      <c r="AC72" s="8"/>
    </row>
    <row r="73" spans="1:29" ht="12.75" customHeight="1" x14ac:dyDescent="0.15">
      <c r="A73" s="15" t="str">
        <f t="array" ref="A73">IFERROR(INDEX(arr_event,SMALL(IF(arr_eventdate=$E$5,ROW(arr_eventdate)),ROW()-ROW($A$13))),"")</f>
        <v/>
      </c>
      <c r="B73" s="14"/>
      <c r="C73" s="14"/>
      <c r="D73" s="14"/>
      <c r="F73" s="15"/>
      <c r="G73" s="15"/>
      <c r="H73" s="15"/>
      <c r="I73" s="15"/>
      <c r="J73" s="15"/>
      <c r="K73" s="15"/>
      <c r="L73" s="15"/>
      <c r="M73" s="15"/>
      <c r="N73" s="4"/>
      <c r="O73" s="9"/>
      <c r="P73" s="9"/>
      <c r="Q73" s="9"/>
      <c r="R73" s="9"/>
      <c r="S73" s="9"/>
      <c r="T73" s="9"/>
      <c r="U73" s="9"/>
      <c r="W73" s="9"/>
      <c r="X73" s="9"/>
      <c r="Y73" s="9"/>
      <c r="Z73" s="9"/>
      <c r="AA73" s="9"/>
      <c r="AB73" s="9"/>
      <c r="AC73" s="9"/>
    </row>
    <row r="74" spans="1:29" ht="12.75" customHeight="1" x14ac:dyDescent="0.15">
      <c r="A74" s="15" t="str">
        <f t="array" ref="A74">IFERROR(INDEX(arr_event,SMALL(IF(arr_eventdate=$E$5,ROW(arr_eventdate)),ROW()-ROW($A$13))),"")</f>
        <v/>
      </c>
      <c r="B74" s="14"/>
      <c r="C74" s="14"/>
      <c r="D74" s="14"/>
      <c r="F74" s="15"/>
      <c r="G74" s="15"/>
      <c r="H74" s="15"/>
      <c r="I74" s="15"/>
      <c r="J74" s="15"/>
      <c r="K74" s="15"/>
      <c r="L74" s="15"/>
      <c r="M74" s="15"/>
      <c r="N74" s="4"/>
      <c r="O74" s="9"/>
      <c r="P74" s="9"/>
      <c r="Q74" s="9"/>
      <c r="R74" s="9"/>
      <c r="S74" s="9"/>
      <c r="T74" s="9"/>
      <c r="U74" s="9"/>
      <c r="W74" s="9"/>
      <c r="X74" s="9"/>
      <c r="Y74" s="9"/>
      <c r="Z74" s="9"/>
      <c r="AA74" s="9"/>
      <c r="AB74" s="9"/>
      <c r="AC74" s="9"/>
    </row>
    <row r="75" spans="1:29" ht="12.75" customHeight="1" x14ac:dyDescent="0.15">
      <c r="A75" s="15" t="str">
        <f t="array" ref="A75">IFERROR(INDEX(arr_event,SMALL(IF(arr_eventdate=$E$5,ROW(arr_eventdate)),ROW()-ROW($A$13))),"")</f>
        <v/>
      </c>
      <c r="B75" s="14"/>
      <c r="C75" s="14"/>
      <c r="D75" s="14"/>
      <c r="F75" s="15"/>
      <c r="G75" s="15"/>
      <c r="H75" s="15"/>
      <c r="I75" s="15"/>
      <c r="J75" s="15"/>
      <c r="K75" s="15"/>
      <c r="L75" s="15"/>
      <c r="M75" s="15"/>
      <c r="N75" s="4"/>
      <c r="O75" s="9"/>
      <c r="P75" s="9"/>
      <c r="Q75" s="9"/>
      <c r="R75" s="9"/>
      <c r="S75" s="9"/>
      <c r="T75" s="9"/>
      <c r="U75" s="9"/>
      <c r="W75" s="9"/>
      <c r="X75" s="9"/>
      <c r="Y75" s="9"/>
      <c r="Z75" s="9"/>
      <c r="AA75" s="9"/>
      <c r="AB75" s="9"/>
      <c r="AC75" s="9"/>
    </row>
    <row r="76" spans="1:29" ht="12.75" customHeight="1" x14ac:dyDescent="0.15">
      <c r="A76" s="15" t="str">
        <f t="array" ref="A76">IFERROR(INDEX(arr_event,SMALL(IF(arr_eventdate=$E$5,ROW(arr_eventdate)),ROW()-ROW($A$13))),"")</f>
        <v/>
      </c>
      <c r="B76" s="14"/>
      <c r="C76" s="14"/>
      <c r="D76" s="14"/>
      <c r="F76" s="15"/>
      <c r="G76" s="15"/>
      <c r="H76" s="15"/>
      <c r="I76" s="15"/>
      <c r="J76" s="15"/>
      <c r="K76" s="15"/>
      <c r="L76" s="15"/>
      <c r="M76" s="15"/>
      <c r="N76" s="4"/>
      <c r="O76" s="9"/>
      <c r="P76" s="9"/>
      <c r="Q76" s="9"/>
      <c r="R76" s="9"/>
      <c r="S76" s="9"/>
      <c r="T76" s="9"/>
      <c r="U76" s="9"/>
      <c r="W76" s="9"/>
      <c r="X76" s="9"/>
      <c r="Y76" s="9"/>
      <c r="Z76" s="9"/>
      <c r="AA76" s="9"/>
      <c r="AB76" s="9"/>
      <c r="AC76" s="9"/>
    </row>
    <row r="77" spans="1:29" ht="12.75" customHeight="1" x14ac:dyDescent="0.15">
      <c r="A77" s="15" t="str">
        <f t="array" ref="A77">IFERROR(INDEX(arr_event,SMALL(IF(arr_eventdate=$E$5,ROW(arr_eventdate)),ROW()-ROW($A$13))),"")</f>
        <v/>
      </c>
      <c r="B77" s="14"/>
      <c r="C77" s="14"/>
      <c r="D77" s="14"/>
      <c r="F77" s="15"/>
      <c r="G77" s="15"/>
      <c r="H77" s="15"/>
      <c r="I77" s="15"/>
      <c r="J77" s="15"/>
      <c r="K77" s="15"/>
      <c r="L77" s="15"/>
      <c r="M77" s="15"/>
      <c r="N77" s="4"/>
      <c r="O77" s="9"/>
      <c r="P77" s="9"/>
      <c r="Q77" s="9"/>
      <c r="R77" s="9"/>
      <c r="S77" s="9"/>
      <c r="T77" s="9"/>
      <c r="U77" s="9"/>
      <c r="W77" s="9"/>
      <c r="X77" s="9"/>
      <c r="Y77" s="9"/>
      <c r="Z77" s="9"/>
      <c r="AA77" s="9"/>
      <c r="AB77" s="9"/>
      <c r="AC77" s="9"/>
    </row>
    <row r="78" spans="1:29" ht="12.75" customHeight="1" x14ac:dyDescent="0.15">
      <c r="A78" s="15" t="str">
        <f t="array" ref="A78">IFERROR(INDEX(arr_event,SMALL(IF(arr_eventdate=$E$5,ROW(arr_eventdate)),ROW()-ROW($A$13))),"")</f>
        <v/>
      </c>
      <c r="B78" s="14"/>
      <c r="C78" s="14"/>
      <c r="D78" s="14"/>
      <c r="F78" s="15"/>
      <c r="G78" s="15"/>
      <c r="H78" s="15"/>
      <c r="I78" s="15"/>
      <c r="J78" s="15"/>
      <c r="K78" s="15"/>
      <c r="L78" s="15"/>
      <c r="M78" s="15"/>
      <c r="N78" s="4"/>
      <c r="O78" s="9"/>
      <c r="P78" s="9"/>
      <c r="Q78" s="9"/>
      <c r="R78" s="9"/>
      <c r="S78" s="9"/>
      <c r="T78" s="9"/>
      <c r="U78" s="9"/>
      <c r="W78" s="9"/>
      <c r="X78" s="9"/>
      <c r="Y78" s="9"/>
      <c r="Z78" s="9"/>
      <c r="AA78" s="9"/>
      <c r="AB78" s="9"/>
      <c r="AC78" s="9"/>
    </row>
    <row r="79" spans="1:29" ht="12.75" customHeight="1" x14ac:dyDescent="0.15">
      <c r="A79" s="15" t="str">
        <f t="array" ref="A79">IFERROR(INDEX(arr_event,SMALL(IF(arr_eventdate=$E$5,ROW(arr_eventdate)),ROW()-ROW($A$13))),"")</f>
        <v/>
      </c>
      <c r="B79" s="14"/>
      <c r="C79" s="14"/>
      <c r="D79" s="14"/>
      <c r="F79" s="15"/>
      <c r="G79" s="15"/>
      <c r="H79" s="15"/>
      <c r="I79" s="15"/>
      <c r="J79" s="15"/>
      <c r="K79" s="15"/>
      <c r="L79" s="15"/>
      <c r="M79" s="15"/>
      <c r="N79" s="4"/>
      <c r="O79" s="9"/>
      <c r="P79" s="9"/>
      <c r="Q79" s="9"/>
      <c r="R79" s="9"/>
      <c r="S79" s="9"/>
      <c r="T79" s="9"/>
      <c r="U79" s="9"/>
      <c r="W79" s="9"/>
      <c r="X79" s="9"/>
      <c r="Y79" s="9"/>
      <c r="Z79" s="9"/>
      <c r="AA79" s="9"/>
      <c r="AB79" s="9"/>
      <c r="AC79" s="9"/>
    </row>
    <row r="80" spans="1:29" ht="12.75" customHeight="1" x14ac:dyDescent="0.15">
      <c r="A80" s="15" t="str">
        <f t="array" ref="A80">IFERROR(INDEX(arr_event,SMALL(IF(arr_eventdate=$E$5,ROW(arr_eventdate)),ROW()-ROW($A$13))),"")</f>
        <v/>
      </c>
      <c r="B80" s="14"/>
      <c r="C80" s="14"/>
      <c r="D80" s="14"/>
      <c r="F80" s="15"/>
      <c r="G80" s="15"/>
      <c r="H80" s="15"/>
      <c r="I80" s="15"/>
      <c r="J80" s="15"/>
      <c r="K80" s="15"/>
      <c r="L80" s="15"/>
      <c r="M80" s="15"/>
      <c r="N80" s="4"/>
      <c r="O80" s="9"/>
      <c r="P80" s="9"/>
      <c r="Q80" s="9"/>
      <c r="R80" s="9"/>
      <c r="S80" s="9"/>
      <c r="T80" s="9"/>
      <c r="U80" s="9"/>
      <c r="W80" s="9"/>
      <c r="X80" s="9"/>
      <c r="Y80" s="9"/>
      <c r="Z80" s="9"/>
      <c r="AA80" s="9"/>
      <c r="AB80" s="9"/>
      <c r="AC80" s="9"/>
    </row>
    <row r="81" spans="1:29" ht="12.75" customHeight="1" x14ac:dyDescent="0.15">
      <c r="A81" s="15" t="str">
        <f t="array" ref="A81">IFERROR(INDEX(arr_event,SMALL(IF(arr_eventdate=$E$5,ROW(arr_eventdate)),ROW()-ROW($A$13))),"")</f>
        <v/>
      </c>
      <c r="B81" s="14"/>
      <c r="C81" s="14"/>
      <c r="D81" s="14"/>
      <c r="F81" s="15"/>
      <c r="G81" s="15"/>
      <c r="H81" s="15"/>
      <c r="I81" s="15"/>
      <c r="J81" s="15"/>
      <c r="K81" s="15"/>
      <c r="L81" s="15"/>
      <c r="M81" s="15"/>
      <c r="N81" s="4"/>
      <c r="O81" s="9"/>
      <c r="P81" s="9"/>
      <c r="Q81" s="9"/>
      <c r="R81" s="9"/>
      <c r="S81" s="9"/>
      <c r="T81" s="9"/>
      <c r="U81" s="9"/>
      <c r="W81" s="9"/>
      <c r="X81" s="9"/>
      <c r="Y81" s="9"/>
      <c r="Z81" s="9"/>
      <c r="AA81" s="9"/>
      <c r="AB81" s="9"/>
      <c r="AC81" s="9"/>
    </row>
    <row r="82" spans="1:29" ht="12.75" customHeight="1" x14ac:dyDescent="0.15">
      <c r="A82" s="15"/>
      <c r="B82" s="14"/>
      <c r="C82" s="14"/>
      <c r="D82" s="14"/>
      <c r="F82" s="15"/>
      <c r="G82" s="15"/>
      <c r="H82" s="15"/>
      <c r="I82" s="15"/>
      <c r="J82" s="15"/>
      <c r="K82" s="15"/>
      <c r="L82" s="15"/>
      <c r="M82" s="15"/>
      <c r="N82" s="4"/>
      <c r="O82" s="9"/>
      <c r="P82" s="9"/>
      <c r="Q82" s="9"/>
      <c r="R82" s="9"/>
      <c r="S82" s="9"/>
      <c r="T82" s="9"/>
      <c r="U82" s="9"/>
      <c r="W82" s="9"/>
      <c r="X82" s="9"/>
      <c r="Y82" s="9"/>
      <c r="Z82" s="9"/>
      <c r="AA82" s="9"/>
      <c r="AB82" s="9"/>
      <c r="AC82" s="9"/>
    </row>
    <row r="83" spans="1:29" ht="12.75" customHeight="1" x14ac:dyDescent="0.15">
      <c r="A83" s="15"/>
      <c r="B83" s="14"/>
      <c r="C83" s="14"/>
      <c r="D83" s="14"/>
      <c r="F83" s="15"/>
      <c r="G83" s="15"/>
      <c r="H83" s="15"/>
      <c r="I83" s="15"/>
      <c r="J83" s="15"/>
      <c r="K83" s="15"/>
      <c r="L83" s="15"/>
      <c r="M83" s="15"/>
      <c r="N83" s="4"/>
      <c r="O83" s="9"/>
      <c r="P83" s="9"/>
      <c r="Q83" s="9"/>
      <c r="R83" s="9"/>
      <c r="S83" s="9"/>
      <c r="T83" s="9"/>
      <c r="U83" s="9"/>
      <c r="W83" s="9"/>
      <c r="X83" s="9"/>
      <c r="Y83" s="9"/>
      <c r="Z83" s="9"/>
      <c r="AA83" s="9"/>
      <c r="AB83" s="9"/>
      <c r="AC83" s="9"/>
    </row>
    <row r="84" spans="1:29" ht="12.75" customHeight="1" x14ac:dyDescent="0.15">
      <c r="A84" s="15"/>
      <c r="B84" s="14"/>
      <c r="C84" s="14"/>
      <c r="D84" s="14"/>
      <c r="F84" s="15"/>
      <c r="G84" s="15"/>
      <c r="H84" s="15"/>
      <c r="I84" s="15"/>
      <c r="J84" s="15"/>
      <c r="K84" s="15"/>
      <c r="L84" s="15"/>
      <c r="M84" s="15"/>
      <c r="N84" s="4"/>
      <c r="O84" s="9"/>
      <c r="P84" s="9"/>
      <c r="Q84" s="9"/>
      <c r="R84" s="9"/>
      <c r="S84" s="9"/>
      <c r="T84" s="9"/>
      <c r="U84" s="9"/>
      <c r="W84" s="9"/>
      <c r="X84" s="9"/>
      <c r="Y84" s="9"/>
      <c r="Z84" s="9"/>
      <c r="AA84" s="9"/>
      <c r="AB84" s="9"/>
      <c r="AC84" s="9"/>
    </row>
    <row r="85" spans="1:29" ht="12.75" customHeight="1" x14ac:dyDescent="0.15">
      <c r="A85" s="15"/>
      <c r="B85" s="14"/>
      <c r="C85" s="14"/>
      <c r="D85" s="14"/>
      <c r="F85" s="15"/>
      <c r="G85" s="15"/>
      <c r="H85" s="15"/>
      <c r="I85" s="15"/>
      <c r="J85" s="15"/>
      <c r="K85" s="15"/>
      <c r="L85" s="15"/>
      <c r="M85" s="15"/>
      <c r="N85" s="4"/>
      <c r="O85" s="9"/>
      <c r="P85" s="9"/>
      <c r="Q85" s="9"/>
      <c r="R85" s="9"/>
      <c r="S85" s="9"/>
      <c r="T85" s="9"/>
      <c r="U85" s="9"/>
      <c r="W85" s="9"/>
      <c r="X85" s="9"/>
      <c r="Y85" s="9"/>
      <c r="Z85" s="9"/>
      <c r="AA85" s="9"/>
      <c r="AB85" s="9"/>
      <c r="AC85" s="9"/>
    </row>
    <row r="86" spans="1:29" ht="12.75" customHeight="1" x14ac:dyDescent="0.15">
      <c r="A86" s="15"/>
      <c r="B86" s="14"/>
      <c r="C86" s="14"/>
      <c r="D86" s="14"/>
      <c r="F86" s="15"/>
      <c r="G86" s="15"/>
      <c r="H86" s="15"/>
      <c r="I86" s="15"/>
      <c r="J86" s="15"/>
      <c r="K86" s="15"/>
      <c r="L86" s="15"/>
      <c r="M86" s="15"/>
      <c r="N86" s="4"/>
      <c r="O86" s="9"/>
      <c r="P86" s="9"/>
      <c r="Q86" s="9"/>
      <c r="R86" s="9"/>
      <c r="S86" s="9"/>
      <c r="T86" s="9"/>
      <c r="U86" s="9"/>
      <c r="W86" s="9"/>
      <c r="X86" s="9"/>
      <c r="Y86" s="9"/>
      <c r="Z86" s="9"/>
      <c r="AA86" s="9"/>
      <c r="AB86" s="9"/>
      <c r="AC86" s="9"/>
    </row>
    <row r="87" spans="1:29" ht="12.75" customHeight="1" x14ac:dyDescent="0.15">
      <c r="A87" s="15"/>
      <c r="B87" s="14"/>
      <c r="C87" s="14"/>
      <c r="D87" s="14"/>
      <c r="F87" s="15"/>
      <c r="G87" s="15"/>
      <c r="H87" s="15"/>
      <c r="I87" s="15"/>
      <c r="J87" s="15"/>
      <c r="K87" s="15"/>
      <c r="L87" s="15"/>
      <c r="M87" s="15"/>
      <c r="N87" s="4"/>
      <c r="O87" s="9"/>
      <c r="P87" s="9"/>
      <c r="Q87" s="9"/>
      <c r="R87" s="9"/>
      <c r="S87" s="9"/>
      <c r="T87" s="9"/>
      <c r="U87" s="9"/>
      <c r="W87" s="9"/>
      <c r="X87" s="9"/>
      <c r="Y87" s="9"/>
      <c r="Z87" s="9"/>
      <c r="AA87" s="9"/>
      <c r="AB87" s="9"/>
      <c r="AC87" s="9"/>
    </row>
    <row r="88" spans="1:29" ht="12.75" customHeight="1" x14ac:dyDescent="0.15">
      <c r="A88" s="15"/>
      <c r="B88" s="14"/>
      <c r="C88" s="14"/>
      <c r="D88" s="14"/>
      <c r="F88" s="15"/>
      <c r="G88" s="15"/>
      <c r="H88" s="15"/>
      <c r="I88" s="15"/>
      <c r="J88" s="15"/>
      <c r="K88" s="15"/>
      <c r="L88" s="15"/>
      <c r="M88" s="15"/>
      <c r="N88" s="4"/>
      <c r="O88" s="9"/>
      <c r="P88" s="9"/>
      <c r="Q88" s="9"/>
      <c r="R88" s="9"/>
      <c r="S88" s="9"/>
      <c r="T88" s="9"/>
      <c r="U88" s="9"/>
      <c r="W88" s="9"/>
      <c r="X88" s="9"/>
      <c r="Y88" s="9"/>
      <c r="Z88" s="9"/>
      <c r="AA88" s="9"/>
      <c r="AB88" s="9"/>
      <c r="AC88" s="9"/>
    </row>
    <row r="89" spans="1:29" ht="12.75" customHeight="1" x14ac:dyDescent="0.15">
      <c r="A89" s="15"/>
      <c r="B89" s="14"/>
      <c r="C89" s="14"/>
      <c r="D89" s="14"/>
      <c r="F89" s="15"/>
      <c r="G89" s="15"/>
      <c r="H89" s="15"/>
      <c r="I89" s="15"/>
      <c r="J89" s="15"/>
      <c r="K89" s="15"/>
      <c r="L89" s="15"/>
      <c r="M89" s="15"/>
      <c r="N89" s="4"/>
      <c r="O89" s="9"/>
      <c r="P89" s="9"/>
      <c r="Q89" s="9"/>
      <c r="R89" s="9"/>
      <c r="S89" s="9"/>
      <c r="T89" s="9"/>
      <c r="U89" s="9"/>
      <c r="W89" s="9"/>
      <c r="X89" s="9"/>
      <c r="Y89" s="9"/>
      <c r="Z89" s="9"/>
      <c r="AA89" s="9"/>
      <c r="AB89" s="9"/>
      <c r="AC89" s="9"/>
    </row>
    <row r="90" spans="1:29" ht="12.75" customHeight="1" x14ac:dyDescent="0.15">
      <c r="A90" s="15"/>
      <c r="B90" s="14"/>
      <c r="C90" s="14"/>
      <c r="D90" s="14"/>
      <c r="F90" s="15"/>
      <c r="G90" s="15"/>
      <c r="H90" s="15"/>
      <c r="I90" s="15"/>
      <c r="J90" s="15"/>
      <c r="K90" s="15"/>
      <c r="L90" s="15"/>
      <c r="M90" s="15"/>
      <c r="N90" s="4"/>
      <c r="O90" s="9"/>
      <c r="P90" s="9"/>
      <c r="Q90" s="9"/>
      <c r="R90" s="9"/>
      <c r="S90" s="9"/>
      <c r="T90" s="9"/>
      <c r="U90" s="9"/>
      <c r="W90" s="9"/>
      <c r="X90" s="9"/>
      <c r="Y90" s="9"/>
      <c r="Z90" s="9"/>
      <c r="AA90" s="9"/>
      <c r="AB90" s="9"/>
      <c r="AC90" s="9"/>
    </row>
  </sheetData>
  <mergeCells count="23">
    <mergeCell ref="A71:AC71"/>
    <mergeCell ref="E34:I35"/>
    <mergeCell ref="E36:I37"/>
    <mergeCell ref="E63:I64"/>
    <mergeCell ref="E65:I66"/>
    <mergeCell ref="A63:C66"/>
    <mergeCell ref="O63:U63"/>
    <mergeCell ref="A34:C37"/>
    <mergeCell ref="O34:U34"/>
    <mergeCell ref="E38:F38"/>
    <mergeCell ref="V1:AC2"/>
    <mergeCell ref="A13:AC13"/>
    <mergeCell ref="E5:I6"/>
    <mergeCell ref="E7:I8"/>
    <mergeCell ref="E67:F67"/>
    <mergeCell ref="W5:AC5"/>
    <mergeCell ref="W34:AC34"/>
    <mergeCell ref="W63:AC63"/>
    <mergeCell ref="A42:AC42"/>
    <mergeCell ref="A1:U2"/>
    <mergeCell ref="A5:C8"/>
    <mergeCell ref="E9:F9"/>
    <mergeCell ref="O5:U5"/>
  </mergeCells>
  <phoneticPr fontId="0" type="noConversion"/>
  <conditionalFormatting sqref="H9:M12 W7:AC11 O9:U12 J7:U8">
    <cfRule type="cellIs" dxfId="34" priority="53" stopIfTrue="1" operator="equal">
      <formula>$E$5</formula>
    </cfRule>
    <cfRule type="expression" dxfId="33" priority="54" stopIfTrue="1">
      <formula>AND(NOT(H7=""),NOT(ISERROR(MATCH(H7,arr_eventdate,0))))</formula>
    </cfRule>
    <cfRule type="expression" dxfId="32" priority="55" stopIfTrue="1">
      <formula>AND(NOT(H7=""),NOT(ISERROR(MATCH(H7,arr_holidaydate,0))))</formula>
    </cfRule>
  </conditionalFormatting>
  <conditionalFormatting sqref="H38:M41 W36:AC40 O38:U41 J36:U37">
    <cfRule type="cellIs" dxfId="31" priority="35" stopIfTrue="1" operator="equal">
      <formula>$E$34</formula>
    </cfRule>
    <cfRule type="expression" dxfId="30" priority="36" stopIfTrue="1">
      <formula>AND(NOT(H36=""),NOT(ISERROR(MATCH(H36,arr_eventdate,0))))</formula>
    </cfRule>
    <cfRule type="expression" dxfId="29" priority="37" stopIfTrue="1">
      <formula>AND(NOT(H36=""),NOT(ISERROR(MATCH(H36,arr_holidaydate,0))))</formula>
    </cfRule>
  </conditionalFormatting>
  <conditionalFormatting sqref="H67:M70 W65:AC69 O67:U70 J65:U66">
    <cfRule type="cellIs" dxfId="28" priority="28" stopIfTrue="1" operator="equal">
      <formula>$E$63</formula>
    </cfRule>
    <cfRule type="expression" dxfId="27" priority="29" stopIfTrue="1">
      <formula>AND(NOT(H65=""),NOT(ISERROR(MATCH(H65,arr_eventdate,0))))</formula>
    </cfRule>
    <cfRule type="expression" dxfId="26" priority="30" stopIfTrue="1">
      <formula>AND(NOT(H65=""),NOT(ISERROR(MATCH(H65,arr_holidaydate,0))))</formula>
    </cfRule>
  </conditionalFormatting>
  <conditionalFormatting sqref="W12:AC12">
    <cfRule type="cellIs" dxfId="25" priority="25" stopIfTrue="1" operator="equal">
      <formula>$E$5</formula>
    </cfRule>
    <cfRule type="expression" dxfId="24" priority="26" stopIfTrue="1">
      <formula>AND(NOT(W12=""),NOT(ISERROR(MATCH(W12,arr_eventdate,0))))</formula>
    </cfRule>
    <cfRule type="expression" dxfId="23" priority="27" stopIfTrue="1">
      <formula>AND(NOT(W12=""),NOT(ISERROR(MATCH(W12,arr_holidaydate,0))))</formula>
    </cfRule>
  </conditionalFormatting>
  <conditionalFormatting sqref="W41:AC41">
    <cfRule type="cellIs" dxfId="22" priority="22" stopIfTrue="1" operator="equal">
      <formula>$E$34</formula>
    </cfRule>
    <cfRule type="expression" dxfId="21" priority="23" stopIfTrue="1">
      <formula>AND(NOT(W41=""),NOT(ISERROR(MATCH(W41,arr_eventdate,0))))</formula>
    </cfRule>
    <cfRule type="expression" dxfId="20" priority="24" stopIfTrue="1">
      <formula>AND(NOT(W41=""),NOT(ISERROR(MATCH(W41,arr_holidaydate,0))))</formula>
    </cfRule>
  </conditionalFormatting>
  <conditionalFormatting sqref="W70:AC70">
    <cfRule type="cellIs" dxfId="19" priority="19" stopIfTrue="1" operator="equal">
      <formula>$E$63</formula>
    </cfRule>
    <cfRule type="expression" dxfId="18" priority="20" stopIfTrue="1">
      <formula>AND(NOT(W70=""),NOT(ISERROR(MATCH(W70,arr_eventdate,0))))</formula>
    </cfRule>
    <cfRule type="expression" dxfId="17" priority="21" stopIfTrue="1">
      <formula>AND(NOT(W70=""),NOT(ISERROR(MATCH(W70,arr_holidaydate,0))))</formula>
    </cfRule>
  </conditionalFormatting>
  <pageMargins left="0.6" right="0.25" top="0.4" bottom="0.25" header="0.25" footer="0.25"/>
  <pageSetup scale="7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0C546-E649-F847-86E7-35AF566CCEAF}">
  <sheetPr>
    <pageSetUpPr fitToPage="1"/>
  </sheetPr>
  <dimension ref="A1:AC90"/>
  <sheetViews>
    <sheetView showGridLines="0" tabSelected="1" topLeftCell="A40" zoomScale="107" zoomScaleNormal="107" workbookViewId="0">
      <selection activeCell="AE57" sqref="AE57"/>
    </sheetView>
  </sheetViews>
  <sheetFormatPr baseColWidth="10" defaultColWidth="8.83203125" defaultRowHeight="13" x14ac:dyDescent="0.15"/>
  <cols>
    <col min="1" max="1" width="3.1640625" customWidth="1"/>
    <col min="2" max="2" width="4.1640625" bestFit="1" customWidth="1"/>
    <col min="3" max="3" width="4.5" customWidth="1"/>
    <col min="4" max="4" width="18.6640625" customWidth="1"/>
    <col min="5" max="5" width="2.6640625" customWidth="1"/>
    <col min="6" max="6" width="3.6640625" customWidth="1"/>
    <col min="7" max="7" width="4.33203125" customWidth="1"/>
    <col min="8" max="13" width="3.6640625" customWidth="1"/>
    <col min="14" max="14" width="1.6640625" customWidth="1"/>
    <col min="15" max="21" width="3.6640625" customWidth="1"/>
    <col min="22" max="22" width="2.6640625" customWidth="1"/>
    <col min="23" max="29" width="3.6640625" customWidth="1"/>
  </cols>
  <sheetData>
    <row r="1" spans="1:29" x14ac:dyDescent="0.15">
      <c r="A1" s="21" t="s">
        <v>2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</row>
    <row r="2" spans="1:29" ht="13" customHeight="1" x14ac:dyDescent="0.15">
      <c r="A2" s="21"/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</row>
    <row r="3" spans="1:29" ht="13" customHeight="1" x14ac:dyDescent="0.15">
      <c r="A3" s="5"/>
      <c r="B3" s="5"/>
      <c r="C3" s="6" t="s">
        <v>0</v>
      </c>
      <c r="D3" s="7">
        <f>'Days1-3'!D3+3</f>
        <v>44133</v>
      </c>
      <c r="E3" s="5"/>
      <c r="F3" s="5"/>
      <c r="G3" s="5"/>
      <c r="H3" s="6"/>
      <c r="I3" s="6"/>
      <c r="J3" s="6"/>
      <c r="K3" s="10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</row>
    <row r="4" spans="1:29" x14ac:dyDescent="0.1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 spans="1:29" ht="12.75" customHeight="1" x14ac:dyDescent="0.15">
      <c r="A5" s="28">
        <f>DAY(E5)</f>
        <v>29</v>
      </c>
      <c r="B5" s="28"/>
      <c r="C5" s="28"/>
      <c r="D5" s="17"/>
      <c r="E5" s="23">
        <f>D3</f>
        <v>44133</v>
      </c>
      <c r="F5" s="23"/>
      <c r="G5" s="23"/>
      <c r="H5" s="23"/>
      <c r="I5" s="23"/>
      <c r="J5" s="20"/>
      <c r="K5" s="20"/>
      <c r="L5" s="20"/>
      <c r="M5" s="20"/>
      <c r="N5" s="20"/>
      <c r="O5" s="27">
        <f>DATE(YEAR($E$5),MONTH($E$5),1)</f>
        <v>44105</v>
      </c>
      <c r="P5" s="27"/>
      <c r="Q5" s="27"/>
      <c r="R5" s="27"/>
      <c r="S5" s="27"/>
      <c r="T5" s="27"/>
      <c r="U5" s="27"/>
      <c r="W5" s="27">
        <f>DATE(YEAR(O5+35),MONTH(O5+35),1)</f>
        <v>44136</v>
      </c>
      <c r="X5" s="27"/>
      <c r="Y5" s="27"/>
      <c r="Z5" s="27"/>
      <c r="AA5" s="27"/>
      <c r="AB5" s="27"/>
      <c r="AC5" s="27"/>
    </row>
    <row r="6" spans="1:29" ht="12.75" customHeight="1" x14ac:dyDescent="0.15">
      <c r="A6" s="28"/>
      <c r="B6" s="28"/>
      <c r="C6" s="28"/>
      <c r="D6" s="17"/>
      <c r="E6" s="23"/>
      <c r="F6" s="23"/>
      <c r="G6" s="23"/>
      <c r="H6" s="23"/>
      <c r="I6" s="23"/>
      <c r="J6" s="11"/>
      <c r="K6" s="11"/>
      <c r="L6" s="11"/>
      <c r="M6" s="11"/>
      <c r="N6" s="11"/>
      <c r="O6" s="11" t="s">
        <v>3</v>
      </c>
      <c r="P6" s="11" t="s">
        <v>4</v>
      </c>
      <c r="Q6" s="11" t="s">
        <v>5</v>
      </c>
      <c r="R6" s="11" t="s">
        <v>6</v>
      </c>
      <c r="S6" s="11" t="s">
        <v>7</v>
      </c>
      <c r="T6" s="11" t="s">
        <v>8</v>
      </c>
      <c r="U6" s="11" t="s">
        <v>9</v>
      </c>
      <c r="W6" s="11" t="s">
        <v>3</v>
      </c>
      <c r="X6" s="11" t="s">
        <v>4</v>
      </c>
      <c r="Y6" s="11" t="s">
        <v>5</v>
      </c>
      <c r="Z6" s="11" t="s">
        <v>6</v>
      </c>
      <c r="AA6" s="11" t="s">
        <v>7</v>
      </c>
      <c r="AB6" s="11" t="s">
        <v>8</v>
      </c>
      <c r="AC6" s="11" t="s">
        <v>9</v>
      </c>
    </row>
    <row r="7" spans="1:29" ht="12.75" customHeight="1" x14ac:dyDescent="0.15">
      <c r="A7" s="28"/>
      <c r="B7" s="28"/>
      <c r="C7" s="28"/>
      <c r="D7" s="17"/>
      <c r="E7" s="24" t="str">
        <f>INDEX({"Sunday","Monday","Tuesday","Wednesday","Thursday","Friday","Saturday"},WEEKDAY(E5))</f>
        <v>Thursday</v>
      </c>
      <c r="F7" s="24"/>
      <c r="G7" s="24"/>
      <c r="H7" s="24"/>
      <c r="I7" s="24"/>
      <c r="J7" s="12"/>
      <c r="K7" s="12"/>
      <c r="L7" s="12"/>
      <c r="M7" s="12"/>
      <c r="N7" s="12"/>
      <c r="O7" s="12" t="str">
        <f>IF(WEEKDAY(O5,1)=1,O5,"")</f>
        <v/>
      </c>
      <c r="P7" s="12" t="str">
        <f>IF(O7="",IF(WEEKDAY(O5,1)=2,O5,""),O7+1)</f>
        <v/>
      </c>
      <c r="Q7" s="12" t="str">
        <f>IF(P7="",IF(WEEKDAY(O5,1)=3,O5,""),P7+1)</f>
        <v/>
      </c>
      <c r="R7" s="12" t="str">
        <f>IF(Q7="",IF(WEEKDAY(O5,1)=4,O5,""),Q7+1)</f>
        <v/>
      </c>
      <c r="S7" s="12">
        <f>IF(R7="",IF(WEEKDAY(O5,1)=5,O5,""),R7+1)</f>
        <v>44105</v>
      </c>
      <c r="T7" s="12">
        <f>IF(S7="",IF(WEEKDAY(O5,1)=6,O5,""),S7+1)</f>
        <v>44106</v>
      </c>
      <c r="U7" s="12">
        <f>IF(T7="",IF(WEEKDAY(O5,1)=7,O5,""),T7+1)</f>
        <v>44107</v>
      </c>
      <c r="W7" s="12">
        <f>IF(WEEKDAY(W5,1)=1,W5,"")</f>
        <v>44136</v>
      </c>
      <c r="X7" s="12">
        <f>IF(W7="",IF(WEEKDAY(W5,1)=2,W5,""),W7+1)</f>
        <v>44137</v>
      </c>
      <c r="Y7" s="12">
        <f>IF(X7="",IF(WEEKDAY(W5,1)=3,W5,""),X7+1)</f>
        <v>44138</v>
      </c>
      <c r="Z7" s="12">
        <f>IF(Y7="",IF(WEEKDAY(W5,1)=4,W5,""),Y7+1)</f>
        <v>44139</v>
      </c>
      <c r="AA7" s="12">
        <f>IF(Z7="",IF(WEEKDAY(W5,1)=5,W5,""),Z7+1)</f>
        <v>44140</v>
      </c>
      <c r="AB7" s="12">
        <f>IF(AA7="",IF(WEEKDAY(W5,1)=6,W5,""),AA7+1)</f>
        <v>44141</v>
      </c>
      <c r="AC7" s="12">
        <f>IF(AB7="",IF(WEEKDAY(W5,1)=7,W5,""),AB7+1)</f>
        <v>44142</v>
      </c>
    </row>
    <row r="8" spans="1:29" ht="12.75" customHeight="1" x14ac:dyDescent="0.15">
      <c r="A8" s="29"/>
      <c r="B8" s="29"/>
      <c r="C8" s="29"/>
      <c r="D8" s="18"/>
      <c r="E8" s="25"/>
      <c r="F8" s="25"/>
      <c r="G8" s="25"/>
      <c r="H8" s="25"/>
      <c r="I8" s="25"/>
      <c r="J8" s="12"/>
      <c r="K8" s="12"/>
      <c r="L8" s="12"/>
      <c r="M8" s="12"/>
      <c r="N8" s="12"/>
      <c r="O8" s="12">
        <f>IF(U7="","",IF(MONTH(U7+1)&lt;&gt;MONTH(U7),"",U7+1))</f>
        <v>44108</v>
      </c>
      <c r="P8" s="12">
        <f>IF(O8="","",IF(MONTH(O8+1)&lt;&gt;MONTH(O8),"",O8+1))</f>
        <v>44109</v>
      </c>
      <c r="Q8" s="12">
        <f t="shared" ref="Q8:R12" si="0">IF(P8="","",IF(MONTH(P8+1)&lt;&gt;MONTH(P8),"",P8+1))</f>
        <v>44110</v>
      </c>
      <c r="R8" s="12">
        <f>IF(Q8="","",IF(MONTH(Q8+1)&lt;&gt;MONTH(Q8),"",Q8+1))</f>
        <v>44111</v>
      </c>
      <c r="S8" s="12">
        <f t="shared" ref="S8:U12" si="1">IF(R8="","",IF(MONTH(R8+1)&lt;&gt;MONTH(R8),"",R8+1))</f>
        <v>44112</v>
      </c>
      <c r="T8" s="12">
        <f t="shared" si="1"/>
        <v>44113</v>
      </c>
      <c r="U8" s="12">
        <f t="shared" si="1"/>
        <v>44114</v>
      </c>
      <c r="W8" s="12">
        <f>IF(AC7="","",IF(MONTH(AC7+1)&lt;&gt;MONTH(AC7),"",AC7+1))</f>
        <v>44143</v>
      </c>
      <c r="X8" s="12">
        <f>IF(W8="","",IF(MONTH(W8+1)&lt;&gt;MONTH(W8),"",W8+1))</f>
        <v>44144</v>
      </c>
      <c r="Y8" s="12">
        <f t="shared" ref="Y8:Z12" si="2">IF(X8="","",IF(MONTH(X8+1)&lt;&gt;MONTH(X8),"",X8+1))</f>
        <v>44145</v>
      </c>
      <c r="Z8" s="12">
        <f>IF(Y8="","",IF(MONTH(Y8+1)&lt;&gt;MONTH(Y8),"",Y8+1))</f>
        <v>44146</v>
      </c>
      <c r="AA8" s="12">
        <f t="shared" ref="AA8:AC12" si="3">IF(Z8="","",IF(MONTH(Z8+1)&lt;&gt;MONTH(Z8),"",Z8+1))</f>
        <v>44147</v>
      </c>
      <c r="AB8" s="12">
        <f t="shared" si="3"/>
        <v>44148</v>
      </c>
      <c r="AC8" s="12">
        <f t="shared" si="3"/>
        <v>44149</v>
      </c>
    </row>
    <row r="9" spans="1:29" ht="12.75" customHeight="1" x14ac:dyDescent="0.15">
      <c r="A9" s="16" t="str">
        <f t="array" ref="A9">IFERROR(INDEX(arr_holiday,SMALL(IF(arr_holidaydate=$E$5,ROW(arr_holidaydate)),ROW()-ROW($A$8))),"")</f>
        <v/>
      </c>
      <c r="B9" s="13"/>
      <c r="C9" s="13"/>
      <c r="D9" s="13"/>
      <c r="E9" s="26" t="str">
        <f>"W"&amp;TEXT(1+INT((E5-DATE(YEAR(E5+4-WEEKDAY(E5+6)),1,5)+
WEEKDAY(DATE(YEAR(E5+4-WEEKDAY(E5+6)),1,3)))/7),"00")&amp;"-"&amp;WEEKDAY(E5,2)</f>
        <v>W44-4</v>
      </c>
      <c r="F9" s="26"/>
      <c r="H9" s="12"/>
      <c r="I9" s="12"/>
      <c r="J9" s="12"/>
      <c r="K9" s="12"/>
      <c r="L9" s="12"/>
      <c r="M9" s="12"/>
      <c r="N9" s="3"/>
      <c r="O9" s="12">
        <f>IF(U8="","",IF(MONTH(U8+1)&lt;&gt;MONTH(U8),"",U8+1))</f>
        <v>44115</v>
      </c>
      <c r="P9" s="12">
        <f t="shared" ref="P9:P12" si="4">IF(O9="","",IF(MONTH(O9+1)&lt;&gt;MONTH(O9),"",O9+1))</f>
        <v>44116</v>
      </c>
      <c r="Q9" s="12">
        <f t="shared" si="0"/>
        <v>44117</v>
      </c>
      <c r="R9" s="12">
        <f t="shared" si="0"/>
        <v>44118</v>
      </c>
      <c r="S9" s="12">
        <f t="shared" si="1"/>
        <v>44119</v>
      </c>
      <c r="T9" s="12">
        <f t="shared" si="1"/>
        <v>44120</v>
      </c>
      <c r="U9" s="12">
        <f t="shared" si="1"/>
        <v>44121</v>
      </c>
      <c r="W9" s="12">
        <f>IF(AC8="","",IF(MONTH(AC8+1)&lt;&gt;MONTH(AC8),"",AC8+1))</f>
        <v>44150</v>
      </c>
      <c r="X9" s="12">
        <f t="shared" ref="X9:X12" si="5">IF(W9="","",IF(MONTH(W9+1)&lt;&gt;MONTH(W9),"",W9+1))</f>
        <v>44151</v>
      </c>
      <c r="Y9" s="12">
        <f t="shared" si="2"/>
        <v>44152</v>
      </c>
      <c r="Z9" s="12">
        <f t="shared" si="2"/>
        <v>44153</v>
      </c>
      <c r="AA9" s="12">
        <f t="shared" si="3"/>
        <v>44154</v>
      </c>
      <c r="AB9" s="12">
        <f t="shared" si="3"/>
        <v>44155</v>
      </c>
      <c r="AC9" s="12">
        <f t="shared" si="3"/>
        <v>44156</v>
      </c>
    </row>
    <row r="10" spans="1:29" x14ac:dyDescent="0.15">
      <c r="A10" s="16" t="str">
        <f t="array" ref="A10">IFERROR(INDEX(arr_holiday,SMALL(IF(arr_holidaydate=$E$5,ROW(arr_holidaydate)),ROW()-ROW($A$8))),"")</f>
        <v/>
      </c>
      <c r="B10" s="13"/>
      <c r="C10" s="13"/>
      <c r="D10" s="13"/>
      <c r="H10" s="12"/>
      <c r="I10" s="12"/>
      <c r="J10" s="12"/>
      <c r="K10" s="12"/>
      <c r="L10" s="12"/>
      <c r="M10" s="12"/>
      <c r="N10" s="3"/>
      <c r="O10" s="12">
        <f t="shared" ref="O10:O12" si="6">IF(U9="","",IF(MONTH(U9+1)&lt;&gt;MONTH(U9),"",U9+1))</f>
        <v>44122</v>
      </c>
      <c r="P10" s="12">
        <f t="shared" si="4"/>
        <v>44123</v>
      </c>
      <c r="Q10" s="12">
        <f t="shared" si="0"/>
        <v>44124</v>
      </c>
      <c r="R10" s="12">
        <f t="shared" si="0"/>
        <v>44125</v>
      </c>
      <c r="S10" s="12">
        <f t="shared" si="1"/>
        <v>44126</v>
      </c>
      <c r="T10" s="12">
        <f t="shared" si="1"/>
        <v>44127</v>
      </c>
      <c r="U10" s="12">
        <f t="shared" si="1"/>
        <v>44128</v>
      </c>
      <c r="W10" s="12">
        <f t="shared" ref="W10:W12" si="7">IF(AC9="","",IF(MONTH(AC9+1)&lt;&gt;MONTH(AC9),"",AC9+1))</f>
        <v>44157</v>
      </c>
      <c r="X10" s="12">
        <f t="shared" si="5"/>
        <v>44158</v>
      </c>
      <c r="Y10" s="12">
        <f t="shared" si="2"/>
        <v>44159</v>
      </c>
      <c r="Z10" s="12">
        <f t="shared" si="2"/>
        <v>44160</v>
      </c>
      <c r="AA10" s="12">
        <f t="shared" si="3"/>
        <v>44161</v>
      </c>
      <c r="AB10" s="12">
        <f t="shared" si="3"/>
        <v>44162</v>
      </c>
      <c r="AC10" s="12">
        <f t="shared" si="3"/>
        <v>44163</v>
      </c>
    </row>
    <row r="11" spans="1:29" x14ac:dyDescent="0.15">
      <c r="A11" s="16" t="str">
        <f t="array" ref="A11">IFERROR(INDEX(arr_holiday,SMALL(IF(arr_holidaydate=$E$5,ROW(arr_holidaydate)),ROW()-ROW($A$8))),"")</f>
        <v/>
      </c>
      <c r="B11" s="13"/>
      <c r="C11" s="13"/>
      <c r="D11" s="13"/>
      <c r="H11" s="12"/>
      <c r="I11" s="12"/>
      <c r="J11" s="12"/>
      <c r="K11" s="12"/>
      <c r="L11" s="12"/>
      <c r="M11" s="12"/>
      <c r="N11" s="3"/>
      <c r="O11" s="12">
        <f t="shared" si="6"/>
        <v>44129</v>
      </c>
      <c r="P11" s="12">
        <f t="shared" si="4"/>
        <v>44130</v>
      </c>
      <c r="Q11" s="12">
        <f t="shared" si="0"/>
        <v>44131</v>
      </c>
      <c r="R11" s="12">
        <f t="shared" si="0"/>
        <v>44132</v>
      </c>
      <c r="S11" s="12">
        <f t="shared" si="1"/>
        <v>44133</v>
      </c>
      <c r="T11" s="12">
        <f t="shared" si="1"/>
        <v>44134</v>
      </c>
      <c r="U11" s="12">
        <f t="shared" si="1"/>
        <v>44135</v>
      </c>
      <c r="W11" s="12">
        <f t="shared" si="7"/>
        <v>44164</v>
      </c>
      <c r="X11" s="12">
        <f t="shared" si="5"/>
        <v>44165</v>
      </c>
      <c r="Y11" s="12" t="str">
        <f t="shared" si="2"/>
        <v/>
      </c>
      <c r="Z11" s="12" t="str">
        <f t="shared" si="2"/>
        <v/>
      </c>
      <c r="AA11" s="12" t="str">
        <f t="shared" si="3"/>
        <v/>
      </c>
      <c r="AB11" s="12" t="str">
        <f t="shared" si="3"/>
        <v/>
      </c>
      <c r="AC11" s="12" t="str">
        <f t="shared" si="3"/>
        <v/>
      </c>
    </row>
    <row r="12" spans="1:29" x14ac:dyDescent="0.15">
      <c r="A12" s="16" t="str">
        <f t="array" ref="A12">IFERROR(INDEX(arr_holiday,SMALL(IF(arr_holidaydate=$E$5,ROW(arr_holidaydate)),ROW()-ROW($A$8))),"")</f>
        <v/>
      </c>
      <c r="H12" s="12" t="str">
        <f>IF(M11="","",IF(MONTH(M11+1)&lt;&gt;MONTH(M11),"",M11+1))</f>
        <v/>
      </c>
      <c r="I12" s="12" t="str">
        <f t="shared" ref="I12:L12" si="8">IF(H12="","",IF(MONTH(H12+1)&lt;&gt;MONTH(H12),"",H12+1))</f>
        <v/>
      </c>
      <c r="J12" s="12" t="str">
        <f t="shared" si="8"/>
        <v/>
      </c>
      <c r="K12" s="12" t="str">
        <f t="shared" si="8"/>
        <v/>
      </c>
      <c r="L12" s="12" t="str">
        <f t="shared" si="8"/>
        <v/>
      </c>
      <c r="M12" s="12"/>
      <c r="N12" s="3"/>
      <c r="O12" s="12" t="str">
        <f t="shared" si="6"/>
        <v/>
      </c>
      <c r="P12" s="12" t="str">
        <f t="shared" si="4"/>
        <v/>
      </c>
      <c r="Q12" s="12" t="str">
        <f t="shared" si="0"/>
        <v/>
      </c>
      <c r="R12" s="12" t="str">
        <f t="shared" si="0"/>
        <v/>
      </c>
      <c r="S12" s="12" t="str">
        <f t="shared" si="1"/>
        <v/>
      </c>
      <c r="T12" s="12" t="str">
        <f t="shared" si="1"/>
        <v/>
      </c>
      <c r="U12" s="12" t="str">
        <f t="shared" si="1"/>
        <v/>
      </c>
      <c r="W12" s="12" t="str">
        <f t="shared" si="7"/>
        <v/>
      </c>
      <c r="X12" s="12" t="str">
        <f t="shared" si="5"/>
        <v/>
      </c>
      <c r="Y12" s="12" t="str">
        <f t="shared" si="2"/>
        <v/>
      </c>
      <c r="Z12" s="12" t="str">
        <f t="shared" si="2"/>
        <v/>
      </c>
      <c r="AA12" s="12" t="str">
        <f t="shared" si="3"/>
        <v/>
      </c>
      <c r="AB12" s="12" t="str">
        <f t="shared" si="3"/>
        <v/>
      </c>
      <c r="AC12" s="12" t="str">
        <f t="shared" si="3"/>
        <v/>
      </c>
    </row>
    <row r="13" spans="1:29" ht="14" customHeight="1" x14ac:dyDescent="0.15">
      <c r="A13" s="22" t="s">
        <v>1</v>
      </c>
      <c r="B13" s="22"/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</row>
    <row r="14" spans="1:29" ht="12.75" customHeight="1" x14ac:dyDescent="0.15">
      <c r="A14" s="15" t="str">
        <f t="array" ref="A14">IFERROR(INDEX(arr_event,SMALL(IF(arr_eventdate=$E$5,ROW(arr_eventdate)),ROW()-ROW($A$13))),"")</f>
        <v/>
      </c>
      <c r="B14" s="14"/>
      <c r="C14" s="14"/>
      <c r="D14" s="14"/>
      <c r="F14" s="15"/>
      <c r="G14" s="15"/>
      <c r="H14" s="15"/>
      <c r="I14" s="15"/>
      <c r="J14" s="15"/>
      <c r="K14" s="15"/>
      <c r="L14" s="15"/>
      <c r="M14" s="15"/>
      <c r="N14" s="4"/>
      <c r="O14" s="8"/>
      <c r="P14" s="8"/>
      <c r="Q14" s="8"/>
      <c r="R14" s="8"/>
      <c r="S14" s="8"/>
      <c r="T14" s="8"/>
      <c r="U14" s="8"/>
      <c r="W14" s="8"/>
      <c r="X14" s="8"/>
      <c r="Y14" s="8"/>
      <c r="Z14" s="8"/>
      <c r="AA14" s="8"/>
      <c r="AB14" s="8"/>
      <c r="AC14" s="8"/>
    </row>
    <row r="15" spans="1:29" ht="12.75" customHeight="1" x14ac:dyDescent="0.15">
      <c r="A15" s="15" t="str">
        <f t="array" ref="A15">IFERROR(INDEX(arr_event,SMALL(IF(arr_eventdate=$E$5,ROW(arr_eventdate)),ROW()-ROW($A$13))),"")</f>
        <v/>
      </c>
      <c r="B15" s="14"/>
      <c r="C15" s="14"/>
      <c r="D15" s="14"/>
      <c r="F15" s="15"/>
      <c r="G15" s="15"/>
      <c r="H15" s="15"/>
      <c r="I15" s="15"/>
      <c r="J15" s="15"/>
      <c r="K15" s="15"/>
      <c r="L15" s="15"/>
      <c r="M15" s="15"/>
      <c r="N15" s="4"/>
      <c r="O15" s="9"/>
      <c r="P15" s="9"/>
      <c r="Q15" s="9"/>
      <c r="R15" s="9"/>
      <c r="S15" s="9"/>
      <c r="T15" s="9"/>
      <c r="U15" s="9"/>
      <c r="W15" s="9"/>
      <c r="X15" s="9"/>
      <c r="Y15" s="9"/>
      <c r="Z15" s="9"/>
      <c r="AA15" s="9"/>
      <c r="AB15" s="9"/>
      <c r="AC15" s="9"/>
    </row>
    <row r="16" spans="1:29" ht="12.75" customHeight="1" x14ac:dyDescent="0.15">
      <c r="A16" s="15" t="str">
        <f t="array" ref="A16">IFERROR(INDEX(arr_event,SMALL(IF(arr_eventdate=$E$5,ROW(arr_eventdate)),ROW()-ROW($A$13))),"")</f>
        <v/>
      </c>
      <c r="B16" s="14"/>
      <c r="C16" s="14"/>
      <c r="D16" s="14"/>
      <c r="F16" s="15"/>
      <c r="G16" s="15"/>
      <c r="H16" s="15"/>
      <c r="I16" s="15"/>
      <c r="J16" s="15"/>
      <c r="K16" s="15"/>
      <c r="L16" s="15"/>
      <c r="M16" s="15"/>
      <c r="N16" s="4"/>
      <c r="O16" s="9"/>
      <c r="P16" s="9"/>
      <c r="Q16" s="9"/>
      <c r="R16" s="9"/>
      <c r="S16" s="9"/>
      <c r="T16" s="9"/>
      <c r="U16" s="9"/>
      <c r="W16" s="9"/>
      <c r="X16" s="9"/>
      <c r="Y16" s="9"/>
      <c r="Z16" s="9"/>
      <c r="AA16" s="9"/>
      <c r="AB16" s="9"/>
      <c r="AC16" s="9"/>
    </row>
    <row r="17" spans="1:29" ht="12.75" customHeight="1" x14ac:dyDescent="0.15">
      <c r="A17" s="15" t="str">
        <f t="array" ref="A17">IFERROR(INDEX(arr_event,SMALL(IF(arr_eventdate=$E$5,ROW(arr_eventdate)),ROW()-ROW($A$13))),"")</f>
        <v/>
      </c>
      <c r="B17" s="14"/>
      <c r="C17" s="14"/>
      <c r="D17" s="14"/>
      <c r="F17" s="15"/>
      <c r="G17" s="15"/>
      <c r="H17" s="15"/>
      <c r="I17" s="15"/>
      <c r="J17" s="15"/>
      <c r="K17" s="15"/>
      <c r="L17" s="15"/>
      <c r="M17" s="15"/>
      <c r="N17" s="4"/>
      <c r="O17" s="9"/>
      <c r="P17" s="9"/>
      <c r="Q17" s="9"/>
      <c r="R17" s="9"/>
      <c r="S17" s="9"/>
      <c r="T17" s="9"/>
      <c r="U17" s="9"/>
      <c r="W17" s="9"/>
      <c r="X17" s="9"/>
      <c r="Y17" s="9"/>
      <c r="Z17" s="9"/>
      <c r="AA17" s="9"/>
      <c r="AB17" s="9"/>
      <c r="AC17" s="9"/>
    </row>
    <row r="18" spans="1:29" ht="12.75" customHeight="1" x14ac:dyDescent="0.15">
      <c r="A18" s="15" t="str">
        <f t="array" ref="A18">IFERROR(INDEX(arr_event,SMALL(IF(arr_eventdate=$E$5,ROW(arr_eventdate)),ROW()-ROW($A$13))),"")</f>
        <v/>
      </c>
      <c r="B18" s="14"/>
      <c r="C18" s="14"/>
      <c r="D18" s="14"/>
      <c r="F18" s="15"/>
      <c r="G18" s="15"/>
      <c r="H18" s="15"/>
      <c r="I18" s="15"/>
      <c r="J18" s="15"/>
      <c r="K18" s="15"/>
      <c r="L18" s="15"/>
      <c r="M18" s="15"/>
      <c r="N18" s="4"/>
      <c r="O18" s="9"/>
      <c r="P18" s="9"/>
      <c r="Q18" s="9"/>
      <c r="R18" s="9"/>
      <c r="S18" s="9"/>
      <c r="T18" s="9"/>
      <c r="U18" s="9"/>
      <c r="W18" s="9"/>
      <c r="X18" s="9"/>
      <c r="Y18" s="9"/>
      <c r="Z18" s="9"/>
      <c r="AA18" s="9"/>
      <c r="AB18" s="9"/>
      <c r="AC18" s="9"/>
    </row>
    <row r="19" spans="1:29" ht="12.75" customHeight="1" x14ac:dyDescent="0.15">
      <c r="A19" s="15" t="str">
        <f t="array" ref="A19">IFERROR(INDEX(arr_event,SMALL(IF(arr_eventdate=$E$5,ROW(arr_eventdate)),ROW()-ROW($A$13))),"")</f>
        <v/>
      </c>
      <c r="B19" s="14"/>
      <c r="C19" s="14"/>
      <c r="D19" s="14"/>
      <c r="F19" s="15"/>
      <c r="G19" s="15"/>
      <c r="H19" s="15"/>
      <c r="I19" s="15"/>
      <c r="J19" s="15"/>
      <c r="K19" s="15"/>
      <c r="L19" s="15"/>
      <c r="M19" s="15"/>
      <c r="N19" s="4"/>
      <c r="O19" s="9"/>
      <c r="P19" s="9"/>
      <c r="Q19" s="9"/>
      <c r="R19" s="9"/>
      <c r="S19" s="9"/>
      <c r="T19" s="9"/>
      <c r="U19" s="9"/>
      <c r="W19" s="9"/>
      <c r="X19" s="9"/>
      <c r="Y19" s="9"/>
      <c r="Z19" s="9"/>
      <c r="AA19" s="9"/>
      <c r="AB19" s="9"/>
      <c r="AC19" s="9"/>
    </row>
    <row r="20" spans="1:29" ht="12.75" customHeight="1" x14ac:dyDescent="0.15">
      <c r="A20" s="15" t="str">
        <f t="array" ref="A20">IFERROR(INDEX(arr_event,SMALL(IF(arr_eventdate=$E$5,ROW(arr_eventdate)),ROW()-ROW($A$13))),"")</f>
        <v/>
      </c>
      <c r="B20" s="14"/>
      <c r="C20" s="14"/>
      <c r="D20" s="14"/>
      <c r="F20" s="15"/>
      <c r="G20" s="15"/>
      <c r="H20" s="15"/>
      <c r="I20" s="15"/>
      <c r="J20" s="15"/>
      <c r="K20" s="15"/>
      <c r="L20" s="15"/>
      <c r="M20" s="15"/>
      <c r="N20" s="4"/>
      <c r="O20" s="9"/>
      <c r="P20" s="9"/>
      <c r="Q20" s="9"/>
      <c r="R20" s="9"/>
      <c r="S20" s="9"/>
      <c r="T20" s="9"/>
      <c r="U20" s="9"/>
      <c r="W20" s="9"/>
      <c r="X20" s="9"/>
      <c r="Y20" s="9"/>
      <c r="Z20" s="9"/>
      <c r="AA20" s="9"/>
      <c r="AB20" s="9"/>
      <c r="AC20" s="9"/>
    </row>
    <row r="21" spans="1:29" ht="12.75" customHeight="1" x14ac:dyDescent="0.15">
      <c r="A21" s="15" t="str">
        <f t="array" ref="A21">IFERROR(INDEX(arr_event,SMALL(IF(arr_eventdate=$E$5,ROW(arr_eventdate)),ROW()-ROW($A$13))),"")</f>
        <v/>
      </c>
      <c r="B21" s="14"/>
      <c r="C21" s="14"/>
      <c r="D21" s="14"/>
      <c r="F21" s="15"/>
      <c r="G21" s="15"/>
      <c r="H21" s="15"/>
      <c r="I21" s="15"/>
      <c r="J21" s="15"/>
      <c r="K21" s="15"/>
      <c r="L21" s="15"/>
      <c r="M21" s="15"/>
      <c r="N21" s="4"/>
      <c r="O21" s="9"/>
      <c r="P21" s="9"/>
      <c r="Q21" s="9"/>
      <c r="R21" s="9"/>
      <c r="S21" s="9"/>
      <c r="T21" s="9"/>
      <c r="U21" s="9"/>
      <c r="W21" s="9"/>
      <c r="X21" s="9"/>
      <c r="Y21" s="9"/>
      <c r="Z21" s="9"/>
      <c r="AA21" s="9"/>
      <c r="AB21" s="9"/>
      <c r="AC21" s="9"/>
    </row>
    <row r="22" spans="1:29" ht="12.75" customHeight="1" x14ac:dyDescent="0.15">
      <c r="A22" s="15" t="str">
        <f t="array" ref="A22">IFERROR(INDEX(arr_event,SMALL(IF(arr_eventdate=$E$5,ROW(arr_eventdate)),ROW()-ROW($A$13))),"")</f>
        <v/>
      </c>
      <c r="B22" s="14"/>
      <c r="C22" s="14"/>
      <c r="D22" s="14"/>
      <c r="F22" s="15"/>
      <c r="G22" s="15"/>
      <c r="H22" s="15"/>
      <c r="I22" s="15"/>
      <c r="J22" s="15"/>
      <c r="K22" s="15"/>
      <c r="L22" s="15"/>
      <c r="M22" s="15"/>
      <c r="N22" s="4"/>
      <c r="O22" s="9"/>
      <c r="P22" s="9"/>
      <c r="Q22" s="9"/>
      <c r="R22" s="9"/>
      <c r="S22" s="9"/>
      <c r="T22" s="9"/>
      <c r="U22" s="9"/>
      <c r="W22" s="9"/>
      <c r="X22" s="9"/>
      <c r="Y22" s="9"/>
      <c r="Z22" s="9"/>
      <c r="AA22" s="9"/>
      <c r="AB22" s="9"/>
      <c r="AC22" s="9"/>
    </row>
    <row r="23" spans="1:29" ht="12.75" customHeight="1" x14ac:dyDescent="0.15">
      <c r="A23" s="15" t="str">
        <f t="array" ref="A23">IFERROR(INDEX(arr_event,SMALL(IF(arr_eventdate=$E$5,ROW(arr_eventdate)),ROW()-ROW($A$13))),"")</f>
        <v/>
      </c>
      <c r="B23" s="14"/>
      <c r="C23" s="14"/>
      <c r="D23" s="14"/>
      <c r="F23" s="15"/>
      <c r="G23" s="15"/>
      <c r="H23" s="15"/>
      <c r="I23" s="15"/>
      <c r="J23" s="15"/>
      <c r="K23" s="15"/>
      <c r="L23" s="15"/>
      <c r="M23" s="15"/>
      <c r="N23" s="4"/>
      <c r="O23" s="9"/>
      <c r="P23" s="9"/>
      <c r="Q23" s="9"/>
      <c r="R23" s="9"/>
      <c r="S23" s="9"/>
      <c r="T23" s="9"/>
      <c r="U23" s="9"/>
      <c r="W23" s="9"/>
      <c r="X23" s="9"/>
      <c r="Y23" s="9"/>
      <c r="Z23" s="9"/>
      <c r="AA23" s="9"/>
      <c r="AB23" s="9"/>
      <c r="AC23" s="9"/>
    </row>
    <row r="24" spans="1:29" ht="12.75" customHeight="1" x14ac:dyDescent="0.15">
      <c r="A24" s="15"/>
      <c r="B24" s="14"/>
      <c r="C24" s="14"/>
      <c r="D24" s="14"/>
      <c r="F24" s="15"/>
      <c r="G24" s="15"/>
      <c r="H24" s="15"/>
      <c r="I24" s="15"/>
      <c r="J24" s="15"/>
      <c r="K24" s="15"/>
      <c r="L24" s="15"/>
      <c r="M24" s="15"/>
      <c r="N24" s="4"/>
      <c r="O24" s="9"/>
      <c r="P24" s="9"/>
      <c r="Q24" s="9"/>
      <c r="R24" s="9"/>
      <c r="S24" s="9"/>
      <c r="T24" s="9"/>
      <c r="U24" s="9"/>
      <c r="W24" s="9"/>
      <c r="X24" s="9"/>
      <c r="Y24" s="9"/>
      <c r="Z24" s="9"/>
      <c r="AA24" s="9"/>
      <c r="AB24" s="9"/>
      <c r="AC24" s="9"/>
    </row>
    <row r="25" spans="1:29" ht="12.75" customHeight="1" x14ac:dyDescent="0.15">
      <c r="A25" s="15"/>
      <c r="B25" s="14"/>
      <c r="C25" s="14"/>
      <c r="D25" s="14"/>
      <c r="F25" s="15"/>
      <c r="G25" s="15"/>
      <c r="H25" s="15"/>
      <c r="I25" s="15"/>
      <c r="J25" s="15"/>
      <c r="K25" s="15"/>
      <c r="L25" s="15"/>
      <c r="M25" s="15"/>
      <c r="N25" s="4"/>
      <c r="O25" s="9"/>
      <c r="P25" s="9"/>
      <c r="Q25" s="9"/>
      <c r="R25" s="9"/>
      <c r="S25" s="9"/>
      <c r="T25" s="9"/>
      <c r="U25" s="9"/>
      <c r="W25" s="9"/>
      <c r="X25" s="9"/>
      <c r="Y25" s="9"/>
      <c r="Z25" s="9"/>
      <c r="AA25" s="9"/>
      <c r="AB25" s="9"/>
      <c r="AC25" s="9"/>
    </row>
    <row r="26" spans="1:29" ht="12.75" customHeight="1" x14ac:dyDescent="0.15">
      <c r="A26" s="15"/>
      <c r="B26" s="14"/>
      <c r="C26" s="14"/>
      <c r="D26" s="14"/>
      <c r="F26" s="15"/>
      <c r="G26" s="15"/>
      <c r="H26" s="15"/>
      <c r="I26" s="15"/>
      <c r="J26" s="15"/>
      <c r="K26" s="15"/>
      <c r="L26" s="15"/>
      <c r="M26" s="15"/>
      <c r="N26" s="4"/>
      <c r="O26" s="9"/>
      <c r="P26" s="9"/>
      <c r="Q26" s="9"/>
      <c r="R26" s="9"/>
      <c r="S26" s="9"/>
      <c r="T26" s="9"/>
      <c r="U26" s="9"/>
      <c r="W26" s="9"/>
      <c r="X26" s="9"/>
      <c r="Y26" s="9"/>
      <c r="Z26" s="9"/>
      <c r="AA26" s="9"/>
      <c r="AB26" s="9"/>
      <c r="AC26" s="9"/>
    </row>
    <row r="27" spans="1:29" ht="12.75" customHeight="1" x14ac:dyDescent="0.15">
      <c r="A27" s="15"/>
      <c r="B27" s="14"/>
      <c r="C27" s="14"/>
      <c r="D27" s="14"/>
      <c r="F27" s="15"/>
      <c r="G27" s="15"/>
      <c r="H27" s="15"/>
      <c r="I27" s="15"/>
      <c r="J27" s="15"/>
      <c r="K27" s="15"/>
      <c r="L27" s="15"/>
      <c r="M27" s="15"/>
      <c r="N27" s="4"/>
      <c r="O27" s="9"/>
      <c r="P27" s="9"/>
      <c r="Q27" s="9"/>
      <c r="R27" s="9"/>
      <c r="S27" s="9"/>
      <c r="T27" s="9"/>
      <c r="U27" s="9"/>
      <c r="W27" s="9"/>
      <c r="X27" s="9"/>
      <c r="Y27" s="9"/>
      <c r="Z27" s="9"/>
      <c r="AA27" s="9"/>
      <c r="AB27" s="9"/>
      <c r="AC27" s="9"/>
    </row>
    <row r="28" spans="1:29" ht="12.75" customHeight="1" x14ac:dyDescent="0.15">
      <c r="A28" s="15"/>
      <c r="B28" s="14"/>
      <c r="C28" s="14"/>
      <c r="D28" s="14"/>
      <c r="F28" s="15"/>
      <c r="G28" s="15"/>
      <c r="H28" s="15"/>
      <c r="I28" s="15"/>
      <c r="J28" s="15"/>
      <c r="K28" s="15"/>
      <c r="L28" s="15"/>
      <c r="M28" s="15"/>
      <c r="N28" s="4"/>
      <c r="O28" s="9"/>
      <c r="P28" s="9"/>
      <c r="Q28" s="9"/>
      <c r="R28" s="9"/>
      <c r="S28" s="9"/>
      <c r="T28" s="9"/>
      <c r="U28" s="9"/>
      <c r="W28" s="9"/>
      <c r="X28" s="9"/>
      <c r="Y28" s="9"/>
      <c r="Z28" s="9"/>
      <c r="AA28" s="9"/>
      <c r="AB28" s="9"/>
      <c r="AC28" s="9"/>
    </row>
    <row r="29" spans="1:29" ht="12.75" customHeight="1" x14ac:dyDescent="0.15">
      <c r="A29" s="15"/>
      <c r="B29" s="14"/>
      <c r="C29" s="14"/>
      <c r="D29" s="14"/>
      <c r="F29" s="15"/>
      <c r="G29" s="15"/>
      <c r="H29" s="15"/>
      <c r="I29" s="15"/>
      <c r="J29" s="15"/>
      <c r="K29" s="15"/>
      <c r="L29" s="15"/>
      <c r="M29" s="15"/>
      <c r="N29" s="4"/>
      <c r="O29" s="9"/>
      <c r="P29" s="9"/>
      <c r="Q29" s="9"/>
      <c r="R29" s="9"/>
      <c r="S29" s="9"/>
      <c r="T29" s="9"/>
      <c r="U29" s="9"/>
      <c r="W29" s="9"/>
      <c r="X29" s="9"/>
      <c r="Y29" s="9"/>
      <c r="Z29" s="9"/>
      <c r="AA29" s="9"/>
      <c r="AB29" s="9"/>
      <c r="AC29" s="9"/>
    </row>
    <row r="30" spans="1:29" ht="12.75" customHeight="1" x14ac:dyDescent="0.15">
      <c r="A30" s="15"/>
      <c r="B30" s="14"/>
      <c r="C30" s="14"/>
      <c r="D30" s="14"/>
      <c r="F30" s="15"/>
      <c r="G30" s="15"/>
      <c r="H30" s="15"/>
      <c r="I30" s="15"/>
      <c r="J30" s="15"/>
      <c r="K30" s="15"/>
      <c r="L30" s="15"/>
      <c r="M30" s="15"/>
      <c r="N30" s="4"/>
      <c r="O30" s="9"/>
      <c r="P30" s="9"/>
      <c r="Q30" s="9"/>
      <c r="R30" s="9"/>
      <c r="S30" s="9"/>
      <c r="T30" s="9"/>
      <c r="U30" s="9"/>
      <c r="W30" s="9"/>
      <c r="X30" s="9"/>
      <c r="Y30" s="9"/>
      <c r="Z30" s="9"/>
      <c r="AA30" s="9"/>
      <c r="AB30" s="9"/>
      <c r="AC30" s="9"/>
    </row>
    <row r="31" spans="1:29" ht="12.75" customHeight="1" x14ac:dyDescent="0.15">
      <c r="A31" s="15"/>
      <c r="B31" s="14"/>
      <c r="C31" s="14"/>
      <c r="D31" s="14"/>
      <c r="F31" s="15"/>
      <c r="G31" s="15"/>
      <c r="H31" s="15"/>
      <c r="I31" s="15"/>
      <c r="J31" s="15"/>
      <c r="K31" s="15"/>
      <c r="L31" s="15"/>
      <c r="M31" s="15"/>
      <c r="N31" s="4"/>
      <c r="O31" s="9"/>
      <c r="P31" s="9"/>
      <c r="Q31" s="9"/>
      <c r="R31" s="9"/>
      <c r="S31" s="9"/>
      <c r="T31" s="9"/>
      <c r="U31" s="9"/>
      <c r="W31" s="9"/>
      <c r="X31" s="9"/>
      <c r="Y31" s="9"/>
      <c r="Z31" s="9"/>
      <c r="AA31" s="9"/>
      <c r="AB31" s="9"/>
      <c r="AC31" s="9"/>
    </row>
    <row r="32" spans="1:29" ht="12.75" customHeight="1" x14ac:dyDescent="0.15">
      <c r="A32" s="15"/>
      <c r="B32" s="14"/>
      <c r="C32" s="14"/>
      <c r="D32" s="14"/>
      <c r="F32" s="15"/>
      <c r="G32" s="15"/>
      <c r="H32" s="15"/>
      <c r="I32" s="15"/>
      <c r="J32" s="15"/>
      <c r="K32" s="15"/>
      <c r="L32" s="15"/>
      <c r="M32" s="15"/>
      <c r="N32" s="4"/>
      <c r="O32" s="9"/>
      <c r="P32" s="9"/>
      <c r="Q32" s="9"/>
      <c r="R32" s="9"/>
      <c r="S32" s="9"/>
      <c r="T32" s="9"/>
      <c r="U32" s="9"/>
      <c r="W32" s="9"/>
      <c r="X32" s="9"/>
      <c r="Y32" s="9"/>
      <c r="Z32" s="9"/>
      <c r="AA32" s="9"/>
      <c r="AB32" s="9"/>
      <c r="AC32" s="9"/>
    </row>
    <row r="34" spans="1:29" ht="12.75" customHeight="1" x14ac:dyDescent="0.15">
      <c r="A34" s="28">
        <f>DAY(E34)</f>
        <v>30</v>
      </c>
      <c r="B34" s="28"/>
      <c r="C34" s="28"/>
      <c r="D34" s="17"/>
      <c r="E34" s="23">
        <f>D3+1</f>
        <v>44134</v>
      </c>
      <c r="F34" s="23"/>
      <c r="G34" s="23"/>
      <c r="H34" s="23"/>
      <c r="I34" s="23"/>
      <c r="J34" s="20"/>
      <c r="K34" s="20"/>
      <c r="L34" s="20"/>
      <c r="M34" s="20"/>
      <c r="N34" s="20"/>
      <c r="O34" s="27">
        <f>DATE(YEAR($E$5),MONTH($E$5),1)</f>
        <v>44105</v>
      </c>
      <c r="P34" s="27"/>
      <c r="Q34" s="27"/>
      <c r="R34" s="27"/>
      <c r="S34" s="27"/>
      <c r="T34" s="27"/>
      <c r="U34" s="27"/>
      <c r="W34" s="27">
        <f>DATE(YEAR(O34+35),MONTH(O34+35),1)</f>
        <v>44136</v>
      </c>
      <c r="X34" s="27"/>
      <c r="Y34" s="27"/>
      <c r="Z34" s="27"/>
      <c r="AA34" s="27"/>
      <c r="AB34" s="27"/>
      <c r="AC34" s="27"/>
    </row>
    <row r="35" spans="1:29" ht="12.75" customHeight="1" x14ac:dyDescent="0.15">
      <c r="A35" s="28"/>
      <c r="B35" s="28"/>
      <c r="C35" s="28"/>
      <c r="D35" s="17"/>
      <c r="E35" s="23"/>
      <c r="F35" s="23"/>
      <c r="G35" s="23"/>
      <c r="H35" s="23"/>
      <c r="I35" s="23"/>
      <c r="J35" s="11"/>
      <c r="K35" s="11"/>
      <c r="L35" s="11"/>
      <c r="M35" s="11"/>
      <c r="N35" s="11"/>
      <c r="O35" s="11" t="s">
        <v>3</v>
      </c>
      <c r="P35" s="11" t="s">
        <v>4</v>
      </c>
      <c r="Q35" s="11" t="s">
        <v>5</v>
      </c>
      <c r="R35" s="11" t="s">
        <v>6</v>
      </c>
      <c r="S35" s="11" t="s">
        <v>7</v>
      </c>
      <c r="T35" s="11" t="s">
        <v>8</v>
      </c>
      <c r="U35" s="11" t="s">
        <v>9</v>
      </c>
      <c r="W35" s="11" t="s">
        <v>3</v>
      </c>
      <c r="X35" s="11" t="s">
        <v>4</v>
      </c>
      <c r="Y35" s="11" t="s">
        <v>5</v>
      </c>
      <c r="Z35" s="11" t="s">
        <v>6</v>
      </c>
      <c r="AA35" s="11" t="s">
        <v>7</v>
      </c>
      <c r="AB35" s="11" t="s">
        <v>8</v>
      </c>
      <c r="AC35" s="11" t="s">
        <v>9</v>
      </c>
    </row>
    <row r="36" spans="1:29" ht="12.75" customHeight="1" x14ac:dyDescent="0.15">
      <c r="A36" s="28"/>
      <c r="B36" s="28"/>
      <c r="C36" s="28"/>
      <c r="D36" s="17"/>
      <c r="E36" s="24" t="str">
        <f>INDEX({"Sunday","Monday","Tuesday","Wednesday","Thursday","Friday","Saturday"},WEEKDAY(E34))</f>
        <v>Friday</v>
      </c>
      <c r="F36" s="24"/>
      <c r="G36" s="24"/>
      <c r="H36" s="24"/>
      <c r="I36" s="24"/>
      <c r="J36" s="12"/>
      <c r="K36" s="12"/>
      <c r="L36" s="12"/>
      <c r="M36" s="12"/>
      <c r="N36" s="12"/>
      <c r="O36" s="12" t="str">
        <f>IF(WEEKDAY(O34,1)=1,O34,"")</f>
        <v/>
      </c>
      <c r="P36" s="12" t="str">
        <f>IF(O36="",IF(WEEKDAY(O34,1)=2,O34,""),O36+1)</f>
        <v/>
      </c>
      <c r="Q36" s="12" t="str">
        <f>IF(P36="",IF(WEEKDAY(O34,1)=3,O34,""),P36+1)</f>
        <v/>
      </c>
      <c r="R36" s="12" t="str">
        <f>IF(Q36="",IF(WEEKDAY(O34,1)=4,O34,""),Q36+1)</f>
        <v/>
      </c>
      <c r="S36" s="12">
        <f>IF(R36="",IF(WEEKDAY(O34,1)=5,O34,""),R36+1)</f>
        <v>44105</v>
      </c>
      <c r="T36" s="12">
        <f>IF(S36="",IF(WEEKDAY(O34,1)=6,O34,""),S36+1)</f>
        <v>44106</v>
      </c>
      <c r="U36" s="12">
        <f>IF(T36="",IF(WEEKDAY(O34,1)=7,O34,""),T36+1)</f>
        <v>44107</v>
      </c>
      <c r="W36" s="12">
        <f>IF(WEEKDAY(W34,1)=1,W34,"")</f>
        <v>44136</v>
      </c>
      <c r="X36" s="12">
        <f>IF(W36="",IF(WEEKDAY(W34,1)=2,W34,""),W36+1)</f>
        <v>44137</v>
      </c>
      <c r="Y36" s="12">
        <f>IF(X36="",IF(WEEKDAY(W34,1)=3,W34,""),X36+1)</f>
        <v>44138</v>
      </c>
      <c r="Z36" s="12">
        <f>IF(Y36="",IF(WEEKDAY(W34,1)=4,W34,""),Y36+1)</f>
        <v>44139</v>
      </c>
      <c r="AA36" s="12">
        <f>IF(Z36="",IF(WEEKDAY(W34,1)=5,W34,""),Z36+1)</f>
        <v>44140</v>
      </c>
      <c r="AB36" s="12">
        <f>IF(AA36="",IF(WEEKDAY(W34,1)=6,W34,""),AA36+1)</f>
        <v>44141</v>
      </c>
      <c r="AC36" s="12">
        <f>IF(AB36="",IF(WEEKDAY(W34,1)=7,W34,""),AB36+1)</f>
        <v>44142</v>
      </c>
    </row>
    <row r="37" spans="1:29" ht="12.75" customHeight="1" x14ac:dyDescent="0.15">
      <c r="A37" s="29"/>
      <c r="B37" s="29"/>
      <c r="C37" s="29"/>
      <c r="D37" s="18"/>
      <c r="E37" s="25"/>
      <c r="F37" s="25"/>
      <c r="G37" s="25"/>
      <c r="H37" s="25"/>
      <c r="I37" s="25"/>
      <c r="J37" s="12"/>
      <c r="K37" s="12"/>
      <c r="L37" s="12"/>
      <c r="M37" s="12"/>
      <c r="N37" s="12"/>
      <c r="O37" s="12">
        <f>IF(U36="","",IF(MONTH(U36+1)&lt;&gt;MONTH(U36),"",U36+1))</f>
        <v>44108</v>
      </c>
      <c r="P37" s="12">
        <f>IF(O37="","",IF(MONTH(O37+1)&lt;&gt;MONTH(O37),"",O37+1))</f>
        <v>44109</v>
      </c>
      <c r="Q37" s="12">
        <f t="shared" ref="Q37:R41" si="9">IF(P37="","",IF(MONTH(P37+1)&lt;&gt;MONTH(P37),"",P37+1))</f>
        <v>44110</v>
      </c>
      <c r="R37" s="12">
        <f>IF(Q37="","",IF(MONTH(Q37+1)&lt;&gt;MONTH(Q37),"",Q37+1))</f>
        <v>44111</v>
      </c>
      <c r="S37" s="12">
        <f t="shared" ref="S37:U41" si="10">IF(R37="","",IF(MONTH(R37+1)&lt;&gt;MONTH(R37),"",R37+1))</f>
        <v>44112</v>
      </c>
      <c r="T37" s="12">
        <f t="shared" si="10"/>
        <v>44113</v>
      </c>
      <c r="U37" s="12">
        <f t="shared" si="10"/>
        <v>44114</v>
      </c>
      <c r="W37" s="12">
        <f>IF(AC36="","",IF(MONTH(AC36+1)&lt;&gt;MONTH(AC36),"",AC36+1))</f>
        <v>44143</v>
      </c>
      <c r="X37" s="12">
        <f>IF(W37="","",IF(MONTH(W37+1)&lt;&gt;MONTH(W37),"",W37+1))</f>
        <v>44144</v>
      </c>
      <c r="Y37" s="12">
        <f t="shared" ref="Y37:Z41" si="11">IF(X37="","",IF(MONTH(X37+1)&lt;&gt;MONTH(X37),"",X37+1))</f>
        <v>44145</v>
      </c>
      <c r="Z37" s="12">
        <f>IF(Y37="","",IF(MONTH(Y37+1)&lt;&gt;MONTH(Y37),"",Y37+1))</f>
        <v>44146</v>
      </c>
      <c r="AA37" s="12">
        <f t="shared" ref="AA37:AC41" si="12">IF(Z37="","",IF(MONTH(Z37+1)&lt;&gt;MONTH(Z37),"",Z37+1))</f>
        <v>44147</v>
      </c>
      <c r="AB37" s="12">
        <f t="shared" si="12"/>
        <v>44148</v>
      </c>
      <c r="AC37" s="12">
        <f t="shared" si="12"/>
        <v>44149</v>
      </c>
    </row>
    <row r="38" spans="1:29" ht="12.75" customHeight="1" x14ac:dyDescent="0.15">
      <c r="A38" s="16" t="str">
        <f t="array" ref="A38">IFERROR(INDEX(arr_holiday,SMALL(IF(arr_holidaydate=$E$34,ROW(arr_holidaydate)),ROW()-ROW($A$37))),"")</f>
        <v/>
      </c>
      <c r="B38" s="13"/>
      <c r="C38" s="13"/>
      <c r="D38" s="13"/>
      <c r="E38" s="26" t="str">
        <f>"W"&amp;TEXT(1+INT((E34-DATE(YEAR(E34+4-WEEKDAY(E34+6)),1,5)+
WEEKDAY(DATE(YEAR(E34+4-WEEKDAY(E34+6)),1,3)))/7),"00")&amp;"-"&amp;WEEKDAY(E34,2)</f>
        <v>W44-5</v>
      </c>
      <c r="F38" s="26"/>
      <c r="H38" s="12"/>
      <c r="I38" s="12"/>
      <c r="J38" s="12"/>
      <c r="K38" s="12"/>
      <c r="L38" s="12"/>
      <c r="M38" s="12"/>
      <c r="N38" s="3"/>
      <c r="O38" s="12">
        <f>IF(U37="","",IF(MONTH(U37+1)&lt;&gt;MONTH(U37),"",U37+1))</f>
        <v>44115</v>
      </c>
      <c r="P38" s="12">
        <f t="shared" ref="P38:P41" si="13">IF(O38="","",IF(MONTH(O38+1)&lt;&gt;MONTH(O38),"",O38+1))</f>
        <v>44116</v>
      </c>
      <c r="Q38" s="12">
        <f t="shared" si="9"/>
        <v>44117</v>
      </c>
      <c r="R38" s="12">
        <f t="shared" si="9"/>
        <v>44118</v>
      </c>
      <c r="S38" s="12">
        <f t="shared" si="10"/>
        <v>44119</v>
      </c>
      <c r="T38" s="12">
        <f t="shared" si="10"/>
        <v>44120</v>
      </c>
      <c r="U38" s="12">
        <f t="shared" si="10"/>
        <v>44121</v>
      </c>
      <c r="W38" s="12">
        <f>IF(AC37="","",IF(MONTH(AC37+1)&lt;&gt;MONTH(AC37),"",AC37+1))</f>
        <v>44150</v>
      </c>
      <c r="X38" s="12">
        <f t="shared" ref="X38:X41" si="14">IF(W38="","",IF(MONTH(W38+1)&lt;&gt;MONTH(W38),"",W38+1))</f>
        <v>44151</v>
      </c>
      <c r="Y38" s="12">
        <f t="shared" si="11"/>
        <v>44152</v>
      </c>
      <c r="Z38" s="12">
        <f t="shared" si="11"/>
        <v>44153</v>
      </c>
      <c r="AA38" s="12">
        <f t="shared" si="12"/>
        <v>44154</v>
      </c>
      <c r="AB38" s="12">
        <f t="shared" si="12"/>
        <v>44155</v>
      </c>
      <c r="AC38" s="12">
        <f t="shared" si="12"/>
        <v>44156</v>
      </c>
    </row>
    <row r="39" spans="1:29" x14ac:dyDescent="0.15">
      <c r="A39" s="16" t="str">
        <f t="array" ref="A39">IFERROR(INDEX(arr_holiday,SMALL(IF(arr_holidaydate=$E$34,ROW(arr_holidaydate)),ROW()-ROW($A$37))),"")</f>
        <v/>
      </c>
      <c r="B39" s="13"/>
      <c r="C39" s="13"/>
      <c r="D39" s="13"/>
      <c r="H39" s="12"/>
      <c r="I39" s="12"/>
      <c r="J39" s="12"/>
      <c r="K39" s="12"/>
      <c r="L39" s="12"/>
      <c r="M39" s="12"/>
      <c r="N39" s="3"/>
      <c r="O39" s="12">
        <f t="shared" ref="O39:O41" si="15">IF(U38="","",IF(MONTH(U38+1)&lt;&gt;MONTH(U38),"",U38+1))</f>
        <v>44122</v>
      </c>
      <c r="P39" s="12">
        <f t="shared" si="13"/>
        <v>44123</v>
      </c>
      <c r="Q39" s="12">
        <f t="shared" si="9"/>
        <v>44124</v>
      </c>
      <c r="R39" s="12">
        <f t="shared" si="9"/>
        <v>44125</v>
      </c>
      <c r="S39" s="12">
        <f t="shared" si="10"/>
        <v>44126</v>
      </c>
      <c r="T39" s="12">
        <f t="shared" si="10"/>
        <v>44127</v>
      </c>
      <c r="U39" s="12">
        <f t="shared" si="10"/>
        <v>44128</v>
      </c>
      <c r="W39" s="12">
        <f t="shared" ref="W39:W41" si="16">IF(AC38="","",IF(MONTH(AC38+1)&lt;&gt;MONTH(AC38),"",AC38+1))</f>
        <v>44157</v>
      </c>
      <c r="X39" s="12">
        <f t="shared" si="14"/>
        <v>44158</v>
      </c>
      <c r="Y39" s="12">
        <f t="shared" si="11"/>
        <v>44159</v>
      </c>
      <c r="Z39" s="12">
        <f t="shared" si="11"/>
        <v>44160</v>
      </c>
      <c r="AA39" s="12">
        <f t="shared" si="12"/>
        <v>44161</v>
      </c>
      <c r="AB39" s="12">
        <f t="shared" si="12"/>
        <v>44162</v>
      </c>
      <c r="AC39" s="12">
        <f t="shared" si="12"/>
        <v>44163</v>
      </c>
    </row>
    <row r="40" spans="1:29" x14ac:dyDescent="0.15">
      <c r="A40" s="16" t="str">
        <f t="array" ref="A40">IFERROR(INDEX(arr_holiday,SMALL(IF(arr_holidaydate=$E$34,ROW(arr_holidaydate)),ROW()-ROW($A$37))),"")</f>
        <v/>
      </c>
      <c r="B40" s="13"/>
      <c r="C40" s="13"/>
      <c r="D40" s="13"/>
      <c r="H40" s="12"/>
      <c r="I40" s="12"/>
      <c r="J40" s="12"/>
      <c r="K40" s="12"/>
      <c r="L40" s="12"/>
      <c r="M40" s="12"/>
      <c r="N40" s="3"/>
      <c r="O40" s="12">
        <f t="shared" si="15"/>
        <v>44129</v>
      </c>
      <c r="P40" s="12">
        <f t="shared" si="13"/>
        <v>44130</v>
      </c>
      <c r="Q40" s="12">
        <f t="shared" si="9"/>
        <v>44131</v>
      </c>
      <c r="R40" s="12">
        <f t="shared" si="9"/>
        <v>44132</v>
      </c>
      <c r="S40" s="12">
        <f t="shared" si="10"/>
        <v>44133</v>
      </c>
      <c r="T40" s="12">
        <f t="shared" si="10"/>
        <v>44134</v>
      </c>
      <c r="U40" s="12">
        <f t="shared" si="10"/>
        <v>44135</v>
      </c>
      <c r="W40" s="12">
        <f t="shared" si="16"/>
        <v>44164</v>
      </c>
      <c r="X40" s="12">
        <f t="shared" si="14"/>
        <v>44165</v>
      </c>
      <c r="Y40" s="12" t="str">
        <f t="shared" si="11"/>
        <v/>
      </c>
      <c r="Z40" s="12" t="str">
        <f t="shared" si="11"/>
        <v/>
      </c>
      <c r="AA40" s="12" t="str">
        <f t="shared" si="12"/>
        <v/>
      </c>
      <c r="AB40" s="12" t="str">
        <f t="shared" si="12"/>
        <v/>
      </c>
      <c r="AC40" s="12" t="str">
        <f t="shared" si="12"/>
        <v/>
      </c>
    </row>
    <row r="41" spans="1:29" x14ac:dyDescent="0.15">
      <c r="A41" s="16" t="str">
        <f t="array" ref="A41">IFERROR(INDEX(arr_holiday,SMALL(IF(arr_holidaydate=$E$34,ROW(arr_holidaydate)),ROW()-ROW($A$37))),"")</f>
        <v/>
      </c>
      <c r="B41" s="13"/>
      <c r="C41" s="13"/>
      <c r="D41" s="13"/>
      <c r="H41" s="12" t="str">
        <f>IF(M40="","",IF(MONTH(M40+1)&lt;&gt;MONTH(M40),"",M40+1))</f>
        <v/>
      </c>
      <c r="I41" s="12" t="str">
        <f t="shared" ref="I41:L41" si="17">IF(H41="","",IF(MONTH(H41+1)&lt;&gt;MONTH(H41),"",H41+1))</f>
        <v/>
      </c>
      <c r="J41" s="12" t="str">
        <f t="shared" si="17"/>
        <v/>
      </c>
      <c r="K41" s="12" t="str">
        <f t="shared" si="17"/>
        <v/>
      </c>
      <c r="L41" s="12" t="str">
        <f t="shared" si="17"/>
        <v/>
      </c>
      <c r="M41" s="12"/>
      <c r="N41" s="3"/>
      <c r="O41" s="12" t="str">
        <f t="shared" si="15"/>
        <v/>
      </c>
      <c r="P41" s="12" t="str">
        <f t="shared" si="13"/>
        <v/>
      </c>
      <c r="Q41" s="12" t="str">
        <f t="shared" si="9"/>
        <v/>
      </c>
      <c r="R41" s="12" t="str">
        <f t="shared" si="9"/>
        <v/>
      </c>
      <c r="S41" s="12" t="str">
        <f t="shared" si="10"/>
        <v/>
      </c>
      <c r="T41" s="12" t="str">
        <f t="shared" si="10"/>
        <v/>
      </c>
      <c r="U41" s="12" t="str">
        <f t="shared" si="10"/>
        <v/>
      </c>
      <c r="W41" s="12" t="str">
        <f t="shared" si="16"/>
        <v/>
      </c>
      <c r="X41" s="12" t="str">
        <f t="shared" si="14"/>
        <v/>
      </c>
      <c r="Y41" s="12" t="str">
        <f t="shared" si="11"/>
        <v/>
      </c>
      <c r="Z41" s="12" t="str">
        <f t="shared" si="11"/>
        <v/>
      </c>
      <c r="AA41" s="12" t="str">
        <f t="shared" si="12"/>
        <v/>
      </c>
      <c r="AB41" s="12" t="str">
        <f t="shared" si="12"/>
        <v/>
      </c>
      <c r="AC41" s="12" t="str">
        <f t="shared" si="12"/>
        <v/>
      </c>
    </row>
    <row r="42" spans="1:29" ht="14" customHeight="1" x14ac:dyDescent="0.15">
      <c r="A42" s="22" t="s">
        <v>1</v>
      </c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2"/>
      <c r="AB42" s="22"/>
      <c r="AC42" s="22"/>
    </row>
    <row r="43" spans="1:29" ht="12.75" customHeight="1" x14ac:dyDescent="0.15">
      <c r="A43" s="15" t="str">
        <f t="array" ref="A43">IFERROR(INDEX(arr_event,SMALL(IF(arr_eventdate=$E$5,ROW(arr_eventdate)),ROW()-ROW($A$13))),"")</f>
        <v/>
      </c>
      <c r="B43" s="14"/>
      <c r="C43" s="14"/>
      <c r="D43" s="14"/>
      <c r="F43" s="15"/>
      <c r="G43" s="15"/>
      <c r="H43" s="15"/>
      <c r="I43" s="15"/>
      <c r="J43" s="15"/>
      <c r="K43" s="15"/>
      <c r="L43" s="15"/>
      <c r="M43" s="15"/>
      <c r="N43" s="4"/>
      <c r="O43" s="8"/>
      <c r="P43" s="8"/>
      <c r="Q43" s="8"/>
      <c r="R43" s="8"/>
      <c r="S43" s="8"/>
      <c r="T43" s="8"/>
      <c r="U43" s="8"/>
      <c r="W43" s="8"/>
      <c r="X43" s="8"/>
      <c r="Y43" s="8"/>
      <c r="Z43" s="8"/>
      <c r="AA43" s="8"/>
      <c r="AB43" s="8"/>
      <c r="AC43" s="8"/>
    </row>
    <row r="44" spans="1:29" ht="12.75" customHeight="1" x14ac:dyDescent="0.15">
      <c r="A44" s="15" t="str">
        <f t="array" ref="A44">IFERROR(INDEX(arr_event,SMALL(IF(arr_eventdate=$E$5,ROW(arr_eventdate)),ROW()-ROW($A$13))),"")</f>
        <v/>
      </c>
      <c r="B44" s="14"/>
      <c r="C44" s="14"/>
      <c r="D44" s="14"/>
      <c r="F44" s="15"/>
      <c r="G44" s="15"/>
      <c r="H44" s="15"/>
      <c r="I44" s="15"/>
      <c r="J44" s="15"/>
      <c r="K44" s="15"/>
      <c r="L44" s="15"/>
      <c r="M44" s="15"/>
      <c r="N44" s="4"/>
      <c r="O44" s="9"/>
      <c r="P44" s="9"/>
      <c r="Q44" s="9"/>
      <c r="R44" s="9"/>
      <c r="S44" s="9"/>
      <c r="T44" s="9"/>
      <c r="U44" s="9"/>
      <c r="W44" s="9"/>
      <c r="X44" s="9"/>
      <c r="Y44" s="9"/>
      <c r="Z44" s="9"/>
      <c r="AA44" s="9"/>
      <c r="AB44" s="9"/>
      <c r="AC44" s="9"/>
    </row>
    <row r="45" spans="1:29" ht="12.75" customHeight="1" x14ac:dyDescent="0.15">
      <c r="A45" s="15" t="str">
        <f t="array" ref="A45">IFERROR(INDEX(arr_event,SMALL(IF(arr_eventdate=$E$5,ROW(arr_eventdate)),ROW()-ROW($A$13))),"")</f>
        <v/>
      </c>
      <c r="B45" s="14"/>
      <c r="C45" s="14"/>
      <c r="D45" s="14"/>
      <c r="F45" s="15"/>
      <c r="G45" s="15"/>
      <c r="H45" s="15"/>
      <c r="I45" s="15"/>
      <c r="J45" s="15"/>
      <c r="K45" s="15"/>
      <c r="L45" s="15"/>
      <c r="M45" s="15"/>
      <c r="N45" s="4"/>
      <c r="O45" s="9"/>
      <c r="P45" s="9"/>
      <c r="Q45" s="9"/>
      <c r="R45" s="9"/>
      <c r="S45" s="9"/>
      <c r="T45" s="9"/>
      <c r="U45" s="9"/>
      <c r="W45" s="9"/>
      <c r="X45" s="9"/>
      <c r="Y45" s="9"/>
      <c r="Z45" s="9"/>
      <c r="AA45" s="9"/>
      <c r="AB45" s="9"/>
      <c r="AC45" s="9"/>
    </row>
    <row r="46" spans="1:29" ht="12.75" customHeight="1" x14ac:dyDescent="0.15">
      <c r="A46" s="15" t="str">
        <f t="array" ref="A46">IFERROR(INDEX(arr_event,SMALL(IF(arr_eventdate=$E$5,ROW(arr_eventdate)),ROW()-ROW($A$13))),"")</f>
        <v/>
      </c>
      <c r="B46" s="14"/>
      <c r="C46" s="14"/>
      <c r="D46" s="14"/>
      <c r="F46" s="15"/>
      <c r="G46" s="15"/>
      <c r="H46" s="15"/>
      <c r="I46" s="15"/>
      <c r="J46" s="15"/>
      <c r="K46" s="15"/>
      <c r="L46" s="15"/>
      <c r="M46" s="15"/>
      <c r="N46" s="4"/>
      <c r="O46" s="9"/>
      <c r="P46" s="9"/>
      <c r="Q46" s="9"/>
      <c r="R46" s="9"/>
      <c r="S46" s="9"/>
      <c r="T46" s="9"/>
      <c r="U46" s="9"/>
      <c r="W46" s="9"/>
      <c r="X46" s="9"/>
      <c r="Y46" s="9"/>
      <c r="Z46" s="9"/>
      <c r="AA46" s="9"/>
      <c r="AB46" s="9"/>
      <c r="AC46" s="9"/>
    </row>
    <row r="47" spans="1:29" ht="12.75" customHeight="1" x14ac:dyDescent="0.15">
      <c r="A47" s="15" t="str">
        <f t="array" ref="A47">IFERROR(INDEX(arr_event,SMALL(IF(arr_eventdate=$E$5,ROW(arr_eventdate)),ROW()-ROW($A$13))),"")</f>
        <v/>
      </c>
      <c r="B47" s="14"/>
      <c r="C47" s="14"/>
      <c r="D47" s="14"/>
      <c r="F47" s="15"/>
      <c r="G47" s="15"/>
      <c r="H47" s="15"/>
      <c r="I47" s="15"/>
      <c r="J47" s="15"/>
      <c r="K47" s="15"/>
      <c r="L47" s="15"/>
      <c r="M47" s="15"/>
      <c r="N47" s="4"/>
      <c r="O47" s="9"/>
      <c r="P47" s="9"/>
      <c r="Q47" s="9"/>
      <c r="R47" s="9"/>
      <c r="S47" s="9"/>
      <c r="T47" s="9"/>
      <c r="U47" s="9"/>
      <c r="W47" s="9"/>
      <c r="X47" s="9"/>
      <c r="Y47" s="9"/>
      <c r="Z47" s="9"/>
      <c r="AA47" s="9"/>
      <c r="AB47" s="9"/>
      <c r="AC47" s="9"/>
    </row>
    <row r="48" spans="1:29" ht="12.75" customHeight="1" x14ac:dyDescent="0.15">
      <c r="A48" s="15" t="str">
        <f t="array" ref="A48">IFERROR(INDEX(arr_event,SMALL(IF(arr_eventdate=$E$5,ROW(arr_eventdate)),ROW()-ROW($A$13))),"")</f>
        <v/>
      </c>
      <c r="B48" s="14"/>
      <c r="C48" s="14"/>
      <c r="D48" s="14"/>
      <c r="F48" s="15"/>
      <c r="G48" s="15"/>
      <c r="H48" s="15"/>
      <c r="I48" s="15"/>
      <c r="J48" s="15"/>
      <c r="K48" s="15"/>
      <c r="L48" s="15"/>
      <c r="M48" s="15"/>
      <c r="N48" s="4"/>
      <c r="O48" s="9"/>
      <c r="P48" s="9"/>
      <c r="Q48" s="9"/>
      <c r="R48" s="9"/>
      <c r="S48" s="9"/>
      <c r="T48" s="9"/>
      <c r="U48" s="9"/>
      <c r="W48" s="9"/>
      <c r="X48" s="9"/>
      <c r="Y48" s="9"/>
      <c r="Z48" s="9"/>
      <c r="AA48" s="9"/>
      <c r="AB48" s="9"/>
      <c r="AC48" s="9"/>
    </row>
    <row r="49" spans="1:29" ht="12.75" customHeight="1" x14ac:dyDescent="0.15">
      <c r="A49" s="15" t="str">
        <f t="array" ref="A49">IFERROR(INDEX(arr_event,SMALL(IF(arr_eventdate=$E$5,ROW(arr_eventdate)),ROW()-ROW($A$13))),"")</f>
        <v/>
      </c>
      <c r="B49" s="14"/>
      <c r="C49" s="14"/>
      <c r="D49" s="14"/>
      <c r="F49" s="15"/>
      <c r="G49" s="15"/>
      <c r="H49" s="15"/>
      <c r="I49" s="15"/>
      <c r="J49" s="15"/>
      <c r="K49" s="15"/>
      <c r="L49" s="15"/>
      <c r="M49" s="15"/>
      <c r="N49" s="4"/>
      <c r="O49" s="9"/>
      <c r="P49" s="9"/>
      <c r="Q49" s="9"/>
      <c r="R49" s="9"/>
      <c r="S49" s="9"/>
      <c r="T49" s="9"/>
      <c r="U49" s="9"/>
      <c r="W49" s="9"/>
      <c r="X49" s="9"/>
      <c r="Y49" s="9"/>
      <c r="Z49" s="9"/>
      <c r="AA49" s="9"/>
      <c r="AB49" s="9"/>
      <c r="AC49" s="9"/>
    </row>
    <row r="50" spans="1:29" ht="12.75" customHeight="1" x14ac:dyDescent="0.15">
      <c r="A50" s="15" t="str">
        <f t="array" ref="A50">IFERROR(INDEX(arr_event,SMALL(IF(arr_eventdate=$E$5,ROW(arr_eventdate)),ROW()-ROW($A$13))),"")</f>
        <v/>
      </c>
      <c r="B50" s="14"/>
      <c r="C50" s="14"/>
      <c r="D50" s="14"/>
      <c r="F50" s="15"/>
      <c r="G50" s="15"/>
      <c r="H50" s="15"/>
      <c r="I50" s="15"/>
      <c r="J50" s="15"/>
      <c r="K50" s="15"/>
      <c r="L50" s="15"/>
      <c r="M50" s="15"/>
      <c r="N50" s="4"/>
      <c r="O50" s="9"/>
      <c r="P50" s="9"/>
      <c r="Q50" s="9"/>
      <c r="R50" s="9"/>
      <c r="S50" s="9"/>
      <c r="T50" s="9"/>
      <c r="U50" s="9"/>
      <c r="W50" s="9"/>
      <c r="X50" s="9"/>
      <c r="Y50" s="9"/>
      <c r="Z50" s="9"/>
      <c r="AA50" s="9"/>
      <c r="AB50" s="9"/>
      <c r="AC50" s="9"/>
    </row>
    <row r="51" spans="1:29" ht="12.75" customHeight="1" x14ac:dyDescent="0.15">
      <c r="A51" s="15" t="str">
        <f t="array" ref="A51">IFERROR(INDEX(arr_event,SMALL(IF(arr_eventdate=$E$5,ROW(arr_eventdate)),ROW()-ROW($A$13))),"")</f>
        <v/>
      </c>
      <c r="B51" s="14"/>
      <c r="C51" s="14"/>
      <c r="D51" s="14"/>
      <c r="F51" s="15"/>
      <c r="G51" s="15"/>
      <c r="H51" s="15"/>
      <c r="I51" s="15"/>
      <c r="J51" s="15"/>
      <c r="K51" s="15"/>
      <c r="L51" s="15"/>
      <c r="M51" s="15"/>
      <c r="N51" s="4"/>
      <c r="O51" s="9"/>
      <c r="P51" s="9"/>
      <c r="Q51" s="9"/>
      <c r="R51" s="9"/>
      <c r="S51" s="9"/>
      <c r="T51" s="9"/>
      <c r="U51" s="9"/>
      <c r="W51" s="9"/>
      <c r="X51" s="9"/>
      <c r="Y51" s="9"/>
      <c r="Z51" s="9"/>
      <c r="AA51" s="9"/>
      <c r="AB51" s="9"/>
      <c r="AC51" s="9"/>
    </row>
    <row r="52" spans="1:29" ht="12.75" customHeight="1" x14ac:dyDescent="0.15">
      <c r="A52" s="15" t="str">
        <f t="array" ref="A52">IFERROR(INDEX(arr_event,SMALL(IF(arr_eventdate=$E$5,ROW(arr_eventdate)),ROW()-ROW($A$13))),"")</f>
        <v/>
      </c>
      <c r="B52" s="14"/>
      <c r="C52" s="14"/>
      <c r="D52" s="14"/>
      <c r="F52" s="15"/>
      <c r="G52" s="15"/>
      <c r="H52" s="15"/>
      <c r="I52" s="15"/>
      <c r="J52" s="15"/>
      <c r="K52" s="15"/>
      <c r="L52" s="15"/>
      <c r="M52" s="15"/>
      <c r="N52" s="4"/>
      <c r="O52" s="9"/>
      <c r="P52" s="9"/>
      <c r="Q52" s="9"/>
      <c r="R52" s="9"/>
      <c r="S52" s="9"/>
      <c r="T52" s="9"/>
      <c r="U52" s="9"/>
      <c r="W52" s="9"/>
      <c r="X52" s="9"/>
      <c r="Y52" s="9"/>
      <c r="Z52" s="9"/>
      <c r="AA52" s="9"/>
      <c r="AB52" s="9"/>
      <c r="AC52" s="9"/>
    </row>
    <row r="53" spans="1:29" ht="12.75" customHeight="1" x14ac:dyDescent="0.15">
      <c r="A53" s="15"/>
      <c r="B53" s="14"/>
      <c r="C53" s="14"/>
      <c r="D53" s="14"/>
      <c r="F53" s="15"/>
      <c r="G53" s="15"/>
      <c r="H53" s="15"/>
      <c r="I53" s="15"/>
      <c r="J53" s="15"/>
      <c r="K53" s="15"/>
      <c r="L53" s="15"/>
      <c r="M53" s="15"/>
      <c r="N53" s="4"/>
      <c r="O53" s="9"/>
      <c r="P53" s="9"/>
      <c r="Q53" s="9"/>
      <c r="R53" s="9"/>
      <c r="S53" s="9"/>
      <c r="T53" s="9"/>
      <c r="U53" s="9"/>
      <c r="W53" s="9"/>
      <c r="X53" s="9"/>
      <c r="Y53" s="9"/>
      <c r="Z53" s="9"/>
      <c r="AA53" s="9"/>
      <c r="AB53" s="9"/>
      <c r="AC53" s="9"/>
    </row>
    <row r="54" spans="1:29" ht="12.75" customHeight="1" x14ac:dyDescent="0.15">
      <c r="A54" s="15"/>
      <c r="B54" s="14"/>
      <c r="C54" s="14"/>
      <c r="D54" s="14"/>
      <c r="F54" s="15"/>
      <c r="G54" s="15"/>
      <c r="H54" s="15"/>
      <c r="I54" s="15"/>
      <c r="J54" s="15"/>
      <c r="K54" s="15"/>
      <c r="L54" s="15"/>
      <c r="M54" s="15"/>
      <c r="N54" s="4"/>
      <c r="O54" s="9"/>
      <c r="P54" s="9"/>
      <c r="Q54" s="9"/>
      <c r="R54" s="9"/>
      <c r="S54" s="9"/>
      <c r="T54" s="9"/>
      <c r="U54" s="9"/>
      <c r="W54" s="9"/>
      <c r="X54" s="9"/>
      <c r="Y54" s="9"/>
      <c r="Z54" s="9"/>
      <c r="AA54" s="9"/>
      <c r="AB54" s="9"/>
      <c r="AC54" s="9"/>
    </row>
    <row r="55" spans="1:29" ht="12.75" customHeight="1" x14ac:dyDescent="0.15">
      <c r="A55" s="15"/>
      <c r="B55" s="14"/>
      <c r="C55" s="14"/>
      <c r="D55" s="14"/>
      <c r="F55" s="15"/>
      <c r="G55" s="15"/>
      <c r="H55" s="15"/>
      <c r="I55" s="15"/>
      <c r="J55" s="15"/>
      <c r="K55" s="15"/>
      <c r="L55" s="15"/>
      <c r="M55" s="15"/>
      <c r="N55" s="4"/>
      <c r="O55" s="9"/>
      <c r="P55" s="9"/>
      <c r="Q55" s="9"/>
      <c r="R55" s="9"/>
      <c r="S55" s="9"/>
      <c r="T55" s="9"/>
      <c r="U55" s="9"/>
      <c r="W55" s="9"/>
      <c r="X55" s="9"/>
      <c r="Y55" s="9"/>
      <c r="Z55" s="9"/>
      <c r="AA55" s="9"/>
      <c r="AB55" s="9"/>
      <c r="AC55" s="9"/>
    </row>
    <row r="56" spans="1:29" ht="12.75" customHeight="1" x14ac:dyDescent="0.15">
      <c r="A56" s="15"/>
      <c r="B56" s="14"/>
      <c r="C56" s="14"/>
      <c r="D56" s="14"/>
      <c r="F56" s="15"/>
      <c r="G56" s="15"/>
      <c r="H56" s="15"/>
      <c r="I56" s="15"/>
      <c r="J56" s="15"/>
      <c r="K56" s="15"/>
      <c r="L56" s="15"/>
      <c r="M56" s="15"/>
      <c r="N56" s="4"/>
      <c r="O56" s="9"/>
      <c r="P56" s="9"/>
      <c r="Q56" s="9"/>
      <c r="R56" s="9"/>
      <c r="S56" s="9"/>
      <c r="T56" s="9"/>
      <c r="U56" s="9"/>
      <c r="W56" s="9"/>
      <c r="X56" s="9"/>
      <c r="Y56" s="9"/>
      <c r="Z56" s="9"/>
      <c r="AA56" s="9"/>
      <c r="AB56" s="9"/>
      <c r="AC56" s="9"/>
    </row>
    <row r="57" spans="1:29" ht="12.75" customHeight="1" x14ac:dyDescent="0.15">
      <c r="A57" s="15"/>
      <c r="B57" s="14"/>
      <c r="C57" s="14"/>
      <c r="D57" s="14"/>
      <c r="F57" s="15"/>
      <c r="G57" s="15"/>
      <c r="H57" s="15"/>
      <c r="I57" s="15"/>
      <c r="J57" s="15"/>
      <c r="K57" s="15"/>
      <c r="L57" s="15"/>
      <c r="M57" s="15"/>
      <c r="N57" s="4"/>
      <c r="O57" s="9"/>
      <c r="P57" s="9"/>
      <c r="Q57" s="9"/>
      <c r="R57" s="9"/>
      <c r="S57" s="9"/>
      <c r="T57" s="9"/>
      <c r="U57" s="9"/>
      <c r="W57" s="9"/>
      <c r="X57" s="9"/>
      <c r="Y57" s="9"/>
      <c r="Z57" s="9"/>
      <c r="AA57" s="9"/>
      <c r="AB57" s="9"/>
      <c r="AC57" s="9"/>
    </row>
    <row r="58" spans="1:29" ht="12.75" customHeight="1" x14ac:dyDescent="0.15">
      <c r="A58" s="15"/>
      <c r="B58" s="14"/>
      <c r="C58" s="14"/>
      <c r="D58" s="14"/>
      <c r="F58" s="15"/>
      <c r="G58" s="15"/>
      <c r="H58" s="15"/>
      <c r="I58" s="15"/>
      <c r="J58" s="15"/>
      <c r="K58" s="15"/>
      <c r="L58" s="15"/>
      <c r="M58" s="15"/>
      <c r="N58" s="4"/>
      <c r="O58" s="9"/>
      <c r="P58" s="9"/>
      <c r="Q58" s="9"/>
      <c r="R58" s="9"/>
      <c r="S58" s="9"/>
      <c r="T58" s="9"/>
      <c r="U58" s="9"/>
      <c r="W58" s="9"/>
      <c r="X58" s="9"/>
      <c r="Y58" s="9"/>
      <c r="Z58" s="9"/>
      <c r="AA58" s="9"/>
      <c r="AB58" s="9"/>
      <c r="AC58" s="9"/>
    </row>
    <row r="59" spans="1:29" ht="12.75" customHeight="1" x14ac:dyDescent="0.15">
      <c r="A59" s="15"/>
      <c r="B59" s="14"/>
      <c r="C59" s="14"/>
      <c r="D59" s="14"/>
      <c r="F59" s="15"/>
      <c r="G59" s="15"/>
      <c r="H59" s="15"/>
      <c r="I59" s="15"/>
      <c r="J59" s="15"/>
      <c r="K59" s="15"/>
      <c r="L59" s="15"/>
      <c r="M59" s="15"/>
      <c r="N59" s="4"/>
      <c r="O59" s="9"/>
      <c r="P59" s="9"/>
      <c r="Q59" s="9"/>
      <c r="R59" s="9"/>
      <c r="S59" s="9"/>
      <c r="T59" s="9"/>
      <c r="U59" s="9"/>
      <c r="W59" s="9"/>
      <c r="X59" s="9"/>
      <c r="Y59" s="9"/>
      <c r="Z59" s="9"/>
      <c r="AA59" s="9"/>
      <c r="AB59" s="9"/>
      <c r="AC59" s="9"/>
    </row>
    <row r="60" spans="1:29" ht="12.75" customHeight="1" x14ac:dyDescent="0.15">
      <c r="A60" s="15"/>
      <c r="B60" s="14"/>
      <c r="C60" s="14"/>
      <c r="D60" s="14"/>
      <c r="F60" s="15"/>
      <c r="G60" s="15"/>
      <c r="H60" s="15"/>
      <c r="I60" s="15"/>
      <c r="J60" s="15"/>
      <c r="K60" s="15"/>
      <c r="L60" s="15"/>
      <c r="M60" s="15"/>
      <c r="N60" s="4"/>
      <c r="O60" s="9"/>
      <c r="P60" s="9"/>
      <c r="Q60" s="9"/>
      <c r="R60" s="9"/>
      <c r="S60" s="9"/>
      <c r="T60" s="9"/>
      <c r="U60" s="9"/>
      <c r="W60" s="9"/>
      <c r="X60" s="9"/>
      <c r="Y60" s="9"/>
      <c r="Z60" s="9"/>
      <c r="AA60" s="9"/>
      <c r="AB60" s="9"/>
      <c r="AC60" s="9"/>
    </row>
    <row r="61" spans="1:29" ht="12.75" customHeight="1" x14ac:dyDescent="0.15">
      <c r="A61" s="15"/>
      <c r="B61" s="14"/>
      <c r="C61" s="14"/>
      <c r="D61" s="14"/>
      <c r="F61" s="15"/>
      <c r="G61" s="15"/>
      <c r="H61" s="15"/>
      <c r="I61" s="15"/>
      <c r="J61" s="15"/>
      <c r="K61" s="15"/>
      <c r="L61" s="15"/>
      <c r="M61" s="15"/>
      <c r="N61" s="4"/>
      <c r="O61" s="9"/>
      <c r="P61" s="9"/>
      <c r="Q61" s="9"/>
      <c r="R61" s="9"/>
      <c r="S61" s="9"/>
      <c r="T61" s="9"/>
      <c r="U61" s="9"/>
      <c r="W61" s="9"/>
      <c r="X61" s="9"/>
      <c r="Y61" s="9"/>
      <c r="Z61" s="9"/>
      <c r="AA61" s="9"/>
      <c r="AB61" s="9"/>
      <c r="AC61" s="9"/>
    </row>
    <row r="62" spans="1:29" x14ac:dyDescent="0.1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</row>
    <row r="63" spans="1:29" ht="12.75" customHeight="1" x14ac:dyDescent="0.2">
      <c r="A63" s="28" t="str">
        <f>DAY(E63)&amp;"-"&amp;DAY(D3+3)</f>
        <v>31-1</v>
      </c>
      <c r="B63" s="28"/>
      <c r="C63" s="28"/>
      <c r="D63" s="28"/>
      <c r="E63" s="23">
        <f>D3+2</f>
        <v>44135</v>
      </c>
      <c r="F63" s="23"/>
      <c r="G63" s="23"/>
      <c r="H63" s="23"/>
      <c r="I63" s="23"/>
      <c r="J63" s="19"/>
      <c r="K63" s="19"/>
      <c r="L63" s="19"/>
      <c r="M63" s="19"/>
      <c r="N63" s="1"/>
      <c r="O63" s="27">
        <f>DATE(YEAR($E$5),MONTH($E$5),1)</f>
        <v>44105</v>
      </c>
      <c r="P63" s="27"/>
      <c r="Q63" s="27"/>
      <c r="R63" s="27"/>
      <c r="S63" s="27"/>
      <c r="T63" s="27"/>
      <c r="U63" s="27"/>
      <c r="W63" s="27">
        <f>DATE(YEAR(O63+35),MONTH(O63+35),1)</f>
        <v>44136</v>
      </c>
      <c r="X63" s="27"/>
      <c r="Y63" s="27"/>
      <c r="Z63" s="27"/>
      <c r="AA63" s="27"/>
      <c r="AB63" s="27"/>
      <c r="AC63" s="27"/>
    </row>
    <row r="64" spans="1:29" ht="12.75" customHeight="1" x14ac:dyDescent="0.2">
      <c r="A64" s="28"/>
      <c r="B64" s="28"/>
      <c r="C64" s="28"/>
      <c r="D64" s="28"/>
      <c r="E64" s="23"/>
      <c r="F64" s="23"/>
      <c r="G64" s="23"/>
      <c r="H64" s="23"/>
      <c r="I64" s="23"/>
      <c r="J64" s="19"/>
      <c r="K64" s="11"/>
      <c r="L64" s="11"/>
      <c r="M64" s="11"/>
      <c r="N64" s="11"/>
      <c r="O64" s="11" t="s">
        <v>3</v>
      </c>
      <c r="P64" s="11" t="s">
        <v>4</v>
      </c>
      <c r="Q64" s="11" t="s">
        <v>5</v>
      </c>
      <c r="R64" s="11" t="s">
        <v>6</v>
      </c>
      <c r="S64" s="11" t="s">
        <v>7</v>
      </c>
      <c r="T64" s="11" t="s">
        <v>8</v>
      </c>
      <c r="U64" s="11" t="s">
        <v>9</v>
      </c>
      <c r="W64" s="11" t="s">
        <v>3</v>
      </c>
      <c r="X64" s="11" t="s">
        <v>4</v>
      </c>
      <c r="Y64" s="11" t="s">
        <v>5</v>
      </c>
      <c r="Z64" s="11" t="s">
        <v>6</v>
      </c>
      <c r="AA64" s="11" t="s">
        <v>7</v>
      </c>
      <c r="AB64" s="11" t="s">
        <v>8</v>
      </c>
      <c r="AC64" s="11" t="s">
        <v>9</v>
      </c>
    </row>
    <row r="65" spans="1:29" ht="12.75" customHeight="1" x14ac:dyDescent="0.15">
      <c r="A65" s="28"/>
      <c r="B65" s="28"/>
      <c r="C65" s="28"/>
      <c r="D65" s="28"/>
      <c r="E65" s="24" t="s">
        <v>11</v>
      </c>
      <c r="F65" s="24"/>
      <c r="G65" s="24"/>
      <c r="H65" s="24"/>
      <c r="I65" s="24"/>
      <c r="J65" s="2"/>
      <c r="K65" s="12"/>
      <c r="L65" s="12"/>
      <c r="M65" s="12"/>
      <c r="N65" s="12"/>
      <c r="O65" s="12" t="str">
        <f>IF(WEEKDAY(O63,1)=1,O63,"")</f>
        <v/>
      </c>
      <c r="P65" s="12" t="str">
        <f>IF(O65="",IF(WEEKDAY(O63,1)=2,O63,""),O65+1)</f>
        <v/>
      </c>
      <c r="Q65" s="12" t="str">
        <f>IF(P65="",IF(WEEKDAY(O63,1)=3,O63,""),P65+1)</f>
        <v/>
      </c>
      <c r="R65" s="12" t="str">
        <f>IF(Q65="",IF(WEEKDAY(O63,1)=4,O63,""),Q65+1)</f>
        <v/>
      </c>
      <c r="S65" s="12">
        <f>IF(R65="",IF(WEEKDAY(O63,1)=5,O63,""),R65+1)</f>
        <v>44105</v>
      </c>
      <c r="T65" s="12">
        <f>IF(S65="",IF(WEEKDAY(O63,1)=6,O63,""),S65+1)</f>
        <v>44106</v>
      </c>
      <c r="U65" s="12">
        <f>IF(T65="",IF(WEEKDAY(O63,1)=7,O63,""),T65+1)</f>
        <v>44107</v>
      </c>
      <c r="W65" s="12">
        <f>IF(WEEKDAY(W63,1)=1,W63,"")</f>
        <v>44136</v>
      </c>
      <c r="X65" s="12">
        <f>IF(W65="",IF(WEEKDAY(W63,1)=2,W63,""),W65+1)</f>
        <v>44137</v>
      </c>
      <c r="Y65" s="12">
        <f>IF(X65="",IF(WEEKDAY(W63,1)=3,W63,""),X65+1)</f>
        <v>44138</v>
      </c>
      <c r="Z65" s="12">
        <f>IF(Y65="",IF(WEEKDAY(W63,1)=4,W63,""),Y65+1)</f>
        <v>44139</v>
      </c>
      <c r="AA65" s="12">
        <f>IF(Z65="",IF(WEEKDAY(W63,1)=5,W63,""),Z65+1)</f>
        <v>44140</v>
      </c>
      <c r="AB65" s="12">
        <f>IF(AA65="",IF(WEEKDAY(W63,1)=6,W63,""),AA65+1)</f>
        <v>44141</v>
      </c>
      <c r="AC65" s="12">
        <f>IF(AB65="",IF(WEEKDAY(W63,1)=7,W63,""),AB65+1)</f>
        <v>44142</v>
      </c>
    </row>
    <row r="66" spans="1:29" ht="12.75" customHeight="1" x14ac:dyDescent="0.15">
      <c r="A66" s="29"/>
      <c r="B66" s="29"/>
      <c r="C66" s="29"/>
      <c r="D66" s="29"/>
      <c r="E66" s="25"/>
      <c r="F66" s="25"/>
      <c r="G66" s="25"/>
      <c r="H66" s="25"/>
      <c r="I66" s="25"/>
      <c r="J66" s="2"/>
      <c r="K66" s="12"/>
      <c r="L66" s="12"/>
      <c r="M66" s="12"/>
      <c r="N66" s="12"/>
      <c r="O66" s="12">
        <f>IF(U65="","",IF(MONTH(U65+1)&lt;&gt;MONTH(U65),"",U65+1))</f>
        <v>44108</v>
      </c>
      <c r="P66" s="12">
        <f>IF(O66="","",IF(MONTH(O66+1)&lt;&gt;MONTH(O66),"",O66+1))</f>
        <v>44109</v>
      </c>
      <c r="Q66" s="12">
        <f t="shared" ref="Q66:R70" si="18">IF(P66="","",IF(MONTH(P66+1)&lt;&gt;MONTH(P66),"",P66+1))</f>
        <v>44110</v>
      </c>
      <c r="R66" s="12">
        <f>IF(Q66="","",IF(MONTH(Q66+1)&lt;&gt;MONTH(Q66),"",Q66+1))</f>
        <v>44111</v>
      </c>
      <c r="S66" s="12">
        <f t="shared" ref="S66:U70" si="19">IF(R66="","",IF(MONTH(R66+1)&lt;&gt;MONTH(R66),"",R66+1))</f>
        <v>44112</v>
      </c>
      <c r="T66" s="12">
        <f t="shared" si="19"/>
        <v>44113</v>
      </c>
      <c r="U66" s="12">
        <f t="shared" si="19"/>
        <v>44114</v>
      </c>
      <c r="W66" s="12">
        <f>IF(AC65="","",IF(MONTH(AC65+1)&lt;&gt;MONTH(AC65),"",AC65+1))</f>
        <v>44143</v>
      </c>
      <c r="X66" s="12">
        <f>IF(W66="","",IF(MONTH(W66+1)&lt;&gt;MONTH(W66),"",W66+1))</f>
        <v>44144</v>
      </c>
      <c r="Y66" s="12">
        <f t="shared" ref="Y66:Z70" si="20">IF(X66="","",IF(MONTH(X66+1)&lt;&gt;MONTH(X66),"",X66+1))</f>
        <v>44145</v>
      </c>
      <c r="Z66" s="12">
        <f>IF(Y66="","",IF(MONTH(Y66+1)&lt;&gt;MONTH(Y66),"",Y66+1))</f>
        <v>44146</v>
      </c>
      <c r="AA66" s="12">
        <f t="shared" ref="AA66:AC70" si="21">IF(Z66="","",IF(MONTH(Z66+1)&lt;&gt;MONTH(Z66),"",Z66+1))</f>
        <v>44147</v>
      </c>
      <c r="AB66" s="12">
        <f t="shared" si="21"/>
        <v>44148</v>
      </c>
      <c r="AC66" s="12">
        <f t="shared" si="21"/>
        <v>44149</v>
      </c>
    </row>
    <row r="67" spans="1:29" ht="12.75" customHeight="1" x14ac:dyDescent="0.15">
      <c r="A67" s="16" t="str">
        <f t="array" ref="A67">IFERROR(INDEX(arr_holiday,SMALL(IF(arr_holidaydate=$E$5,ROW(arr_holidaydate)),ROW()-ROW($A$8))),"")</f>
        <v/>
      </c>
      <c r="B67" s="13"/>
      <c r="C67" s="13"/>
      <c r="D67" s="13"/>
      <c r="E67" s="26" t="str">
        <f>"W"&amp;TEXT(1+INT((E63-DATE(YEAR(E63+4-WEEKDAY(E63+6)),1,5)+
WEEKDAY(DATE(YEAR(E63+4-WEEKDAY(E63+6)),1,3)))/7),"00")&amp;"-"&amp;WEEKDAY(E63,2)</f>
        <v>W44-6</v>
      </c>
      <c r="F67" s="26"/>
      <c r="H67" s="12"/>
      <c r="I67" s="12"/>
      <c r="J67" s="12"/>
      <c r="K67" s="12"/>
      <c r="L67" s="12"/>
      <c r="M67" s="12"/>
      <c r="N67" s="3"/>
      <c r="O67" s="12">
        <f>IF(U66="","",IF(MONTH(U66+1)&lt;&gt;MONTH(U66),"",U66+1))</f>
        <v>44115</v>
      </c>
      <c r="P67" s="12">
        <f t="shared" ref="P67:P70" si="22">IF(O67="","",IF(MONTH(O67+1)&lt;&gt;MONTH(O67),"",O67+1))</f>
        <v>44116</v>
      </c>
      <c r="Q67" s="12">
        <f t="shared" si="18"/>
        <v>44117</v>
      </c>
      <c r="R67" s="12">
        <f t="shared" si="18"/>
        <v>44118</v>
      </c>
      <c r="S67" s="12">
        <f t="shared" si="19"/>
        <v>44119</v>
      </c>
      <c r="T67" s="12">
        <f t="shared" si="19"/>
        <v>44120</v>
      </c>
      <c r="U67" s="12">
        <f t="shared" si="19"/>
        <v>44121</v>
      </c>
      <c r="W67" s="12">
        <f>IF(AC66="","",IF(MONTH(AC66+1)&lt;&gt;MONTH(AC66),"",AC66+1))</f>
        <v>44150</v>
      </c>
      <c r="X67" s="12">
        <f t="shared" ref="X67:X70" si="23">IF(W67="","",IF(MONTH(W67+1)&lt;&gt;MONTH(W67),"",W67+1))</f>
        <v>44151</v>
      </c>
      <c r="Y67" s="12">
        <f t="shared" si="20"/>
        <v>44152</v>
      </c>
      <c r="Z67" s="12">
        <f t="shared" si="20"/>
        <v>44153</v>
      </c>
      <c r="AA67" s="12">
        <f t="shared" si="21"/>
        <v>44154</v>
      </c>
      <c r="AB67" s="12">
        <f t="shared" si="21"/>
        <v>44155</v>
      </c>
      <c r="AC67" s="12">
        <f t="shared" si="21"/>
        <v>44156</v>
      </c>
    </row>
    <row r="68" spans="1:29" x14ac:dyDescent="0.15">
      <c r="A68" s="16" t="str">
        <f t="array" ref="A68">IFERROR(INDEX(arr_holiday,SMALL(IF(arr_holidaydate=$E$5,ROW(arr_holidaydate)),ROW()-ROW($A$8))),"")</f>
        <v/>
      </c>
      <c r="B68" s="13"/>
      <c r="C68" s="13"/>
      <c r="D68" s="13"/>
      <c r="H68" s="12"/>
      <c r="I68" s="12"/>
      <c r="J68" s="12"/>
      <c r="K68" s="12"/>
      <c r="L68" s="12"/>
      <c r="M68" s="12"/>
      <c r="N68" s="3"/>
      <c r="O68" s="12">
        <f t="shared" ref="O68:O70" si="24">IF(U67="","",IF(MONTH(U67+1)&lt;&gt;MONTH(U67),"",U67+1))</f>
        <v>44122</v>
      </c>
      <c r="P68" s="12">
        <f t="shared" si="22"/>
        <v>44123</v>
      </c>
      <c r="Q68" s="12">
        <f t="shared" si="18"/>
        <v>44124</v>
      </c>
      <c r="R68" s="12">
        <f t="shared" si="18"/>
        <v>44125</v>
      </c>
      <c r="S68" s="12">
        <f t="shared" si="19"/>
        <v>44126</v>
      </c>
      <c r="T68" s="12">
        <f t="shared" si="19"/>
        <v>44127</v>
      </c>
      <c r="U68" s="12">
        <f t="shared" si="19"/>
        <v>44128</v>
      </c>
      <c r="W68" s="12">
        <f t="shared" ref="W68:W70" si="25">IF(AC67="","",IF(MONTH(AC67+1)&lt;&gt;MONTH(AC67),"",AC67+1))</f>
        <v>44157</v>
      </c>
      <c r="X68" s="12">
        <f t="shared" si="23"/>
        <v>44158</v>
      </c>
      <c r="Y68" s="12">
        <f t="shared" si="20"/>
        <v>44159</v>
      </c>
      <c r="Z68" s="12">
        <f t="shared" si="20"/>
        <v>44160</v>
      </c>
      <c r="AA68" s="12">
        <f t="shared" si="21"/>
        <v>44161</v>
      </c>
      <c r="AB68" s="12">
        <f t="shared" si="21"/>
        <v>44162</v>
      </c>
      <c r="AC68" s="12">
        <f t="shared" si="21"/>
        <v>44163</v>
      </c>
    </row>
    <row r="69" spans="1:29" x14ac:dyDescent="0.15">
      <c r="A69" s="16" t="str">
        <f t="array" ref="A69">IFERROR(INDEX(arr_holiday,SMALL(IF(arr_holidaydate=$E$5,ROW(arr_holidaydate)),ROW()-ROW($A$8))),"")</f>
        <v/>
      </c>
      <c r="B69" s="13"/>
      <c r="C69" s="13"/>
      <c r="D69" s="13"/>
      <c r="H69" s="12"/>
      <c r="I69" s="12"/>
      <c r="J69" s="12"/>
      <c r="K69" s="12"/>
      <c r="L69" s="12"/>
      <c r="M69" s="12"/>
      <c r="N69" s="3"/>
      <c r="O69" s="12">
        <f t="shared" si="24"/>
        <v>44129</v>
      </c>
      <c r="P69" s="12">
        <f t="shared" si="22"/>
        <v>44130</v>
      </c>
      <c r="Q69" s="12">
        <f t="shared" si="18"/>
        <v>44131</v>
      </c>
      <c r="R69" s="12">
        <f t="shared" si="18"/>
        <v>44132</v>
      </c>
      <c r="S69" s="12">
        <f t="shared" si="19"/>
        <v>44133</v>
      </c>
      <c r="T69" s="12">
        <f t="shared" si="19"/>
        <v>44134</v>
      </c>
      <c r="U69" s="12">
        <f t="shared" si="19"/>
        <v>44135</v>
      </c>
      <c r="W69" s="12">
        <f t="shared" si="25"/>
        <v>44164</v>
      </c>
      <c r="X69" s="12">
        <f t="shared" si="23"/>
        <v>44165</v>
      </c>
      <c r="Y69" s="12" t="str">
        <f t="shared" si="20"/>
        <v/>
      </c>
      <c r="Z69" s="12" t="str">
        <f t="shared" si="20"/>
        <v/>
      </c>
      <c r="AA69" s="12" t="str">
        <f t="shared" si="21"/>
        <v/>
      </c>
      <c r="AB69" s="12" t="str">
        <f t="shared" si="21"/>
        <v/>
      </c>
      <c r="AC69" s="12" t="str">
        <f t="shared" si="21"/>
        <v/>
      </c>
    </row>
    <row r="70" spans="1:29" x14ac:dyDescent="0.15">
      <c r="A70" s="16" t="str">
        <f t="array" ref="A70">IFERROR(INDEX(arr_holiday,SMALL(IF(arr_holidaydate=$E$5,ROW(arr_holidaydate)),ROW()-ROW($A$8))),"")</f>
        <v/>
      </c>
      <c r="H70" s="12" t="str">
        <f>IF(M69="","",IF(MONTH(M69+1)&lt;&gt;MONTH(M69),"",M69+1))</f>
        <v/>
      </c>
      <c r="I70" s="12" t="str">
        <f t="shared" ref="I70:L70" si="26">IF(H70="","",IF(MONTH(H70+1)&lt;&gt;MONTH(H70),"",H70+1))</f>
        <v/>
      </c>
      <c r="J70" s="12" t="str">
        <f t="shared" si="26"/>
        <v/>
      </c>
      <c r="K70" s="12" t="str">
        <f t="shared" si="26"/>
        <v/>
      </c>
      <c r="L70" s="12" t="str">
        <f t="shared" si="26"/>
        <v/>
      </c>
      <c r="M70" s="12"/>
      <c r="N70" s="3"/>
      <c r="O70" s="12" t="str">
        <f t="shared" si="24"/>
        <v/>
      </c>
      <c r="P70" s="12" t="str">
        <f t="shared" si="22"/>
        <v/>
      </c>
      <c r="Q70" s="12" t="str">
        <f t="shared" si="18"/>
        <v/>
      </c>
      <c r="R70" s="12" t="str">
        <f t="shared" si="18"/>
        <v/>
      </c>
      <c r="S70" s="12" t="str">
        <f t="shared" si="19"/>
        <v/>
      </c>
      <c r="T70" s="12" t="str">
        <f t="shared" si="19"/>
        <v/>
      </c>
      <c r="U70" s="12" t="str">
        <f t="shared" si="19"/>
        <v/>
      </c>
      <c r="W70" s="12" t="str">
        <f t="shared" si="25"/>
        <v/>
      </c>
      <c r="X70" s="12" t="str">
        <f t="shared" si="23"/>
        <v/>
      </c>
      <c r="Y70" s="12" t="str">
        <f t="shared" si="20"/>
        <v/>
      </c>
      <c r="Z70" s="12" t="str">
        <f t="shared" si="20"/>
        <v/>
      </c>
      <c r="AA70" s="12" t="str">
        <f t="shared" si="21"/>
        <v/>
      </c>
      <c r="AB70" s="12" t="str">
        <f t="shared" si="21"/>
        <v/>
      </c>
      <c r="AC70" s="12" t="str">
        <f t="shared" si="21"/>
        <v/>
      </c>
    </row>
    <row r="71" spans="1:29" ht="14" customHeight="1" x14ac:dyDescent="0.15">
      <c r="A71" s="22" t="s">
        <v>1</v>
      </c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  <c r="AA71" s="22"/>
      <c r="AB71" s="22"/>
      <c r="AC71" s="22"/>
    </row>
    <row r="72" spans="1:29" ht="12.75" customHeight="1" x14ac:dyDescent="0.15">
      <c r="A72" s="15" t="str">
        <f t="array" ref="A72">IFERROR(INDEX(arr_event,SMALL(IF(arr_eventdate=$E$5,ROW(arr_eventdate)),ROW()-ROW($A$13))),"")</f>
        <v/>
      </c>
      <c r="B72" s="14"/>
      <c r="C72" s="14"/>
      <c r="D72" s="14"/>
      <c r="F72" s="15"/>
      <c r="G72" s="15"/>
      <c r="H72" s="15"/>
      <c r="I72" s="15"/>
      <c r="J72" s="15"/>
      <c r="K72" s="15"/>
      <c r="L72" s="15"/>
      <c r="M72" s="15"/>
      <c r="N72" s="4"/>
      <c r="O72" s="8"/>
      <c r="P72" s="8"/>
      <c r="Q72" s="8"/>
      <c r="R72" s="8"/>
      <c r="S72" s="8"/>
      <c r="T72" s="8"/>
      <c r="U72" s="8"/>
      <c r="W72" s="8"/>
      <c r="X72" s="8"/>
      <c r="Y72" s="8"/>
      <c r="Z72" s="8"/>
      <c r="AA72" s="8"/>
      <c r="AB72" s="8"/>
      <c r="AC72" s="8"/>
    </row>
    <row r="73" spans="1:29" ht="12.75" customHeight="1" x14ac:dyDescent="0.15">
      <c r="A73" s="15" t="str">
        <f t="array" ref="A73">IFERROR(INDEX(arr_event,SMALL(IF(arr_eventdate=$E$5,ROW(arr_eventdate)),ROW()-ROW($A$13))),"")</f>
        <v/>
      </c>
      <c r="B73" s="14"/>
      <c r="C73" s="14"/>
      <c r="D73" s="14"/>
      <c r="F73" s="15"/>
      <c r="G73" s="15"/>
      <c r="H73" s="15"/>
      <c r="I73" s="15"/>
      <c r="J73" s="15"/>
      <c r="K73" s="15"/>
      <c r="L73" s="15"/>
      <c r="M73" s="15"/>
      <c r="N73" s="4"/>
      <c r="O73" s="9"/>
      <c r="P73" s="9"/>
      <c r="Q73" s="9"/>
      <c r="R73" s="9"/>
      <c r="S73" s="9"/>
      <c r="T73" s="9"/>
      <c r="U73" s="9"/>
      <c r="W73" s="9"/>
      <c r="X73" s="9"/>
      <c r="Y73" s="9"/>
      <c r="Z73" s="9"/>
      <c r="AA73" s="9"/>
      <c r="AB73" s="9"/>
      <c r="AC73" s="9"/>
    </row>
    <row r="74" spans="1:29" ht="12.75" customHeight="1" x14ac:dyDescent="0.15">
      <c r="A74" s="15" t="str">
        <f t="array" ref="A74">IFERROR(INDEX(arr_event,SMALL(IF(arr_eventdate=$E$5,ROW(arr_eventdate)),ROW()-ROW($A$13))),"")</f>
        <v/>
      </c>
      <c r="B74" s="14"/>
      <c r="C74" s="14"/>
      <c r="D74" s="14"/>
      <c r="F74" s="15"/>
      <c r="G74" s="15"/>
      <c r="H74" s="15"/>
      <c r="I74" s="15"/>
      <c r="J74" s="15"/>
      <c r="K74" s="15"/>
      <c r="L74" s="15"/>
      <c r="M74" s="15"/>
      <c r="N74" s="4"/>
      <c r="O74" s="9"/>
      <c r="P74" s="9"/>
      <c r="Q74" s="9"/>
      <c r="R74" s="9"/>
      <c r="S74" s="9"/>
      <c r="T74" s="9"/>
      <c r="U74" s="9"/>
      <c r="W74" s="9"/>
      <c r="X74" s="9"/>
      <c r="Y74" s="9"/>
      <c r="Z74" s="9"/>
      <c r="AA74" s="9"/>
      <c r="AB74" s="9"/>
      <c r="AC74" s="9"/>
    </row>
    <row r="75" spans="1:29" ht="12.75" customHeight="1" x14ac:dyDescent="0.15">
      <c r="A75" s="15" t="str">
        <f t="array" ref="A75">IFERROR(INDEX(arr_event,SMALL(IF(arr_eventdate=$E$5,ROW(arr_eventdate)),ROW()-ROW($A$13))),"")</f>
        <v/>
      </c>
      <c r="B75" s="14"/>
      <c r="C75" s="14"/>
      <c r="D75" s="14"/>
      <c r="F75" s="15"/>
      <c r="G75" s="15"/>
      <c r="H75" s="15"/>
      <c r="I75" s="15"/>
      <c r="J75" s="15"/>
      <c r="K75" s="15"/>
      <c r="L75" s="15"/>
      <c r="M75" s="15"/>
      <c r="N75" s="4"/>
      <c r="O75" s="9"/>
      <c r="P75" s="9"/>
      <c r="Q75" s="9"/>
      <c r="R75" s="9"/>
      <c r="S75" s="9"/>
      <c r="T75" s="9"/>
      <c r="U75" s="9"/>
      <c r="W75" s="9"/>
      <c r="X75" s="9"/>
      <c r="Y75" s="9"/>
      <c r="Z75" s="9"/>
      <c r="AA75" s="9"/>
      <c r="AB75" s="9"/>
      <c r="AC75" s="9"/>
    </row>
    <row r="76" spans="1:29" ht="12.75" customHeight="1" x14ac:dyDescent="0.15">
      <c r="A76" s="15" t="str">
        <f t="array" ref="A76">IFERROR(INDEX(arr_event,SMALL(IF(arr_eventdate=$E$5,ROW(arr_eventdate)),ROW()-ROW($A$13))),"")</f>
        <v/>
      </c>
      <c r="B76" s="14"/>
      <c r="C76" s="14"/>
      <c r="D76" s="14"/>
      <c r="F76" s="15"/>
      <c r="G76" s="15"/>
      <c r="H76" s="15"/>
      <c r="I76" s="15"/>
      <c r="J76" s="15"/>
      <c r="K76" s="15"/>
      <c r="L76" s="15"/>
      <c r="M76" s="15"/>
      <c r="N76" s="4"/>
      <c r="O76" s="9"/>
      <c r="P76" s="9"/>
      <c r="Q76" s="9"/>
      <c r="R76" s="9"/>
      <c r="S76" s="9"/>
      <c r="T76" s="9"/>
      <c r="U76" s="9"/>
      <c r="W76" s="9"/>
      <c r="X76" s="9"/>
      <c r="Y76" s="9"/>
      <c r="Z76" s="9"/>
      <c r="AA76" s="9"/>
      <c r="AB76" s="9"/>
      <c r="AC76" s="9"/>
    </row>
    <row r="77" spans="1:29" ht="12.75" customHeight="1" x14ac:dyDescent="0.15">
      <c r="A77" s="15" t="str">
        <f t="array" ref="A77">IFERROR(INDEX(arr_event,SMALL(IF(arr_eventdate=$E$5,ROW(arr_eventdate)),ROW()-ROW($A$13))),"")</f>
        <v/>
      </c>
      <c r="B77" s="14"/>
      <c r="C77" s="14"/>
      <c r="D77" s="14"/>
      <c r="F77" s="15"/>
      <c r="G77" s="15"/>
      <c r="H77" s="15"/>
      <c r="I77" s="15"/>
      <c r="J77" s="15"/>
      <c r="K77" s="15"/>
      <c r="L77" s="15"/>
      <c r="M77" s="15"/>
      <c r="N77" s="4"/>
      <c r="O77" s="9"/>
      <c r="P77" s="9"/>
      <c r="Q77" s="9"/>
      <c r="R77" s="9"/>
      <c r="S77" s="9"/>
      <c r="T77" s="9"/>
      <c r="U77" s="9"/>
      <c r="W77" s="9"/>
      <c r="X77" s="9"/>
      <c r="Y77" s="9"/>
      <c r="Z77" s="9"/>
      <c r="AA77" s="9"/>
      <c r="AB77" s="9"/>
      <c r="AC77" s="9"/>
    </row>
    <row r="78" spans="1:29" ht="12.75" customHeight="1" x14ac:dyDescent="0.15">
      <c r="A78" s="15" t="str">
        <f t="array" ref="A78">IFERROR(INDEX(arr_event,SMALL(IF(arr_eventdate=$E$5,ROW(arr_eventdate)),ROW()-ROW($A$13))),"")</f>
        <v/>
      </c>
      <c r="B78" s="14"/>
      <c r="C78" s="14"/>
      <c r="D78" s="14"/>
      <c r="F78" s="15"/>
      <c r="G78" s="15"/>
      <c r="H78" s="15"/>
      <c r="I78" s="15"/>
      <c r="J78" s="15"/>
      <c r="K78" s="15"/>
      <c r="L78" s="15"/>
      <c r="M78" s="15"/>
      <c r="N78" s="4"/>
      <c r="O78" s="9"/>
      <c r="P78" s="9"/>
      <c r="Q78" s="9"/>
      <c r="R78" s="9"/>
      <c r="S78" s="9"/>
      <c r="T78" s="9"/>
      <c r="U78" s="9"/>
      <c r="W78" s="9"/>
      <c r="X78" s="9"/>
      <c r="Y78" s="9"/>
      <c r="Z78" s="9"/>
      <c r="AA78" s="9"/>
      <c r="AB78" s="9"/>
      <c r="AC78" s="9"/>
    </row>
    <row r="79" spans="1:29" ht="12.75" customHeight="1" x14ac:dyDescent="0.15">
      <c r="A79" s="15" t="str">
        <f t="array" ref="A79">IFERROR(INDEX(arr_event,SMALL(IF(arr_eventdate=$E$5,ROW(arr_eventdate)),ROW()-ROW($A$13))),"")</f>
        <v/>
      </c>
      <c r="B79" s="14"/>
      <c r="C79" s="14"/>
      <c r="D79" s="14"/>
      <c r="F79" s="15"/>
      <c r="G79" s="15"/>
      <c r="H79" s="15"/>
      <c r="I79" s="15"/>
      <c r="J79" s="15"/>
      <c r="K79" s="15"/>
      <c r="L79" s="15"/>
      <c r="M79" s="15"/>
      <c r="N79" s="4"/>
      <c r="O79" s="9"/>
      <c r="P79" s="9"/>
      <c r="Q79" s="9"/>
      <c r="R79" s="9"/>
      <c r="S79" s="9"/>
      <c r="T79" s="9"/>
      <c r="U79" s="9"/>
      <c r="W79" s="9"/>
      <c r="X79" s="9"/>
      <c r="Y79" s="9"/>
      <c r="Z79" s="9"/>
      <c r="AA79" s="9"/>
      <c r="AB79" s="9"/>
      <c r="AC79" s="9"/>
    </row>
    <row r="80" spans="1:29" ht="12.75" customHeight="1" x14ac:dyDescent="0.15">
      <c r="A80" s="15" t="str">
        <f t="array" ref="A80">IFERROR(INDEX(arr_event,SMALL(IF(arr_eventdate=$E$5,ROW(arr_eventdate)),ROW()-ROW($A$13))),"")</f>
        <v/>
      </c>
      <c r="B80" s="14"/>
      <c r="C80" s="14"/>
      <c r="D80" s="14"/>
      <c r="F80" s="15"/>
      <c r="G80" s="15"/>
      <c r="H80" s="15"/>
      <c r="I80" s="15"/>
      <c r="J80" s="15"/>
      <c r="K80" s="15"/>
      <c r="L80" s="15"/>
      <c r="M80" s="15"/>
      <c r="N80" s="4"/>
      <c r="O80" s="9"/>
      <c r="P80" s="9"/>
      <c r="Q80" s="9"/>
      <c r="R80" s="9"/>
      <c r="S80" s="9"/>
      <c r="T80" s="9"/>
      <c r="U80" s="9"/>
      <c r="W80" s="9"/>
      <c r="X80" s="9"/>
      <c r="Y80" s="9"/>
      <c r="Z80" s="9"/>
      <c r="AA80" s="9"/>
      <c r="AB80" s="9"/>
      <c r="AC80" s="9"/>
    </row>
    <row r="81" spans="1:29" ht="12.75" customHeight="1" x14ac:dyDescent="0.15">
      <c r="A81" s="15" t="str">
        <f t="array" ref="A81">IFERROR(INDEX(arr_event,SMALL(IF(arr_eventdate=$E$5,ROW(arr_eventdate)),ROW()-ROW($A$13))),"")</f>
        <v/>
      </c>
      <c r="B81" s="14"/>
      <c r="C81" s="14"/>
      <c r="D81" s="14"/>
      <c r="F81" s="15"/>
      <c r="G81" s="15"/>
      <c r="H81" s="15"/>
      <c r="I81" s="15"/>
      <c r="J81" s="15"/>
      <c r="K81" s="15"/>
      <c r="L81" s="15"/>
      <c r="M81" s="15"/>
      <c r="N81" s="4"/>
      <c r="O81" s="9"/>
      <c r="P81" s="9"/>
      <c r="Q81" s="9"/>
      <c r="R81" s="9"/>
      <c r="S81" s="9"/>
      <c r="T81" s="9"/>
      <c r="U81" s="9"/>
      <c r="W81" s="9"/>
      <c r="X81" s="9"/>
      <c r="Y81" s="9"/>
      <c r="Z81" s="9"/>
      <c r="AA81" s="9"/>
      <c r="AB81" s="9"/>
      <c r="AC81" s="9"/>
    </row>
    <row r="82" spans="1:29" ht="12.75" customHeight="1" x14ac:dyDescent="0.15">
      <c r="A82" s="15"/>
      <c r="B82" s="14"/>
      <c r="C82" s="14"/>
      <c r="D82" s="14"/>
      <c r="F82" s="15"/>
      <c r="G82" s="15"/>
      <c r="H82" s="15"/>
      <c r="I82" s="15"/>
      <c r="J82" s="15"/>
      <c r="K82" s="15"/>
      <c r="L82" s="15"/>
      <c r="M82" s="15"/>
      <c r="N82" s="4"/>
      <c r="O82" s="9"/>
      <c r="P82" s="9"/>
      <c r="Q82" s="9"/>
      <c r="R82" s="9"/>
      <c r="S82" s="9"/>
      <c r="T82" s="9"/>
      <c r="U82" s="9"/>
      <c r="W82" s="9"/>
      <c r="X82" s="9"/>
      <c r="Y82" s="9"/>
      <c r="Z82" s="9"/>
      <c r="AA82" s="9"/>
      <c r="AB82" s="9"/>
      <c r="AC82" s="9"/>
    </row>
    <row r="83" spans="1:29" ht="12.75" customHeight="1" x14ac:dyDescent="0.15">
      <c r="A83" s="15"/>
      <c r="B83" s="14"/>
      <c r="C83" s="14"/>
      <c r="D83" s="14"/>
      <c r="F83" s="15"/>
      <c r="G83" s="15"/>
      <c r="H83" s="15"/>
      <c r="I83" s="15"/>
      <c r="J83" s="15"/>
      <c r="K83" s="15"/>
      <c r="L83" s="15"/>
      <c r="M83" s="15"/>
      <c r="N83" s="4"/>
      <c r="O83" s="9"/>
      <c r="P83" s="9"/>
      <c r="Q83" s="9"/>
      <c r="R83" s="9"/>
      <c r="S83" s="9"/>
      <c r="T83" s="9"/>
      <c r="U83" s="9"/>
      <c r="W83" s="9"/>
      <c r="X83" s="9"/>
      <c r="Y83" s="9"/>
      <c r="Z83" s="9"/>
      <c r="AA83" s="9"/>
      <c r="AB83" s="9"/>
      <c r="AC83" s="9"/>
    </row>
    <row r="84" spans="1:29" ht="12.75" customHeight="1" x14ac:dyDescent="0.15">
      <c r="A84" s="15"/>
      <c r="B84" s="14"/>
      <c r="C84" s="14"/>
      <c r="D84" s="14"/>
      <c r="F84" s="15"/>
      <c r="G84" s="15"/>
      <c r="H84" s="15"/>
      <c r="I84" s="15"/>
      <c r="J84" s="15"/>
      <c r="K84" s="15"/>
      <c r="L84" s="15"/>
      <c r="M84" s="15"/>
      <c r="N84" s="4"/>
      <c r="O84" s="9"/>
      <c r="P84" s="9"/>
      <c r="Q84" s="9"/>
      <c r="R84" s="9"/>
      <c r="S84" s="9"/>
      <c r="T84" s="9"/>
      <c r="U84" s="9"/>
      <c r="W84" s="9"/>
      <c r="X84" s="9"/>
      <c r="Y84" s="9"/>
      <c r="Z84" s="9"/>
      <c r="AA84" s="9"/>
      <c r="AB84" s="9"/>
      <c r="AC84" s="9"/>
    </row>
    <row r="85" spans="1:29" ht="12.75" customHeight="1" x14ac:dyDescent="0.15">
      <c r="A85" s="15"/>
      <c r="B85" s="14"/>
      <c r="C85" s="14"/>
      <c r="D85" s="14"/>
      <c r="F85" s="15"/>
      <c r="G85" s="15"/>
      <c r="H85" s="15"/>
      <c r="I85" s="15"/>
      <c r="J85" s="15"/>
      <c r="K85" s="15"/>
      <c r="L85" s="15"/>
      <c r="M85" s="15"/>
      <c r="N85" s="4"/>
      <c r="O85" s="9"/>
      <c r="P85" s="9"/>
      <c r="Q85" s="9"/>
      <c r="R85" s="9"/>
      <c r="S85" s="9"/>
      <c r="T85" s="9"/>
      <c r="U85" s="9"/>
      <c r="W85" s="9"/>
      <c r="X85" s="9"/>
      <c r="Y85" s="9"/>
      <c r="Z85" s="9"/>
      <c r="AA85" s="9"/>
      <c r="AB85" s="9"/>
      <c r="AC85" s="9"/>
    </row>
    <row r="86" spans="1:29" ht="12.75" customHeight="1" x14ac:dyDescent="0.15">
      <c r="A86" s="15"/>
      <c r="B86" s="14"/>
      <c r="C86" s="14"/>
      <c r="D86" s="14"/>
      <c r="F86" s="15"/>
      <c r="G86" s="15"/>
      <c r="H86" s="15"/>
      <c r="I86" s="15"/>
      <c r="J86" s="15"/>
      <c r="K86" s="15"/>
      <c r="L86" s="15"/>
      <c r="M86" s="15"/>
      <c r="N86" s="4"/>
      <c r="O86" s="9"/>
      <c r="P86" s="9"/>
      <c r="Q86" s="9"/>
      <c r="R86" s="9"/>
      <c r="S86" s="9"/>
      <c r="T86" s="9"/>
      <c r="U86" s="9"/>
      <c r="W86" s="9"/>
      <c r="X86" s="9"/>
      <c r="Y86" s="9"/>
      <c r="Z86" s="9"/>
      <c r="AA86" s="9"/>
      <c r="AB86" s="9"/>
      <c r="AC86" s="9"/>
    </row>
    <row r="87" spans="1:29" ht="12.75" customHeight="1" x14ac:dyDescent="0.15">
      <c r="A87" s="15"/>
      <c r="B87" s="14"/>
      <c r="C87" s="14"/>
      <c r="D87" s="14"/>
      <c r="F87" s="15"/>
      <c r="G87" s="15"/>
      <c r="H87" s="15"/>
      <c r="I87" s="15"/>
      <c r="J87" s="15"/>
      <c r="K87" s="15"/>
      <c r="L87" s="15"/>
      <c r="M87" s="15"/>
      <c r="N87" s="4"/>
      <c r="O87" s="9"/>
      <c r="P87" s="9"/>
      <c r="Q87" s="9"/>
      <c r="R87" s="9"/>
      <c r="S87" s="9"/>
      <c r="T87" s="9"/>
      <c r="U87" s="9"/>
      <c r="W87" s="9"/>
      <c r="X87" s="9"/>
      <c r="Y87" s="9"/>
      <c r="Z87" s="9"/>
      <c r="AA87" s="9"/>
      <c r="AB87" s="9"/>
      <c r="AC87" s="9"/>
    </row>
    <row r="88" spans="1:29" ht="12.75" customHeight="1" x14ac:dyDescent="0.15">
      <c r="A88" s="15"/>
      <c r="B88" s="14"/>
      <c r="C88" s="14"/>
      <c r="D88" s="14"/>
      <c r="F88" s="15"/>
      <c r="G88" s="15"/>
      <c r="H88" s="15"/>
      <c r="I88" s="15"/>
      <c r="J88" s="15"/>
      <c r="K88" s="15"/>
      <c r="L88" s="15"/>
      <c r="M88" s="15"/>
      <c r="N88" s="4"/>
      <c r="O88" s="9"/>
      <c r="P88" s="9"/>
      <c r="Q88" s="9"/>
      <c r="R88" s="9"/>
      <c r="S88" s="9"/>
      <c r="T88" s="9"/>
      <c r="U88" s="9"/>
      <c r="W88" s="9"/>
      <c r="X88" s="9"/>
      <c r="Y88" s="9"/>
      <c r="Z88" s="9"/>
      <c r="AA88" s="9"/>
      <c r="AB88" s="9"/>
      <c r="AC88" s="9"/>
    </row>
    <row r="89" spans="1:29" ht="12.75" customHeight="1" x14ac:dyDescent="0.15">
      <c r="A89" s="15"/>
      <c r="B89" s="14"/>
      <c r="C89" s="14"/>
      <c r="D89" s="14"/>
      <c r="F89" s="15"/>
      <c r="G89" s="15"/>
      <c r="H89" s="15"/>
      <c r="I89" s="15"/>
      <c r="J89" s="15"/>
      <c r="K89" s="15"/>
      <c r="L89" s="15"/>
      <c r="M89" s="15"/>
      <c r="N89" s="4"/>
      <c r="O89" s="9"/>
      <c r="P89" s="9"/>
      <c r="Q89" s="9"/>
      <c r="R89" s="9"/>
      <c r="S89" s="9"/>
      <c r="T89" s="9"/>
      <c r="U89" s="9"/>
      <c r="W89" s="9"/>
      <c r="X89" s="9"/>
      <c r="Y89" s="9"/>
      <c r="Z89" s="9"/>
      <c r="AA89" s="9"/>
      <c r="AB89" s="9"/>
      <c r="AC89" s="9"/>
    </row>
    <row r="90" spans="1:29" ht="12.75" customHeight="1" x14ac:dyDescent="0.15">
      <c r="A90" s="15"/>
      <c r="B90" s="14"/>
      <c r="C90" s="14"/>
      <c r="D90" s="14"/>
      <c r="F90" s="15"/>
      <c r="G90" s="15"/>
      <c r="H90" s="15"/>
      <c r="I90" s="15"/>
      <c r="J90" s="15"/>
      <c r="K90" s="15"/>
      <c r="L90" s="15"/>
      <c r="M90" s="15"/>
      <c r="N90" s="4"/>
      <c r="O90" s="9"/>
      <c r="P90" s="9"/>
      <c r="Q90" s="9"/>
      <c r="R90" s="9"/>
      <c r="S90" s="9"/>
      <c r="T90" s="9"/>
      <c r="U90" s="9"/>
      <c r="W90" s="9"/>
      <c r="X90" s="9"/>
      <c r="Y90" s="9"/>
      <c r="Z90" s="9"/>
      <c r="AA90" s="9"/>
      <c r="AB90" s="9"/>
      <c r="AC90" s="9"/>
    </row>
  </sheetData>
  <mergeCells count="23">
    <mergeCell ref="A1:U2"/>
    <mergeCell ref="V1:AC2"/>
    <mergeCell ref="A5:C8"/>
    <mergeCell ref="O5:U5"/>
    <mergeCell ref="W5:AC5"/>
    <mergeCell ref="E5:I6"/>
    <mergeCell ref="E7:I8"/>
    <mergeCell ref="E38:F38"/>
    <mergeCell ref="A42:AC42"/>
    <mergeCell ref="O63:U63"/>
    <mergeCell ref="W63:AC63"/>
    <mergeCell ref="E9:F9"/>
    <mergeCell ref="A13:AC13"/>
    <mergeCell ref="A34:C37"/>
    <mergeCell ref="O34:U34"/>
    <mergeCell ref="W34:AC34"/>
    <mergeCell ref="E34:I35"/>
    <mergeCell ref="E36:I37"/>
    <mergeCell ref="E67:F67"/>
    <mergeCell ref="A71:AC71"/>
    <mergeCell ref="A63:D66"/>
    <mergeCell ref="E63:I64"/>
    <mergeCell ref="E65:I66"/>
  </mergeCells>
  <conditionalFormatting sqref="H9:M12 W7:AC11 O7:U12 J7:N8">
    <cfRule type="cellIs" dxfId="16" priority="36" stopIfTrue="1" operator="equal">
      <formula>$E$5</formula>
    </cfRule>
    <cfRule type="expression" dxfId="15" priority="37" stopIfTrue="1">
      <formula>AND(NOT(H7=""),NOT(ISERROR(MATCH(H7,arr_eventdate,0))))</formula>
    </cfRule>
    <cfRule type="expression" dxfId="14" priority="38" stopIfTrue="1">
      <formula>AND(NOT(H7=""),NOT(ISERROR(MATCH(H7,arr_holidaydate,0))))</formula>
    </cfRule>
  </conditionalFormatting>
  <conditionalFormatting sqref="H38:M41 W36:AC40 O36:U41 J36:N37">
    <cfRule type="cellIs" dxfId="13" priority="33" stopIfTrue="1" operator="equal">
      <formula>$E$34</formula>
    </cfRule>
    <cfRule type="expression" dxfId="12" priority="34" stopIfTrue="1">
      <formula>AND(NOT(H36=""),NOT(ISERROR(MATCH(H36,arr_eventdate,0))))</formula>
    </cfRule>
    <cfRule type="expression" dxfId="11" priority="35" stopIfTrue="1">
      <formula>AND(NOT(H36=""),NOT(ISERROR(MATCH(H36,arr_holidaydate,0))))</formula>
    </cfRule>
  </conditionalFormatting>
  <conditionalFormatting sqref="W12:AC12">
    <cfRule type="cellIs" dxfId="10" priority="27" stopIfTrue="1" operator="equal">
      <formula>$E$5</formula>
    </cfRule>
    <cfRule type="expression" dxfId="9" priority="28" stopIfTrue="1">
      <formula>AND(NOT(W12=""),NOT(ISERROR(MATCH(W12,arr_eventdate,0))))</formula>
    </cfRule>
    <cfRule type="expression" dxfId="8" priority="29" stopIfTrue="1">
      <formula>AND(NOT(W12=""),NOT(ISERROR(MATCH(W12,arr_holidaydate,0))))</formula>
    </cfRule>
  </conditionalFormatting>
  <conditionalFormatting sqref="W41:AC41">
    <cfRule type="cellIs" dxfId="7" priority="24" stopIfTrue="1" operator="equal">
      <formula>$E$34</formula>
    </cfRule>
    <cfRule type="expression" dxfId="6" priority="25" stopIfTrue="1">
      <formula>AND(NOT(W41=""),NOT(ISERROR(MATCH(W41,arr_eventdate,0))))</formula>
    </cfRule>
    <cfRule type="expression" dxfId="5" priority="26" stopIfTrue="1">
      <formula>AND(NOT(W41=""),NOT(ISERROR(MATCH(W41,arr_holidaydate,0))))</formula>
    </cfRule>
  </conditionalFormatting>
  <conditionalFormatting sqref="W70:AC70">
    <cfRule type="cellIs" dxfId="4" priority="21" stopIfTrue="1" operator="equal">
      <formula>$E$63</formula>
    </cfRule>
    <cfRule type="expression" dxfId="3" priority="22" stopIfTrue="1">
      <formula>AND(NOT(W70=""),NOT(ISERROR(MATCH(W70,arr_eventdate,0))))</formula>
    </cfRule>
    <cfRule type="expression" dxfId="2" priority="23" stopIfTrue="1">
      <formula>AND(NOT(W70=""),NOT(ISERROR(MATCH(W70,arr_holidaydate,0))))</formula>
    </cfRule>
  </conditionalFormatting>
  <conditionalFormatting sqref="O64:U69">
    <cfRule type="cellIs" dxfId="1" priority="2" stopIfTrue="1" operator="equal">
      <formula>$E$63+1</formula>
    </cfRule>
    <cfRule type="cellIs" dxfId="0" priority="1" stopIfTrue="1" operator="equal">
      <formula>$E$63</formula>
    </cfRule>
  </conditionalFormatting>
  <pageMargins left="0.6" right="0.25" top="0.4" bottom="0.25" header="0.25" footer="0.25"/>
  <pageSetup scale="70" orientation="portrait" r:id="rId1"/>
  <headerFooter alignWithMargins="0"/>
</worksheet>
</file>

<file path=customUI/_rels/customUI14.xml.rels><?xml version="1.0" encoding="UTF-8" standalone="yes"?>
<Relationships xmlns="http://schemas.openxmlformats.org/package/2006/relationships"><Relationship Id="vertex42_logo" Type="http://schemas.openxmlformats.org/officeDocument/2006/relationships/image" Target="images/vertex42_logo0.png"/><Relationship Id="daily-planner_180" Type="http://schemas.openxmlformats.org/officeDocument/2006/relationships/image" Target="images/daily-planner_1800.png"/></Relationships>
</file>

<file path=customUI/customUI.xml><?xml version="1.0" encoding="utf-8"?>
<!-- File created by www.vertex42.com (c) Vertex42 LLC. All rights reserved. -->
<customUI xmlns="http://schemas.microsoft.com/office/2006/01/customui">
</customUI>
</file>

<file path=customUI/customUI14.xml><?xml version="1.0" encoding="utf-8"?>
<!-- File created by www.vertex42.com (c) Vertex42 LLC. All rights reserved. -->
<customUI xmlns="http://schemas.microsoft.com/office/2009/07/customui" loadImage="LoadImageFromThisWorkbook">
  <backstage>
    <tab id="a1" label="About Vertex42" columnWidthPercent="40">
      <firstColumn>
        <group id="g_topLogo">
          <topItems>
            <layoutContainer id="c_topLogo">
              <hyperlink id="link_image" label="Click here to visit Vertex42.com" target="http://www.vertex42.com/?ref=bsimg" image="vertex42_logo" screentip="Visit Vertex42.com"/>
            </layoutContainer>
          </topItems>
        </group>
        <group id="g_about" label="About Vertex42" helperText="Vertex42.com provides professionally designed spreadsheet and document templates for business, education and home use.">
          <topItems>
            <hyperlink id="link_about" label="Click here to visit Vertex42.com" target="http://www.vertex42.com/?ref=bsxml"/>
            <labelControl id="spacer_below_link" label=" "/>
          </topItems>
        </group>
        <group id="g_resources" label="More Templates by Vertex42.com">
          <topItems>
            <layoutContainer id="resources_1" layoutChildren="vertical">
              <hyperlink id="link_resource_1" label="Templates for Excel" target="http://www.vertex42.com/ExcelTemplates/?ref=bsres"/>
              <hyperlink id="link_resource_2" label="Templates for Word" target="http://www.vertex42.com/WordTemplates/?ref=bsres"/>
              <hyperlink id="link_resource_3" label="Calendar Templates" target="http://www.vertex42.com/calendars/?ref=bsres"/>
              <hyperlink id="link_resource_4" label="Financial Calculators" target="http://www.vertex42.com/Calculators/?ref=bsres"/>
              <hyperlink id="link_resource_5" label="Template Gallery Add-in" target="http://www.vertex42.com/apps/?ref=bsres"/>
            </layoutContainer>
          </topItems>
        </group>
      </firstColumn>
      <secondColumn>
        <group id="g_description" label="Printable Daily Planner" helperText="Create your own daily planner using standard letter-size paper that can be included in your 3-ring binder.">
          <topItems>
            <labelControl id="spacer1" label=" "/>
            <imageControl id="template_thumbnail" image="daily-planner_180"/>
            <labelControl id="spacer_below_image" label=" "/>
          </topItems>
        </group>
        <group id="g_terms" label="Template Details">
          <topItems>
            <layoutContainer id="info_author" layoutChildren="horizontal">
              <labelControl id="lab_author" label="Author:" alignLabel="left"/>
              <labelControl id="lab_author_value" label="Vertex42.com" alignLabel="left"/>
            </layoutContainer>
            <layoutContainer id="info_copyright" layoutChildren="horizontal">
              <labelControl id="lab_copyright" label="Copyright:"/>
              <labelControl id="lab_copyright_value" label="© 2014 Vertex42 LLC"/>
            </layoutContainer>
            <layoutContainer id="info_info" layoutChildren="vertical">
              <hyperlink id="link_info" label="Template Info Page" target="http://www.vertex42.com/calendars/daily-planner.html?ref=bsinfo"/>
            </layoutContainer>
            <labelControl id="spacer_below_details" label=" "/>
          </topItems>
        </group>
        <group id="g_details" label="Terms of Use" helperText="This spreadsheet, including all worksheets and associated content, is considered a copyrighted work. Please review the license agreement on the template info page to learn how you may or may not use this template.">
</group>
      </secondColumn>
    </tab>
  </backstage>
</customUI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Days1-3</vt:lpstr>
      <vt:lpstr>Days4-7</vt:lpstr>
      <vt:lpstr>'Days1-3'!Print_Area</vt:lpstr>
      <vt:lpstr>'Days4-7'!Print_Area</vt:lpstr>
    </vt:vector>
  </TitlesOfParts>
  <Company>Vertex42 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Daily Planner</dc:title>
  <dc:creator>Vertex42.com</dc:creator>
  <dc:description>(c) 2009-2017 Vertex42 LLC. All Rights Reserved.</dc:description>
  <cp:lastModifiedBy>Microsoft Office User</cp:lastModifiedBy>
  <cp:lastPrinted>2020-10-13T03:55:50Z</cp:lastPrinted>
  <dcterms:created xsi:type="dcterms:W3CDTF">2004-08-16T18:44:14Z</dcterms:created>
  <dcterms:modified xsi:type="dcterms:W3CDTF">2020-10-27T23:53:30Z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pyright">
    <vt:lpwstr>2009-2017 Vertex42 LLC</vt:lpwstr>
  </property>
  <property fmtid="{D5CDD505-2E9C-101B-9397-08002B2CF9AE}" pid="3" name="Source">
    <vt:lpwstr>https://www.vertex42.com/calendars/daily-planner.html</vt:lpwstr>
  </property>
  <property fmtid="{D5CDD505-2E9C-101B-9397-08002B2CF9AE}" pid="4" name="Version">
    <vt:lpwstr>1.3.2</vt:lpwstr>
  </property>
</Properties>
</file>