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D15" i="1" l="1"/>
  <c r="D16" i="1" s="1"/>
  <c r="D17" i="1" s="1"/>
  <c r="D18" i="1" s="1"/>
  <c r="E16" i="1"/>
  <c r="E17" i="1" s="1"/>
  <c r="E18" i="1" s="1"/>
  <c r="C16" i="1"/>
  <c r="C17" i="1" s="1"/>
  <c r="C18" i="1" s="1"/>
</calcChain>
</file>

<file path=xl/sharedStrings.xml><?xml version="1.0" encoding="utf-8"?>
<sst xmlns="http://schemas.openxmlformats.org/spreadsheetml/2006/main" count="20" uniqueCount="20">
  <si>
    <t>AHCLKX</t>
    <phoneticPr fontId="1" type="noConversion"/>
  </si>
  <si>
    <t>外部或内部时钟</t>
    <phoneticPr fontId="1" type="noConversion"/>
  </si>
  <si>
    <t>CLKXDIV</t>
    <phoneticPr fontId="1" type="noConversion"/>
  </si>
  <si>
    <t>音频频率</t>
    <phoneticPr fontId="1" type="noConversion"/>
  </si>
  <si>
    <t>rate</t>
  </si>
  <si>
    <t>音频通道</t>
    <phoneticPr fontId="1" type="noConversion"/>
  </si>
  <si>
    <t>channels</t>
  </si>
  <si>
    <t>音频采用大小</t>
    <phoneticPr fontId="1" type="noConversion"/>
  </si>
  <si>
    <t>sample_size</t>
    <phoneticPr fontId="1" type="noConversion"/>
  </si>
  <si>
    <t>计算DAC采样率</t>
    <phoneticPr fontId="1" type="noConversion"/>
  </si>
  <si>
    <t>sampling_rates</t>
    <phoneticPr fontId="1" type="noConversion"/>
  </si>
  <si>
    <t>计算CLK时钟分频比</t>
    <phoneticPr fontId="1" type="noConversion"/>
  </si>
  <si>
    <t>计算位时钟频率</t>
    <phoneticPr fontId="1" type="noConversion"/>
  </si>
  <si>
    <t>ACLKX</t>
    <phoneticPr fontId="1" type="noConversion"/>
  </si>
  <si>
    <t>计算帧时钟频率</t>
    <phoneticPr fontId="1" type="noConversion"/>
  </si>
  <si>
    <t>AFSX</t>
    <phoneticPr fontId="1" type="noConversion"/>
  </si>
  <si>
    <t>系统时钟</t>
    <phoneticPr fontId="1" type="noConversion"/>
  </si>
  <si>
    <t>音频采样速度</t>
    <phoneticPr fontId="1" type="noConversion"/>
  </si>
  <si>
    <t>sys_clock</t>
    <phoneticPr fontId="1" type="noConversion"/>
  </si>
  <si>
    <t>audio_sample_rate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</si>
</sst>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topLeftCell="A4" workbookViewId="0">
      <selection activeCell="H17" sqref="H17"/>
    </sheetView>
  </sheetViews>
  <sheetFormatPr defaultRowHeight="14.25" x14ac:dyDescent="0.2"/>
  <cols>
    <col min="1" max="1" width="18.5" bestFit="1" customWidth="1"/>
    <col min="2" max="2" width="14" bestFit="1" customWidth="1"/>
    <col min="3" max="3" width="12.75" bestFit="1" customWidth="1"/>
    <col min="7" max="7" width="9.75" customWidth="1"/>
    <col min="8" max="8" width="9.5" bestFit="1" customWidth="1"/>
    <col min="9" max="9" width="17.5" bestFit="1" customWidth="1"/>
  </cols>
  <sheetData>
    <row r="2" spans="1:9" x14ac:dyDescent="0.2">
      <c r="H2" t="s">
        <v>16</v>
      </c>
      <c r="I2" t="s">
        <v>17</v>
      </c>
    </row>
    <row r="3" spans="1:9" x14ac:dyDescent="0.2">
      <c r="H3" t="s">
        <v>18</v>
      </c>
      <c r="I3" t="s">
        <v>19</v>
      </c>
    </row>
    <row r="4" spans="1:9" x14ac:dyDescent="0.2">
      <c r="A4" t="s">
        <v>3</v>
      </c>
      <c r="B4" t="s">
        <v>4</v>
      </c>
      <c r="C4">
        <v>48000</v>
      </c>
      <c r="H4">
        <v>24000000</v>
      </c>
      <c r="I4">
        <v>8000</v>
      </c>
    </row>
    <row r="5" spans="1:9" x14ac:dyDescent="0.2">
      <c r="A5" t="s">
        <v>5</v>
      </c>
      <c r="B5" t="s">
        <v>6</v>
      </c>
      <c r="C5">
        <v>2</v>
      </c>
      <c r="H5">
        <v>24576000</v>
      </c>
      <c r="I5">
        <v>16000</v>
      </c>
    </row>
    <row r="6" spans="1:9" x14ac:dyDescent="0.2">
      <c r="A6" t="s">
        <v>7</v>
      </c>
      <c r="B6" t="s">
        <v>8</v>
      </c>
      <c r="C6">
        <v>32</v>
      </c>
      <c r="I6">
        <v>32000</v>
      </c>
    </row>
    <row r="7" spans="1:9" x14ac:dyDescent="0.2">
      <c r="I7">
        <v>44100</v>
      </c>
    </row>
    <row r="8" spans="1:9" x14ac:dyDescent="0.2">
      <c r="I8">
        <v>48000</v>
      </c>
    </row>
    <row r="11" spans="1:9" x14ac:dyDescent="0.2">
      <c r="A11" t="s">
        <v>1</v>
      </c>
      <c r="B11" t="s">
        <v>0</v>
      </c>
      <c r="C11">
        <v>24576000</v>
      </c>
    </row>
    <row r="15" spans="1:9" x14ac:dyDescent="0.2">
      <c r="A15" t="s">
        <v>11</v>
      </c>
      <c r="B15" t="s">
        <v>2</v>
      </c>
      <c r="C15">
        <f>C11/(C4*C5*C6)</f>
        <v>8</v>
      </c>
      <c r="D15" s="2">
        <f>TRUNC(C15)</f>
        <v>8</v>
      </c>
      <c r="E15" s="3">
        <f>TRUNC(ROUND(C15,0))</f>
        <v>8</v>
      </c>
    </row>
    <row r="16" spans="1:9" x14ac:dyDescent="0.2">
      <c r="A16" t="s">
        <v>12</v>
      </c>
      <c r="B16" t="s">
        <v>13</v>
      </c>
      <c r="C16">
        <f>C11/C15</f>
        <v>3072000</v>
      </c>
      <c r="D16" s="2">
        <f>C11/D15</f>
        <v>3072000</v>
      </c>
      <c r="E16" s="3">
        <f>C11/E15</f>
        <v>3072000</v>
      </c>
    </row>
    <row r="17" spans="1:5" x14ac:dyDescent="0.2">
      <c r="A17" t="s">
        <v>14</v>
      </c>
      <c r="B17" t="s">
        <v>15</v>
      </c>
      <c r="C17">
        <f>C16/(C5*C6)</f>
        <v>48000</v>
      </c>
      <c r="D17" s="2">
        <f>D16/(C5*C6)</f>
        <v>48000</v>
      </c>
      <c r="E17" s="3">
        <f>E16/(C5*C6)</f>
        <v>48000</v>
      </c>
    </row>
    <row r="18" spans="1:5" x14ac:dyDescent="0.2">
      <c r="A18" t="s">
        <v>9</v>
      </c>
      <c r="B18" t="s">
        <v>10</v>
      </c>
      <c r="C18">
        <f>C11/C17</f>
        <v>512</v>
      </c>
      <c r="D18" s="2">
        <f>C11/D17</f>
        <v>512</v>
      </c>
      <c r="E18" s="3">
        <f>C11/E17</f>
        <v>512</v>
      </c>
    </row>
    <row r="21" spans="1:5" x14ac:dyDescent="0.2">
      <c r="D21" s="1"/>
    </row>
    <row r="22" spans="1:5" x14ac:dyDescent="0.2">
      <c r="D22" s="1"/>
    </row>
    <row r="23" spans="1:5" x14ac:dyDescent="0.2">
      <c r="D23" s="1"/>
    </row>
    <row r="24" spans="1:5" x14ac:dyDescent="0.2">
      <c r="D24" s="1"/>
    </row>
  </sheetData>
  <dataConsolidate/>
  <phoneticPr fontId="1" type="noConversion"/>
  <dataValidations count="3">
    <dataValidation type="list" allowBlank="1" showInputMessage="1" showErrorMessage="1" sqref="C10">
      <formula1>$F$4:$G$4</formula1>
    </dataValidation>
    <dataValidation type="list" allowBlank="1" showInputMessage="1" showErrorMessage="1" sqref="C11">
      <formula1>$H$4:$H$5</formula1>
    </dataValidation>
    <dataValidation type="list" allowBlank="1" showInputMessage="1" showErrorMessage="1" sqref="C4">
      <formula1>$I$4:$I$8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2018-01-03T02:17:51Z</dcterms:modified>
</cp:coreProperties>
</file>