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7E848062-9876-432A-91FC-2148BA370F60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B21" i="1"/>
  <c r="B23" i="1" s="1"/>
  <c r="B19" i="1"/>
  <c r="B18" i="1"/>
  <c r="B17" i="1"/>
  <c r="B16" i="1"/>
  <c r="B12" i="1"/>
  <c r="B11" i="1"/>
  <c r="B10" i="1"/>
  <c r="B7" i="1"/>
  <c r="B5" i="1"/>
</calcChain>
</file>

<file path=xl/sharedStrings.xml><?xml version="1.0" encoding="utf-8"?>
<sst xmlns="http://schemas.openxmlformats.org/spreadsheetml/2006/main" count="23" uniqueCount="19">
  <si>
    <t>Harga Tanah Saat Ini (PV)</t>
  </si>
  <si>
    <t>Jangka waktu investasi (n)</t>
  </si>
  <si>
    <t>Future Value (FV) – nilai tanah di masa depan</t>
  </si>
  <si>
    <t>Present Value (PV) – nilai tanah saat ini dari harga masa depan</t>
  </si>
  <si>
    <t>Net Present Value (NPV) – investasi tanah yang disewakan</t>
  </si>
  <si>
    <t>PV sewa tahunan (annuity):</t>
  </si>
  <si>
    <t>Sewa Tahunan</t>
  </si>
  <si>
    <t>PV penjualan di akhir tahun ke-10:</t>
  </si>
  <si>
    <t>Total NPV:</t>
  </si>
  <si>
    <t>Internal Rate of Return (IRR) – imbal hasil tahunan</t>
  </si>
  <si>
    <t>Coba r = 12%</t>
  </si>
  <si>
    <t>PV sewa:</t>
  </si>
  <si>
    <t>PV jual:</t>
  </si>
  <si>
    <t>Total</t>
  </si>
  <si>
    <t>Npv</t>
  </si>
  <si>
    <t>Masif Positif</t>
  </si>
  <si>
    <t>Coba r = 13%</t>
  </si>
  <si>
    <t>Sudah Negatif</t>
  </si>
  <si>
    <t>Perkiraan kenaikan harga tanah per tahun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</si>
</sst>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D24"/>
  <sheetViews>
    <sheetView tabSelected="1" workbookViewId="0">
      <selection activeCell="A3" sqref="A3"/>
    </sheetView>
  </sheetViews>
  <sheetFormatPr defaultRowHeight="15" x14ac:dyDescent="0.25"/>
  <cols>
    <col min="1" max="1" width="57.28515625" bestFit="1" customWidth="1"/>
    <col min="2" max="2" width="19.28515625" bestFit="1" customWidth="1"/>
    <col min="3" max="3" width="13.85546875" bestFit="1" customWidth="1"/>
  </cols>
  <sheetData>
    <row r="1" spans="1:4" x14ac:dyDescent="0.25">
      <c r="A1" t="s">
        <v>0</v>
      </c>
      <c r="B1">
        <v>500000000</v>
      </c>
    </row>
    <row r="2" spans="1:4" x14ac:dyDescent="0.25">
      <c r="A2" t="s">
        <v>18</v>
      </c>
      <c r="B2">
        <v>8</v>
      </c>
    </row>
    <row r="3" spans="1:4" x14ac:dyDescent="0.25">
      <c r="A3" t="s">
        <v>1</v>
      </c>
      <c r="B3">
        <v>10</v>
      </c>
    </row>
    <row r="5" spans="1:4" x14ac:dyDescent="0.25">
      <c r="A5" t="s">
        <v>2</v>
      </c>
      <c r="B5">
        <f>B1*POWER(1+(B2/100),B3)</f>
        <v>1079462498.6363938</v>
      </c>
    </row>
    <row r="7" spans="1:4" x14ac:dyDescent="0.25">
      <c r="A7" t="s">
        <v>3</v>
      </c>
      <c r="B7">
        <f>B5/POWER(1+(B2/100),B3)</f>
        <v>499999999.99999994</v>
      </c>
    </row>
    <row r="9" spans="1:4" x14ac:dyDescent="0.25">
      <c r="A9" t="s">
        <v>4</v>
      </c>
      <c r="C9" t="s">
        <v>6</v>
      </c>
      <c r="D9">
        <v>30000000</v>
      </c>
    </row>
    <row r="10" spans="1:4" x14ac:dyDescent="0.25">
      <c r="A10" s="1" t="s">
        <v>5</v>
      </c>
      <c r="B10">
        <f>D9*(1-(POWER(1 + (B2/100),0-B3)))/(B2/100)</f>
        <v>201302441.96824342</v>
      </c>
    </row>
    <row r="11" spans="1:4" x14ac:dyDescent="0.25">
      <c r="A11" s="1" t="s">
        <v>7</v>
      </c>
      <c r="B11">
        <f>B5/POWER(1 + (B2/100),10)</f>
        <v>499999999.99999994</v>
      </c>
    </row>
    <row r="12" spans="1:4" x14ac:dyDescent="0.25">
      <c r="A12" s="1" t="s">
        <v>8</v>
      </c>
      <c r="B12">
        <f>B10+B11-B1</f>
        <v>201302441.96824336</v>
      </c>
    </row>
    <row r="14" spans="1:4" x14ac:dyDescent="0.25">
      <c r="A14" t="s">
        <v>9</v>
      </c>
    </row>
    <row r="15" spans="1:4" x14ac:dyDescent="0.25">
      <c r="A15" s="1" t="s">
        <v>10</v>
      </c>
      <c r="B15">
        <v>12</v>
      </c>
    </row>
    <row r="16" spans="1:4" x14ac:dyDescent="0.25">
      <c r="A16" t="s">
        <v>11</v>
      </c>
      <c r="B16">
        <f>D9*(1-POWER(1 + (B15/100),0-B3))/(B15/100)</f>
        <v>169506690.85232601</v>
      </c>
    </row>
    <row r="17" spans="1:3" x14ac:dyDescent="0.25">
      <c r="A17" s="2" t="s">
        <v>12</v>
      </c>
      <c r="B17">
        <f>B5/POWER(1 + B15/100,B3)</f>
        <v>347558034.46423948</v>
      </c>
    </row>
    <row r="18" spans="1:3" x14ac:dyDescent="0.25">
      <c r="A18" t="s">
        <v>13</v>
      </c>
      <c r="B18">
        <f>B16+B17</f>
        <v>517064725.31656551</v>
      </c>
    </row>
    <row r="19" spans="1:3" x14ac:dyDescent="0.25">
      <c r="A19" s="3" t="s">
        <v>14</v>
      </c>
      <c r="B19">
        <f>B18-B1</f>
        <v>17064725.316565514</v>
      </c>
      <c r="C19" t="s">
        <v>15</v>
      </c>
    </row>
    <row r="20" spans="1:3" x14ac:dyDescent="0.25">
      <c r="A20" s="1" t="s">
        <v>16</v>
      </c>
      <c r="B20">
        <v>13</v>
      </c>
    </row>
    <row r="21" spans="1:3" x14ac:dyDescent="0.25">
      <c r="A21" t="s">
        <v>11</v>
      </c>
      <c r="B21">
        <f>D9*(1-POWER(1 + (B20/100),0-B3))/(B20/100)</f>
        <v>162787304.27858639</v>
      </c>
    </row>
    <row r="22" spans="1:3" x14ac:dyDescent="0.25">
      <c r="A22" s="2" t="s">
        <v>12</v>
      </c>
      <c r="B22">
        <f>B21/POWER(1 + B20/100,B3)</f>
        <v>47955243.063333727</v>
      </c>
    </row>
    <row r="23" spans="1:3" x14ac:dyDescent="0.25">
      <c r="A23" t="s">
        <v>13</v>
      </c>
      <c r="B23">
        <f>B21+B22</f>
        <v>210742547.34192011</v>
      </c>
    </row>
    <row r="24" spans="1:3" x14ac:dyDescent="0.25">
      <c r="A24" s="3" t="s">
        <v>14</v>
      </c>
      <c r="B24">
        <f>B22-B23</f>
        <v>-162787304.27858639</v>
      </c>
      <c r="C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2025-09-27T03:03:34Z</dcterms:modified>
</cp:coreProperties>
</file>